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 activeTab="2"/>
  </bookViews>
  <sheets>
    <sheet name="Stages" sheetId="1" r:id="rId1"/>
    <sheet name="Sessions" sheetId="9" r:id="rId2"/>
    <sheet name="TCD" sheetId="10" r:id="rId3"/>
  </sheets>
  <definedNames>
    <definedName name="Segment_Class_Status">#N/A</definedName>
    <definedName name="Segment_Mois">#N/A</definedName>
  </definedNames>
  <calcPr calcId="145621"/>
  <pivotCaches>
    <pivotCache cacheId="35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N2" i="9" l="1"/>
  <c r="N3" i="9"/>
  <c r="N4" i="9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M2" i="9"/>
  <c r="M3" i="9"/>
  <c r="M4" i="9"/>
  <c r="M5" i="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L2" i="9"/>
  <c r="L3" i="9"/>
  <c r="L4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K2" i="9"/>
  <c r="K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J2" i="9"/>
  <c r="J3" i="9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</calcChain>
</file>

<file path=xl/sharedStrings.xml><?xml version="1.0" encoding="utf-8"?>
<sst xmlns="http://schemas.openxmlformats.org/spreadsheetml/2006/main" count="1252" uniqueCount="440">
  <si>
    <t>Libellé</t>
  </si>
  <si>
    <t>Stage</t>
  </si>
  <si>
    <t>Etat du stage</t>
  </si>
  <si>
    <t>Libellé long du stage</t>
  </si>
  <si>
    <t>Sous domaine</t>
  </si>
  <si>
    <t>Domaine du stage</t>
  </si>
  <si>
    <t>TT11010001</t>
  </si>
  <si>
    <t>Ouvert</t>
  </si>
  <si>
    <t>1</t>
  </si>
  <si>
    <t>Management des équipes</t>
  </si>
  <si>
    <t>Management</t>
  </si>
  <si>
    <t>Conduite EP Interne</t>
  </si>
  <si>
    <t>Conduire un Entretien Professionnel - Interne</t>
  </si>
  <si>
    <t>TT11010002</t>
  </si>
  <si>
    <t>Conduite EP Externe</t>
  </si>
  <si>
    <t>Conduire un Entretien Professionnel - Profil Conseil &amp; Formation</t>
  </si>
  <si>
    <t>TT11010003</t>
  </si>
  <si>
    <t>Handicap</t>
  </si>
  <si>
    <t>Handicap au quotidien (correspondant handicap &amp; assistant de prévention)</t>
  </si>
  <si>
    <t>TT11010004</t>
  </si>
  <si>
    <t>Management stratégique</t>
  </si>
  <si>
    <t>Handicap au quotidien (manageur)</t>
  </si>
  <si>
    <t>TT11020001</t>
  </si>
  <si>
    <t>Formations pédagogiques</t>
  </si>
  <si>
    <t>Ressources humaines</t>
  </si>
  <si>
    <t>Outils formation</t>
  </si>
  <si>
    <t>Les outils législatifs de la formation</t>
  </si>
  <si>
    <t>TT11020002</t>
  </si>
  <si>
    <t>Développement individuel professionnel</t>
  </si>
  <si>
    <t>Parcours individualisé reconversion pro</t>
  </si>
  <si>
    <t>Atelier carrière A</t>
  </si>
  <si>
    <t>Atelier carrière catégorie A</t>
  </si>
  <si>
    <t>TT11020003</t>
  </si>
  <si>
    <t>Atelier carrière B</t>
  </si>
  <si>
    <t>Atelier carrière catégorie B</t>
  </si>
  <si>
    <t>TT11020004</t>
  </si>
  <si>
    <t>Atelier carrière C</t>
  </si>
  <si>
    <t>Atelier carrière catégorie C</t>
  </si>
  <si>
    <t>TT11030001</t>
  </si>
  <si>
    <t>Statut des fonctionnaires</t>
  </si>
  <si>
    <t>Environnement professionnel</t>
  </si>
  <si>
    <t>Départ Retraite</t>
  </si>
  <si>
    <t>Comment préparer son Départ à la Retraite</t>
  </si>
  <si>
    <t>TT11040001</t>
  </si>
  <si>
    <t>Préparation aux concours de catégorie B</t>
  </si>
  <si>
    <t>Prépa concours et examens pro</t>
  </si>
  <si>
    <t>Accomp. prepa SACN</t>
  </si>
  <si>
    <t>Accompagnement à la préparation à l'admissibilité de l'examen professionnel de secrétaire administratif de classe normale (SACN)</t>
  </si>
  <si>
    <t>TT11040002</t>
  </si>
  <si>
    <t>Accomp. prépa SACS</t>
  </si>
  <si>
    <t>Accompagnement à la préparation à l'admissibilité de l'examen professionnel de secrétaire administratif de classe supèrieure (SACS)</t>
  </si>
  <si>
    <t>TT11040003</t>
  </si>
  <si>
    <t>Accomp. prépa SACE</t>
  </si>
  <si>
    <t>Accompagnement à la préparation à l'admissibilité de l'examen professionnel de secrétaire administratif de classe exceptionnelle (SACE)</t>
  </si>
  <si>
    <t>TT11050001</t>
  </si>
  <si>
    <t>Initiation aux marchés publics</t>
  </si>
  <si>
    <t>Achats publics</t>
  </si>
  <si>
    <t>Diversité &amp; discrimi</t>
  </si>
  <si>
    <t>Diversité et lutte contre la discrimination</t>
  </si>
  <si>
    <t>TT11070001</t>
  </si>
  <si>
    <t>Evaluation des politiques publiques</t>
  </si>
  <si>
    <t>Politiques publiques nationales</t>
  </si>
  <si>
    <t>Intelligence éco</t>
  </si>
  <si>
    <t>Intelligence économique : information, influence, et sécurité des données</t>
  </si>
  <si>
    <t>TT11100001</t>
  </si>
  <si>
    <t>Connaissance du droit</t>
  </si>
  <si>
    <t>Techniques juridiques</t>
  </si>
  <si>
    <t>Droit sociétés assos</t>
  </si>
  <si>
    <t>Droit des sociétés et des associations</t>
  </si>
  <si>
    <t>TT11120001</t>
  </si>
  <si>
    <t>Bureautique - Suite office</t>
  </si>
  <si>
    <t>Informatique et Bureautique</t>
  </si>
  <si>
    <t>WORD 2010 INITIATION</t>
  </si>
  <si>
    <t>WORD 2010 INITIATION - Utilisation au quotidien des fonctions de base</t>
  </si>
  <si>
    <t>TT11120002</t>
  </si>
  <si>
    <t>WORD Formulaires etc</t>
  </si>
  <si>
    <t>WORD 2010 ATELIER - Création de formulaires et suivis des modifications</t>
  </si>
  <si>
    <t>TT11120003</t>
  </si>
  <si>
    <t>WORD Documents longs</t>
  </si>
  <si>
    <t>WORD 2010 ATELIER - Gestion des documents longs</t>
  </si>
  <si>
    <t>TT11120004</t>
  </si>
  <si>
    <t>Bureautique - technique WEB</t>
  </si>
  <si>
    <t>WORD Modèles/publi</t>
  </si>
  <si>
    <t>WORD 2010 - Modèles et Publipostage</t>
  </si>
  <si>
    <t>TT11120005</t>
  </si>
  <si>
    <t>WORD Enrichissement</t>
  </si>
  <si>
    <t>WORD 2010 - Enrichissement de documents</t>
  </si>
  <si>
    <t>TT11120006</t>
  </si>
  <si>
    <t>EXCEL INITIATION</t>
  </si>
  <si>
    <t>EXCEL 2010 - Initiation</t>
  </si>
  <si>
    <t>TT11120008</t>
  </si>
  <si>
    <t>EXCEL 2010 AVANCE</t>
  </si>
  <si>
    <t>EXCEL 2010 AVANCE - Construction et présentation de tableaux</t>
  </si>
  <si>
    <t>TT11120009</t>
  </si>
  <si>
    <t>EXCEL 2010 DONNEES</t>
  </si>
  <si>
    <t>EXCEL 2010 ATELIER - Traitement de données, tri, filtres, TCD</t>
  </si>
  <si>
    <t>TT11120010</t>
  </si>
  <si>
    <t>OUTLOOK 2010 INIT</t>
  </si>
  <si>
    <t>OUTLOOK 2010 INITIATION - Fonctions de base</t>
  </si>
  <si>
    <t>TT11120011</t>
  </si>
  <si>
    <t>OUTLOOK PUBLIPOSTAGE</t>
  </si>
  <si>
    <t>OUTLOOK 2010 ATELIER - Publipostage, envois multiples, etc.</t>
  </si>
  <si>
    <t>TT11120012</t>
  </si>
  <si>
    <t>OUTLOOK ARCHIVAGE</t>
  </si>
  <si>
    <t>OUTLOOK 2010 ATELIER - Archivage, règles de messagerie, récupération de messages</t>
  </si>
  <si>
    <t>TT11120014</t>
  </si>
  <si>
    <t>POWERPOINT 2010 INIT</t>
  </si>
  <si>
    <t>POWERPOINT 2010 - Initiation</t>
  </si>
  <si>
    <t>TT11120015</t>
  </si>
  <si>
    <t>WINDOWS 7 Poste de T</t>
  </si>
  <si>
    <t>TT11140001</t>
  </si>
  <si>
    <t>Formations spécifiques missions ministères</t>
  </si>
  <si>
    <t>TT11140002</t>
  </si>
  <si>
    <t>TT11140003</t>
  </si>
  <si>
    <t>Port EPI - Amiante</t>
  </si>
  <si>
    <t>Port des EPI - Amiante</t>
  </si>
  <si>
    <t>TT11140004</t>
  </si>
  <si>
    <t>Contrôle BTP</t>
  </si>
  <si>
    <t>Contrôle des Chantiers du BTP</t>
  </si>
  <si>
    <t>TT11140005</t>
  </si>
  <si>
    <t>BTP Coordination SPS</t>
  </si>
  <si>
    <t>BTP : Coordination SPS (Santé, protection et sécurité)</t>
  </si>
  <si>
    <t>TT11140006</t>
  </si>
  <si>
    <t>Risques Psycho.</t>
  </si>
  <si>
    <t>Évaluation des Risques Psychosociaux</t>
  </si>
  <si>
    <t>TT11140007</t>
  </si>
  <si>
    <t>Risques Biologiques</t>
  </si>
  <si>
    <t>Risques Biologiques - Réglementation et Contrôle</t>
  </si>
  <si>
    <t>TT11140008</t>
  </si>
  <si>
    <t>Risques Chimiques</t>
  </si>
  <si>
    <t>Risques Chimiques et CMR + Journée de Suivi</t>
  </si>
  <si>
    <t>TT11140009</t>
  </si>
  <si>
    <t>Ctl Ent de nettoyage</t>
  </si>
  <si>
    <t>Contrôle des Entreprises de Nettoyage</t>
  </si>
  <si>
    <t>TT11140010</t>
  </si>
  <si>
    <t>Rayonnements Ionisan</t>
  </si>
  <si>
    <t>Rayonnements Ionisants</t>
  </si>
  <si>
    <t>TT11140011</t>
  </si>
  <si>
    <t>Risques Établ. Soin</t>
  </si>
  <si>
    <t>Risques dans les Établissements de Soin - 4 Modules</t>
  </si>
  <si>
    <t>TT11140012</t>
  </si>
  <si>
    <t>Form tech (risques indus, gestion crise, etc)</t>
  </si>
  <si>
    <t>Compta &amp; analyse</t>
  </si>
  <si>
    <t>Comptabilité et analyse financière des entreprises et des associations</t>
  </si>
  <si>
    <t>TT11140013</t>
  </si>
  <si>
    <t>Risques Électriques</t>
  </si>
  <si>
    <t>Risques Électriques - Réglementation et Contrôle + Journée de Suivi</t>
  </si>
  <si>
    <t>TT11140016</t>
  </si>
  <si>
    <t>Retrait de Plomb</t>
  </si>
  <si>
    <t>Risques liés au Retrait de Plomb</t>
  </si>
  <si>
    <t>TT11140017</t>
  </si>
  <si>
    <t>Amiante N1 Initiat°</t>
  </si>
  <si>
    <t>Amiante : Réglementation et Contrôle - Niveau 1 : Initiation</t>
  </si>
  <si>
    <t>TT11140019</t>
  </si>
  <si>
    <t>TT11140020</t>
  </si>
  <si>
    <t>TT11140021</t>
  </si>
  <si>
    <t>TT11140022</t>
  </si>
  <si>
    <t>TT11140023</t>
  </si>
  <si>
    <t>TT11140024</t>
  </si>
  <si>
    <t>R.Ionisants Sécurité</t>
  </si>
  <si>
    <t>Rayonnements Ionisants - Sécurité de l'Agent &amp; Contrôles en milieu vétérinaire</t>
  </si>
  <si>
    <t>TT11140025</t>
  </si>
  <si>
    <t>SST - initiale</t>
  </si>
  <si>
    <t>TT11140026</t>
  </si>
  <si>
    <t>SST - recyclage</t>
  </si>
  <si>
    <t>TT11140027</t>
  </si>
  <si>
    <t>EPI - initiale</t>
  </si>
  <si>
    <t>Equipier Première Intervention - initiale</t>
  </si>
  <si>
    <t>TT11140028</t>
  </si>
  <si>
    <t>EPI - recyclage</t>
  </si>
  <si>
    <t>Equipier Première Intervention - recyclage</t>
  </si>
  <si>
    <t>TT11140029</t>
  </si>
  <si>
    <t>Evacuation du site</t>
  </si>
  <si>
    <t>TT11140030</t>
  </si>
  <si>
    <t>Risques Ascenseurs</t>
  </si>
  <si>
    <t>Découverte des ascenseurs et des risques associés</t>
  </si>
  <si>
    <t>TT11140032</t>
  </si>
  <si>
    <t>Santé</t>
  </si>
  <si>
    <t>Occupa Safety</t>
  </si>
  <si>
    <t>Occupational Safety and Health</t>
  </si>
  <si>
    <t>TT11140033</t>
  </si>
  <si>
    <t>Formations financières et comptables</t>
  </si>
  <si>
    <t>Economie, finance et gestion</t>
  </si>
  <si>
    <t>DEONTOLOGIE</t>
  </si>
  <si>
    <t>DEONTOLOGIE 2017</t>
  </si>
  <si>
    <t>TT11140034</t>
  </si>
  <si>
    <t>AC / Module B</t>
  </si>
  <si>
    <t>AC / Module B - Détachement des salariés dans le cadre de PSI</t>
  </si>
  <si>
    <t>TT11140035</t>
  </si>
  <si>
    <t>AC / Module C</t>
  </si>
  <si>
    <t>AC / Module C - Licenciement de salarié protégé</t>
  </si>
  <si>
    <t>TT11140036</t>
  </si>
  <si>
    <t>AC / Module D</t>
  </si>
  <si>
    <t>AC / Module D - Gestion administrative de la négociation administrée</t>
  </si>
  <si>
    <t>TT11140037</t>
  </si>
  <si>
    <t>AC / Module F</t>
  </si>
  <si>
    <t>AC / Module F - Préparation et mise en oeuvre d'une action territoriale</t>
  </si>
  <si>
    <t>TT11140038</t>
  </si>
  <si>
    <t>Habilitat° Élec. B0</t>
  </si>
  <si>
    <t>Habilitations Électriques - B0</t>
  </si>
  <si>
    <t>TT11140039</t>
  </si>
  <si>
    <t>Habilitat° Élec. BS</t>
  </si>
  <si>
    <t>Habilitations Électriques - BS</t>
  </si>
  <si>
    <t>Session</t>
  </si>
  <si>
    <t>Class Status</t>
  </si>
  <si>
    <t>Date de début</t>
  </si>
  <si>
    <t>Date de fin</t>
  </si>
  <si>
    <t>Place disponible</t>
  </si>
  <si>
    <t>Nombre de participants inscrits</t>
  </si>
  <si>
    <t>Nombre de participants en attente</t>
  </si>
  <si>
    <t>UD95 AC / Module F</t>
  </si>
  <si>
    <t>SESS.8</t>
  </si>
  <si>
    <t>Ouverte</t>
  </si>
  <si>
    <t>UD94 AC / Module F</t>
  </si>
  <si>
    <t>SESS.7</t>
  </si>
  <si>
    <t>UD93 AC / Module F</t>
  </si>
  <si>
    <t>SESS.6</t>
  </si>
  <si>
    <t>UD75 AC / Module F</t>
  </si>
  <si>
    <t>SESS.2</t>
  </si>
  <si>
    <t>UD92 AC / Module F</t>
  </si>
  <si>
    <t>SESS.5</t>
  </si>
  <si>
    <t>UD77 AC / Module F</t>
  </si>
  <si>
    <t>SESS.3</t>
  </si>
  <si>
    <t>UD91 AC / Module F</t>
  </si>
  <si>
    <t>SESS.4</t>
  </si>
  <si>
    <t>UD78 AC / Module F</t>
  </si>
  <si>
    <t>SESS.9</t>
  </si>
  <si>
    <t>UD93 AC / Module D</t>
  </si>
  <si>
    <t>UD95 AC / Module D</t>
  </si>
  <si>
    <t>UD91 AC / Module D</t>
  </si>
  <si>
    <t>UD78 AC / Module D</t>
  </si>
  <si>
    <t>UD75 AC / Module D</t>
  </si>
  <si>
    <t>SESS.1</t>
  </si>
  <si>
    <t>UD92 AC / Module D</t>
  </si>
  <si>
    <t>UD77 AC / Module D</t>
  </si>
  <si>
    <t>UD94 AC / Module D</t>
  </si>
  <si>
    <t>UD95 AC / Module C</t>
  </si>
  <si>
    <t>UD75 AC / Module C</t>
  </si>
  <si>
    <t>UD93 AC / Module C</t>
  </si>
  <si>
    <t>UD92 AC / Module C</t>
  </si>
  <si>
    <t>UD77 AC / Module C</t>
  </si>
  <si>
    <t>UD94 AC / Module C</t>
  </si>
  <si>
    <t>UD78 AC / Module C</t>
  </si>
  <si>
    <t>UD91 AC / Module C</t>
  </si>
  <si>
    <t>UD95 AC / Module B</t>
  </si>
  <si>
    <t>UD78 AC / Module B</t>
  </si>
  <si>
    <t>UD77 AC / Module B</t>
  </si>
  <si>
    <t>UD75 AC / Module B</t>
  </si>
  <si>
    <t>UD91 AC / Module B</t>
  </si>
  <si>
    <t>UD94 AC / Module B</t>
  </si>
  <si>
    <t>UD93 AC / Module B</t>
  </si>
  <si>
    <t>UD92 AC / Module B</t>
  </si>
  <si>
    <t>En préparation</t>
  </si>
  <si>
    <t>S1 - Occupa Safety</t>
  </si>
  <si>
    <t>Réalisée</t>
  </si>
  <si>
    <t>S1 - SST initiale</t>
  </si>
  <si>
    <t>S2 - SST initiale</t>
  </si>
  <si>
    <t>2</t>
  </si>
  <si>
    <t>RI Vétérinaire</t>
  </si>
  <si>
    <t>S2 WIKI'T Coeur</t>
  </si>
  <si>
    <t>S1 WIKI'T Coeur</t>
  </si>
  <si>
    <t>UD75-1 - Jury CRIT</t>
  </si>
  <si>
    <t>SESS.00012</t>
  </si>
  <si>
    <t>UD94 - Jury CRIT</t>
  </si>
  <si>
    <t>SESS.00006</t>
  </si>
  <si>
    <t>UD75-2 - Jury CRIT</t>
  </si>
  <si>
    <t>SESS.00011</t>
  </si>
  <si>
    <t>UD75-3 - Jury CRIT</t>
  </si>
  <si>
    <t>SESS.00010</t>
  </si>
  <si>
    <t>UD91 - Jury CRIT</t>
  </si>
  <si>
    <t>SESS.00009</t>
  </si>
  <si>
    <t>UR S2 - Jury CRIT</t>
  </si>
  <si>
    <t>SESS.00007</t>
  </si>
  <si>
    <t>UR S1 - Jury CRIT</t>
  </si>
  <si>
    <t>SESS.00001</t>
  </si>
  <si>
    <t>UD78 - Jury CRIT</t>
  </si>
  <si>
    <t>SESS.00002</t>
  </si>
  <si>
    <t>UD92-1 - Jury CRIT</t>
  </si>
  <si>
    <t>SESS.00003</t>
  </si>
  <si>
    <t>UD95 - Jury CRIT</t>
  </si>
  <si>
    <t>SESS.00008</t>
  </si>
  <si>
    <t>UD92-2 - Jury CRIT</t>
  </si>
  <si>
    <t>SESS.00005</t>
  </si>
  <si>
    <t>Ctrl Ent Nettoyage</t>
  </si>
  <si>
    <t>Port EPI Amiante</t>
  </si>
  <si>
    <t>G4 - CRIT (Perfect.)</t>
  </si>
  <si>
    <t>G7 - CRIT (Perfect.)</t>
  </si>
  <si>
    <t>G6 - CRIT (Perfect.)</t>
  </si>
  <si>
    <t>G5 - CRIT (Perfect.)</t>
  </si>
  <si>
    <t>G3 - CRIT (Init.)</t>
  </si>
  <si>
    <t>G2 - CRIT (Init.)</t>
  </si>
  <si>
    <t>G1 - CRIT (Init.)</t>
  </si>
  <si>
    <t>WINDOWS 7 - BASE</t>
  </si>
  <si>
    <t>S1 POWERPOINT INIT</t>
  </si>
  <si>
    <t>S1 OUTLOOK Archivage</t>
  </si>
  <si>
    <t>S1 OUTLOOK INITIA</t>
  </si>
  <si>
    <t>S1 EXCEL-Traitemen</t>
  </si>
  <si>
    <t>EXCEL-Tableaux</t>
  </si>
  <si>
    <t>S1 EXCEL INITIATION</t>
  </si>
  <si>
    <t>SI WORD Enrichisseme</t>
  </si>
  <si>
    <t>S1 WORD Mod./Publi</t>
  </si>
  <si>
    <t>S1 WORD Docs longs</t>
  </si>
  <si>
    <t>S1 WORD Création...</t>
  </si>
  <si>
    <t>Droit Soc.Assoc S1</t>
  </si>
  <si>
    <t>S1- Intelligence éco</t>
  </si>
  <si>
    <t>S1 - diversité &amp; dis</t>
  </si>
  <si>
    <t>Close</t>
  </si>
  <si>
    <t>Accomp. prépa SACN</t>
  </si>
  <si>
    <t>Ateliers C S1</t>
  </si>
  <si>
    <t>Ateliers B S1</t>
  </si>
  <si>
    <t>Ateliers A S1</t>
  </si>
  <si>
    <t>S2-Outils formation</t>
  </si>
  <si>
    <t>S1-Outils formation</t>
  </si>
  <si>
    <t>S1 - Handicap</t>
  </si>
  <si>
    <t>Conduite EP Ext.</t>
  </si>
  <si>
    <t>Conduite EP Int.</t>
  </si>
  <si>
    <t>Annulée</t>
  </si>
  <si>
    <t>WINDOWS 7 - Le poste de ANONYME sous Windows 7</t>
  </si>
  <si>
    <t>ANONYME</t>
  </si>
  <si>
    <t>Sauveteur Secouriste du ANONYME - initiale</t>
  </si>
  <si>
    <t>Santé et sécurité au ANONYME</t>
  </si>
  <si>
    <t>Hygiène Santé et sécurité au ANONYME</t>
  </si>
  <si>
    <t>Sauveteur Secouriste du ANONYME - recyclage</t>
  </si>
  <si>
    <t>Initiation MMMMM</t>
  </si>
  <si>
    <t>Perfection. MMMMM</t>
  </si>
  <si>
    <t>Jury blanc MMMMM</t>
  </si>
  <si>
    <t>Module initiation de la préparation au MMMMM (ex MMM)</t>
  </si>
  <si>
    <t>Module perfectionnement de la préparation au MMMMM (ex MMM)</t>
  </si>
  <si>
    <t>Jury blanc MMMMM (ex MMM)</t>
  </si>
  <si>
    <t>TTTT Coeur de cible</t>
  </si>
  <si>
    <t>TTT'T - Formation de base (coeur de cible)</t>
  </si>
  <si>
    <t>TTT'T Approfondiss.</t>
  </si>
  <si>
    <t>TTT'T - Formation d'approfondissement</t>
  </si>
  <si>
    <t>TTT'T RUC</t>
  </si>
  <si>
    <t>Formation TTT'T RUC</t>
  </si>
  <si>
    <t>TTT'T SCT</t>
  </si>
  <si>
    <t>TTT'T SCT - Assistants de direction</t>
  </si>
  <si>
    <t>Libellé stage</t>
  </si>
  <si>
    <t>Etat</t>
  </si>
  <si>
    <t>Total général</t>
  </si>
  <si>
    <t>Total TT11010001</t>
  </si>
  <si>
    <t>Total TT11010002</t>
  </si>
  <si>
    <t>Total TT11010003</t>
  </si>
  <si>
    <t>Total TT11020001</t>
  </si>
  <si>
    <t>Total TT11020002</t>
  </si>
  <si>
    <t>Total TT11020003</t>
  </si>
  <si>
    <t>Total TT11020004</t>
  </si>
  <si>
    <t>Total TT11040001</t>
  </si>
  <si>
    <t>Total TT11040002</t>
  </si>
  <si>
    <t>Total TT11050001</t>
  </si>
  <si>
    <t>Total TT11070001</t>
  </si>
  <si>
    <t>Total TT11100001</t>
  </si>
  <si>
    <t>Total TT11120001</t>
  </si>
  <si>
    <t>Total TT11120002</t>
  </si>
  <si>
    <t>Total TT11120003</t>
  </si>
  <si>
    <t>Total TT11120004</t>
  </si>
  <si>
    <t>Total TT11120005</t>
  </si>
  <si>
    <t>Total TT11120006</t>
  </si>
  <si>
    <t>Total TT11120008</t>
  </si>
  <si>
    <t>Total TT11120009</t>
  </si>
  <si>
    <t>Total TT11120010</t>
  </si>
  <si>
    <t>Total TT11120012</t>
  </si>
  <si>
    <t>Total TT11120014</t>
  </si>
  <si>
    <t>Total TT11120015</t>
  </si>
  <si>
    <t>Total TT11140001</t>
  </si>
  <si>
    <t>Total TT11140002</t>
  </si>
  <si>
    <t>Total TT11140003</t>
  </si>
  <si>
    <t>Total TT11140004</t>
  </si>
  <si>
    <t>Total TT11140006</t>
  </si>
  <si>
    <t>Total TT11140007</t>
  </si>
  <si>
    <t>Total TT11140008</t>
  </si>
  <si>
    <t>Total TT11140009</t>
  </si>
  <si>
    <t>Total TT11140010</t>
  </si>
  <si>
    <t>Total TT11140011</t>
  </si>
  <si>
    <t>Total TT11140012</t>
  </si>
  <si>
    <t>Total TT11140013</t>
  </si>
  <si>
    <t>Total TT11140016</t>
  </si>
  <si>
    <t>Total TT11140019</t>
  </si>
  <si>
    <t>Total TT11140020</t>
  </si>
  <si>
    <t>Total TT11140024</t>
  </si>
  <si>
    <t>Total TT11140025</t>
  </si>
  <si>
    <t>Total TT11140030</t>
  </si>
  <si>
    <t>Total TT11140032</t>
  </si>
  <si>
    <t>Total TT11140034</t>
  </si>
  <si>
    <t>Total TT11140035</t>
  </si>
  <si>
    <t>Total TT11140036</t>
  </si>
  <si>
    <t>Total TT11140037</t>
  </si>
  <si>
    <t>Inscrits</t>
  </si>
  <si>
    <t>En attente</t>
  </si>
  <si>
    <t>Places disponibles</t>
  </si>
  <si>
    <t>(vide)</t>
  </si>
  <si>
    <t>Mois</t>
  </si>
  <si>
    <t>09-févr</t>
  </si>
  <si>
    <t>16-févr</t>
  </si>
  <si>
    <t>23-févr</t>
  </si>
  <si>
    <t>02-mars</t>
  </si>
  <si>
    <t>02-oct</t>
  </si>
  <si>
    <t>16-nov</t>
  </si>
  <si>
    <t>31-mars</t>
  </si>
  <si>
    <t>07-juin</t>
  </si>
  <si>
    <t>19-oct</t>
  </si>
  <si>
    <t>14-sept</t>
  </si>
  <si>
    <t>16-oct</t>
  </si>
  <si>
    <t>28-mars</t>
  </si>
  <si>
    <t>30-mars</t>
  </si>
  <si>
    <t>29-juin</t>
  </si>
  <si>
    <t>24-avr</t>
  </si>
  <si>
    <t>16-juin</t>
  </si>
  <si>
    <t>26-oct</t>
  </si>
  <si>
    <t>27-avr</t>
  </si>
  <si>
    <t>22-mai</t>
  </si>
  <si>
    <t>05-mai</t>
  </si>
  <si>
    <t>03-oct</t>
  </si>
  <si>
    <t>13-juin</t>
  </si>
  <si>
    <t>11-mai</t>
  </si>
  <si>
    <t>10-oct</t>
  </si>
  <si>
    <t>20-avr</t>
  </si>
  <si>
    <t>21-avr</t>
  </si>
  <si>
    <t>04-mai</t>
  </si>
  <si>
    <t>15-juin</t>
  </si>
  <si>
    <t>09-oct</t>
  </si>
  <si>
    <t>26-juin</t>
  </si>
  <si>
    <t>25-oct</t>
  </si>
  <si>
    <t>18-sept</t>
  </si>
  <si>
    <t>20-nov</t>
  </si>
  <si>
    <t>07-nov</t>
  </si>
  <si>
    <t>08-juin</t>
  </si>
  <si>
    <t>25-sept</t>
  </si>
  <si>
    <t>27-nov</t>
  </si>
  <si>
    <t>11-sept</t>
  </si>
  <si>
    <t>21-juin</t>
  </si>
  <si>
    <t>19-juin</t>
  </si>
  <si>
    <t>04-juil</t>
  </si>
  <si>
    <t>22-juin</t>
  </si>
  <si>
    <t>23-juin</t>
  </si>
  <si>
    <t>20-juil</t>
  </si>
  <si>
    <t>27-juil</t>
  </si>
  <si>
    <t>06-juil</t>
  </si>
  <si>
    <t>01-sept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</si>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</sst>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0" xfId="0" applyFont="1" applyFill="1"/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pivotButton="1" applyAlignment="1">
      <alignment vertical="center"/>
    </xf>
    <xf numFmtId="0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</cellXfs>
  <cellStyles count="1">
    <cellStyle name="Normal" xfId="0" builtinId="0"/>
  </cellStyles>
  <dxfs count="21">
    <dxf>
      <alignment vertical="center" readingOrder="0"/>
    </dxf>
    <dxf>
      <fill>
        <patternFill>
          <bgColor rgb="FFE7EFF9"/>
        </patternFill>
      </fill>
    </dxf>
    <dxf>
      <fill>
        <patternFill>
          <bgColor theme="3" tint="0.79998168889431442"/>
        </patternFill>
      </fill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8"/>
        </top>
        <bottom/>
        <vertical/>
        <horizontal/>
      </border>
    </dxf>
    <dxf>
      <border outline="0">
        <left style="thin">
          <color indexed="8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colors>
    <mruColors>
      <color rgb="FFE7EFF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917446</xdr:colOff>
      <xdr:row>0</xdr:row>
      <xdr:rowOff>55032</xdr:rowOff>
    </xdr:from>
    <xdr:to>
      <xdr:col>9</xdr:col>
      <xdr:colOff>52917</xdr:colOff>
      <xdr:row>4</xdr:row>
      <xdr:rowOff>211665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ass Statu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 Statu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40779" y="55032"/>
              <a:ext cx="2649138" cy="108796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155446</xdr:colOff>
      <xdr:row>0</xdr:row>
      <xdr:rowOff>44449</xdr:rowOff>
    </xdr:from>
    <xdr:to>
      <xdr:col>5</xdr:col>
      <xdr:colOff>857250</xdr:colOff>
      <xdr:row>4</xdr:row>
      <xdr:rowOff>222250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51946" y="44449"/>
              <a:ext cx="3728637" cy="110913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59.402425462962" createdVersion="4" refreshedVersion="4" minRefreshableVersion="3" recordCount="100">
  <cacheSource type="worksheet">
    <worksheetSource name="Tableau1"/>
  </cacheSource>
  <cacheFields count="15">
    <cacheField name="Libellé" numFmtId="0">
      <sharedItems/>
    </cacheField>
    <cacheField name="Stage" numFmtId="0">
      <sharedItems count="47">
        <s v="TT11140037"/>
        <s v="TT11140036"/>
        <s v="TT11140035"/>
        <s v="TT11140034"/>
        <s v="TT11140032"/>
        <s v="TT11140030"/>
        <s v="TT11140025"/>
        <s v="TT11140024"/>
        <s v="TT11140020"/>
        <s v="TT11140019"/>
        <s v="TT11140016"/>
        <s v="TT11140013"/>
        <s v="TT11140012"/>
        <s v="TT11140011"/>
        <s v="TT11140010"/>
        <s v="TT11140009"/>
        <s v="TT11140008"/>
        <s v="TT11140007"/>
        <s v="TT11140006"/>
        <s v="TT11140004"/>
        <s v="TT11140003"/>
        <s v="TT11140002"/>
        <s v="TT11140001"/>
        <s v="TT11120015"/>
        <s v="TT11120014"/>
        <s v="TT11120012"/>
        <s v="TT11120010"/>
        <s v="TT11120009"/>
        <s v="TT11120008"/>
        <s v="TT11120006"/>
        <s v="TT11120005"/>
        <s v="TT11120004"/>
        <s v="TT11120003"/>
        <s v="TT11120002"/>
        <s v="TT11120001"/>
        <s v="TT11100001"/>
        <s v="TT11070001"/>
        <s v="TT11050001"/>
        <s v="TT11040002"/>
        <s v="TT11040001"/>
        <s v="TT11020004"/>
        <s v="TT11020003"/>
        <s v="TT11020002"/>
        <s v="TT11020001"/>
        <s v="TT11010003"/>
        <s v="TT11010002"/>
        <s v="TT11010001"/>
      </sharedItems>
    </cacheField>
    <cacheField name="Session" numFmtId="0">
      <sharedItems count="22">
        <s v="SESS.8"/>
        <s v="SESS.7"/>
        <s v="SESS.6"/>
        <s v="SESS.2"/>
        <s v="SESS.5"/>
        <s v="SESS.3"/>
        <s v="SESS.4"/>
        <s v="SESS.9"/>
        <s v="SESS.1"/>
        <s v="1"/>
        <s v="2"/>
        <s v="SESS.00012"/>
        <s v="SESS.00006"/>
        <s v="SESS.00011"/>
        <s v="SESS.00010"/>
        <s v="SESS.00009"/>
        <s v="SESS.00007"/>
        <s v="SESS.00001"/>
        <s v="SESS.00002"/>
        <s v="SESS.00003"/>
        <s v="SESS.00008"/>
        <s v="SESS.00005"/>
      </sharedItems>
    </cacheField>
    <cacheField name="Class Status" numFmtId="0">
      <sharedItems count="5">
        <s v="Ouverte"/>
        <s v="En préparation"/>
        <s v="Réalisée"/>
        <s v="Close"/>
        <s v="Annulée"/>
      </sharedItems>
    </cacheField>
    <cacheField name="Date de début" numFmtId="14">
      <sharedItems containsNonDate="0" containsDate="1" containsString="0" containsBlank="1" minDate="2017-02-09T01:00:00" maxDate="2017-11-27T01:00:00" count="48">
        <d v="2017-09-01T02:00:00"/>
        <d v="2017-02-23T01:00:00"/>
        <d v="2017-07-06T02:00:00"/>
        <d v="2017-07-20T02:00:00"/>
        <d v="2017-07-27T02:00:00"/>
        <d v="2017-06-19T02:00:00"/>
        <d v="2017-06-22T02:00:00"/>
        <d v="2017-06-21T02:00:00"/>
        <d v="2017-06-13T02:00:00"/>
        <d v="2017-06-23T02:00:00"/>
        <d v="2017-07-04T02:00:00"/>
        <d v="2017-06-16T02:00:00"/>
        <d v="2017-09-11T02:00:00"/>
        <d v="2017-11-27T01:00:00"/>
        <d v="2017-09-25T02:00:00"/>
        <d v="2017-06-08T02:00:00"/>
        <d v="2017-11-07T01:00:00"/>
        <d v="2017-11-20T01:00:00"/>
        <d v="2017-09-18T02:00:00"/>
        <d v="2017-10-25T02:00:00"/>
        <d v="2017-06-26T02:00:00"/>
        <d v="2017-10-09T02:00:00"/>
        <d v="2017-04-21T02:00:00"/>
        <d v="2017-06-15T02:00:00"/>
        <d v="2017-04-27T02:00:00"/>
        <d v="2017-05-04T02:00:00"/>
        <d v="2017-05-11T02:00:00"/>
        <d v="2017-04-24T02:00:00"/>
        <d v="2017-04-20T02:00:00"/>
        <d v="2017-10-10T02:00:00"/>
        <d v="2017-10-03T02:00:00"/>
        <d v="2017-05-05T02:00:00"/>
        <d v="2017-05-22T02:00:00"/>
        <d v="2017-10-19T02:00:00"/>
        <m/>
        <d v="2017-10-26T02:00:00"/>
        <d v="2017-09-14T02:00:00"/>
        <d v="2017-06-29T02:00:00"/>
        <d v="2017-10-02T02:00:00"/>
        <d v="2017-03-30T02:00:00"/>
        <d v="2017-03-28T02:00:00"/>
        <d v="2017-03-31T02:00:00"/>
        <d v="2017-10-16T02:00:00"/>
        <d v="2017-06-07T02:00:00"/>
        <d v="2017-11-16T01:00:00"/>
        <d v="2017-03-02T01:00:00"/>
        <d v="2017-02-09T01:00:00"/>
        <d v="2017-02-16T01:00:00"/>
      </sharedItems>
      <fieldGroup par="14" base="4">
        <rangePr groupBy="days" startDate="2017-02-09T01:00:00" endDate="2017-11-27T01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11/2017"/>
        </groupItems>
      </fieldGroup>
    </cacheField>
    <cacheField name="Date de fin" numFmtId="14">
      <sharedItems containsNonDate="0" containsDate="1" containsString="0" containsBlank="1" minDate="2017-02-09T01:00:00" maxDate="2017-12-15T01:00:00" count="51">
        <d v="2017-12-15T01:00:00"/>
        <d v="2017-02-23T01:00:00"/>
        <d v="2017-07-07T02:00:00"/>
        <d v="2017-07-21T02:00:00"/>
        <d v="2017-07-28T02:00:00"/>
        <d v="2017-06-20T02:00:00"/>
        <d v="2017-06-23T02:00:00"/>
        <d v="2017-06-21T02:00:00"/>
        <d v="2017-06-13T02:00:00"/>
        <d v="2017-06-22T02:00:00"/>
        <d v="2017-07-04T02:00:00"/>
        <d v="2017-06-16T02:00:00"/>
        <d v="2017-06-19T02:00:00"/>
        <d v="2017-09-12T02:00:00"/>
        <d v="2017-11-30T01:00:00"/>
        <d v="2017-10-11T02:00:00"/>
        <d v="2017-09-08T02:00:00"/>
        <d v="2017-11-09T01:00:00"/>
        <d v="2017-11-22T01:00:00"/>
        <d v="2017-09-20T02:00:00"/>
        <d v="2017-10-27T02:00:00"/>
        <d v="2017-06-28T02:00:00"/>
        <d v="2017-10-12T02:00:00"/>
        <d v="2017-04-24T02:00:00"/>
        <d v="2017-04-28T02:00:00"/>
        <d v="2017-05-05T02:00:00"/>
        <d v="2017-05-12T02:00:00"/>
        <d v="2017-05-16T02:00:00"/>
        <d v="2017-10-10T02:00:00"/>
        <d v="2017-05-11T02:00:00"/>
        <d v="2017-10-03T02:00:00"/>
        <d v="2017-07-03T02:00:00"/>
        <d v="2017-10-19T02:00:00"/>
        <m/>
        <d v="2017-10-26T02:00:00"/>
        <d v="2017-09-14T02:00:00"/>
        <d v="2017-06-30T02:00:00"/>
        <d v="2017-04-26T02:00:00"/>
        <d v="2017-10-02T02:00:00"/>
        <d v="2017-06-29T02:00:00"/>
        <d v="2017-03-30T02:00:00"/>
        <d v="2017-03-28T02:00:00"/>
        <d v="2017-03-31T02:00:00"/>
        <d v="2017-11-07T01:00:00"/>
        <d v="2017-09-29T02:00:00"/>
        <d v="2017-11-10T01:00:00"/>
        <d v="2017-06-07T02:00:00"/>
        <d v="2017-11-17T01:00:00"/>
        <d v="2017-03-02T01:00:00"/>
        <d v="2017-02-09T01:00:00"/>
        <d v="2017-02-16T01:00:00"/>
      </sharedItems>
    </cacheField>
    <cacheField name="Place disponible" numFmtId="0">
      <sharedItems containsSemiMixedTypes="0" containsString="0" containsNumber="1" containsInteger="1" minValue="0" maxValue="15"/>
    </cacheField>
    <cacheField name="Nombre de participants inscrits" numFmtId="0">
      <sharedItems containsSemiMixedTypes="0" containsString="0" containsNumber="1" containsInteger="1" minValue="0" maxValue="13"/>
    </cacheField>
    <cacheField name="Nombre de participants en attente" numFmtId="0">
      <sharedItems containsSemiMixedTypes="0" containsString="0" containsNumber="1" containsInteger="1" minValue="0" maxValue="1"/>
    </cacheField>
    <cacheField name="Libellé stage" numFmtId="0">
      <sharedItems/>
    </cacheField>
    <cacheField name="Etat" numFmtId="0">
      <sharedItems/>
    </cacheField>
    <cacheField name="Libellé long du stage" numFmtId="0">
      <sharedItems count="47">
        <s v="AC / Module F - Préparation et mise en oeuvre d'une action territoriale"/>
        <s v="AC / Module D - Gestion administrative de la négociation administrée"/>
        <s v="AC / Module C - Licenciement de salarié protégé"/>
        <s v="AC / Module B - Détachement des salariés dans le cadre de PSI"/>
        <s v="Occupational Safety and Health"/>
        <s v="Découverte des ascenseurs et des risques associés"/>
        <s v="Sauveteur Secouriste du ANONYME - initiale"/>
        <s v="Rayonnements Ionisants - Sécurité de l'Agent &amp; Contrôles en milieu vétérinaire"/>
        <s v="TTT'T - Formation de base (coeur de cible)"/>
        <s v="Jury blanc MMMMM (ex MMM)"/>
        <s v="Risques liés au Retrait de Plomb"/>
        <s v="Risques Électriques - Réglementation et Contrôle + Journée de Suivi"/>
        <s v="Comptabilité et analyse financière des entreprises et des associations"/>
        <s v="Risques dans les Établissements de Soin - 4 Modules"/>
        <s v="Rayonnements Ionisants"/>
        <s v="Contrôle des Entreprises de Nettoyage"/>
        <s v="Risques Chimiques et CMR + Journée de Suivi"/>
        <s v="Risques Biologiques - Réglementation et Contrôle"/>
        <s v="Évaluation des Risques Psychosociaux"/>
        <s v="Contrôle des Chantiers du BTP"/>
        <s v="Port des EPI - Amiante"/>
        <s v="Module perfectionnement de la préparation au MMMMM (ex MMM)"/>
        <s v="Module initiation de la préparation au MMMMM (ex MMM)"/>
        <s v="WINDOWS 7 - Le poste de ANONYME sous Windows 7"/>
        <s v="POWERPOINT 2010 - Initiation"/>
        <s v="OUTLOOK 2010 ATELIER - Archivage, règles de messagerie, récupération de messages"/>
        <s v="OUTLOOK 2010 INITIATION - Fonctions de base"/>
        <s v="EXCEL 2010 ATELIER - Traitement de données, tri, filtres, TCD"/>
        <s v="EXCEL 2010 AVANCE - Construction et présentation de tableaux"/>
        <s v="EXCEL 2010 - Initiation"/>
        <s v="WORD 2010 - Enrichissement de documents"/>
        <s v="WORD 2010 - Modèles et Publipostage"/>
        <s v="WORD 2010 ATELIER - Gestion des documents longs"/>
        <s v="WORD 2010 ATELIER - Création de formulaires et suivis des modifications"/>
        <s v="WORD 2010 INITIATION - Utilisation au quotidien des fonctions de base"/>
        <s v="Droit des sociétés et des associations"/>
        <s v="Intelligence économique : information, influence, et sécurité des données"/>
        <s v="Diversité et lutte contre la discrimination"/>
        <s v="Accompagnement à la préparation à l'admissibilité de l'examen professionnel de secrétaire administratif de classe supèrieure (SACS)"/>
        <s v="Accompagnement à la préparation à l'admissibilité de l'examen professionnel de secrétaire administratif de classe normale (SACN)"/>
        <s v="Atelier carrière catégorie C"/>
        <s v="Atelier carrière catégorie B"/>
        <s v="Atelier carrière catégorie A"/>
        <s v="Les outils législatifs de la formation"/>
        <s v="Handicap au quotidien (correspondant handicap &amp; assistant de prévention)"/>
        <s v="Conduire un Entretien Professionnel - Profil Conseil &amp; Formation"/>
        <s v="Conduire un Entretien Professionnel - Interne"/>
      </sharedItems>
    </cacheField>
    <cacheField name="Sous domaine" numFmtId="0">
      <sharedItems/>
    </cacheField>
    <cacheField name="Domaine du stage" numFmtId="0">
      <sharedItems/>
    </cacheField>
    <cacheField name="Mois" numFmtId="0" databaseField="0">
      <fieldGroup base="4">
        <rangePr groupBy="months" startDate="2017-02-09T01:00:00" endDate="2017-11-27T01:00:00"/>
        <groupItems count="14">
          <s v="&lt;09/0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1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s v="UD95 AC / Module F"/>
    <x v="0"/>
    <x v="0"/>
    <x v="0"/>
    <x v="0"/>
    <x v="0"/>
    <n v="15"/>
    <n v="0"/>
    <n v="0"/>
    <s v="AC / Module F"/>
    <s v="Ouvert"/>
    <x v="0"/>
    <s v="ANONYME"/>
    <s v="Formations spécifiques missions ministères"/>
  </r>
  <r>
    <s v="UD94 AC / Module F"/>
    <x v="0"/>
    <x v="1"/>
    <x v="0"/>
    <x v="0"/>
    <x v="0"/>
    <n v="15"/>
    <n v="0"/>
    <n v="0"/>
    <s v="AC / Module F"/>
    <s v="Ouvert"/>
    <x v="0"/>
    <s v="ANONYME"/>
    <s v="Formations spécifiques missions ministères"/>
  </r>
  <r>
    <s v="UD93 AC / Module F"/>
    <x v="0"/>
    <x v="2"/>
    <x v="0"/>
    <x v="0"/>
    <x v="0"/>
    <n v="15"/>
    <n v="0"/>
    <n v="0"/>
    <s v="AC / Module F"/>
    <s v="Ouvert"/>
    <x v="0"/>
    <s v="ANONYME"/>
    <s v="Formations spécifiques missions ministères"/>
  </r>
  <r>
    <s v="UD75 AC / Module F"/>
    <x v="0"/>
    <x v="3"/>
    <x v="0"/>
    <x v="0"/>
    <x v="0"/>
    <n v="15"/>
    <n v="0"/>
    <n v="0"/>
    <s v="AC / Module F"/>
    <s v="Ouvert"/>
    <x v="0"/>
    <s v="ANONYME"/>
    <s v="Formations spécifiques missions ministères"/>
  </r>
  <r>
    <s v="UD92 AC / Module F"/>
    <x v="0"/>
    <x v="4"/>
    <x v="0"/>
    <x v="0"/>
    <x v="0"/>
    <n v="15"/>
    <n v="0"/>
    <n v="0"/>
    <s v="AC / Module F"/>
    <s v="Ouvert"/>
    <x v="0"/>
    <s v="ANONYME"/>
    <s v="Formations spécifiques missions ministères"/>
  </r>
  <r>
    <s v="UD77 AC / Module F"/>
    <x v="0"/>
    <x v="5"/>
    <x v="0"/>
    <x v="0"/>
    <x v="0"/>
    <n v="15"/>
    <n v="0"/>
    <n v="0"/>
    <s v="AC / Module F"/>
    <s v="Ouvert"/>
    <x v="0"/>
    <s v="ANONYME"/>
    <s v="Formations spécifiques missions ministères"/>
  </r>
  <r>
    <s v="UD91 AC / Module F"/>
    <x v="0"/>
    <x v="6"/>
    <x v="0"/>
    <x v="0"/>
    <x v="0"/>
    <n v="15"/>
    <n v="0"/>
    <n v="0"/>
    <s v="AC / Module F"/>
    <s v="Ouvert"/>
    <x v="0"/>
    <s v="ANONYME"/>
    <s v="Formations spécifiques missions ministères"/>
  </r>
  <r>
    <s v="UD78 AC / Module F"/>
    <x v="0"/>
    <x v="7"/>
    <x v="0"/>
    <x v="0"/>
    <x v="0"/>
    <n v="15"/>
    <n v="0"/>
    <n v="0"/>
    <s v="AC / Module F"/>
    <s v="Ouvert"/>
    <x v="0"/>
    <s v="ANONYME"/>
    <s v="Formations spécifiques missions ministères"/>
  </r>
  <r>
    <s v="UD93 AC / Module D"/>
    <x v="1"/>
    <x v="2"/>
    <x v="0"/>
    <x v="0"/>
    <x v="0"/>
    <n v="15"/>
    <n v="0"/>
    <n v="0"/>
    <s v="AC / Module D"/>
    <s v="Ouvert"/>
    <x v="1"/>
    <s v="ANONYME"/>
    <s v="Formations spécifiques missions ministères"/>
  </r>
  <r>
    <s v="UD95 AC / Module D"/>
    <x v="1"/>
    <x v="0"/>
    <x v="0"/>
    <x v="0"/>
    <x v="0"/>
    <n v="15"/>
    <n v="0"/>
    <n v="0"/>
    <s v="AC / Module D"/>
    <s v="Ouvert"/>
    <x v="1"/>
    <s v="ANONYME"/>
    <s v="Formations spécifiques missions ministères"/>
  </r>
  <r>
    <s v="UD91 AC / Module D"/>
    <x v="1"/>
    <x v="6"/>
    <x v="0"/>
    <x v="0"/>
    <x v="0"/>
    <n v="15"/>
    <n v="0"/>
    <n v="0"/>
    <s v="AC / Module D"/>
    <s v="Ouvert"/>
    <x v="1"/>
    <s v="ANONYME"/>
    <s v="Formations spécifiques missions ministères"/>
  </r>
  <r>
    <s v="UD78 AC / Module D"/>
    <x v="1"/>
    <x v="5"/>
    <x v="0"/>
    <x v="0"/>
    <x v="0"/>
    <n v="15"/>
    <n v="0"/>
    <n v="0"/>
    <s v="AC / Module D"/>
    <s v="Ouvert"/>
    <x v="1"/>
    <s v="ANONYME"/>
    <s v="Formations spécifiques missions ministères"/>
  </r>
  <r>
    <s v="UD75 AC / Module D"/>
    <x v="1"/>
    <x v="8"/>
    <x v="0"/>
    <x v="0"/>
    <x v="0"/>
    <n v="15"/>
    <n v="0"/>
    <n v="0"/>
    <s v="AC / Module D"/>
    <s v="Ouvert"/>
    <x v="1"/>
    <s v="ANONYME"/>
    <s v="Formations spécifiques missions ministères"/>
  </r>
  <r>
    <s v="UD92 AC / Module D"/>
    <x v="1"/>
    <x v="4"/>
    <x v="0"/>
    <x v="0"/>
    <x v="0"/>
    <n v="15"/>
    <n v="0"/>
    <n v="0"/>
    <s v="AC / Module D"/>
    <s v="Ouvert"/>
    <x v="1"/>
    <s v="ANONYME"/>
    <s v="Formations spécifiques missions ministères"/>
  </r>
  <r>
    <s v="UD77 AC / Module D"/>
    <x v="1"/>
    <x v="3"/>
    <x v="0"/>
    <x v="0"/>
    <x v="0"/>
    <n v="15"/>
    <n v="0"/>
    <n v="0"/>
    <s v="AC / Module D"/>
    <s v="Ouvert"/>
    <x v="1"/>
    <s v="ANONYME"/>
    <s v="Formations spécifiques missions ministères"/>
  </r>
  <r>
    <s v="UD94 AC / Module D"/>
    <x v="1"/>
    <x v="1"/>
    <x v="0"/>
    <x v="0"/>
    <x v="0"/>
    <n v="15"/>
    <n v="0"/>
    <n v="0"/>
    <s v="AC / Module D"/>
    <s v="Ouvert"/>
    <x v="1"/>
    <s v="ANONYME"/>
    <s v="Formations spécifiques missions ministères"/>
  </r>
  <r>
    <s v="UD95 AC / Module C"/>
    <x v="2"/>
    <x v="7"/>
    <x v="0"/>
    <x v="0"/>
    <x v="0"/>
    <n v="15"/>
    <n v="0"/>
    <n v="0"/>
    <s v="AC / Module C"/>
    <s v="Ouvert"/>
    <x v="2"/>
    <s v="ANONYME"/>
    <s v="Formations spécifiques missions ministères"/>
  </r>
  <r>
    <s v="UD75 AC / Module C"/>
    <x v="2"/>
    <x v="3"/>
    <x v="0"/>
    <x v="0"/>
    <x v="0"/>
    <n v="15"/>
    <n v="0"/>
    <n v="0"/>
    <s v="AC / Module C"/>
    <s v="Ouvert"/>
    <x v="2"/>
    <s v="ANONYME"/>
    <s v="Formations spécifiques missions ministères"/>
  </r>
  <r>
    <s v="UD93 AC / Module C"/>
    <x v="2"/>
    <x v="1"/>
    <x v="0"/>
    <x v="0"/>
    <x v="0"/>
    <n v="15"/>
    <n v="0"/>
    <n v="0"/>
    <s v="AC / Module C"/>
    <s v="Ouvert"/>
    <x v="2"/>
    <s v="ANONYME"/>
    <s v="Formations spécifiques missions ministères"/>
  </r>
  <r>
    <s v="UD92 AC / Module C"/>
    <x v="2"/>
    <x v="2"/>
    <x v="0"/>
    <x v="0"/>
    <x v="0"/>
    <n v="15"/>
    <n v="0"/>
    <n v="0"/>
    <s v="AC / Module C"/>
    <s v="Ouvert"/>
    <x v="2"/>
    <s v="ANONYME"/>
    <s v="Formations spécifiques missions ministères"/>
  </r>
  <r>
    <s v="UD77 AC / Module C"/>
    <x v="2"/>
    <x v="5"/>
    <x v="0"/>
    <x v="0"/>
    <x v="0"/>
    <n v="15"/>
    <n v="0"/>
    <n v="0"/>
    <s v="AC / Module C"/>
    <s v="Ouvert"/>
    <x v="2"/>
    <s v="ANONYME"/>
    <s v="Formations spécifiques missions ministères"/>
  </r>
  <r>
    <s v="UD94 AC / Module C"/>
    <x v="2"/>
    <x v="0"/>
    <x v="0"/>
    <x v="0"/>
    <x v="0"/>
    <n v="15"/>
    <n v="0"/>
    <n v="0"/>
    <s v="AC / Module C"/>
    <s v="Ouvert"/>
    <x v="2"/>
    <s v="ANONYME"/>
    <s v="Formations spécifiques missions ministères"/>
  </r>
  <r>
    <s v="UD78 AC / Module C"/>
    <x v="2"/>
    <x v="6"/>
    <x v="0"/>
    <x v="0"/>
    <x v="0"/>
    <n v="15"/>
    <n v="0"/>
    <n v="0"/>
    <s v="AC / Module C"/>
    <s v="Ouvert"/>
    <x v="2"/>
    <s v="ANONYME"/>
    <s v="Formations spécifiques missions ministères"/>
  </r>
  <r>
    <s v="UD91 AC / Module C"/>
    <x v="2"/>
    <x v="4"/>
    <x v="0"/>
    <x v="0"/>
    <x v="0"/>
    <n v="15"/>
    <n v="0"/>
    <n v="0"/>
    <s v="AC / Module C"/>
    <s v="Ouvert"/>
    <x v="2"/>
    <s v="ANONYME"/>
    <s v="Formations spécifiques missions ministères"/>
  </r>
  <r>
    <s v="UD95 AC / Module B"/>
    <x v="3"/>
    <x v="0"/>
    <x v="0"/>
    <x v="0"/>
    <x v="0"/>
    <n v="15"/>
    <n v="0"/>
    <n v="0"/>
    <s v="AC / Module B"/>
    <s v="Ouvert"/>
    <x v="3"/>
    <s v="ANONYME"/>
    <s v="Formations spécifiques missions ministères"/>
  </r>
  <r>
    <s v="UD78 AC / Module B"/>
    <x v="3"/>
    <x v="5"/>
    <x v="0"/>
    <x v="0"/>
    <x v="0"/>
    <n v="15"/>
    <n v="0"/>
    <n v="0"/>
    <s v="AC / Module B"/>
    <s v="Ouvert"/>
    <x v="3"/>
    <s v="ANONYME"/>
    <s v="Formations spécifiques missions ministères"/>
  </r>
  <r>
    <s v="UD77 AC / Module B"/>
    <x v="3"/>
    <x v="3"/>
    <x v="0"/>
    <x v="0"/>
    <x v="0"/>
    <n v="15"/>
    <n v="0"/>
    <n v="0"/>
    <s v="AC / Module B"/>
    <s v="Ouvert"/>
    <x v="3"/>
    <s v="ANONYME"/>
    <s v="Formations spécifiques missions ministères"/>
  </r>
  <r>
    <s v="UD75 AC / Module B"/>
    <x v="3"/>
    <x v="8"/>
    <x v="0"/>
    <x v="0"/>
    <x v="0"/>
    <n v="15"/>
    <n v="0"/>
    <n v="0"/>
    <s v="AC / Module B"/>
    <s v="Ouvert"/>
    <x v="3"/>
    <s v="ANONYME"/>
    <s v="Formations spécifiques missions ministères"/>
  </r>
  <r>
    <s v="UD91 AC / Module B"/>
    <x v="3"/>
    <x v="6"/>
    <x v="0"/>
    <x v="0"/>
    <x v="0"/>
    <n v="15"/>
    <n v="0"/>
    <n v="0"/>
    <s v="AC / Module B"/>
    <s v="Ouvert"/>
    <x v="3"/>
    <s v="ANONYME"/>
    <s v="Formations spécifiques missions ministères"/>
  </r>
  <r>
    <s v="UD94 AC / Module B"/>
    <x v="3"/>
    <x v="1"/>
    <x v="0"/>
    <x v="0"/>
    <x v="0"/>
    <n v="15"/>
    <n v="0"/>
    <n v="0"/>
    <s v="AC / Module B"/>
    <s v="Ouvert"/>
    <x v="3"/>
    <s v="ANONYME"/>
    <s v="Formations spécifiques missions ministères"/>
  </r>
  <r>
    <s v="UD93 AC / Module B"/>
    <x v="3"/>
    <x v="2"/>
    <x v="0"/>
    <x v="0"/>
    <x v="0"/>
    <n v="15"/>
    <n v="0"/>
    <n v="0"/>
    <s v="AC / Module B"/>
    <s v="Ouvert"/>
    <x v="3"/>
    <s v="ANONYME"/>
    <s v="Formations spécifiques missions ministères"/>
  </r>
  <r>
    <s v="UD92 AC / Module B"/>
    <x v="3"/>
    <x v="4"/>
    <x v="1"/>
    <x v="0"/>
    <x v="0"/>
    <n v="15"/>
    <n v="0"/>
    <n v="0"/>
    <s v="AC / Module B"/>
    <s v="Ouvert"/>
    <x v="3"/>
    <s v="ANONYME"/>
    <s v="Formations spécifiques missions ministères"/>
  </r>
  <r>
    <s v="S1 - Occupa Safety"/>
    <x v="4"/>
    <x v="9"/>
    <x v="0"/>
    <x v="1"/>
    <x v="1"/>
    <n v="5"/>
    <n v="0"/>
    <n v="0"/>
    <s v="Occupa Safety"/>
    <s v="Ouvert"/>
    <x v="4"/>
    <s v="Santé"/>
    <s v="Formations spécifiques missions ministères"/>
  </r>
  <r>
    <s v="Risques Ascenseurs"/>
    <x v="5"/>
    <x v="8"/>
    <x v="2"/>
    <x v="2"/>
    <x v="2"/>
    <n v="2"/>
    <n v="10"/>
    <n v="0"/>
    <s v="Risques Ascenseurs"/>
    <s v="Ouvert"/>
    <x v="5"/>
    <s v="ANONYME"/>
    <s v="Formations spécifiques missions ministères"/>
  </r>
  <r>
    <s v="S1 - SST initiale"/>
    <x v="6"/>
    <x v="9"/>
    <x v="2"/>
    <x v="3"/>
    <x v="3"/>
    <n v="3"/>
    <n v="8"/>
    <n v="0"/>
    <s v="SST - initiale"/>
    <s v="Ouvert"/>
    <x v="6"/>
    <s v="Santé et sécurité au ANONYME"/>
    <s v="Hygiène Santé et sécurité au ANONYME"/>
  </r>
  <r>
    <s v="S2 - SST initiale"/>
    <x v="6"/>
    <x v="10"/>
    <x v="2"/>
    <x v="4"/>
    <x v="4"/>
    <n v="1"/>
    <n v="10"/>
    <n v="0"/>
    <s v="SST - initiale"/>
    <s v="Ouvert"/>
    <x v="6"/>
    <s v="Santé et sécurité au ANONYME"/>
    <s v="Hygiène Santé et sécurité au ANONYME"/>
  </r>
  <r>
    <s v="RI Vétérinaire"/>
    <x v="7"/>
    <x v="8"/>
    <x v="0"/>
    <x v="5"/>
    <x v="5"/>
    <n v="10"/>
    <n v="2"/>
    <n v="0"/>
    <s v="R.Ionisants Sécurité"/>
    <s v="Ouvert"/>
    <x v="7"/>
    <s v="ANONYME"/>
    <s v="Formations spécifiques missions ministères"/>
  </r>
  <r>
    <s v="S2 WIKI'T Coeur"/>
    <x v="8"/>
    <x v="6"/>
    <x v="0"/>
    <x v="6"/>
    <x v="6"/>
    <n v="4"/>
    <n v="4"/>
    <n v="0"/>
    <s v="TTTT Coeur de cible"/>
    <s v="Ouvert"/>
    <x v="8"/>
    <s v="ANONYME"/>
    <s v="Formations spécifiques missions ministères"/>
  </r>
  <r>
    <s v="S1 WIKI'T Coeur"/>
    <x v="8"/>
    <x v="5"/>
    <x v="0"/>
    <x v="6"/>
    <x v="6"/>
    <n v="4"/>
    <n v="4"/>
    <n v="0"/>
    <s v="TTTT Coeur de cible"/>
    <s v="Ouvert"/>
    <x v="8"/>
    <s v="ANONYME"/>
    <s v="Formations spécifiques missions ministères"/>
  </r>
  <r>
    <s v="UD75-1 - Jury CRIT"/>
    <x v="9"/>
    <x v="11"/>
    <x v="2"/>
    <x v="7"/>
    <x v="7"/>
    <n v="4"/>
    <n v="2"/>
    <n v="0"/>
    <s v="Jury blanc MMMMM"/>
    <s v="Ouvert"/>
    <x v="9"/>
    <s v="ANONYME"/>
    <s v="Formations spécifiques missions ministères"/>
  </r>
  <r>
    <s v="UD94 - Jury CRIT"/>
    <x v="9"/>
    <x v="12"/>
    <x v="2"/>
    <x v="8"/>
    <x v="8"/>
    <n v="1"/>
    <n v="5"/>
    <n v="0"/>
    <s v="Jury blanc MMMMM"/>
    <s v="Ouvert"/>
    <x v="9"/>
    <s v="ANONYME"/>
    <s v="Formations spécifiques missions ministères"/>
  </r>
  <r>
    <s v="UD75-2 - Jury CRIT"/>
    <x v="9"/>
    <x v="13"/>
    <x v="2"/>
    <x v="6"/>
    <x v="9"/>
    <n v="1"/>
    <n v="5"/>
    <n v="0"/>
    <s v="Jury blanc MMMMM"/>
    <s v="Ouvert"/>
    <x v="9"/>
    <s v="ANONYME"/>
    <s v="Formations spécifiques missions ministères"/>
  </r>
  <r>
    <s v="UD75-3 - Jury CRIT"/>
    <x v="9"/>
    <x v="14"/>
    <x v="2"/>
    <x v="9"/>
    <x v="6"/>
    <n v="2"/>
    <n v="4"/>
    <n v="0"/>
    <s v="Jury blanc MMMMM"/>
    <s v="Ouvert"/>
    <x v="9"/>
    <s v="ANONYME"/>
    <s v="Formations spécifiques missions ministères"/>
  </r>
  <r>
    <s v="UD91 - Jury CRIT"/>
    <x v="9"/>
    <x v="15"/>
    <x v="2"/>
    <x v="9"/>
    <x v="6"/>
    <n v="1"/>
    <n v="5"/>
    <n v="0"/>
    <s v="Jury blanc MMMMM"/>
    <s v="Ouvert"/>
    <x v="9"/>
    <s v="ANONYME"/>
    <s v="Formations spécifiques missions ministères"/>
  </r>
  <r>
    <s v="UR S2 - Jury CRIT"/>
    <x v="9"/>
    <x v="16"/>
    <x v="2"/>
    <x v="10"/>
    <x v="10"/>
    <n v="4"/>
    <n v="2"/>
    <n v="0"/>
    <s v="Jury blanc MMMMM"/>
    <s v="Ouvert"/>
    <x v="9"/>
    <s v="ANONYME"/>
    <s v="Formations spécifiques missions ministères"/>
  </r>
  <r>
    <s v="UR S1 - Jury CRIT"/>
    <x v="9"/>
    <x v="17"/>
    <x v="2"/>
    <x v="11"/>
    <x v="11"/>
    <n v="2"/>
    <n v="4"/>
    <n v="0"/>
    <s v="Jury blanc MMMMM"/>
    <s v="Ouvert"/>
    <x v="9"/>
    <s v="ANONYME"/>
    <s v="Formations spécifiques missions ministères"/>
  </r>
  <r>
    <s v="UD78 - Jury CRIT"/>
    <x v="9"/>
    <x v="18"/>
    <x v="2"/>
    <x v="7"/>
    <x v="7"/>
    <n v="2"/>
    <n v="4"/>
    <n v="0"/>
    <s v="Jury blanc MMMMM"/>
    <s v="Ouvert"/>
    <x v="9"/>
    <s v="ANONYME"/>
    <s v="Formations spécifiques missions ministères"/>
  </r>
  <r>
    <s v="UD92-1 - Jury CRIT"/>
    <x v="9"/>
    <x v="19"/>
    <x v="2"/>
    <x v="8"/>
    <x v="8"/>
    <n v="2"/>
    <n v="4"/>
    <n v="0"/>
    <s v="Jury blanc MMMMM"/>
    <s v="Ouvert"/>
    <x v="9"/>
    <s v="ANONYME"/>
    <s v="Formations spécifiques missions ministères"/>
  </r>
  <r>
    <s v="UD95 - Jury CRIT"/>
    <x v="9"/>
    <x v="20"/>
    <x v="2"/>
    <x v="6"/>
    <x v="9"/>
    <n v="3"/>
    <n v="3"/>
    <n v="0"/>
    <s v="Jury blanc MMMMM"/>
    <s v="Ouvert"/>
    <x v="9"/>
    <s v="ANONYME"/>
    <s v="Formations spécifiques missions ministères"/>
  </r>
  <r>
    <s v="UD92-2 - Jury CRIT"/>
    <x v="9"/>
    <x v="21"/>
    <x v="2"/>
    <x v="5"/>
    <x v="12"/>
    <n v="3"/>
    <n v="3"/>
    <n v="0"/>
    <s v="Jury blanc MMMMM"/>
    <s v="Ouvert"/>
    <x v="9"/>
    <s v="ANONYME"/>
    <s v="Formations spécifiques missions ministères"/>
  </r>
  <r>
    <s v="Retrait de Plomb"/>
    <x v="10"/>
    <x v="8"/>
    <x v="0"/>
    <x v="12"/>
    <x v="13"/>
    <n v="12"/>
    <n v="0"/>
    <n v="0"/>
    <s v="Retrait de Plomb"/>
    <s v="Ouvert"/>
    <x v="10"/>
    <s v="ANONYME"/>
    <s v="Formations spécifiques missions ministères"/>
  </r>
  <r>
    <s v="Risques Électriques"/>
    <x v="11"/>
    <x v="8"/>
    <x v="0"/>
    <x v="13"/>
    <x v="14"/>
    <n v="12"/>
    <n v="0"/>
    <n v="0"/>
    <s v="Risques Électriques"/>
    <s v="Ouvert"/>
    <x v="11"/>
    <s v="ANONYME"/>
    <s v="Formations spécifiques missions ministères"/>
  </r>
  <r>
    <s v="Compta &amp; analyse"/>
    <x v="12"/>
    <x v="9"/>
    <x v="0"/>
    <x v="14"/>
    <x v="15"/>
    <n v="2"/>
    <n v="13"/>
    <n v="0"/>
    <s v="Compta &amp; analyse"/>
    <s v="Ouvert"/>
    <x v="12"/>
    <s v="Form tech (risques indus, gestion crise, etc)"/>
    <s v="Formations spécifiques missions ministères"/>
  </r>
  <r>
    <s v="Risques Établ. Soin"/>
    <x v="13"/>
    <x v="8"/>
    <x v="0"/>
    <x v="15"/>
    <x v="16"/>
    <n v="1"/>
    <n v="11"/>
    <n v="0"/>
    <s v="Risques Établ. Soin"/>
    <s v="Ouvert"/>
    <x v="13"/>
    <s v="ANONYME"/>
    <s v="Formations spécifiques missions ministères"/>
  </r>
  <r>
    <s v="Rayonnements Ionisan"/>
    <x v="14"/>
    <x v="8"/>
    <x v="0"/>
    <x v="16"/>
    <x v="17"/>
    <n v="12"/>
    <n v="0"/>
    <n v="0"/>
    <s v="Rayonnements Ionisan"/>
    <s v="Ouvert"/>
    <x v="14"/>
    <s v="ANONYME"/>
    <s v="Formations spécifiques missions ministères"/>
  </r>
  <r>
    <s v="Ctrl Ent Nettoyage"/>
    <x v="15"/>
    <x v="8"/>
    <x v="0"/>
    <x v="17"/>
    <x v="18"/>
    <n v="12"/>
    <n v="0"/>
    <n v="0"/>
    <s v="Ctl Ent de nettoyage"/>
    <s v="Ouvert"/>
    <x v="15"/>
    <s v="ANONYME"/>
    <s v="Formations spécifiques missions ministères"/>
  </r>
  <r>
    <s v="Risques Chimiques"/>
    <x v="16"/>
    <x v="8"/>
    <x v="0"/>
    <x v="18"/>
    <x v="19"/>
    <n v="12"/>
    <n v="0"/>
    <n v="0"/>
    <s v="Risques Chimiques"/>
    <s v="Ouvert"/>
    <x v="16"/>
    <s v="ANONYME"/>
    <s v="Formations spécifiques missions ministères"/>
  </r>
  <r>
    <s v="Risques Biologiques"/>
    <x v="17"/>
    <x v="8"/>
    <x v="0"/>
    <x v="19"/>
    <x v="20"/>
    <n v="12"/>
    <n v="0"/>
    <n v="0"/>
    <s v="Risques Biologiques"/>
    <s v="Ouvert"/>
    <x v="17"/>
    <s v="ANONYME"/>
    <s v="Formations spécifiques missions ministères"/>
  </r>
  <r>
    <s v="Risques Psycho."/>
    <x v="18"/>
    <x v="8"/>
    <x v="0"/>
    <x v="20"/>
    <x v="21"/>
    <n v="3"/>
    <n v="9"/>
    <n v="0"/>
    <s v="Risques Psycho."/>
    <s v="Ouvert"/>
    <x v="18"/>
    <s v="ANONYME"/>
    <s v="Formations spécifiques missions ministères"/>
  </r>
  <r>
    <s v="Contrôle BTP"/>
    <x v="19"/>
    <x v="8"/>
    <x v="0"/>
    <x v="21"/>
    <x v="22"/>
    <n v="12"/>
    <n v="0"/>
    <n v="0"/>
    <s v="Contrôle BTP"/>
    <s v="Ouvert"/>
    <x v="19"/>
    <s v="ANONYME"/>
    <s v="Formations spécifiques missions ministères"/>
  </r>
  <r>
    <s v="Port EPI Amiante"/>
    <x v="20"/>
    <x v="8"/>
    <x v="2"/>
    <x v="22"/>
    <x v="23"/>
    <n v="8"/>
    <n v="2"/>
    <n v="0"/>
    <s v="Port EPI - Amiante"/>
    <s v="Ouvert"/>
    <x v="20"/>
    <s v="ANONYME"/>
    <s v="Formations spécifiques missions ministères"/>
  </r>
  <r>
    <s v="Port EPI Amiante"/>
    <x v="20"/>
    <x v="3"/>
    <x v="2"/>
    <x v="23"/>
    <x v="11"/>
    <n v="3"/>
    <n v="7"/>
    <n v="0"/>
    <s v="Port EPI - Amiante"/>
    <s v="Ouvert"/>
    <x v="20"/>
    <s v="ANONYME"/>
    <s v="Formations spécifiques missions ministères"/>
  </r>
  <r>
    <s v="G4 - CRIT (Perfect.)"/>
    <x v="21"/>
    <x v="8"/>
    <x v="2"/>
    <x v="24"/>
    <x v="24"/>
    <n v="5"/>
    <n v="7"/>
    <n v="0"/>
    <s v="Perfection. MMMMM"/>
    <s v="Ouvert"/>
    <x v="21"/>
    <s v="ANONYME"/>
    <s v="Formations spécifiques missions ministères"/>
  </r>
  <r>
    <s v="G7 - CRIT (Perfect.)"/>
    <x v="21"/>
    <x v="6"/>
    <x v="2"/>
    <x v="25"/>
    <x v="25"/>
    <n v="4"/>
    <n v="8"/>
    <n v="0"/>
    <s v="Perfection. MMMMM"/>
    <s v="Ouvert"/>
    <x v="21"/>
    <s v="ANONYME"/>
    <s v="Formations spécifiques missions ministères"/>
  </r>
  <r>
    <s v="G6 - CRIT (Perfect.)"/>
    <x v="21"/>
    <x v="5"/>
    <x v="2"/>
    <x v="26"/>
    <x v="26"/>
    <n v="5"/>
    <n v="7"/>
    <n v="0"/>
    <s v="Perfection. MMMMM"/>
    <s v="Ouvert"/>
    <x v="21"/>
    <s v="ANONYME"/>
    <s v="Formations spécifiques missions ministères"/>
  </r>
  <r>
    <s v="G5 - CRIT (Perfect.)"/>
    <x v="21"/>
    <x v="3"/>
    <x v="2"/>
    <x v="24"/>
    <x v="24"/>
    <n v="7"/>
    <n v="5"/>
    <n v="0"/>
    <s v="Perfection. MMMMM"/>
    <s v="Ouvert"/>
    <x v="21"/>
    <s v="ANONYME"/>
    <s v="Formations spécifiques missions ministères"/>
  </r>
  <r>
    <s v="G3 - CRIT (Init.)"/>
    <x v="22"/>
    <x v="5"/>
    <x v="2"/>
    <x v="27"/>
    <x v="27"/>
    <n v="4"/>
    <n v="8"/>
    <n v="0"/>
    <s v="Initiation MMMMM"/>
    <s v="Ouvert"/>
    <x v="22"/>
    <s v="ANONYME"/>
    <s v="Formations spécifiques missions ministères"/>
  </r>
  <r>
    <s v="G2 - CRIT (Init.)"/>
    <x v="22"/>
    <x v="3"/>
    <x v="2"/>
    <x v="22"/>
    <x v="26"/>
    <n v="4"/>
    <n v="8"/>
    <n v="0"/>
    <s v="Initiation MMMMM"/>
    <s v="Ouvert"/>
    <x v="22"/>
    <s v="ANONYME"/>
    <s v="Formations spécifiques missions ministères"/>
  </r>
  <r>
    <s v="G1 - CRIT (Init.)"/>
    <x v="22"/>
    <x v="8"/>
    <x v="2"/>
    <x v="28"/>
    <x v="25"/>
    <n v="2"/>
    <n v="10"/>
    <n v="0"/>
    <s v="Initiation MMMMM"/>
    <s v="Ouvert"/>
    <x v="22"/>
    <s v="ANONYME"/>
    <s v="Formations spécifiques missions ministères"/>
  </r>
  <r>
    <s v="WINDOWS 7 - BASE"/>
    <x v="23"/>
    <x v="8"/>
    <x v="0"/>
    <x v="29"/>
    <x v="28"/>
    <n v="8"/>
    <n v="0"/>
    <n v="0"/>
    <s v="WINDOWS 7 Poste de T"/>
    <s v="Ouvert"/>
    <x v="23"/>
    <s v="Bureautique - technique WEB"/>
    <s v="Informatique et Bureautique"/>
  </r>
  <r>
    <s v="S1 POWERPOINT INIT"/>
    <x v="24"/>
    <x v="8"/>
    <x v="2"/>
    <x v="26"/>
    <x v="29"/>
    <n v="3"/>
    <n v="5"/>
    <n v="0"/>
    <s v="POWERPOINT 2010 INIT"/>
    <s v="Ouvert"/>
    <x v="24"/>
    <s v="Bureautique - Suite office"/>
    <s v="Informatique et Bureautique"/>
  </r>
  <r>
    <s v="S1 OUTLOOK Archivage"/>
    <x v="25"/>
    <x v="8"/>
    <x v="0"/>
    <x v="8"/>
    <x v="8"/>
    <n v="2"/>
    <n v="6"/>
    <n v="0"/>
    <s v="OUTLOOK ARCHIVAGE"/>
    <s v="Ouvert"/>
    <x v="25"/>
    <s v="Bureautique - Suite office"/>
    <s v="Informatique et Bureautique"/>
  </r>
  <r>
    <s v="S1 OUTLOOK INITIA"/>
    <x v="26"/>
    <x v="8"/>
    <x v="0"/>
    <x v="30"/>
    <x v="30"/>
    <n v="8"/>
    <n v="0"/>
    <n v="0"/>
    <s v="OUTLOOK 2010 INIT"/>
    <s v="Ouvert"/>
    <x v="26"/>
    <s v="Bureautique - Suite office"/>
    <s v="Informatique et Bureautique"/>
  </r>
  <r>
    <s v="S1 EXCEL-Traitemen"/>
    <x v="27"/>
    <x v="8"/>
    <x v="0"/>
    <x v="31"/>
    <x v="25"/>
    <n v="3"/>
    <n v="5"/>
    <n v="0"/>
    <s v="EXCEL 2010 DONNEES"/>
    <s v="Ouvert"/>
    <x v="27"/>
    <s v="Bureautique - Suite office"/>
    <s v="Informatique et Bureautique"/>
  </r>
  <r>
    <s v="EXCEL-Tableaux"/>
    <x v="28"/>
    <x v="8"/>
    <x v="0"/>
    <x v="32"/>
    <x v="31"/>
    <n v="6"/>
    <n v="2"/>
    <n v="0"/>
    <s v="EXCEL 2010 AVANCE"/>
    <s v="Ouvert"/>
    <x v="28"/>
    <s v="Bureautique - Suite office"/>
    <s v="Informatique et Bureautique"/>
  </r>
  <r>
    <s v="S1 EXCEL INITIATION"/>
    <x v="29"/>
    <x v="9"/>
    <x v="0"/>
    <x v="24"/>
    <x v="24"/>
    <n v="2"/>
    <n v="6"/>
    <n v="0"/>
    <s v="EXCEL INITIATION"/>
    <s v="Ouvert"/>
    <x v="29"/>
    <s v="Bureautique - technique WEB"/>
    <s v="Informatique et Bureautique"/>
  </r>
  <r>
    <s v="SI WORD Enrichisseme"/>
    <x v="30"/>
    <x v="9"/>
    <x v="0"/>
    <x v="33"/>
    <x v="32"/>
    <n v="8"/>
    <n v="0"/>
    <n v="0"/>
    <s v="WORD Enrichissement"/>
    <s v="Ouvert"/>
    <x v="30"/>
    <s v="Bureautique - technique WEB"/>
    <s v="Informatique et Bureautique"/>
  </r>
  <r>
    <s v="WORD Modèles/publi"/>
    <x v="31"/>
    <x v="5"/>
    <x v="1"/>
    <x v="34"/>
    <x v="33"/>
    <n v="8"/>
    <n v="0"/>
    <n v="0"/>
    <s v="WORD Modèles/publi"/>
    <s v="Ouvert"/>
    <x v="31"/>
    <s v="Bureautique - technique WEB"/>
    <s v="Informatique et Bureautique"/>
  </r>
  <r>
    <s v="S1 WORD Mod./Publi"/>
    <x v="31"/>
    <x v="10"/>
    <x v="0"/>
    <x v="35"/>
    <x v="34"/>
    <n v="6"/>
    <n v="2"/>
    <n v="0"/>
    <s v="WORD Modèles/publi"/>
    <s v="Ouvert"/>
    <x v="31"/>
    <s v="Bureautique - technique WEB"/>
    <s v="Informatique et Bureautique"/>
  </r>
  <r>
    <s v="S1 WORD Docs longs"/>
    <x v="32"/>
    <x v="8"/>
    <x v="0"/>
    <x v="36"/>
    <x v="35"/>
    <n v="7"/>
    <n v="1"/>
    <n v="0"/>
    <s v="WORD Documents longs"/>
    <s v="Ouvert"/>
    <x v="32"/>
    <s v="Bureautique - Suite office"/>
    <s v="Informatique et Bureautique"/>
  </r>
  <r>
    <s v="S1 WORD Création..."/>
    <x v="33"/>
    <x v="8"/>
    <x v="0"/>
    <x v="11"/>
    <x v="11"/>
    <n v="3"/>
    <n v="5"/>
    <n v="0"/>
    <s v="WORD Formulaires etc"/>
    <s v="Ouvert"/>
    <x v="33"/>
    <s v="Bureautique - Suite office"/>
    <s v="Informatique et Bureautique"/>
  </r>
  <r>
    <s v="WORD 2010 INITIATION"/>
    <x v="34"/>
    <x v="8"/>
    <x v="0"/>
    <x v="37"/>
    <x v="36"/>
    <n v="3"/>
    <n v="5"/>
    <n v="0"/>
    <s v="WORD 2010 INITIATION"/>
    <s v="Ouvert"/>
    <x v="34"/>
    <s v="Bureautique - Suite office"/>
    <s v="Informatique et Bureautique"/>
  </r>
  <r>
    <s v="Droit Soc.Assoc S1"/>
    <x v="35"/>
    <x v="8"/>
    <x v="2"/>
    <x v="27"/>
    <x v="37"/>
    <n v="0"/>
    <n v="12"/>
    <n v="0"/>
    <s v="Droit sociétés assos"/>
    <s v="Ouvert"/>
    <x v="35"/>
    <s v="Connaissance du droit"/>
    <s v="Techniques juridiques"/>
  </r>
  <r>
    <s v="S1- Intelligence éco"/>
    <x v="36"/>
    <x v="10"/>
    <x v="0"/>
    <x v="38"/>
    <x v="38"/>
    <n v="12"/>
    <n v="0"/>
    <n v="0"/>
    <s v="Intelligence éco"/>
    <s v="Ouvert"/>
    <x v="36"/>
    <s v="Evaluation des politiques publiques"/>
    <s v="Politiques publiques nationales"/>
  </r>
  <r>
    <s v="S1 - diversité &amp; dis"/>
    <x v="37"/>
    <x v="9"/>
    <x v="3"/>
    <x v="37"/>
    <x v="39"/>
    <n v="6"/>
    <n v="6"/>
    <n v="0"/>
    <s v="Diversité &amp; discrimi"/>
    <s v="Ouvert"/>
    <x v="37"/>
    <s v="Initiation aux marchés publics"/>
    <s v="Achats publics"/>
  </r>
  <r>
    <s v="Accomp. prépa SACS"/>
    <x v="38"/>
    <x v="6"/>
    <x v="0"/>
    <x v="39"/>
    <x v="40"/>
    <n v="7"/>
    <n v="3"/>
    <n v="0"/>
    <s v="Accomp. prépa SACS"/>
    <s v="Ouvert"/>
    <x v="38"/>
    <s v="Préparation aux concours de catégorie B"/>
    <s v="Prépa concours et examens pro"/>
  </r>
  <r>
    <s v="Accomp. prépa SACN"/>
    <x v="39"/>
    <x v="8"/>
    <x v="2"/>
    <x v="40"/>
    <x v="41"/>
    <n v="7"/>
    <n v="3"/>
    <n v="0"/>
    <s v="Accomp. prepa SACN"/>
    <s v="Ouvert"/>
    <x v="39"/>
    <s v="Préparation aux concours de catégorie B"/>
    <s v="Prépa concours et examens pro"/>
  </r>
  <r>
    <s v="Accomp. prépa SACN"/>
    <x v="39"/>
    <x v="5"/>
    <x v="2"/>
    <x v="41"/>
    <x v="42"/>
    <n v="3"/>
    <n v="7"/>
    <n v="0"/>
    <s v="Accomp. prepa SACN"/>
    <s v="Ouvert"/>
    <x v="39"/>
    <s v="Préparation aux concours de catégorie B"/>
    <s v="Prépa concours et examens pro"/>
  </r>
  <r>
    <s v="Ateliers C S1"/>
    <x v="40"/>
    <x v="8"/>
    <x v="0"/>
    <x v="42"/>
    <x v="43"/>
    <n v="12"/>
    <n v="0"/>
    <n v="0"/>
    <s v="Atelier carrière C"/>
    <s v="Ouvert"/>
    <x v="40"/>
    <s v="Développement individuel professionnel"/>
    <s v="Parcours individualisé reconversion pro"/>
  </r>
  <r>
    <s v="Ateliers B S1"/>
    <x v="41"/>
    <x v="8"/>
    <x v="0"/>
    <x v="36"/>
    <x v="44"/>
    <n v="2"/>
    <n v="10"/>
    <n v="1"/>
    <s v="Atelier carrière B"/>
    <s v="Ouvert"/>
    <x v="41"/>
    <s v="Développement individuel professionnel"/>
    <s v="Parcours individualisé reconversion pro"/>
  </r>
  <r>
    <s v="Ateliers A S1"/>
    <x v="42"/>
    <x v="8"/>
    <x v="0"/>
    <x v="33"/>
    <x v="45"/>
    <n v="12"/>
    <n v="0"/>
    <n v="0"/>
    <s v="Atelier carrière A"/>
    <s v="Ouvert"/>
    <x v="42"/>
    <s v="Développement individuel professionnel"/>
    <s v="Parcours individualisé reconversion pro"/>
  </r>
  <r>
    <s v="S2-Outils formation"/>
    <x v="43"/>
    <x v="3"/>
    <x v="2"/>
    <x v="43"/>
    <x v="46"/>
    <n v="3"/>
    <n v="9"/>
    <n v="0"/>
    <s v="Outils formation"/>
    <s v="Ouvert"/>
    <x v="43"/>
    <s v="Formations pédagogiques"/>
    <s v="Ressources humaines"/>
  </r>
  <r>
    <s v="S1-Outils formation"/>
    <x v="43"/>
    <x v="8"/>
    <x v="2"/>
    <x v="41"/>
    <x v="42"/>
    <n v="5"/>
    <n v="7"/>
    <n v="0"/>
    <s v="Outils formation"/>
    <s v="Ouvert"/>
    <x v="43"/>
    <s v="Formations pédagogiques"/>
    <s v="Ressources humaines"/>
  </r>
  <r>
    <s v="S1 - Handicap"/>
    <x v="44"/>
    <x v="9"/>
    <x v="0"/>
    <x v="38"/>
    <x v="30"/>
    <n v="15"/>
    <n v="0"/>
    <n v="0"/>
    <s v="Handicap"/>
    <s v="Ouvert"/>
    <x v="44"/>
    <s v="Management des équipes"/>
    <s v="Management"/>
  </r>
  <r>
    <s v="Conduite EP Ext."/>
    <x v="45"/>
    <x v="3"/>
    <x v="0"/>
    <x v="44"/>
    <x v="47"/>
    <n v="9"/>
    <n v="3"/>
    <n v="0"/>
    <s v="Conduite EP Externe"/>
    <s v="Ouvert"/>
    <x v="45"/>
    <s v="Management des équipes"/>
    <s v="Management"/>
  </r>
  <r>
    <s v="Conduite EP Ext."/>
    <x v="45"/>
    <x v="8"/>
    <x v="0"/>
    <x v="38"/>
    <x v="30"/>
    <n v="7"/>
    <n v="5"/>
    <n v="0"/>
    <s v="Conduite EP Externe"/>
    <s v="Ouvert"/>
    <x v="45"/>
    <s v="Management des équipes"/>
    <s v="Management"/>
  </r>
  <r>
    <s v="Conduite EP Int."/>
    <x v="46"/>
    <x v="6"/>
    <x v="4"/>
    <x v="45"/>
    <x v="48"/>
    <n v="12"/>
    <n v="0"/>
    <n v="0"/>
    <s v="Conduite EP Interne"/>
    <s v="Ouvert"/>
    <x v="46"/>
    <s v="Management des équipes"/>
    <s v="Management"/>
  </r>
  <r>
    <s v="Conduite EP Int."/>
    <x v="46"/>
    <x v="8"/>
    <x v="4"/>
    <x v="46"/>
    <x v="49"/>
    <n v="12"/>
    <n v="0"/>
    <n v="0"/>
    <s v="Conduite EP Interne"/>
    <s v="Ouvert"/>
    <x v="46"/>
    <s v="Management des équipes"/>
    <s v="Management"/>
  </r>
  <r>
    <s v="Conduite EP Int."/>
    <x v="46"/>
    <x v="3"/>
    <x v="4"/>
    <x v="47"/>
    <x v="50"/>
    <n v="12"/>
    <n v="0"/>
    <n v="0"/>
    <s v="Conduite EP Interne"/>
    <s v="Ouvert"/>
    <x v="46"/>
    <s v="Management des équipes"/>
    <s v="Management"/>
  </r>
  <r>
    <s v="Conduite EP Int."/>
    <x v="46"/>
    <x v="5"/>
    <x v="2"/>
    <x v="1"/>
    <x v="1"/>
    <n v="4"/>
    <n v="8"/>
    <n v="0"/>
    <s v="Conduite EP Interne"/>
    <s v="Ouvert"/>
    <x v="46"/>
    <s v="Management des équipes"/>
    <s v="Managemen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5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A7:I249" firstHeaderRow="0" firstDataRow="1" firstDataCol="6" rowPageCount="1" colPageCount="1"/>
  <pivotFields count="15">
    <pivotField compact="0" outline="0" showAll="0" defaultSubtotal="0"/>
    <pivotField axis="axisRow" compact="0" outline="0" showAll="0" insertBlankRow="1">
      <items count="48"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compact="0" outline="0" showAll="0" defaultSubtotal="0">
      <items count="22">
        <item x="9"/>
        <item x="10"/>
        <item x="17"/>
        <item x="18"/>
        <item x="19"/>
        <item x="21"/>
        <item x="12"/>
        <item x="16"/>
        <item x="20"/>
        <item x="15"/>
        <item x="14"/>
        <item x="13"/>
        <item x="11"/>
        <item x="8"/>
        <item x="3"/>
        <item x="5"/>
        <item x="6"/>
        <item x="4"/>
        <item x="2"/>
        <item x="1"/>
        <item x="0"/>
        <item x="7"/>
      </items>
    </pivotField>
    <pivotField axis="axisRow" compact="0" outline="0" showAll="0" defaultSubtotal="0">
      <items count="5">
        <item x="4"/>
        <item x="3"/>
        <item x="1"/>
        <item x="0"/>
        <item x="2"/>
      </items>
    </pivotField>
    <pivotField axis="axisRow"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51">
        <item x="49"/>
        <item x="50"/>
        <item x="1"/>
        <item x="48"/>
        <item x="41"/>
        <item x="40"/>
        <item x="42"/>
        <item x="23"/>
        <item x="37"/>
        <item x="24"/>
        <item x="25"/>
        <item x="29"/>
        <item x="26"/>
        <item x="27"/>
        <item x="46"/>
        <item x="8"/>
        <item x="11"/>
        <item x="12"/>
        <item x="5"/>
        <item x="7"/>
        <item x="9"/>
        <item x="6"/>
        <item x="21"/>
        <item x="39"/>
        <item x="36"/>
        <item x="31"/>
        <item x="10"/>
        <item x="2"/>
        <item x="3"/>
        <item x="4"/>
        <item x="16"/>
        <item x="13"/>
        <item x="35"/>
        <item x="19"/>
        <item x="44"/>
        <item x="38"/>
        <item x="30"/>
        <item x="28"/>
        <item x="15"/>
        <item x="22"/>
        <item x="32"/>
        <item x="34"/>
        <item x="20"/>
        <item x="43"/>
        <item x="17"/>
        <item x="45"/>
        <item x="47"/>
        <item x="18"/>
        <item x="14"/>
        <item x="0"/>
        <item x="33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axis="axisRow" compact="0" showAll="0" defaultSubtotal="0">
      <items count="47">
        <item x="3"/>
        <item x="2"/>
        <item x="1"/>
        <item x="0"/>
        <item x="39"/>
        <item x="38"/>
        <item x="42"/>
        <item x="41"/>
        <item x="40"/>
        <item x="12"/>
        <item x="46"/>
        <item x="45"/>
        <item x="19"/>
        <item x="15"/>
        <item x="5"/>
        <item x="37"/>
        <item x="35"/>
        <item x="18"/>
        <item x="29"/>
        <item x="27"/>
        <item x="28"/>
        <item x="44"/>
        <item x="36"/>
        <item x="9"/>
        <item x="43"/>
        <item x="22"/>
        <item x="21"/>
        <item x="4"/>
        <item x="25"/>
        <item x="26"/>
        <item x="20"/>
        <item x="24"/>
        <item x="14"/>
        <item x="7"/>
        <item x="17"/>
        <item x="16"/>
        <item x="13"/>
        <item x="11"/>
        <item x="10"/>
        <item x="6"/>
        <item x="8"/>
        <item x="23"/>
        <item x="30"/>
        <item x="31"/>
        <item x="33"/>
        <item x="32"/>
        <item x="34"/>
      </items>
    </pivotField>
    <pivotField compact="0" outline="0" showAll="0" defaultSubtotal="0"/>
    <pivotField compact="0" outline="0" showAll="0" defaultSubtotal="0"/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6">
    <field x="1"/>
    <field x="11"/>
    <field x="2"/>
    <field x="3"/>
    <field x="4"/>
    <field x="5"/>
  </rowFields>
  <rowItems count="242">
    <i>
      <x/>
      <x v="10"/>
    </i>
    <i r="2">
      <x v="13"/>
      <x/>
      <x v="40"/>
      <x/>
    </i>
    <i r="2">
      <x v="14"/>
      <x/>
      <x v="47"/>
      <x v="1"/>
    </i>
    <i r="2">
      <x v="15"/>
      <x v="4"/>
      <x v="54"/>
      <x v="2"/>
    </i>
    <i r="2">
      <x v="16"/>
      <x/>
      <x v="62"/>
      <x v="3"/>
    </i>
    <i t="default">
      <x/>
    </i>
    <i t="blank">
      <x/>
    </i>
    <i>
      <x v="1"/>
      <x v="11"/>
    </i>
    <i r="2">
      <x v="13"/>
      <x v="3"/>
      <x v="276"/>
      <x v="36"/>
    </i>
    <i r="2">
      <x v="14"/>
      <x v="3"/>
      <x v="321"/>
      <x v="46"/>
    </i>
    <i t="default">
      <x v="1"/>
    </i>
    <i t="blank">
      <x v="1"/>
    </i>
    <i>
      <x v="2"/>
      <x v="21"/>
    </i>
    <i r="2">
      <x/>
      <x v="3"/>
      <x v="276"/>
      <x v="36"/>
    </i>
    <i t="default">
      <x v="2"/>
    </i>
    <i t="blank">
      <x v="2"/>
    </i>
    <i>
      <x v="3"/>
      <x v="24"/>
    </i>
    <i r="2">
      <x v="13"/>
      <x v="4"/>
      <x v="91"/>
      <x v="6"/>
    </i>
    <i r="2">
      <x v="14"/>
      <x v="4"/>
      <x v="159"/>
      <x v="14"/>
    </i>
    <i t="default">
      <x v="3"/>
    </i>
    <i t="blank">
      <x v="3"/>
    </i>
    <i>
      <x v="4"/>
      <x v="6"/>
    </i>
    <i r="2">
      <x v="13"/>
      <x v="3"/>
      <x v="293"/>
      <x v="45"/>
    </i>
    <i t="default">
      <x v="4"/>
    </i>
    <i t="blank">
      <x v="4"/>
    </i>
    <i>
      <x v="5"/>
      <x v="7"/>
    </i>
    <i r="2">
      <x v="13"/>
      <x v="3"/>
      <x v="258"/>
      <x v="34"/>
    </i>
    <i t="default">
      <x v="5"/>
    </i>
    <i t="blank">
      <x v="5"/>
    </i>
    <i>
      <x v="6"/>
      <x v="8"/>
    </i>
    <i r="2">
      <x v="13"/>
      <x v="3"/>
      <x v="290"/>
      <x v="43"/>
    </i>
    <i t="default">
      <x v="6"/>
    </i>
    <i t="blank">
      <x v="6"/>
    </i>
    <i>
      <x v="7"/>
      <x v="4"/>
    </i>
    <i r="2">
      <x v="13"/>
      <x v="4"/>
      <x v="88"/>
      <x v="4"/>
    </i>
    <i r="2">
      <x v="15"/>
      <x v="4"/>
      <x v="91"/>
      <x v="6"/>
    </i>
    <i t="default">
      <x v="7"/>
    </i>
    <i t="blank">
      <x v="7"/>
    </i>
    <i>
      <x v="8"/>
      <x v="5"/>
    </i>
    <i r="2">
      <x v="16"/>
      <x v="3"/>
      <x v="90"/>
      <x v="5"/>
    </i>
    <i t="default">
      <x v="8"/>
    </i>
    <i t="blank">
      <x v="8"/>
    </i>
    <i>
      <x v="9"/>
      <x v="15"/>
    </i>
    <i r="2">
      <x/>
      <x v="1"/>
      <x v="181"/>
      <x v="23"/>
    </i>
    <i t="default">
      <x v="9"/>
    </i>
    <i t="blank">
      <x v="9"/>
    </i>
    <i>
      <x v="10"/>
      <x v="22"/>
    </i>
    <i r="2">
      <x v="1"/>
      <x v="3"/>
      <x v="276"/>
      <x v="35"/>
    </i>
    <i t="default">
      <x v="10"/>
    </i>
    <i t="blank">
      <x v="10"/>
    </i>
    <i>
      <x v="11"/>
      <x v="16"/>
    </i>
    <i r="2">
      <x v="13"/>
      <x v="4"/>
      <x v="115"/>
      <x v="8"/>
    </i>
    <i t="default">
      <x v="11"/>
    </i>
    <i t="blank">
      <x v="11"/>
    </i>
    <i>
      <x v="12"/>
      <x v="46"/>
    </i>
    <i r="2">
      <x v="13"/>
      <x v="3"/>
      <x v="181"/>
      <x v="24"/>
    </i>
    <i t="default">
      <x v="12"/>
    </i>
    <i t="blank">
      <x v="12"/>
    </i>
    <i>
      <x v="13"/>
      <x v="44"/>
    </i>
    <i r="2">
      <x v="13"/>
      <x v="3"/>
      <x v="168"/>
      <x v="16"/>
    </i>
    <i t="default">
      <x v="13"/>
    </i>
    <i t="blank">
      <x v="13"/>
    </i>
    <i>
      <x v="14"/>
      <x v="45"/>
    </i>
    <i r="2">
      <x v="13"/>
      <x v="3"/>
      <x v="258"/>
      <x v="32"/>
    </i>
    <i t="default">
      <x v="14"/>
    </i>
    <i t="blank">
      <x v="14"/>
    </i>
    <i>
      <x v="15"/>
      <x v="43"/>
    </i>
    <i r="2">
      <x v="1"/>
      <x v="3"/>
      <x v="300"/>
      <x v="41"/>
    </i>
    <i r="2">
      <x v="15"/>
      <x v="2"/>
      <x/>
      <x v="50"/>
    </i>
    <i t="default">
      <x v="15"/>
    </i>
    <i t="blank">
      <x v="15"/>
    </i>
    <i>
      <x v="16"/>
      <x v="42"/>
    </i>
    <i r="2">
      <x/>
      <x v="3"/>
      <x v="293"/>
      <x v="40"/>
    </i>
    <i t="default">
      <x v="16"/>
    </i>
    <i t="blank">
      <x v="16"/>
    </i>
    <i>
      <x v="17"/>
      <x v="18"/>
    </i>
    <i r="2">
      <x/>
      <x v="3"/>
      <x v="118"/>
      <x v="9"/>
    </i>
    <i t="default">
      <x v="17"/>
    </i>
    <i t="blank">
      <x v="17"/>
    </i>
    <i>
      <x v="18"/>
      <x v="20"/>
    </i>
    <i r="2">
      <x v="13"/>
      <x v="3"/>
      <x v="143"/>
      <x v="25"/>
    </i>
    <i t="default">
      <x v="18"/>
    </i>
    <i t="blank">
      <x v="18"/>
    </i>
    <i>
      <x v="19"/>
      <x v="19"/>
    </i>
    <i r="2">
      <x v="13"/>
      <x v="3"/>
      <x v="126"/>
      <x v="10"/>
    </i>
    <i t="default">
      <x v="19"/>
    </i>
    <i t="blank">
      <x v="19"/>
    </i>
    <i>
      <x v="20"/>
      <x v="29"/>
    </i>
    <i r="2">
      <x v="13"/>
      <x v="3"/>
      <x v="277"/>
      <x v="36"/>
    </i>
    <i t="default">
      <x v="20"/>
    </i>
    <i t="blank">
      <x v="20"/>
    </i>
    <i>
      <x v="21"/>
      <x v="28"/>
    </i>
    <i r="2">
      <x v="13"/>
      <x v="3"/>
      <x v="165"/>
      <x v="15"/>
    </i>
    <i t="default">
      <x v="21"/>
    </i>
    <i t="blank">
      <x v="21"/>
    </i>
    <i>
      <x v="22"/>
      <x v="31"/>
    </i>
    <i r="2">
      <x v="13"/>
      <x v="4"/>
      <x v="132"/>
      <x v="11"/>
    </i>
    <i t="default">
      <x v="22"/>
    </i>
    <i t="blank">
      <x v="22"/>
    </i>
    <i>
      <x v="23"/>
      <x v="41"/>
    </i>
    <i r="2">
      <x v="13"/>
      <x v="3"/>
      <x v="284"/>
      <x v="37"/>
    </i>
    <i t="default">
      <x v="23"/>
    </i>
    <i t="blank">
      <x v="23"/>
    </i>
    <i>
      <x v="24"/>
      <x v="25"/>
    </i>
    <i r="2">
      <x v="13"/>
      <x v="4"/>
      <x v="111"/>
      <x v="10"/>
    </i>
    <i r="2">
      <x v="14"/>
      <x v="4"/>
      <x v="112"/>
      <x v="12"/>
    </i>
    <i r="2">
      <x v="15"/>
      <x v="4"/>
      <x v="115"/>
      <x v="13"/>
    </i>
    <i t="default">
      <x v="24"/>
    </i>
    <i t="blank">
      <x v="24"/>
    </i>
    <i>
      <x v="25"/>
      <x v="26"/>
    </i>
    <i r="2">
      <x v="13"/>
      <x v="4"/>
      <x v="118"/>
      <x v="9"/>
    </i>
    <i r="2">
      <x v="14"/>
      <x v="4"/>
      <x v="118"/>
      <x v="9"/>
    </i>
    <i r="2">
      <x v="15"/>
      <x v="4"/>
      <x v="132"/>
      <x v="12"/>
    </i>
    <i r="2">
      <x v="16"/>
      <x v="4"/>
      <x v="125"/>
      <x v="10"/>
    </i>
    <i t="default">
      <x v="25"/>
    </i>
    <i t="blank">
      <x v="25"/>
    </i>
    <i>
      <x v="26"/>
      <x v="30"/>
    </i>
    <i r="2">
      <x v="13"/>
      <x v="4"/>
      <x v="112"/>
      <x v="7"/>
    </i>
    <i r="2">
      <x v="14"/>
      <x v="4"/>
      <x v="167"/>
      <x v="16"/>
    </i>
    <i t="default">
      <x v="26"/>
    </i>
    <i t="blank">
      <x v="26"/>
    </i>
    <i>
      <x v="27"/>
      <x v="12"/>
    </i>
    <i r="2">
      <x v="13"/>
      <x v="3"/>
      <x v="283"/>
      <x v="39"/>
    </i>
    <i t="default">
      <x v="27"/>
    </i>
    <i t="blank">
      <x v="27"/>
    </i>
    <i>
      <x v="28"/>
      <x v="17"/>
    </i>
    <i r="2">
      <x v="13"/>
      <x v="3"/>
      <x v="178"/>
      <x v="22"/>
    </i>
    <i t="default">
      <x v="28"/>
    </i>
    <i t="blank">
      <x v="28"/>
    </i>
    <i>
      <x v="29"/>
      <x v="34"/>
    </i>
    <i r="2">
      <x v="13"/>
      <x v="3"/>
      <x v="299"/>
      <x v="42"/>
    </i>
    <i t="default">
      <x v="29"/>
    </i>
    <i t="blank">
      <x v="29"/>
    </i>
    <i>
      <x v="30"/>
      <x v="35"/>
    </i>
    <i r="2">
      <x v="13"/>
      <x v="3"/>
      <x v="262"/>
      <x v="33"/>
    </i>
    <i t="default">
      <x v="30"/>
    </i>
    <i t="blank">
      <x v="30"/>
    </i>
    <i>
      <x v="31"/>
      <x v="13"/>
    </i>
    <i r="2">
      <x v="13"/>
      <x v="3"/>
      <x v="325"/>
      <x v="47"/>
    </i>
    <i t="default">
      <x v="31"/>
    </i>
    <i t="blank">
      <x v="31"/>
    </i>
    <i>
      <x v="32"/>
      <x v="32"/>
    </i>
    <i r="2">
      <x v="13"/>
      <x v="3"/>
      <x v="312"/>
      <x v="44"/>
    </i>
    <i t="default">
      <x v="32"/>
    </i>
    <i t="blank">
      <x v="32"/>
    </i>
    <i>
      <x v="33"/>
      <x v="36"/>
    </i>
    <i r="2">
      <x v="13"/>
      <x v="3"/>
      <x v="160"/>
      <x v="30"/>
    </i>
    <i t="default">
      <x v="33"/>
    </i>
    <i t="blank">
      <x v="33"/>
    </i>
    <i>
      <x v="34"/>
      <x v="9"/>
    </i>
    <i r="2">
      <x/>
      <x v="3"/>
      <x v="269"/>
      <x v="38"/>
    </i>
    <i t="default">
      <x v="34"/>
    </i>
    <i t="blank">
      <x v="34"/>
    </i>
    <i>
      <x v="35"/>
      <x v="37"/>
    </i>
    <i r="2">
      <x v="13"/>
      <x v="3"/>
      <x v="332"/>
      <x v="48"/>
    </i>
    <i t="default">
      <x v="35"/>
    </i>
    <i t="blank">
      <x v="35"/>
    </i>
    <i>
      <x v="36"/>
      <x v="38"/>
    </i>
    <i r="2">
      <x v="13"/>
      <x v="3"/>
      <x v="255"/>
      <x v="31"/>
    </i>
    <i t="default">
      <x v="36"/>
    </i>
    <i t="blank">
      <x v="36"/>
    </i>
    <i>
      <x v="37"/>
      <x v="23"/>
    </i>
    <i r="2">
      <x v="2"/>
      <x v="4"/>
      <x v="168"/>
      <x v="16"/>
    </i>
    <i r="2">
      <x v="3"/>
      <x v="4"/>
      <x v="173"/>
      <x v="19"/>
    </i>
    <i r="2">
      <x v="4"/>
      <x v="4"/>
      <x v="165"/>
      <x v="15"/>
    </i>
    <i r="2">
      <x v="5"/>
      <x v="4"/>
      <x v="171"/>
      <x v="17"/>
    </i>
    <i r="2">
      <x v="6"/>
      <x v="4"/>
      <x v="165"/>
      <x v="15"/>
    </i>
    <i r="2">
      <x v="7"/>
      <x v="4"/>
      <x v="186"/>
      <x v="26"/>
    </i>
    <i r="2">
      <x v="8"/>
      <x v="4"/>
      <x v="174"/>
      <x v="20"/>
    </i>
    <i r="2">
      <x v="9"/>
      <x v="4"/>
      <x v="175"/>
      <x v="21"/>
    </i>
    <i r="2">
      <x v="10"/>
      <x v="4"/>
      <x v="175"/>
      <x v="21"/>
    </i>
    <i r="2">
      <x v="11"/>
      <x v="4"/>
      <x v="174"/>
      <x v="20"/>
    </i>
    <i r="2">
      <x v="12"/>
      <x v="4"/>
      <x v="173"/>
      <x v="19"/>
    </i>
    <i t="default">
      <x v="37"/>
    </i>
    <i t="blank">
      <x v="37"/>
    </i>
    <i>
      <x v="38"/>
      <x v="40"/>
    </i>
    <i r="2">
      <x v="15"/>
      <x v="3"/>
      <x v="174"/>
      <x v="21"/>
    </i>
    <i r="2">
      <x v="16"/>
      <x v="3"/>
      <x v="174"/>
      <x v="21"/>
    </i>
    <i t="default">
      <x v="38"/>
    </i>
    <i t="blank">
      <x v="38"/>
    </i>
    <i>
      <x v="39"/>
      <x v="33"/>
    </i>
    <i r="2">
      <x v="13"/>
      <x v="3"/>
      <x v="171"/>
      <x v="18"/>
    </i>
    <i t="default">
      <x v="39"/>
    </i>
    <i t="blank">
      <x v="39"/>
    </i>
    <i>
      <x v="40"/>
      <x v="39"/>
    </i>
    <i r="2">
      <x/>
      <x v="4"/>
      <x v="202"/>
      <x v="28"/>
    </i>
    <i r="2">
      <x v="1"/>
      <x v="4"/>
      <x v="209"/>
      <x v="29"/>
    </i>
    <i t="default">
      <x v="40"/>
    </i>
    <i t="blank">
      <x v="40"/>
    </i>
    <i>
      <x v="41"/>
      <x v="14"/>
    </i>
    <i r="2">
      <x v="13"/>
      <x v="4"/>
      <x v="188"/>
      <x v="27"/>
    </i>
    <i t="default">
      <x v="41"/>
    </i>
    <i t="blank">
      <x v="41"/>
    </i>
    <i>
      <x v="42"/>
      <x v="27"/>
    </i>
    <i r="2">
      <x/>
      <x v="3"/>
      <x v="54"/>
      <x v="2"/>
    </i>
    <i t="default">
      <x v="42"/>
    </i>
    <i t="blank">
      <x v="42"/>
    </i>
    <i>
      <x v="43"/>
      <x/>
    </i>
    <i r="2">
      <x v="13"/>
      <x v="3"/>
      <x v="245"/>
      <x v="49"/>
    </i>
    <i r="2">
      <x v="14"/>
      <x v="3"/>
      <x v="245"/>
      <x v="49"/>
    </i>
    <i r="2">
      <x v="15"/>
      <x v="3"/>
      <x v="245"/>
      <x v="49"/>
    </i>
    <i r="2">
      <x v="16"/>
      <x v="3"/>
      <x v="245"/>
      <x v="49"/>
    </i>
    <i r="2">
      <x v="17"/>
      <x v="2"/>
      <x v="245"/>
      <x v="49"/>
    </i>
    <i r="2">
      <x v="18"/>
      <x v="3"/>
      <x v="245"/>
      <x v="49"/>
    </i>
    <i r="2">
      <x v="19"/>
      <x v="3"/>
      <x v="245"/>
      <x v="49"/>
    </i>
    <i r="2">
      <x v="20"/>
      <x v="3"/>
      <x v="245"/>
      <x v="49"/>
    </i>
    <i t="default">
      <x v="43"/>
    </i>
    <i t="blank">
      <x v="43"/>
    </i>
    <i>
      <x v="44"/>
      <x v="1"/>
    </i>
    <i r="2">
      <x v="14"/>
      <x v="3"/>
      <x v="245"/>
      <x v="49"/>
    </i>
    <i r="2">
      <x v="15"/>
      <x v="3"/>
      <x v="245"/>
      <x v="49"/>
    </i>
    <i r="2">
      <x v="16"/>
      <x v="3"/>
      <x v="245"/>
      <x v="49"/>
    </i>
    <i r="2">
      <x v="17"/>
      <x v="3"/>
      <x v="245"/>
      <x v="49"/>
    </i>
    <i r="2">
      <x v="18"/>
      <x v="3"/>
      <x v="245"/>
      <x v="49"/>
    </i>
    <i r="2">
      <x v="19"/>
      <x v="3"/>
      <x v="245"/>
      <x v="49"/>
    </i>
    <i r="2">
      <x v="20"/>
      <x v="3"/>
      <x v="245"/>
      <x v="49"/>
    </i>
    <i r="2">
      <x v="21"/>
      <x v="3"/>
      <x v="245"/>
      <x v="49"/>
    </i>
    <i t="default">
      <x v="44"/>
    </i>
    <i t="blank">
      <x v="44"/>
    </i>
    <i>
      <x v="45"/>
      <x v="2"/>
    </i>
    <i r="2">
      <x v="13"/>
      <x v="3"/>
      <x v="245"/>
      <x v="49"/>
    </i>
    <i r="2">
      <x v="14"/>
      <x v="3"/>
      <x v="245"/>
      <x v="49"/>
    </i>
    <i r="2">
      <x v="15"/>
      <x v="3"/>
      <x v="245"/>
      <x v="49"/>
    </i>
    <i r="2">
      <x v="16"/>
      <x v="3"/>
      <x v="245"/>
      <x v="49"/>
    </i>
    <i r="2">
      <x v="17"/>
      <x v="3"/>
      <x v="245"/>
      <x v="49"/>
    </i>
    <i r="2">
      <x v="18"/>
      <x v="3"/>
      <x v="245"/>
      <x v="49"/>
    </i>
    <i r="2">
      <x v="19"/>
      <x v="3"/>
      <x v="245"/>
      <x v="49"/>
    </i>
    <i r="2">
      <x v="20"/>
      <x v="3"/>
      <x v="245"/>
      <x v="49"/>
    </i>
    <i t="default">
      <x v="45"/>
    </i>
    <i t="blank">
      <x v="45"/>
    </i>
    <i>
      <x v="46"/>
      <x v="3"/>
    </i>
    <i r="2">
      <x v="14"/>
      <x v="3"/>
      <x v="245"/>
      <x v="49"/>
    </i>
    <i r="2">
      <x v="15"/>
      <x v="3"/>
      <x v="245"/>
      <x v="49"/>
    </i>
    <i r="2">
      <x v="16"/>
      <x v="3"/>
      <x v="245"/>
      <x v="49"/>
    </i>
    <i r="2">
      <x v="17"/>
      <x v="3"/>
      <x v="245"/>
      <x v="49"/>
    </i>
    <i r="2">
      <x v="18"/>
      <x v="3"/>
      <x v="245"/>
      <x v="49"/>
    </i>
    <i r="2">
      <x v="19"/>
      <x v="3"/>
      <x v="245"/>
      <x v="49"/>
    </i>
    <i r="2">
      <x v="20"/>
      <x v="3"/>
      <x v="245"/>
      <x v="49"/>
    </i>
    <i r="2">
      <x v="21"/>
      <x v="3"/>
      <x v="245"/>
      <x v="49"/>
    </i>
    <i t="default">
      <x v="46"/>
    </i>
    <i t="blank">
      <x v="4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4" hier="-1"/>
  </pageFields>
  <dataFields count="3">
    <dataField name="Places disponibles" fld="6" baseField="0" baseItem="0"/>
    <dataField name="Inscrits" fld="7" baseField="0" baseItem="0"/>
    <dataField name="En attente" fld="8" baseField="0" baseItem="0"/>
  </dataFields>
  <formats count="1">
    <format dxfId="3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ass_Status" sourceName="Class Status">
  <pivotTables>
    <pivotTable tabId="10" name="Tableau croisé dynamique2"/>
  </pivotTables>
  <data>
    <tabular pivotCacheId="1">
      <items count="5">
        <i x="4" s="1"/>
        <i x="3" s="1"/>
        <i x="1" s="1"/>
        <i x="0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Tableau croisé dynamique2"/>
  </pivotTables>
  <data>
    <tabular pivotCacheId="1">
      <items count="14">
        <i x="2" s="1"/>
        <i x="3" s="1"/>
        <i x="4" s="1"/>
        <i x="5" s="1"/>
        <i x="6" s="1"/>
        <i x="7" s="1"/>
        <i x="9" s="1"/>
        <i x="10" s="1"/>
        <i x="11" s="1"/>
        <i x="0" s="1"/>
        <i x="1" s="1" nd="1"/>
        <i x="8" s="1" nd="1"/>
        <i x="12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ass Status" cache="Segment_Class_Status" caption="Class Status" columnCount="2" rowHeight="225425"/>
  <slicer name="Mois" cache="Segment_Mois" caption="Mois" columnCount="4" rowHeight="225425"/>
</slicers>
</file>

<file path=xl/tables/table1.xml><?xml version="1.0" encoding="utf-8"?>
<table xmlns="http://schemas.openxmlformats.org/spreadsheetml/2006/main" id="1" name="Tableau1" displayName="Tableau1" ref="A1:N101" totalsRowShown="0" headerRowDxfId="20" dataDxfId="19" tableBorderDxfId="18">
  <autoFilter ref="A1:N101"/>
  <tableColumns count="14">
    <tableColumn id="1" name="Libellé" dataDxfId="17"/>
    <tableColumn id="2" name="Stage" dataDxfId="16"/>
    <tableColumn id="3" name="Session" dataDxfId="15"/>
    <tableColumn id="4" name="Class Status" dataDxfId="14"/>
    <tableColumn id="5" name="Date de début" dataDxfId="13"/>
    <tableColumn id="6" name="Date de fin" dataDxfId="12"/>
    <tableColumn id="7" name="Place disponible" dataDxfId="11"/>
    <tableColumn id="8" name="Nombre de participants inscrits" dataDxfId="10"/>
    <tableColumn id="9" name="Nombre de participants en attente" dataDxfId="9"/>
    <tableColumn id="10" name="Libellé stage" dataDxfId="8">
      <calculatedColumnFormula>INDEX(Stages!$A:$F,MATCH($B2,Stages!$B:$B,0),1)</calculatedColumnFormula>
    </tableColumn>
    <tableColumn id="11" name="Etat" dataDxfId="7">
      <calculatedColumnFormula>INDEX(Stages!$A:$F,MATCH($B2,Stages!$B:$B,0),3)</calculatedColumnFormula>
    </tableColumn>
    <tableColumn id="12" name="Libellé long du stage" dataDxfId="6">
      <calculatedColumnFormula>INDEX(Stages!$A:$F,MATCH($B2,Stages!$B:$B,0),4)</calculatedColumnFormula>
    </tableColumn>
    <tableColumn id="13" name="Sous domaine" dataDxfId="5">
      <calculatedColumnFormula>INDEX(Stages!$A:$F,MATCH($B2,Stages!$B:$B,0),5)</calculatedColumnFormula>
    </tableColumn>
    <tableColumn id="14" name="Domaine du stage" dataDxfId="4">
      <calculatedColumnFormula>INDEX(Stages!$A:$F,MATCH($B2,Stages!$B:$B,0),6)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F64"/>
  <sheetViews>
    <sheetView workbookViewId="0">
      <selection activeCell="D1" sqref="D1:F1"/>
    </sheetView>
  </sheetViews>
  <sheetFormatPr baseColWidth="10" defaultColWidth="9.140625" defaultRowHeight="12.75" x14ac:dyDescent="0.2"/>
  <cols>
    <col min="1" max="1" width="25" style="2" bestFit="1" customWidth="1"/>
    <col min="2" max="2" width="11" style="10" bestFit="1" customWidth="1"/>
    <col min="3" max="3" width="14.28515625" style="2" customWidth="1"/>
    <col min="4" max="4" width="116.85546875" style="2" bestFit="1" customWidth="1"/>
    <col min="5" max="5" width="38.28515625" style="2" bestFit="1" customWidth="1"/>
    <col min="6" max="6" width="38" style="2" bestFit="1" customWidth="1"/>
    <col min="7" max="16384" width="9.140625" style="2"/>
  </cols>
  <sheetData>
    <row r="1" spans="1:6" x14ac:dyDescent="0.2">
      <c r="A1" s="1" t="s">
        <v>0</v>
      </c>
      <c r="B1" s="7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3" t="s">
        <v>11</v>
      </c>
      <c r="B2" s="8" t="s">
        <v>6</v>
      </c>
      <c r="C2" s="3" t="s">
        <v>7</v>
      </c>
      <c r="D2" s="3" t="s">
        <v>12</v>
      </c>
      <c r="E2" s="3" t="s">
        <v>9</v>
      </c>
      <c r="F2" s="3" t="s">
        <v>10</v>
      </c>
    </row>
    <row r="3" spans="1:6" x14ac:dyDescent="0.2">
      <c r="A3" s="3" t="s">
        <v>14</v>
      </c>
      <c r="B3" s="8" t="s">
        <v>13</v>
      </c>
      <c r="C3" s="3" t="s">
        <v>7</v>
      </c>
      <c r="D3" s="3" t="s">
        <v>15</v>
      </c>
      <c r="E3" s="3" t="s">
        <v>9</v>
      </c>
      <c r="F3" s="3" t="s">
        <v>10</v>
      </c>
    </row>
    <row r="4" spans="1:6" x14ac:dyDescent="0.2">
      <c r="A4" s="3" t="s">
        <v>17</v>
      </c>
      <c r="B4" s="8" t="s">
        <v>16</v>
      </c>
      <c r="C4" s="3" t="s">
        <v>7</v>
      </c>
      <c r="D4" s="3" t="s">
        <v>18</v>
      </c>
      <c r="E4" s="3" t="s">
        <v>9</v>
      </c>
      <c r="F4" s="3" t="s">
        <v>10</v>
      </c>
    </row>
    <row r="5" spans="1:6" x14ac:dyDescent="0.2">
      <c r="A5" s="3" t="s">
        <v>17</v>
      </c>
      <c r="B5" s="8" t="s">
        <v>19</v>
      </c>
      <c r="C5" s="3" t="s">
        <v>7</v>
      </c>
      <c r="D5" s="3" t="s">
        <v>21</v>
      </c>
      <c r="E5" s="3" t="s">
        <v>20</v>
      </c>
      <c r="F5" s="3" t="s">
        <v>10</v>
      </c>
    </row>
    <row r="6" spans="1:6" x14ac:dyDescent="0.2">
      <c r="A6" s="3" t="s">
        <v>25</v>
      </c>
      <c r="B6" s="8" t="s">
        <v>22</v>
      </c>
      <c r="C6" s="3" t="s">
        <v>7</v>
      </c>
      <c r="D6" s="3" t="s">
        <v>26</v>
      </c>
      <c r="E6" s="3" t="s">
        <v>23</v>
      </c>
      <c r="F6" s="3" t="s">
        <v>24</v>
      </c>
    </row>
    <row r="7" spans="1:6" x14ac:dyDescent="0.2">
      <c r="A7" s="3" t="s">
        <v>30</v>
      </c>
      <c r="B7" s="8" t="s">
        <v>27</v>
      </c>
      <c r="C7" s="3" t="s">
        <v>7</v>
      </c>
      <c r="D7" s="3" t="s">
        <v>31</v>
      </c>
      <c r="E7" s="3" t="s">
        <v>28</v>
      </c>
      <c r="F7" s="3" t="s">
        <v>29</v>
      </c>
    </row>
    <row r="8" spans="1:6" x14ac:dyDescent="0.2">
      <c r="A8" s="3" t="s">
        <v>33</v>
      </c>
      <c r="B8" s="8" t="s">
        <v>32</v>
      </c>
      <c r="C8" s="3" t="s">
        <v>7</v>
      </c>
      <c r="D8" s="3" t="s">
        <v>34</v>
      </c>
      <c r="E8" s="3" t="s">
        <v>28</v>
      </c>
      <c r="F8" s="3" t="s">
        <v>29</v>
      </c>
    </row>
    <row r="9" spans="1:6" x14ac:dyDescent="0.2">
      <c r="A9" s="3" t="s">
        <v>36</v>
      </c>
      <c r="B9" s="8" t="s">
        <v>35</v>
      </c>
      <c r="C9" s="3" t="s">
        <v>7</v>
      </c>
      <c r="D9" s="3" t="s">
        <v>37</v>
      </c>
      <c r="E9" s="3" t="s">
        <v>28</v>
      </c>
      <c r="F9" s="3" t="s">
        <v>29</v>
      </c>
    </row>
    <row r="10" spans="1:6" x14ac:dyDescent="0.2">
      <c r="A10" s="3" t="s">
        <v>41</v>
      </c>
      <c r="B10" s="8" t="s">
        <v>38</v>
      </c>
      <c r="C10" s="3" t="s">
        <v>7</v>
      </c>
      <c r="D10" s="3" t="s">
        <v>42</v>
      </c>
      <c r="E10" s="3" t="s">
        <v>39</v>
      </c>
      <c r="F10" s="3" t="s">
        <v>40</v>
      </c>
    </row>
    <row r="11" spans="1:6" x14ac:dyDescent="0.2">
      <c r="A11" s="3" t="s">
        <v>46</v>
      </c>
      <c r="B11" s="8" t="s">
        <v>43</v>
      </c>
      <c r="C11" s="3" t="s">
        <v>7</v>
      </c>
      <c r="D11" s="3" t="s">
        <v>47</v>
      </c>
      <c r="E11" s="3" t="s">
        <v>44</v>
      </c>
      <c r="F11" s="3" t="s">
        <v>45</v>
      </c>
    </row>
    <row r="12" spans="1:6" x14ac:dyDescent="0.2">
      <c r="A12" s="3" t="s">
        <v>49</v>
      </c>
      <c r="B12" s="8" t="s">
        <v>48</v>
      </c>
      <c r="C12" s="3" t="s">
        <v>7</v>
      </c>
      <c r="D12" s="3" t="s">
        <v>50</v>
      </c>
      <c r="E12" s="3" t="s">
        <v>44</v>
      </c>
      <c r="F12" s="3" t="s">
        <v>45</v>
      </c>
    </row>
    <row r="13" spans="1:6" x14ac:dyDescent="0.2">
      <c r="A13" s="3" t="s">
        <v>52</v>
      </c>
      <c r="B13" s="8" t="s">
        <v>51</v>
      </c>
      <c r="C13" s="3" t="s">
        <v>7</v>
      </c>
      <c r="D13" s="3" t="s">
        <v>53</v>
      </c>
      <c r="E13" s="3" t="s">
        <v>44</v>
      </c>
      <c r="F13" s="3" t="s">
        <v>45</v>
      </c>
    </row>
    <row r="14" spans="1:6" x14ac:dyDescent="0.2">
      <c r="A14" s="3" t="s">
        <v>57</v>
      </c>
      <c r="B14" s="8" t="s">
        <v>54</v>
      </c>
      <c r="C14" s="3" t="s">
        <v>7</v>
      </c>
      <c r="D14" s="3" t="s">
        <v>58</v>
      </c>
      <c r="E14" s="3" t="s">
        <v>55</v>
      </c>
      <c r="F14" s="3" t="s">
        <v>56</v>
      </c>
    </row>
    <row r="15" spans="1:6" x14ac:dyDescent="0.2">
      <c r="A15" s="3" t="s">
        <v>62</v>
      </c>
      <c r="B15" s="8" t="s">
        <v>59</v>
      </c>
      <c r="C15" s="3" t="s">
        <v>7</v>
      </c>
      <c r="D15" s="3" t="s">
        <v>63</v>
      </c>
      <c r="E15" s="3" t="s">
        <v>60</v>
      </c>
      <c r="F15" s="3" t="s">
        <v>61</v>
      </c>
    </row>
    <row r="16" spans="1:6" x14ac:dyDescent="0.2">
      <c r="A16" s="3" t="s">
        <v>67</v>
      </c>
      <c r="B16" s="8" t="s">
        <v>64</v>
      </c>
      <c r="C16" s="3" t="s">
        <v>7</v>
      </c>
      <c r="D16" s="3" t="s">
        <v>68</v>
      </c>
      <c r="E16" s="3" t="s">
        <v>65</v>
      </c>
      <c r="F16" s="3" t="s">
        <v>66</v>
      </c>
    </row>
    <row r="17" spans="1:6" x14ac:dyDescent="0.2">
      <c r="A17" s="3" t="s">
        <v>72</v>
      </c>
      <c r="B17" s="8" t="s">
        <v>69</v>
      </c>
      <c r="C17" s="3" t="s">
        <v>7</v>
      </c>
      <c r="D17" s="3" t="s">
        <v>73</v>
      </c>
      <c r="E17" s="3" t="s">
        <v>70</v>
      </c>
      <c r="F17" s="3" t="s">
        <v>71</v>
      </c>
    </row>
    <row r="18" spans="1:6" x14ac:dyDescent="0.2">
      <c r="A18" s="3" t="s">
        <v>75</v>
      </c>
      <c r="B18" s="8" t="s">
        <v>74</v>
      </c>
      <c r="C18" s="3" t="s">
        <v>7</v>
      </c>
      <c r="D18" s="3" t="s">
        <v>76</v>
      </c>
      <c r="E18" s="3" t="s">
        <v>70</v>
      </c>
      <c r="F18" s="3" t="s">
        <v>71</v>
      </c>
    </row>
    <row r="19" spans="1:6" x14ac:dyDescent="0.2">
      <c r="A19" s="3" t="s">
        <v>78</v>
      </c>
      <c r="B19" s="8" t="s">
        <v>77</v>
      </c>
      <c r="C19" s="3" t="s">
        <v>7</v>
      </c>
      <c r="D19" s="3" t="s">
        <v>79</v>
      </c>
      <c r="E19" s="3" t="s">
        <v>70</v>
      </c>
      <c r="F19" s="3" t="s">
        <v>71</v>
      </c>
    </row>
    <row r="20" spans="1:6" x14ac:dyDescent="0.2">
      <c r="A20" s="3" t="s">
        <v>82</v>
      </c>
      <c r="B20" s="8" t="s">
        <v>80</v>
      </c>
      <c r="C20" s="3" t="s">
        <v>7</v>
      </c>
      <c r="D20" s="3" t="s">
        <v>83</v>
      </c>
      <c r="E20" s="3" t="s">
        <v>81</v>
      </c>
      <c r="F20" s="3" t="s">
        <v>71</v>
      </c>
    </row>
    <row r="21" spans="1:6" x14ac:dyDescent="0.2">
      <c r="A21" s="3" t="s">
        <v>85</v>
      </c>
      <c r="B21" s="8" t="s">
        <v>84</v>
      </c>
      <c r="C21" s="3" t="s">
        <v>7</v>
      </c>
      <c r="D21" s="3" t="s">
        <v>86</v>
      </c>
      <c r="E21" s="3" t="s">
        <v>81</v>
      </c>
      <c r="F21" s="3" t="s">
        <v>71</v>
      </c>
    </row>
    <row r="22" spans="1:6" x14ac:dyDescent="0.2">
      <c r="A22" s="3" t="s">
        <v>88</v>
      </c>
      <c r="B22" s="8" t="s">
        <v>87</v>
      </c>
      <c r="C22" s="3" t="s">
        <v>7</v>
      </c>
      <c r="D22" s="3" t="s">
        <v>89</v>
      </c>
      <c r="E22" s="3" t="s">
        <v>81</v>
      </c>
      <c r="F22" s="3" t="s">
        <v>71</v>
      </c>
    </row>
    <row r="23" spans="1:6" x14ac:dyDescent="0.2">
      <c r="A23" s="3" t="s">
        <v>91</v>
      </c>
      <c r="B23" s="8" t="s">
        <v>90</v>
      </c>
      <c r="C23" s="3" t="s">
        <v>7</v>
      </c>
      <c r="D23" s="3" t="s">
        <v>92</v>
      </c>
      <c r="E23" s="3" t="s">
        <v>70</v>
      </c>
      <c r="F23" s="3" t="s">
        <v>71</v>
      </c>
    </row>
    <row r="24" spans="1:6" x14ac:dyDescent="0.2">
      <c r="A24" s="3" t="s">
        <v>94</v>
      </c>
      <c r="B24" s="8" t="s">
        <v>93</v>
      </c>
      <c r="C24" s="3" t="s">
        <v>7</v>
      </c>
      <c r="D24" s="3" t="s">
        <v>95</v>
      </c>
      <c r="E24" s="3" t="s">
        <v>70</v>
      </c>
      <c r="F24" s="3" t="s">
        <v>71</v>
      </c>
    </row>
    <row r="25" spans="1:6" x14ac:dyDescent="0.2">
      <c r="A25" s="3" t="s">
        <v>97</v>
      </c>
      <c r="B25" s="8" t="s">
        <v>96</v>
      </c>
      <c r="C25" s="3" t="s">
        <v>7</v>
      </c>
      <c r="D25" s="3" t="s">
        <v>98</v>
      </c>
      <c r="E25" s="3" t="s">
        <v>70</v>
      </c>
      <c r="F25" s="3" t="s">
        <v>71</v>
      </c>
    </row>
    <row r="26" spans="1:6" x14ac:dyDescent="0.2">
      <c r="A26" s="3" t="s">
        <v>100</v>
      </c>
      <c r="B26" s="8" t="s">
        <v>99</v>
      </c>
      <c r="C26" s="3" t="s">
        <v>7</v>
      </c>
      <c r="D26" s="3" t="s">
        <v>101</v>
      </c>
      <c r="E26" s="3" t="s">
        <v>70</v>
      </c>
      <c r="F26" s="3" t="s">
        <v>71</v>
      </c>
    </row>
    <row r="27" spans="1:6" x14ac:dyDescent="0.2">
      <c r="A27" s="3" t="s">
        <v>103</v>
      </c>
      <c r="B27" s="8" t="s">
        <v>102</v>
      </c>
      <c r="C27" s="3" t="s">
        <v>7</v>
      </c>
      <c r="D27" s="3" t="s">
        <v>104</v>
      </c>
      <c r="E27" s="3" t="s">
        <v>70</v>
      </c>
      <c r="F27" s="3" t="s">
        <v>71</v>
      </c>
    </row>
    <row r="28" spans="1:6" x14ac:dyDescent="0.2">
      <c r="A28" s="3" t="s">
        <v>106</v>
      </c>
      <c r="B28" s="8" t="s">
        <v>105</v>
      </c>
      <c r="C28" s="3" t="s">
        <v>7</v>
      </c>
      <c r="D28" s="3" t="s">
        <v>107</v>
      </c>
      <c r="E28" s="3" t="s">
        <v>70</v>
      </c>
      <c r="F28" s="3" t="s">
        <v>71</v>
      </c>
    </row>
    <row r="29" spans="1:6" x14ac:dyDescent="0.2">
      <c r="A29" s="3" t="s">
        <v>109</v>
      </c>
      <c r="B29" s="8" t="s">
        <v>108</v>
      </c>
      <c r="C29" s="3" t="s">
        <v>7</v>
      </c>
      <c r="D29" s="3" t="s">
        <v>317</v>
      </c>
      <c r="E29" s="3" t="s">
        <v>81</v>
      </c>
      <c r="F29" s="3" t="s">
        <v>71</v>
      </c>
    </row>
    <row r="30" spans="1:6" x14ac:dyDescent="0.2">
      <c r="A30" s="3" t="s">
        <v>323</v>
      </c>
      <c r="B30" s="8" t="s">
        <v>110</v>
      </c>
      <c r="C30" s="3" t="s">
        <v>7</v>
      </c>
      <c r="D30" s="3" t="s">
        <v>326</v>
      </c>
      <c r="E30" s="3" t="s">
        <v>318</v>
      </c>
      <c r="F30" s="3" t="s">
        <v>111</v>
      </c>
    </row>
    <row r="31" spans="1:6" x14ac:dyDescent="0.2">
      <c r="A31" s="3" t="s">
        <v>324</v>
      </c>
      <c r="B31" s="8" t="s">
        <v>112</v>
      </c>
      <c r="C31" s="3" t="s">
        <v>7</v>
      </c>
      <c r="D31" s="3" t="s">
        <v>327</v>
      </c>
      <c r="E31" s="3" t="s">
        <v>318</v>
      </c>
      <c r="F31" s="3" t="s">
        <v>111</v>
      </c>
    </row>
    <row r="32" spans="1:6" x14ac:dyDescent="0.2">
      <c r="A32" s="3" t="s">
        <v>114</v>
      </c>
      <c r="B32" s="8" t="s">
        <v>113</v>
      </c>
      <c r="C32" s="3" t="s">
        <v>7</v>
      </c>
      <c r="D32" s="3" t="s">
        <v>115</v>
      </c>
      <c r="E32" s="3" t="s">
        <v>318</v>
      </c>
      <c r="F32" s="3" t="s">
        <v>111</v>
      </c>
    </row>
    <row r="33" spans="1:6" x14ac:dyDescent="0.2">
      <c r="A33" s="3" t="s">
        <v>117</v>
      </c>
      <c r="B33" s="8" t="s">
        <v>116</v>
      </c>
      <c r="C33" s="3" t="s">
        <v>7</v>
      </c>
      <c r="D33" s="3" t="s">
        <v>118</v>
      </c>
      <c r="E33" s="3" t="s">
        <v>318</v>
      </c>
      <c r="F33" s="3" t="s">
        <v>111</v>
      </c>
    </row>
    <row r="34" spans="1:6" x14ac:dyDescent="0.2">
      <c r="A34" s="3" t="s">
        <v>120</v>
      </c>
      <c r="B34" s="8" t="s">
        <v>119</v>
      </c>
      <c r="C34" s="3" t="s">
        <v>7</v>
      </c>
      <c r="D34" s="3" t="s">
        <v>121</v>
      </c>
      <c r="E34" s="3" t="s">
        <v>318</v>
      </c>
      <c r="F34" s="3" t="s">
        <v>111</v>
      </c>
    </row>
    <row r="35" spans="1:6" x14ac:dyDescent="0.2">
      <c r="A35" s="3" t="s">
        <v>123</v>
      </c>
      <c r="B35" s="8" t="s">
        <v>122</v>
      </c>
      <c r="C35" s="3" t="s">
        <v>7</v>
      </c>
      <c r="D35" s="3" t="s">
        <v>124</v>
      </c>
      <c r="E35" s="3" t="s">
        <v>318</v>
      </c>
      <c r="F35" s="3" t="s">
        <v>111</v>
      </c>
    </row>
    <row r="36" spans="1:6" x14ac:dyDescent="0.2">
      <c r="A36" s="3" t="s">
        <v>126</v>
      </c>
      <c r="B36" s="8" t="s">
        <v>125</v>
      </c>
      <c r="C36" s="3" t="s">
        <v>7</v>
      </c>
      <c r="D36" s="3" t="s">
        <v>127</v>
      </c>
      <c r="E36" s="3" t="s">
        <v>318</v>
      </c>
      <c r="F36" s="3" t="s">
        <v>111</v>
      </c>
    </row>
    <row r="37" spans="1:6" x14ac:dyDescent="0.2">
      <c r="A37" s="3" t="s">
        <v>129</v>
      </c>
      <c r="B37" s="8" t="s">
        <v>128</v>
      </c>
      <c r="C37" s="3" t="s">
        <v>7</v>
      </c>
      <c r="D37" s="3" t="s">
        <v>130</v>
      </c>
      <c r="E37" s="3" t="s">
        <v>318</v>
      </c>
      <c r="F37" s="3" t="s">
        <v>111</v>
      </c>
    </row>
    <row r="38" spans="1:6" x14ac:dyDescent="0.2">
      <c r="A38" s="3" t="s">
        <v>132</v>
      </c>
      <c r="B38" s="8" t="s">
        <v>131</v>
      </c>
      <c r="C38" s="3" t="s">
        <v>7</v>
      </c>
      <c r="D38" s="3" t="s">
        <v>133</v>
      </c>
      <c r="E38" s="3" t="s">
        <v>318</v>
      </c>
      <c r="F38" s="3" t="s">
        <v>111</v>
      </c>
    </row>
    <row r="39" spans="1:6" x14ac:dyDescent="0.2">
      <c r="A39" s="3" t="s">
        <v>135</v>
      </c>
      <c r="B39" s="8" t="s">
        <v>134</v>
      </c>
      <c r="C39" s="3" t="s">
        <v>7</v>
      </c>
      <c r="D39" s="3" t="s">
        <v>136</v>
      </c>
      <c r="E39" s="3" t="s">
        <v>318</v>
      </c>
      <c r="F39" s="3" t="s">
        <v>111</v>
      </c>
    </row>
    <row r="40" spans="1:6" x14ac:dyDescent="0.2">
      <c r="A40" s="3" t="s">
        <v>138</v>
      </c>
      <c r="B40" s="8" t="s">
        <v>137</v>
      </c>
      <c r="C40" s="3" t="s">
        <v>7</v>
      </c>
      <c r="D40" s="3" t="s">
        <v>139</v>
      </c>
      <c r="E40" s="3" t="s">
        <v>318</v>
      </c>
      <c r="F40" s="3" t="s">
        <v>111</v>
      </c>
    </row>
    <row r="41" spans="1:6" x14ac:dyDescent="0.2">
      <c r="A41" s="3" t="s">
        <v>142</v>
      </c>
      <c r="B41" s="8" t="s">
        <v>140</v>
      </c>
      <c r="C41" s="3" t="s">
        <v>7</v>
      </c>
      <c r="D41" s="3" t="s">
        <v>143</v>
      </c>
      <c r="E41" s="3" t="s">
        <v>141</v>
      </c>
      <c r="F41" s="3" t="s">
        <v>111</v>
      </c>
    </row>
    <row r="42" spans="1:6" x14ac:dyDescent="0.2">
      <c r="A42" s="3" t="s">
        <v>145</v>
      </c>
      <c r="B42" s="8" t="s">
        <v>144</v>
      </c>
      <c r="C42" s="3" t="s">
        <v>7</v>
      </c>
      <c r="D42" s="3" t="s">
        <v>146</v>
      </c>
      <c r="E42" s="3" t="s">
        <v>318</v>
      </c>
      <c r="F42" s="3" t="s">
        <v>111</v>
      </c>
    </row>
    <row r="43" spans="1:6" x14ac:dyDescent="0.2">
      <c r="A43" s="3" t="s">
        <v>148</v>
      </c>
      <c r="B43" s="8" t="s">
        <v>147</v>
      </c>
      <c r="C43" s="3" t="s">
        <v>7</v>
      </c>
      <c r="D43" s="3" t="s">
        <v>149</v>
      </c>
      <c r="E43" s="3" t="s">
        <v>318</v>
      </c>
      <c r="F43" s="3" t="s">
        <v>111</v>
      </c>
    </row>
    <row r="44" spans="1:6" x14ac:dyDescent="0.2">
      <c r="A44" s="3" t="s">
        <v>151</v>
      </c>
      <c r="B44" s="8" t="s">
        <v>150</v>
      </c>
      <c r="C44" s="3" t="s">
        <v>7</v>
      </c>
      <c r="D44" s="3" t="s">
        <v>152</v>
      </c>
      <c r="E44" s="3" t="s">
        <v>318</v>
      </c>
      <c r="F44" s="3" t="s">
        <v>111</v>
      </c>
    </row>
    <row r="45" spans="1:6" x14ac:dyDescent="0.2">
      <c r="A45" s="3" t="s">
        <v>325</v>
      </c>
      <c r="B45" s="8" t="s">
        <v>153</v>
      </c>
      <c r="C45" s="3" t="s">
        <v>7</v>
      </c>
      <c r="D45" s="3" t="s">
        <v>328</v>
      </c>
      <c r="E45" s="3" t="s">
        <v>318</v>
      </c>
      <c r="F45" s="3" t="s">
        <v>111</v>
      </c>
    </row>
    <row r="46" spans="1:6" x14ac:dyDescent="0.2">
      <c r="A46" s="3" t="s">
        <v>329</v>
      </c>
      <c r="B46" s="8" t="s">
        <v>154</v>
      </c>
      <c r="C46" s="3" t="s">
        <v>7</v>
      </c>
      <c r="D46" s="3" t="s">
        <v>330</v>
      </c>
      <c r="E46" s="3" t="s">
        <v>318</v>
      </c>
      <c r="F46" s="3" t="s">
        <v>111</v>
      </c>
    </row>
    <row r="47" spans="1:6" x14ac:dyDescent="0.2">
      <c r="A47" s="3" t="s">
        <v>331</v>
      </c>
      <c r="B47" s="8" t="s">
        <v>155</v>
      </c>
      <c r="C47" s="3" t="s">
        <v>7</v>
      </c>
      <c r="D47" s="3" t="s">
        <v>332</v>
      </c>
      <c r="E47" s="3" t="s">
        <v>318</v>
      </c>
      <c r="F47" s="3" t="s">
        <v>111</v>
      </c>
    </row>
    <row r="48" spans="1:6" x14ac:dyDescent="0.2">
      <c r="A48" s="3" t="s">
        <v>333</v>
      </c>
      <c r="B48" s="8" t="s">
        <v>156</v>
      </c>
      <c r="C48" s="3" t="s">
        <v>7</v>
      </c>
      <c r="D48" s="3" t="s">
        <v>334</v>
      </c>
      <c r="E48" s="3" t="s">
        <v>318</v>
      </c>
      <c r="F48" s="3" t="s">
        <v>111</v>
      </c>
    </row>
    <row r="49" spans="1:6" x14ac:dyDescent="0.2">
      <c r="A49" s="3" t="s">
        <v>335</v>
      </c>
      <c r="B49" s="8" t="s">
        <v>157</v>
      </c>
      <c r="C49" s="3" t="s">
        <v>7</v>
      </c>
      <c r="D49" s="3" t="s">
        <v>336</v>
      </c>
      <c r="E49" s="3" t="s">
        <v>318</v>
      </c>
      <c r="F49" s="3" t="s">
        <v>111</v>
      </c>
    </row>
    <row r="50" spans="1:6" x14ac:dyDescent="0.2">
      <c r="A50" s="3" t="s">
        <v>159</v>
      </c>
      <c r="B50" s="8" t="s">
        <v>158</v>
      </c>
      <c r="C50" s="3" t="s">
        <v>7</v>
      </c>
      <c r="D50" s="3" t="s">
        <v>160</v>
      </c>
      <c r="E50" s="3" t="s">
        <v>318</v>
      </c>
      <c r="F50" s="3" t="s">
        <v>111</v>
      </c>
    </row>
    <row r="51" spans="1:6" x14ac:dyDescent="0.2">
      <c r="A51" s="3" t="s">
        <v>162</v>
      </c>
      <c r="B51" s="8" t="s">
        <v>161</v>
      </c>
      <c r="C51" s="3" t="s">
        <v>7</v>
      </c>
      <c r="D51" s="3" t="s">
        <v>319</v>
      </c>
      <c r="E51" s="3" t="s">
        <v>320</v>
      </c>
      <c r="F51" s="3" t="s">
        <v>321</v>
      </c>
    </row>
    <row r="52" spans="1:6" x14ac:dyDescent="0.2">
      <c r="A52" s="3" t="s">
        <v>164</v>
      </c>
      <c r="B52" s="8" t="s">
        <v>163</v>
      </c>
      <c r="C52" s="3" t="s">
        <v>7</v>
      </c>
      <c r="D52" s="3" t="s">
        <v>322</v>
      </c>
      <c r="E52" s="3" t="s">
        <v>320</v>
      </c>
      <c r="F52" s="3" t="s">
        <v>321</v>
      </c>
    </row>
    <row r="53" spans="1:6" x14ac:dyDescent="0.2">
      <c r="A53" s="3" t="s">
        <v>166</v>
      </c>
      <c r="B53" s="8" t="s">
        <v>165</v>
      </c>
      <c r="C53" s="3" t="s">
        <v>7</v>
      </c>
      <c r="D53" s="3" t="s">
        <v>167</v>
      </c>
      <c r="E53" s="3" t="s">
        <v>320</v>
      </c>
      <c r="F53" s="3" t="s">
        <v>321</v>
      </c>
    </row>
    <row r="54" spans="1:6" x14ac:dyDescent="0.2">
      <c r="A54" s="3" t="s">
        <v>169</v>
      </c>
      <c r="B54" s="8" t="s">
        <v>168</v>
      </c>
      <c r="C54" s="3" t="s">
        <v>7</v>
      </c>
      <c r="D54" s="3" t="s">
        <v>170</v>
      </c>
      <c r="E54" s="3" t="s">
        <v>320</v>
      </c>
      <c r="F54" s="3" t="s">
        <v>321</v>
      </c>
    </row>
    <row r="55" spans="1:6" x14ac:dyDescent="0.2">
      <c r="A55" s="3" t="s">
        <v>172</v>
      </c>
      <c r="B55" s="8" t="s">
        <v>171</v>
      </c>
      <c r="C55" s="3" t="s">
        <v>7</v>
      </c>
      <c r="D55" s="3" t="s">
        <v>172</v>
      </c>
      <c r="E55" s="3" t="s">
        <v>320</v>
      </c>
      <c r="F55" s="3" t="s">
        <v>321</v>
      </c>
    </row>
    <row r="56" spans="1:6" x14ac:dyDescent="0.2">
      <c r="A56" s="3" t="s">
        <v>174</v>
      </c>
      <c r="B56" s="8" t="s">
        <v>173</v>
      </c>
      <c r="C56" s="3" t="s">
        <v>7</v>
      </c>
      <c r="D56" s="3" t="s">
        <v>175</v>
      </c>
      <c r="E56" s="3" t="s">
        <v>318</v>
      </c>
      <c r="F56" s="3" t="s">
        <v>111</v>
      </c>
    </row>
    <row r="57" spans="1:6" x14ac:dyDescent="0.2">
      <c r="A57" s="3" t="s">
        <v>178</v>
      </c>
      <c r="B57" s="8" t="s">
        <v>176</v>
      </c>
      <c r="C57" s="3" t="s">
        <v>7</v>
      </c>
      <c r="D57" s="3" t="s">
        <v>179</v>
      </c>
      <c r="E57" s="3" t="s">
        <v>177</v>
      </c>
      <c r="F57" s="3" t="s">
        <v>111</v>
      </c>
    </row>
    <row r="58" spans="1:6" x14ac:dyDescent="0.2">
      <c r="A58" s="3" t="s">
        <v>183</v>
      </c>
      <c r="B58" s="8" t="s">
        <v>180</v>
      </c>
      <c r="C58" s="3" t="s">
        <v>7</v>
      </c>
      <c r="D58" s="3" t="s">
        <v>184</v>
      </c>
      <c r="E58" s="3" t="s">
        <v>181</v>
      </c>
      <c r="F58" s="3" t="s">
        <v>182</v>
      </c>
    </row>
    <row r="59" spans="1:6" x14ac:dyDescent="0.2">
      <c r="A59" s="3" t="s">
        <v>186</v>
      </c>
      <c r="B59" s="8" t="s">
        <v>185</v>
      </c>
      <c r="C59" s="3" t="s">
        <v>7</v>
      </c>
      <c r="D59" s="3" t="s">
        <v>187</v>
      </c>
      <c r="E59" s="3" t="s">
        <v>318</v>
      </c>
      <c r="F59" s="3" t="s">
        <v>111</v>
      </c>
    </row>
    <row r="60" spans="1:6" x14ac:dyDescent="0.2">
      <c r="A60" s="3" t="s">
        <v>189</v>
      </c>
      <c r="B60" s="8" t="s">
        <v>188</v>
      </c>
      <c r="C60" s="3" t="s">
        <v>7</v>
      </c>
      <c r="D60" s="3" t="s">
        <v>190</v>
      </c>
      <c r="E60" s="3" t="s">
        <v>318</v>
      </c>
      <c r="F60" s="3" t="s">
        <v>111</v>
      </c>
    </row>
    <row r="61" spans="1:6" x14ac:dyDescent="0.2">
      <c r="A61" s="3" t="s">
        <v>192</v>
      </c>
      <c r="B61" s="8" t="s">
        <v>191</v>
      </c>
      <c r="C61" s="3" t="s">
        <v>7</v>
      </c>
      <c r="D61" s="3" t="s">
        <v>193</v>
      </c>
      <c r="E61" s="3" t="s">
        <v>318</v>
      </c>
      <c r="F61" s="3" t="s">
        <v>111</v>
      </c>
    </row>
    <row r="62" spans="1:6" x14ac:dyDescent="0.2">
      <c r="A62" s="3" t="s">
        <v>195</v>
      </c>
      <c r="B62" s="8" t="s">
        <v>194</v>
      </c>
      <c r="C62" s="3" t="s">
        <v>7</v>
      </c>
      <c r="D62" s="3" t="s">
        <v>196</v>
      </c>
      <c r="E62" s="3" t="s">
        <v>318</v>
      </c>
      <c r="F62" s="3" t="s">
        <v>111</v>
      </c>
    </row>
    <row r="63" spans="1:6" x14ac:dyDescent="0.2">
      <c r="A63" s="3" t="s">
        <v>198</v>
      </c>
      <c r="B63" s="8" t="s">
        <v>197</v>
      </c>
      <c r="C63" s="3" t="s">
        <v>7</v>
      </c>
      <c r="D63" s="3" t="s">
        <v>199</v>
      </c>
      <c r="E63" s="3" t="s">
        <v>318</v>
      </c>
      <c r="F63" s="3" t="s">
        <v>111</v>
      </c>
    </row>
    <row r="64" spans="1:6" x14ac:dyDescent="0.2">
      <c r="A64" s="5" t="s">
        <v>201</v>
      </c>
      <c r="B64" s="9" t="s">
        <v>200</v>
      </c>
      <c r="C64" s="5" t="s">
        <v>7</v>
      </c>
      <c r="D64" s="5" t="s">
        <v>202</v>
      </c>
      <c r="E64" s="5" t="s">
        <v>318</v>
      </c>
      <c r="F64" s="5" t="s">
        <v>111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N101"/>
  <sheetViews>
    <sheetView workbookViewId="0">
      <selection activeCell="E33" sqref="E33"/>
    </sheetView>
  </sheetViews>
  <sheetFormatPr baseColWidth="10" defaultColWidth="9.140625" defaultRowHeight="12.75" x14ac:dyDescent="0.2"/>
  <cols>
    <col min="1" max="1" width="21.5703125" style="2" bestFit="1" customWidth="1"/>
    <col min="2" max="2" width="13.42578125" style="10" bestFit="1" customWidth="1"/>
    <col min="3" max="3" width="11.7109375" style="2" bestFit="1" customWidth="1"/>
    <col min="4" max="4" width="14" style="2" customWidth="1"/>
    <col min="5" max="5" width="15.85546875" style="2" customWidth="1"/>
    <col min="6" max="6" width="13" style="2" customWidth="1"/>
    <col min="7" max="7" width="18.28515625" style="2" customWidth="1"/>
    <col min="8" max="8" width="31.140625" style="2" customWidth="1"/>
    <col min="9" max="9" width="34" style="2" customWidth="1"/>
    <col min="10" max="10" width="18.7109375" style="2" customWidth="1"/>
    <col min="11" max="11" width="13" style="2" bestFit="1" customWidth="1"/>
    <col min="12" max="12" width="65.28515625" style="2" customWidth="1"/>
    <col min="13" max="13" width="38.28515625" style="2" bestFit="1" customWidth="1"/>
    <col min="14" max="14" width="38" style="2" bestFit="1" customWidth="1"/>
    <col min="15" max="16384" width="9.140625" style="2"/>
  </cols>
  <sheetData>
    <row r="1" spans="1:14" x14ac:dyDescent="0.2">
      <c r="A1" s="12" t="s">
        <v>0</v>
      </c>
      <c r="B1" s="1" t="s">
        <v>1</v>
      </c>
      <c r="C1" s="1" t="s">
        <v>203</v>
      </c>
      <c r="D1" s="1" t="s">
        <v>204</v>
      </c>
      <c r="E1" s="1" t="s">
        <v>205</v>
      </c>
      <c r="F1" s="1" t="s">
        <v>206</v>
      </c>
      <c r="G1" s="1" t="s">
        <v>207</v>
      </c>
      <c r="H1" s="1" t="s">
        <v>208</v>
      </c>
      <c r="I1" s="1" t="s">
        <v>209</v>
      </c>
      <c r="J1" s="11" t="s">
        <v>337</v>
      </c>
      <c r="K1" s="16" t="s">
        <v>338</v>
      </c>
      <c r="L1" s="11" t="s">
        <v>3</v>
      </c>
      <c r="M1" s="11" t="s">
        <v>4</v>
      </c>
      <c r="N1" s="16" t="s">
        <v>5</v>
      </c>
    </row>
    <row r="2" spans="1:14" x14ac:dyDescent="0.2">
      <c r="A2" s="13" t="s">
        <v>210</v>
      </c>
      <c r="B2" s="8" t="s">
        <v>194</v>
      </c>
      <c r="C2" s="3" t="s">
        <v>211</v>
      </c>
      <c r="D2" s="3" t="s">
        <v>212</v>
      </c>
      <c r="E2" s="4">
        <v>42979.083333333336</v>
      </c>
      <c r="F2" s="4">
        <v>43084.041666666664</v>
      </c>
      <c r="G2" s="3">
        <v>15</v>
      </c>
      <c r="H2" s="3">
        <v>0</v>
      </c>
      <c r="I2" s="3">
        <v>0</v>
      </c>
      <c r="J2" s="2" t="str">
        <f>INDEX(Stages!$A:$F,MATCH($B2,Stages!$B:$B,0),1)</f>
        <v>AC / Module F</v>
      </c>
      <c r="K2" s="2" t="str">
        <f>INDEX(Stages!$A:$F,MATCH($B2,Stages!$B:$B,0),3)</f>
        <v>Ouvert</v>
      </c>
      <c r="L2" s="2" t="str">
        <f>INDEX(Stages!$A:$F,MATCH($B2,Stages!$B:$B,0),4)</f>
        <v>AC / Module F - Préparation et mise en oeuvre d'une action territoriale</v>
      </c>
      <c r="M2" s="2" t="str">
        <f>INDEX(Stages!$A:$F,MATCH($B2,Stages!$B:$B,0),5)</f>
        <v>ANONYME</v>
      </c>
      <c r="N2" s="2" t="str">
        <f>INDEX(Stages!$A:$F,MATCH($B2,Stages!$B:$B,0),6)</f>
        <v>Formations spécifiques missions ministères</v>
      </c>
    </row>
    <row r="3" spans="1:14" x14ac:dyDescent="0.2">
      <c r="A3" s="13" t="s">
        <v>213</v>
      </c>
      <c r="B3" s="8" t="s">
        <v>194</v>
      </c>
      <c r="C3" s="3" t="s">
        <v>214</v>
      </c>
      <c r="D3" s="3" t="s">
        <v>212</v>
      </c>
      <c r="E3" s="4">
        <v>42979.083333333336</v>
      </c>
      <c r="F3" s="4">
        <v>43084.041666666664</v>
      </c>
      <c r="G3" s="3">
        <v>15</v>
      </c>
      <c r="H3" s="3">
        <v>0</v>
      </c>
      <c r="I3" s="3">
        <v>0</v>
      </c>
      <c r="J3" s="2" t="str">
        <f>INDEX(Stages!$A:$F,MATCH($B3,Stages!$B:$B,0),1)</f>
        <v>AC / Module F</v>
      </c>
      <c r="K3" s="15" t="str">
        <f>INDEX(Stages!$A:$F,MATCH($B3,Stages!$B:$B,0),3)</f>
        <v>Ouvert</v>
      </c>
      <c r="L3" s="17" t="str">
        <f>INDEX(Stages!$A:$F,MATCH($B3,Stages!$B:$B,0),4)</f>
        <v>AC / Module F - Préparation et mise en oeuvre d'une action territoriale</v>
      </c>
      <c r="M3" s="17" t="str">
        <f>INDEX(Stages!$A:$F,MATCH($B3,Stages!$B:$B,0),5)</f>
        <v>ANONYME</v>
      </c>
      <c r="N3" s="15" t="str">
        <f>INDEX(Stages!$A:$F,MATCH($B3,Stages!$B:$B,0),6)</f>
        <v>Formations spécifiques missions ministères</v>
      </c>
    </row>
    <row r="4" spans="1:14" x14ac:dyDescent="0.2">
      <c r="A4" s="13" t="s">
        <v>215</v>
      </c>
      <c r="B4" s="8" t="s">
        <v>194</v>
      </c>
      <c r="C4" s="3" t="s">
        <v>216</v>
      </c>
      <c r="D4" s="3" t="s">
        <v>212</v>
      </c>
      <c r="E4" s="4">
        <v>42979.083333333336</v>
      </c>
      <c r="F4" s="4">
        <v>43084.041666666664</v>
      </c>
      <c r="G4" s="3">
        <v>15</v>
      </c>
      <c r="H4" s="3">
        <v>0</v>
      </c>
      <c r="I4" s="3">
        <v>0</v>
      </c>
      <c r="J4" s="2" t="str">
        <f>INDEX(Stages!$A:$F,MATCH($B4,Stages!$B:$B,0),1)</f>
        <v>AC / Module F</v>
      </c>
      <c r="K4" s="15" t="str">
        <f>INDEX(Stages!$A:$F,MATCH($B4,Stages!$B:$B,0),3)</f>
        <v>Ouvert</v>
      </c>
      <c r="L4" s="17" t="str">
        <f>INDEX(Stages!$A:$F,MATCH($B4,Stages!$B:$B,0),4)</f>
        <v>AC / Module F - Préparation et mise en oeuvre d'une action territoriale</v>
      </c>
      <c r="M4" s="17" t="str">
        <f>INDEX(Stages!$A:$F,MATCH($B4,Stages!$B:$B,0),5)</f>
        <v>ANONYME</v>
      </c>
      <c r="N4" s="15" t="str">
        <f>INDEX(Stages!$A:$F,MATCH($B4,Stages!$B:$B,0),6)</f>
        <v>Formations spécifiques missions ministères</v>
      </c>
    </row>
    <row r="5" spans="1:14" x14ac:dyDescent="0.2">
      <c r="A5" s="13" t="s">
        <v>217</v>
      </c>
      <c r="B5" s="8" t="s">
        <v>194</v>
      </c>
      <c r="C5" s="3" t="s">
        <v>218</v>
      </c>
      <c r="D5" s="3" t="s">
        <v>212</v>
      </c>
      <c r="E5" s="4">
        <v>42979.083333333336</v>
      </c>
      <c r="F5" s="4">
        <v>43084.041666666664</v>
      </c>
      <c r="G5" s="3">
        <v>15</v>
      </c>
      <c r="H5" s="3">
        <v>0</v>
      </c>
      <c r="I5" s="3">
        <v>0</v>
      </c>
      <c r="J5" s="2" t="str">
        <f>INDEX(Stages!$A:$F,MATCH($B5,Stages!$B:$B,0),1)</f>
        <v>AC / Module F</v>
      </c>
      <c r="K5" s="15" t="str">
        <f>INDEX(Stages!$A:$F,MATCH($B5,Stages!$B:$B,0),3)</f>
        <v>Ouvert</v>
      </c>
      <c r="L5" s="17" t="str">
        <f>INDEX(Stages!$A:$F,MATCH($B5,Stages!$B:$B,0),4)</f>
        <v>AC / Module F - Préparation et mise en oeuvre d'une action territoriale</v>
      </c>
      <c r="M5" s="17" t="str">
        <f>INDEX(Stages!$A:$F,MATCH($B5,Stages!$B:$B,0),5)</f>
        <v>ANONYME</v>
      </c>
      <c r="N5" s="15" t="str">
        <f>INDEX(Stages!$A:$F,MATCH($B5,Stages!$B:$B,0),6)</f>
        <v>Formations spécifiques missions ministères</v>
      </c>
    </row>
    <row r="6" spans="1:14" x14ac:dyDescent="0.2">
      <c r="A6" s="13" t="s">
        <v>219</v>
      </c>
      <c r="B6" s="8" t="s">
        <v>194</v>
      </c>
      <c r="C6" s="3" t="s">
        <v>220</v>
      </c>
      <c r="D6" s="3" t="s">
        <v>212</v>
      </c>
      <c r="E6" s="4">
        <v>42979.083333333336</v>
      </c>
      <c r="F6" s="4">
        <v>43084.041666666664</v>
      </c>
      <c r="G6" s="3">
        <v>15</v>
      </c>
      <c r="H6" s="3">
        <v>0</v>
      </c>
      <c r="I6" s="3">
        <v>0</v>
      </c>
      <c r="J6" s="2" t="str">
        <f>INDEX(Stages!$A:$F,MATCH($B6,Stages!$B:$B,0),1)</f>
        <v>AC / Module F</v>
      </c>
      <c r="K6" s="15" t="str">
        <f>INDEX(Stages!$A:$F,MATCH($B6,Stages!$B:$B,0),3)</f>
        <v>Ouvert</v>
      </c>
      <c r="L6" s="17" t="str">
        <f>INDEX(Stages!$A:$F,MATCH($B6,Stages!$B:$B,0),4)</f>
        <v>AC / Module F - Préparation et mise en oeuvre d'une action territoriale</v>
      </c>
      <c r="M6" s="17" t="str">
        <f>INDEX(Stages!$A:$F,MATCH($B6,Stages!$B:$B,0),5)</f>
        <v>ANONYME</v>
      </c>
      <c r="N6" s="15" t="str">
        <f>INDEX(Stages!$A:$F,MATCH($B6,Stages!$B:$B,0),6)</f>
        <v>Formations spécifiques missions ministères</v>
      </c>
    </row>
    <row r="7" spans="1:14" x14ac:dyDescent="0.2">
      <c r="A7" s="13" t="s">
        <v>221</v>
      </c>
      <c r="B7" s="8" t="s">
        <v>194</v>
      </c>
      <c r="C7" s="3" t="s">
        <v>222</v>
      </c>
      <c r="D7" s="3" t="s">
        <v>212</v>
      </c>
      <c r="E7" s="4">
        <v>42979.083333333336</v>
      </c>
      <c r="F7" s="4">
        <v>43084.041666666664</v>
      </c>
      <c r="G7" s="3">
        <v>15</v>
      </c>
      <c r="H7" s="3">
        <v>0</v>
      </c>
      <c r="I7" s="3">
        <v>0</v>
      </c>
      <c r="J7" s="2" t="str">
        <f>INDEX(Stages!$A:$F,MATCH($B7,Stages!$B:$B,0),1)</f>
        <v>AC / Module F</v>
      </c>
      <c r="K7" s="15" t="str">
        <f>INDEX(Stages!$A:$F,MATCH($B7,Stages!$B:$B,0),3)</f>
        <v>Ouvert</v>
      </c>
      <c r="L7" s="17" t="str">
        <f>INDEX(Stages!$A:$F,MATCH($B7,Stages!$B:$B,0),4)</f>
        <v>AC / Module F - Préparation et mise en oeuvre d'une action territoriale</v>
      </c>
      <c r="M7" s="17" t="str">
        <f>INDEX(Stages!$A:$F,MATCH($B7,Stages!$B:$B,0),5)</f>
        <v>ANONYME</v>
      </c>
      <c r="N7" s="15" t="str">
        <f>INDEX(Stages!$A:$F,MATCH($B7,Stages!$B:$B,0),6)</f>
        <v>Formations spécifiques missions ministères</v>
      </c>
    </row>
    <row r="8" spans="1:14" x14ac:dyDescent="0.2">
      <c r="A8" s="13" t="s">
        <v>223</v>
      </c>
      <c r="B8" s="8" t="s">
        <v>194</v>
      </c>
      <c r="C8" s="3" t="s">
        <v>224</v>
      </c>
      <c r="D8" s="3" t="s">
        <v>212</v>
      </c>
      <c r="E8" s="4">
        <v>42979.083333333336</v>
      </c>
      <c r="F8" s="4">
        <v>43084.041666666664</v>
      </c>
      <c r="G8" s="3">
        <v>15</v>
      </c>
      <c r="H8" s="3">
        <v>0</v>
      </c>
      <c r="I8" s="3">
        <v>0</v>
      </c>
      <c r="J8" s="2" t="str">
        <f>INDEX(Stages!$A:$F,MATCH($B8,Stages!$B:$B,0),1)</f>
        <v>AC / Module F</v>
      </c>
      <c r="K8" s="15" t="str">
        <f>INDEX(Stages!$A:$F,MATCH($B8,Stages!$B:$B,0),3)</f>
        <v>Ouvert</v>
      </c>
      <c r="L8" s="17" t="str">
        <f>INDEX(Stages!$A:$F,MATCH($B8,Stages!$B:$B,0),4)</f>
        <v>AC / Module F - Préparation et mise en oeuvre d'une action territoriale</v>
      </c>
      <c r="M8" s="17" t="str">
        <f>INDEX(Stages!$A:$F,MATCH($B8,Stages!$B:$B,0),5)</f>
        <v>ANONYME</v>
      </c>
      <c r="N8" s="15" t="str">
        <f>INDEX(Stages!$A:$F,MATCH($B8,Stages!$B:$B,0),6)</f>
        <v>Formations spécifiques missions ministères</v>
      </c>
    </row>
    <row r="9" spans="1:14" x14ac:dyDescent="0.2">
      <c r="A9" s="13" t="s">
        <v>225</v>
      </c>
      <c r="B9" s="8" t="s">
        <v>194</v>
      </c>
      <c r="C9" s="3" t="s">
        <v>226</v>
      </c>
      <c r="D9" s="3" t="s">
        <v>212</v>
      </c>
      <c r="E9" s="4">
        <v>42979.083333333336</v>
      </c>
      <c r="F9" s="4">
        <v>43084.041666666664</v>
      </c>
      <c r="G9" s="3">
        <v>15</v>
      </c>
      <c r="H9" s="3">
        <v>0</v>
      </c>
      <c r="I9" s="3">
        <v>0</v>
      </c>
      <c r="J9" s="2" t="str">
        <f>INDEX(Stages!$A:$F,MATCH($B9,Stages!$B:$B,0),1)</f>
        <v>AC / Module F</v>
      </c>
      <c r="K9" s="15" t="str">
        <f>INDEX(Stages!$A:$F,MATCH($B9,Stages!$B:$B,0),3)</f>
        <v>Ouvert</v>
      </c>
      <c r="L9" s="17" t="str">
        <f>INDEX(Stages!$A:$F,MATCH($B9,Stages!$B:$B,0),4)</f>
        <v>AC / Module F - Préparation et mise en oeuvre d'une action territoriale</v>
      </c>
      <c r="M9" s="17" t="str">
        <f>INDEX(Stages!$A:$F,MATCH($B9,Stages!$B:$B,0),5)</f>
        <v>ANONYME</v>
      </c>
      <c r="N9" s="15" t="str">
        <f>INDEX(Stages!$A:$F,MATCH($B9,Stages!$B:$B,0),6)</f>
        <v>Formations spécifiques missions ministères</v>
      </c>
    </row>
    <row r="10" spans="1:14" x14ac:dyDescent="0.2">
      <c r="A10" s="13" t="s">
        <v>227</v>
      </c>
      <c r="B10" s="8" t="s">
        <v>191</v>
      </c>
      <c r="C10" s="3" t="s">
        <v>216</v>
      </c>
      <c r="D10" s="3" t="s">
        <v>212</v>
      </c>
      <c r="E10" s="4">
        <v>42979.083333333336</v>
      </c>
      <c r="F10" s="4">
        <v>43084.041666666664</v>
      </c>
      <c r="G10" s="3">
        <v>15</v>
      </c>
      <c r="H10" s="3">
        <v>0</v>
      </c>
      <c r="I10" s="3">
        <v>0</v>
      </c>
      <c r="J10" s="2" t="str">
        <f>INDEX(Stages!$A:$F,MATCH($B10,Stages!$B:$B,0),1)</f>
        <v>AC / Module D</v>
      </c>
      <c r="K10" s="15" t="str">
        <f>INDEX(Stages!$A:$F,MATCH($B10,Stages!$B:$B,0),3)</f>
        <v>Ouvert</v>
      </c>
      <c r="L10" s="17" t="str">
        <f>INDEX(Stages!$A:$F,MATCH($B10,Stages!$B:$B,0),4)</f>
        <v>AC / Module D - Gestion administrative de la négociation administrée</v>
      </c>
      <c r="M10" s="17" t="str">
        <f>INDEX(Stages!$A:$F,MATCH($B10,Stages!$B:$B,0),5)</f>
        <v>ANONYME</v>
      </c>
      <c r="N10" s="15" t="str">
        <f>INDEX(Stages!$A:$F,MATCH($B10,Stages!$B:$B,0),6)</f>
        <v>Formations spécifiques missions ministères</v>
      </c>
    </row>
    <row r="11" spans="1:14" x14ac:dyDescent="0.2">
      <c r="A11" s="13" t="s">
        <v>228</v>
      </c>
      <c r="B11" s="8" t="s">
        <v>191</v>
      </c>
      <c r="C11" s="3" t="s">
        <v>211</v>
      </c>
      <c r="D11" s="3" t="s">
        <v>212</v>
      </c>
      <c r="E11" s="4">
        <v>42979.083333333336</v>
      </c>
      <c r="F11" s="4">
        <v>43084.041666666664</v>
      </c>
      <c r="G11" s="3">
        <v>15</v>
      </c>
      <c r="H11" s="3">
        <v>0</v>
      </c>
      <c r="I11" s="3">
        <v>0</v>
      </c>
      <c r="J11" s="2" t="str">
        <f>INDEX(Stages!$A:$F,MATCH($B11,Stages!$B:$B,0),1)</f>
        <v>AC / Module D</v>
      </c>
      <c r="K11" s="15" t="str">
        <f>INDEX(Stages!$A:$F,MATCH($B11,Stages!$B:$B,0),3)</f>
        <v>Ouvert</v>
      </c>
      <c r="L11" s="17" t="str">
        <f>INDEX(Stages!$A:$F,MATCH($B11,Stages!$B:$B,0),4)</f>
        <v>AC / Module D - Gestion administrative de la négociation administrée</v>
      </c>
      <c r="M11" s="17" t="str">
        <f>INDEX(Stages!$A:$F,MATCH($B11,Stages!$B:$B,0),5)</f>
        <v>ANONYME</v>
      </c>
      <c r="N11" s="15" t="str">
        <f>INDEX(Stages!$A:$F,MATCH($B11,Stages!$B:$B,0),6)</f>
        <v>Formations spécifiques missions ministères</v>
      </c>
    </row>
    <row r="12" spans="1:14" x14ac:dyDescent="0.2">
      <c r="A12" s="13" t="s">
        <v>229</v>
      </c>
      <c r="B12" s="8" t="s">
        <v>191</v>
      </c>
      <c r="C12" s="3" t="s">
        <v>224</v>
      </c>
      <c r="D12" s="3" t="s">
        <v>212</v>
      </c>
      <c r="E12" s="4">
        <v>42979.083333333336</v>
      </c>
      <c r="F12" s="4">
        <v>43084.041666666664</v>
      </c>
      <c r="G12" s="3">
        <v>15</v>
      </c>
      <c r="H12" s="3">
        <v>0</v>
      </c>
      <c r="I12" s="3">
        <v>0</v>
      </c>
      <c r="J12" s="2" t="str">
        <f>INDEX(Stages!$A:$F,MATCH($B12,Stages!$B:$B,0),1)</f>
        <v>AC / Module D</v>
      </c>
      <c r="K12" s="15" t="str">
        <f>INDEX(Stages!$A:$F,MATCH($B12,Stages!$B:$B,0),3)</f>
        <v>Ouvert</v>
      </c>
      <c r="L12" s="17" t="str">
        <f>INDEX(Stages!$A:$F,MATCH($B12,Stages!$B:$B,0),4)</f>
        <v>AC / Module D - Gestion administrative de la négociation administrée</v>
      </c>
      <c r="M12" s="17" t="str">
        <f>INDEX(Stages!$A:$F,MATCH($B12,Stages!$B:$B,0),5)</f>
        <v>ANONYME</v>
      </c>
      <c r="N12" s="15" t="str">
        <f>INDEX(Stages!$A:$F,MATCH($B12,Stages!$B:$B,0),6)</f>
        <v>Formations spécifiques missions ministères</v>
      </c>
    </row>
    <row r="13" spans="1:14" x14ac:dyDescent="0.2">
      <c r="A13" s="13" t="s">
        <v>230</v>
      </c>
      <c r="B13" s="8" t="s">
        <v>191</v>
      </c>
      <c r="C13" s="3" t="s">
        <v>222</v>
      </c>
      <c r="D13" s="3" t="s">
        <v>212</v>
      </c>
      <c r="E13" s="4">
        <v>42979.083333333336</v>
      </c>
      <c r="F13" s="4">
        <v>43084.041666666664</v>
      </c>
      <c r="G13" s="3">
        <v>15</v>
      </c>
      <c r="H13" s="3">
        <v>0</v>
      </c>
      <c r="I13" s="3">
        <v>0</v>
      </c>
      <c r="J13" s="2" t="str">
        <f>INDEX(Stages!$A:$F,MATCH($B13,Stages!$B:$B,0),1)</f>
        <v>AC / Module D</v>
      </c>
      <c r="K13" s="15" t="str">
        <f>INDEX(Stages!$A:$F,MATCH($B13,Stages!$B:$B,0),3)</f>
        <v>Ouvert</v>
      </c>
      <c r="L13" s="17" t="str">
        <f>INDEX(Stages!$A:$F,MATCH($B13,Stages!$B:$B,0),4)</f>
        <v>AC / Module D - Gestion administrative de la négociation administrée</v>
      </c>
      <c r="M13" s="17" t="str">
        <f>INDEX(Stages!$A:$F,MATCH($B13,Stages!$B:$B,0),5)</f>
        <v>ANONYME</v>
      </c>
      <c r="N13" s="15" t="str">
        <f>INDEX(Stages!$A:$F,MATCH($B13,Stages!$B:$B,0),6)</f>
        <v>Formations spécifiques missions ministères</v>
      </c>
    </row>
    <row r="14" spans="1:14" x14ac:dyDescent="0.2">
      <c r="A14" s="13" t="s">
        <v>231</v>
      </c>
      <c r="B14" s="8" t="s">
        <v>191</v>
      </c>
      <c r="C14" s="3" t="s">
        <v>232</v>
      </c>
      <c r="D14" s="3" t="s">
        <v>212</v>
      </c>
      <c r="E14" s="4">
        <v>42979.083333333336</v>
      </c>
      <c r="F14" s="4">
        <v>43084.041666666664</v>
      </c>
      <c r="G14" s="3">
        <v>15</v>
      </c>
      <c r="H14" s="3">
        <v>0</v>
      </c>
      <c r="I14" s="3">
        <v>0</v>
      </c>
      <c r="J14" s="2" t="str">
        <f>INDEX(Stages!$A:$F,MATCH($B14,Stages!$B:$B,0),1)</f>
        <v>AC / Module D</v>
      </c>
      <c r="K14" s="15" t="str">
        <f>INDEX(Stages!$A:$F,MATCH($B14,Stages!$B:$B,0),3)</f>
        <v>Ouvert</v>
      </c>
      <c r="L14" s="17" t="str">
        <f>INDEX(Stages!$A:$F,MATCH($B14,Stages!$B:$B,0),4)</f>
        <v>AC / Module D - Gestion administrative de la négociation administrée</v>
      </c>
      <c r="M14" s="17" t="str">
        <f>INDEX(Stages!$A:$F,MATCH($B14,Stages!$B:$B,0),5)</f>
        <v>ANONYME</v>
      </c>
      <c r="N14" s="15" t="str">
        <f>INDEX(Stages!$A:$F,MATCH($B14,Stages!$B:$B,0),6)</f>
        <v>Formations spécifiques missions ministères</v>
      </c>
    </row>
    <row r="15" spans="1:14" x14ac:dyDescent="0.2">
      <c r="A15" s="13" t="s">
        <v>233</v>
      </c>
      <c r="B15" s="8" t="s">
        <v>191</v>
      </c>
      <c r="C15" s="3" t="s">
        <v>220</v>
      </c>
      <c r="D15" s="3" t="s">
        <v>212</v>
      </c>
      <c r="E15" s="4">
        <v>42979.083333333336</v>
      </c>
      <c r="F15" s="4">
        <v>43084.041666666664</v>
      </c>
      <c r="G15" s="3">
        <v>15</v>
      </c>
      <c r="H15" s="3">
        <v>0</v>
      </c>
      <c r="I15" s="3">
        <v>0</v>
      </c>
      <c r="J15" s="2" t="str">
        <f>INDEX(Stages!$A:$F,MATCH($B15,Stages!$B:$B,0),1)</f>
        <v>AC / Module D</v>
      </c>
      <c r="K15" s="15" t="str">
        <f>INDEX(Stages!$A:$F,MATCH($B15,Stages!$B:$B,0),3)</f>
        <v>Ouvert</v>
      </c>
      <c r="L15" s="17" t="str">
        <f>INDEX(Stages!$A:$F,MATCH($B15,Stages!$B:$B,0),4)</f>
        <v>AC / Module D - Gestion administrative de la négociation administrée</v>
      </c>
      <c r="M15" s="17" t="str">
        <f>INDEX(Stages!$A:$F,MATCH($B15,Stages!$B:$B,0),5)</f>
        <v>ANONYME</v>
      </c>
      <c r="N15" s="15" t="str">
        <f>INDEX(Stages!$A:$F,MATCH($B15,Stages!$B:$B,0),6)</f>
        <v>Formations spécifiques missions ministères</v>
      </c>
    </row>
    <row r="16" spans="1:14" x14ac:dyDescent="0.2">
      <c r="A16" s="13" t="s">
        <v>234</v>
      </c>
      <c r="B16" s="8" t="s">
        <v>191</v>
      </c>
      <c r="C16" s="3" t="s">
        <v>218</v>
      </c>
      <c r="D16" s="3" t="s">
        <v>212</v>
      </c>
      <c r="E16" s="4">
        <v>42979.083333333336</v>
      </c>
      <c r="F16" s="4">
        <v>43084.041666666664</v>
      </c>
      <c r="G16" s="3">
        <v>15</v>
      </c>
      <c r="H16" s="3">
        <v>0</v>
      </c>
      <c r="I16" s="3">
        <v>0</v>
      </c>
      <c r="J16" s="2" t="str">
        <f>INDEX(Stages!$A:$F,MATCH($B16,Stages!$B:$B,0),1)</f>
        <v>AC / Module D</v>
      </c>
      <c r="K16" s="15" t="str">
        <f>INDEX(Stages!$A:$F,MATCH($B16,Stages!$B:$B,0),3)</f>
        <v>Ouvert</v>
      </c>
      <c r="L16" s="17" t="str">
        <f>INDEX(Stages!$A:$F,MATCH($B16,Stages!$B:$B,0),4)</f>
        <v>AC / Module D - Gestion administrative de la négociation administrée</v>
      </c>
      <c r="M16" s="17" t="str">
        <f>INDEX(Stages!$A:$F,MATCH($B16,Stages!$B:$B,0),5)</f>
        <v>ANONYME</v>
      </c>
      <c r="N16" s="15" t="str">
        <f>INDEX(Stages!$A:$F,MATCH($B16,Stages!$B:$B,0),6)</f>
        <v>Formations spécifiques missions ministères</v>
      </c>
    </row>
    <row r="17" spans="1:14" x14ac:dyDescent="0.2">
      <c r="A17" s="13" t="s">
        <v>235</v>
      </c>
      <c r="B17" s="8" t="s">
        <v>191</v>
      </c>
      <c r="C17" s="3" t="s">
        <v>214</v>
      </c>
      <c r="D17" s="3" t="s">
        <v>212</v>
      </c>
      <c r="E17" s="4">
        <v>42979.083333333336</v>
      </c>
      <c r="F17" s="4">
        <v>43084.041666666664</v>
      </c>
      <c r="G17" s="3">
        <v>15</v>
      </c>
      <c r="H17" s="3">
        <v>0</v>
      </c>
      <c r="I17" s="3">
        <v>0</v>
      </c>
      <c r="J17" s="2" t="str">
        <f>INDEX(Stages!$A:$F,MATCH($B17,Stages!$B:$B,0),1)</f>
        <v>AC / Module D</v>
      </c>
      <c r="K17" s="15" t="str">
        <f>INDEX(Stages!$A:$F,MATCH($B17,Stages!$B:$B,0),3)</f>
        <v>Ouvert</v>
      </c>
      <c r="L17" s="17" t="str">
        <f>INDEX(Stages!$A:$F,MATCH($B17,Stages!$B:$B,0),4)</f>
        <v>AC / Module D - Gestion administrative de la négociation administrée</v>
      </c>
      <c r="M17" s="17" t="str">
        <f>INDEX(Stages!$A:$F,MATCH($B17,Stages!$B:$B,0),5)</f>
        <v>ANONYME</v>
      </c>
      <c r="N17" s="15" t="str">
        <f>INDEX(Stages!$A:$F,MATCH($B17,Stages!$B:$B,0),6)</f>
        <v>Formations spécifiques missions ministères</v>
      </c>
    </row>
    <row r="18" spans="1:14" x14ac:dyDescent="0.2">
      <c r="A18" s="13" t="s">
        <v>236</v>
      </c>
      <c r="B18" s="8" t="s">
        <v>188</v>
      </c>
      <c r="C18" s="3" t="s">
        <v>226</v>
      </c>
      <c r="D18" s="3" t="s">
        <v>212</v>
      </c>
      <c r="E18" s="4">
        <v>42979.083333333336</v>
      </c>
      <c r="F18" s="4">
        <v>43084.041666666664</v>
      </c>
      <c r="G18" s="3">
        <v>15</v>
      </c>
      <c r="H18" s="3">
        <v>0</v>
      </c>
      <c r="I18" s="3">
        <v>0</v>
      </c>
      <c r="J18" s="2" t="str">
        <f>INDEX(Stages!$A:$F,MATCH($B18,Stages!$B:$B,0),1)</f>
        <v>AC / Module C</v>
      </c>
      <c r="K18" s="15" t="str">
        <f>INDEX(Stages!$A:$F,MATCH($B18,Stages!$B:$B,0),3)</f>
        <v>Ouvert</v>
      </c>
      <c r="L18" s="17" t="str">
        <f>INDEX(Stages!$A:$F,MATCH($B18,Stages!$B:$B,0),4)</f>
        <v>AC / Module C - Licenciement de salarié protégé</v>
      </c>
      <c r="M18" s="17" t="str">
        <f>INDEX(Stages!$A:$F,MATCH($B18,Stages!$B:$B,0),5)</f>
        <v>ANONYME</v>
      </c>
      <c r="N18" s="15" t="str">
        <f>INDEX(Stages!$A:$F,MATCH($B18,Stages!$B:$B,0),6)</f>
        <v>Formations spécifiques missions ministères</v>
      </c>
    </row>
    <row r="19" spans="1:14" x14ac:dyDescent="0.2">
      <c r="A19" s="13" t="s">
        <v>237</v>
      </c>
      <c r="B19" s="8" t="s">
        <v>188</v>
      </c>
      <c r="C19" s="3" t="s">
        <v>218</v>
      </c>
      <c r="D19" s="3" t="s">
        <v>212</v>
      </c>
      <c r="E19" s="4">
        <v>42979.083333333336</v>
      </c>
      <c r="F19" s="4">
        <v>43084.041666666664</v>
      </c>
      <c r="G19" s="3">
        <v>15</v>
      </c>
      <c r="H19" s="3">
        <v>0</v>
      </c>
      <c r="I19" s="3">
        <v>0</v>
      </c>
      <c r="J19" s="2" t="str">
        <f>INDEX(Stages!$A:$F,MATCH($B19,Stages!$B:$B,0),1)</f>
        <v>AC / Module C</v>
      </c>
      <c r="K19" s="15" t="str">
        <f>INDEX(Stages!$A:$F,MATCH($B19,Stages!$B:$B,0),3)</f>
        <v>Ouvert</v>
      </c>
      <c r="L19" s="17" t="str">
        <f>INDEX(Stages!$A:$F,MATCH($B19,Stages!$B:$B,0),4)</f>
        <v>AC / Module C - Licenciement de salarié protégé</v>
      </c>
      <c r="M19" s="17" t="str">
        <f>INDEX(Stages!$A:$F,MATCH($B19,Stages!$B:$B,0),5)</f>
        <v>ANONYME</v>
      </c>
      <c r="N19" s="15" t="str">
        <f>INDEX(Stages!$A:$F,MATCH($B19,Stages!$B:$B,0),6)</f>
        <v>Formations spécifiques missions ministères</v>
      </c>
    </row>
    <row r="20" spans="1:14" x14ac:dyDescent="0.2">
      <c r="A20" s="13" t="s">
        <v>238</v>
      </c>
      <c r="B20" s="8" t="s">
        <v>188</v>
      </c>
      <c r="C20" s="3" t="s">
        <v>214</v>
      </c>
      <c r="D20" s="3" t="s">
        <v>212</v>
      </c>
      <c r="E20" s="4">
        <v>42979.083333333336</v>
      </c>
      <c r="F20" s="4">
        <v>43084.041666666664</v>
      </c>
      <c r="G20" s="3">
        <v>15</v>
      </c>
      <c r="H20" s="3">
        <v>0</v>
      </c>
      <c r="I20" s="3">
        <v>0</v>
      </c>
      <c r="J20" s="2" t="str">
        <f>INDEX(Stages!$A:$F,MATCH($B20,Stages!$B:$B,0),1)</f>
        <v>AC / Module C</v>
      </c>
      <c r="K20" s="15" t="str">
        <f>INDEX(Stages!$A:$F,MATCH($B20,Stages!$B:$B,0),3)</f>
        <v>Ouvert</v>
      </c>
      <c r="L20" s="17" t="str">
        <f>INDEX(Stages!$A:$F,MATCH($B20,Stages!$B:$B,0),4)</f>
        <v>AC / Module C - Licenciement de salarié protégé</v>
      </c>
      <c r="M20" s="17" t="str">
        <f>INDEX(Stages!$A:$F,MATCH($B20,Stages!$B:$B,0),5)</f>
        <v>ANONYME</v>
      </c>
      <c r="N20" s="15" t="str">
        <f>INDEX(Stages!$A:$F,MATCH($B20,Stages!$B:$B,0),6)</f>
        <v>Formations spécifiques missions ministères</v>
      </c>
    </row>
    <row r="21" spans="1:14" x14ac:dyDescent="0.2">
      <c r="A21" s="13" t="s">
        <v>239</v>
      </c>
      <c r="B21" s="8" t="s">
        <v>188</v>
      </c>
      <c r="C21" s="3" t="s">
        <v>216</v>
      </c>
      <c r="D21" s="3" t="s">
        <v>212</v>
      </c>
      <c r="E21" s="4">
        <v>42979.083333333336</v>
      </c>
      <c r="F21" s="4">
        <v>43084.041666666664</v>
      </c>
      <c r="G21" s="3">
        <v>15</v>
      </c>
      <c r="H21" s="3">
        <v>0</v>
      </c>
      <c r="I21" s="3">
        <v>0</v>
      </c>
      <c r="J21" s="2" t="str">
        <f>INDEX(Stages!$A:$F,MATCH($B21,Stages!$B:$B,0),1)</f>
        <v>AC / Module C</v>
      </c>
      <c r="K21" s="15" t="str">
        <f>INDEX(Stages!$A:$F,MATCH($B21,Stages!$B:$B,0),3)</f>
        <v>Ouvert</v>
      </c>
      <c r="L21" s="17" t="str">
        <f>INDEX(Stages!$A:$F,MATCH($B21,Stages!$B:$B,0),4)</f>
        <v>AC / Module C - Licenciement de salarié protégé</v>
      </c>
      <c r="M21" s="17" t="str">
        <f>INDEX(Stages!$A:$F,MATCH($B21,Stages!$B:$B,0),5)</f>
        <v>ANONYME</v>
      </c>
      <c r="N21" s="15" t="str">
        <f>INDEX(Stages!$A:$F,MATCH($B21,Stages!$B:$B,0),6)</f>
        <v>Formations spécifiques missions ministères</v>
      </c>
    </row>
    <row r="22" spans="1:14" x14ac:dyDescent="0.2">
      <c r="A22" s="13" t="s">
        <v>240</v>
      </c>
      <c r="B22" s="8" t="s">
        <v>188</v>
      </c>
      <c r="C22" s="3" t="s">
        <v>222</v>
      </c>
      <c r="D22" s="3" t="s">
        <v>212</v>
      </c>
      <c r="E22" s="4">
        <v>42979.083333333336</v>
      </c>
      <c r="F22" s="4">
        <v>43084.041666666664</v>
      </c>
      <c r="G22" s="3">
        <v>15</v>
      </c>
      <c r="H22" s="3">
        <v>0</v>
      </c>
      <c r="I22" s="3">
        <v>0</v>
      </c>
      <c r="J22" s="2" t="str">
        <f>INDEX(Stages!$A:$F,MATCH($B22,Stages!$B:$B,0),1)</f>
        <v>AC / Module C</v>
      </c>
      <c r="K22" s="15" t="str">
        <f>INDEX(Stages!$A:$F,MATCH($B22,Stages!$B:$B,0),3)</f>
        <v>Ouvert</v>
      </c>
      <c r="L22" s="17" t="str">
        <f>INDEX(Stages!$A:$F,MATCH($B22,Stages!$B:$B,0),4)</f>
        <v>AC / Module C - Licenciement de salarié protégé</v>
      </c>
      <c r="M22" s="17" t="str">
        <f>INDEX(Stages!$A:$F,MATCH($B22,Stages!$B:$B,0),5)</f>
        <v>ANONYME</v>
      </c>
      <c r="N22" s="15" t="str">
        <f>INDEX(Stages!$A:$F,MATCH($B22,Stages!$B:$B,0),6)</f>
        <v>Formations spécifiques missions ministères</v>
      </c>
    </row>
    <row r="23" spans="1:14" x14ac:dyDescent="0.2">
      <c r="A23" s="13" t="s">
        <v>241</v>
      </c>
      <c r="B23" s="8" t="s">
        <v>188</v>
      </c>
      <c r="C23" s="3" t="s">
        <v>211</v>
      </c>
      <c r="D23" s="3" t="s">
        <v>212</v>
      </c>
      <c r="E23" s="4">
        <v>42979.083333333336</v>
      </c>
      <c r="F23" s="4">
        <v>43084.041666666664</v>
      </c>
      <c r="G23" s="3">
        <v>15</v>
      </c>
      <c r="H23" s="3">
        <v>0</v>
      </c>
      <c r="I23" s="3">
        <v>0</v>
      </c>
      <c r="J23" s="2" t="str">
        <f>INDEX(Stages!$A:$F,MATCH($B23,Stages!$B:$B,0),1)</f>
        <v>AC / Module C</v>
      </c>
      <c r="K23" s="15" t="str">
        <f>INDEX(Stages!$A:$F,MATCH($B23,Stages!$B:$B,0),3)</f>
        <v>Ouvert</v>
      </c>
      <c r="L23" s="17" t="str">
        <f>INDEX(Stages!$A:$F,MATCH($B23,Stages!$B:$B,0),4)</f>
        <v>AC / Module C - Licenciement de salarié protégé</v>
      </c>
      <c r="M23" s="17" t="str">
        <f>INDEX(Stages!$A:$F,MATCH($B23,Stages!$B:$B,0),5)</f>
        <v>ANONYME</v>
      </c>
      <c r="N23" s="15" t="str">
        <f>INDEX(Stages!$A:$F,MATCH($B23,Stages!$B:$B,0),6)</f>
        <v>Formations spécifiques missions ministères</v>
      </c>
    </row>
    <row r="24" spans="1:14" x14ac:dyDescent="0.2">
      <c r="A24" s="13" t="s">
        <v>242</v>
      </c>
      <c r="B24" s="8" t="s">
        <v>188</v>
      </c>
      <c r="C24" s="3" t="s">
        <v>224</v>
      </c>
      <c r="D24" s="3" t="s">
        <v>212</v>
      </c>
      <c r="E24" s="4">
        <v>42979.083333333336</v>
      </c>
      <c r="F24" s="4">
        <v>43084.041666666664</v>
      </c>
      <c r="G24" s="3">
        <v>15</v>
      </c>
      <c r="H24" s="3">
        <v>0</v>
      </c>
      <c r="I24" s="3">
        <v>0</v>
      </c>
      <c r="J24" s="2" t="str">
        <f>INDEX(Stages!$A:$F,MATCH($B24,Stages!$B:$B,0),1)</f>
        <v>AC / Module C</v>
      </c>
      <c r="K24" s="15" t="str">
        <f>INDEX(Stages!$A:$F,MATCH($B24,Stages!$B:$B,0),3)</f>
        <v>Ouvert</v>
      </c>
      <c r="L24" s="17" t="str">
        <f>INDEX(Stages!$A:$F,MATCH($B24,Stages!$B:$B,0),4)</f>
        <v>AC / Module C - Licenciement de salarié protégé</v>
      </c>
      <c r="M24" s="17" t="str">
        <f>INDEX(Stages!$A:$F,MATCH($B24,Stages!$B:$B,0),5)</f>
        <v>ANONYME</v>
      </c>
      <c r="N24" s="15" t="str">
        <f>INDEX(Stages!$A:$F,MATCH($B24,Stages!$B:$B,0),6)</f>
        <v>Formations spécifiques missions ministères</v>
      </c>
    </row>
    <row r="25" spans="1:14" x14ac:dyDescent="0.2">
      <c r="A25" s="13" t="s">
        <v>243</v>
      </c>
      <c r="B25" s="8" t="s">
        <v>188</v>
      </c>
      <c r="C25" s="3" t="s">
        <v>220</v>
      </c>
      <c r="D25" s="3" t="s">
        <v>212</v>
      </c>
      <c r="E25" s="4">
        <v>42979.083333333336</v>
      </c>
      <c r="F25" s="4">
        <v>43084.041666666664</v>
      </c>
      <c r="G25" s="3">
        <v>15</v>
      </c>
      <c r="H25" s="3">
        <v>0</v>
      </c>
      <c r="I25" s="3">
        <v>0</v>
      </c>
      <c r="J25" s="2" t="str">
        <f>INDEX(Stages!$A:$F,MATCH($B25,Stages!$B:$B,0),1)</f>
        <v>AC / Module C</v>
      </c>
      <c r="K25" s="15" t="str">
        <f>INDEX(Stages!$A:$F,MATCH($B25,Stages!$B:$B,0),3)</f>
        <v>Ouvert</v>
      </c>
      <c r="L25" s="17" t="str">
        <f>INDEX(Stages!$A:$F,MATCH($B25,Stages!$B:$B,0),4)</f>
        <v>AC / Module C - Licenciement de salarié protégé</v>
      </c>
      <c r="M25" s="17" t="str">
        <f>INDEX(Stages!$A:$F,MATCH($B25,Stages!$B:$B,0),5)</f>
        <v>ANONYME</v>
      </c>
      <c r="N25" s="15" t="str">
        <f>INDEX(Stages!$A:$F,MATCH($B25,Stages!$B:$B,0),6)</f>
        <v>Formations spécifiques missions ministères</v>
      </c>
    </row>
    <row r="26" spans="1:14" x14ac:dyDescent="0.2">
      <c r="A26" s="13" t="s">
        <v>244</v>
      </c>
      <c r="B26" s="8" t="s">
        <v>185</v>
      </c>
      <c r="C26" s="3" t="s">
        <v>211</v>
      </c>
      <c r="D26" s="3" t="s">
        <v>212</v>
      </c>
      <c r="E26" s="4">
        <v>42979.083333333336</v>
      </c>
      <c r="F26" s="4">
        <v>43084.041666666664</v>
      </c>
      <c r="G26" s="3">
        <v>15</v>
      </c>
      <c r="H26" s="3">
        <v>0</v>
      </c>
      <c r="I26" s="3">
        <v>0</v>
      </c>
      <c r="J26" s="2" t="str">
        <f>INDEX(Stages!$A:$F,MATCH($B26,Stages!$B:$B,0),1)</f>
        <v>AC / Module B</v>
      </c>
      <c r="K26" s="15" t="str">
        <f>INDEX(Stages!$A:$F,MATCH($B26,Stages!$B:$B,0),3)</f>
        <v>Ouvert</v>
      </c>
      <c r="L26" s="17" t="str">
        <f>INDEX(Stages!$A:$F,MATCH($B26,Stages!$B:$B,0),4)</f>
        <v>AC / Module B - Détachement des salariés dans le cadre de PSI</v>
      </c>
      <c r="M26" s="17" t="str">
        <f>INDEX(Stages!$A:$F,MATCH($B26,Stages!$B:$B,0),5)</f>
        <v>ANONYME</v>
      </c>
      <c r="N26" s="15" t="str">
        <f>INDEX(Stages!$A:$F,MATCH($B26,Stages!$B:$B,0),6)</f>
        <v>Formations spécifiques missions ministères</v>
      </c>
    </row>
    <row r="27" spans="1:14" x14ac:dyDescent="0.2">
      <c r="A27" s="13" t="s">
        <v>245</v>
      </c>
      <c r="B27" s="8" t="s">
        <v>185</v>
      </c>
      <c r="C27" s="3" t="s">
        <v>222</v>
      </c>
      <c r="D27" s="3" t="s">
        <v>212</v>
      </c>
      <c r="E27" s="4">
        <v>42979.083333333336</v>
      </c>
      <c r="F27" s="4">
        <v>43084.041666666664</v>
      </c>
      <c r="G27" s="3">
        <v>15</v>
      </c>
      <c r="H27" s="3">
        <v>0</v>
      </c>
      <c r="I27" s="3">
        <v>0</v>
      </c>
      <c r="J27" s="2" t="str">
        <f>INDEX(Stages!$A:$F,MATCH($B27,Stages!$B:$B,0),1)</f>
        <v>AC / Module B</v>
      </c>
      <c r="K27" s="15" t="str">
        <f>INDEX(Stages!$A:$F,MATCH($B27,Stages!$B:$B,0),3)</f>
        <v>Ouvert</v>
      </c>
      <c r="L27" s="17" t="str">
        <f>INDEX(Stages!$A:$F,MATCH($B27,Stages!$B:$B,0),4)</f>
        <v>AC / Module B - Détachement des salariés dans le cadre de PSI</v>
      </c>
      <c r="M27" s="17" t="str">
        <f>INDEX(Stages!$A:$F,MATCH($B27,Stages!$B:$B,0),5)</f>
        <v>ANONYME</v>
      </c>
      <c r="N27" s="15" t="str">
        <f>INDEX(Stages!$A:$F,MATCH($B27,Stages!$B:$B,0),6)</f>
        <v>Formations spécifiques missions ministères</v>
      </c>
    </row>
    <row r="28" spans="1:14" x14ac:dyDescent="0.2">
      <c r="A28" s="13" t="s">
        <v>246</v>
      </c>
      <c r="B28" s="8" t="s">
        <v>185</v>
      </c>
      <c r="C28" s="3" t="s">
        <v>218</v>
      </c>
      <c r="D28" s="3" t="s">
        <v>212</v>
      </c>
      <c r="E28" s="4">
        <v>42979.083333333336</v>
      </c>
      <c r="F28" s="4">
        <v>43084.041666666664</v>
      </c>
      <c r="G28" s="3">
        <v>15</v>
      </c>
      <c r="H28" s="3">
        <v>0</v>
      </c>
      <c r="I28" s="3">
        <v>0</v>
      </c>
      <c r="J28" s="2" t="str">
        <f>INDEX(Stages!$A:$F,MATCH($B28,Stages!$B:$B,0),1)</f>
        <v>AC / Module B</v>
      </c>
      <c r="K28" s="15" t="str">
        <f>INDEX(Stages!$A:$F,MATCH($B28,Stages!$B:$B,0),3)</f>
        <v>Ouvert</v>
      </c>
      <c r="L28" s="17" t="str">
        <f>INDEX(Stages!$A:$F,MATCH($B28,Stages!$B:$B,0),4)</f>
        <v>AC / Module B - Détachement des salariés dans le cadre de PSI</v>
      </c>
      <c r="M28" s="17" t="str">
        <f>INDEX(Stages!$A:$F,MATCH($B28,Stages!$B:$B,0),5)</f>
        <v>ANONYME</v>
      </c>
      <c r="N28" s="15" t="str">
        <f>INDEX(Stages!$A:$F,MATCH($B28,Stages!$B:$B,0),6)</f>
        <v>Formations spécifiques missions ministères</v>
      </c>
    </row>
    <row r="29" spans="1:14" x14ac:dyDescent="0.2">
      <c r="A29" s="13" t="s">
        <v>247</v>
      </c>
      <c r="B29" s="8" t="s">
        <v>185</v>
      </c>
      <c r="C29" s="3" t="s">
        <v>232</v>
      </c>
      <c r="D29" s="3" t="s">
        <v>212</v>
      </c>
      <c r="E29" s="4">
        <v>42979.083333333336</v>
      </c>
      <c r="F29" s="4">
        <v>43084.041666666664</v>
      </c>
      <c r="G29" s="3">
        <v>15</v>
      </c>
      <c r="H29" s="3">
        <v>0</v>
      </c>
      <c r="I29" s="3">
        <v>0</v>
      </c>
      <c r="J29" s="2" t="str">
        <f>INDEX(Stages!$A:$F,MATCH($B29,Stages!$B:$B,0),1)</f>
        <v>AC / Module B</v>
      </c>
      <c r="K29" s="15" t="str">
        <f>INDEX(Stages!$A:$F,MATCH($B29,Stages!$B:$B,0),3)</f>
        <v>Ouvert</v>
      </c>
      <c r="L29" s="17" t="str">
        <f>INDEX(Stages!$A:$F,MATCH($B29,Stages!$B:$B,0),4)</f>
        <v>AC / Module B - Détachement des salariés dans le cadre de PSI</v>
      </c>
      <c r="M29" s="17" t="str">
        <f>INDEX(Stages!$A:$F,MATCH($B29,Stages!$B:$B,0),5)</f>
        <v>ANONYME</v>
      </c>
      <c r="N29" s="15" t="str">
        <f>INDEX(Stages!$A:$F,MATCH($B29,Stages!$B:$B,0),6)</f>
        <v>Formations spécifiques missions ministères</v>
      </c>
    </row>
    <row r="30" spans="1:14" x14ac:dyDescent="0.2">
      <c r="A30" s="13" t="s">
        <v>248</v>
      </c>
      <c r="B30" s="8" t="s">
        <v>185</v>
      </c>
      <c r="C30" s="3" t="s">
        <v>224</v>
      </c>
      <c r="D30" s="3" t="s">
        <v>212</v>
      </c>
      <c r="E30" s="4">
        <v>42979.083333333336</v>
      </c>
      <c r="F30" s="4">
        <v>43084.041666666664</v>
      </c>
      <c r="G30" s="3">
        <v>15</v>
      </c>
      <c r="H30" s="3">
        <v>0</v>
      </c>
      <c r="I30" s="3">
        <v>0</v>
      </c>
      <c r="J30" s="2" t="str">
        <f>INDEX(Stages!$A:$F,MATCH($B30,Stages!$B:$B,0),1)</f>
        <v>AC / Module B</v>
      </c>
      <c r="K30" s="15" t="str">
        <f>INDEX(Stages!$A:$F,MATCH($B30,Stages!$B:$B,0),3)</f>
        <v>Ouvert</v>
      </c>
      <c r="L30" s="17" t="str">
        <f>INDEX(Stages!$A:$F,MATCH($B30,Stages!$B:$B,0),4)</f>
        <v>AC / Module B - Détachement des salariés dans le cadre de PSI</v>
      </c>
      <c r="M30" s="17" t="str">
        <f>INDEX(Stages!$A:$F,MATCH($B30,Stages!$B:$B,0),5)</f>
        <v>ANONYME</v>
      </c>
      <c r="N30" s="15" t="str">
        <f>INDEX(Stages!$A:$F,MATCH($B30,Stages!$B:$B,0),6)</f>
        <v>Formations spécifiques missions ministères</v>
      </c>
    </row>
    <row r="31" spans="1:14" x14ac:dyDescent="0.2">
      <c r="A31" s="13" t="s">
        <v>249</v>
      </c>
      <c r="B31" s="8" t="s">
        <v>185</v>
      </c>
      <c r="C31" s="3" t="s">
        <v>214</v>
      </c>
      <c r="D31" s="3" t="s">
        <v>212</v>
      </c>
      <c r="E31" s="4">
        <v>42979.083333333336</v>
      </c>
      <c r="F31" s="4">
        <v>43084.041666666664</v>
      </c>
      <c r="G31" s="3">
        <v>15</v>
      </c>
      <c r="H31" s="3">
        <v>0</v>
      </c>
      <c r="I31" s="3">
        <v>0</v>
      </c>
      <c r="J31" s="2" t="str">
        <f>INDEX(Stages!$A:$F,MATCH($B31,Stages!$B:$B,0),1)</f>
        <v>AC / Module B</v>
      </c>
      <c r="K31" s="15" t="str">
        <f>INDEX(Stages!$A:$F,MATCH($B31,Stages!$B:$B,0),3)</f>
        <v>Ouvert</v>
      </c>
      <c r="L31" s="17" t="str">
        <f>INDEX(Stages!$A:$F,MATCH($B31,Stages!$B:$B,0),4)</f>
        <v>AC / Module B - Détachement des salariés dans le cadre de PSI</v>
      </c>
      <c r="M31" s="17" t="str">
        <f>INDEX(Stages!$A:$F,MATCH($B31,Stages!$B:$B,0),5)</f>
        <v>ANONYME</v>
      </c>
      <c r="N31" s="15" t="str">
        <f>INDEX(Stages!$A:$F,MATCH($B31,Stages!$B:$B,0),6)</f>
        <v>Formations spécifiques missions ministères</v>
      </c>
    </row>
    <row r="32" spans="1:14" x14ac:dyDescent="0.2">
      <c r="A32" s="13" t="s">
        <v>250</v>
      </c>
      <c r="B32" s="8" t="s">
        <v>185</v>
      </c>
      <c r="C32" s="3" t="s">
        <v>216</v>
      </c>
      <c r="D32" s="3" t="s">
        <v>212</v>
      </c>
      <c r="E32" s="4">
        <v>42979.083333333336</v>
      </c>
      <c r="F32" s="4">
        <v>43084.041666666664</v>
      </c>
      <c r="G32" s="3">
        <v>15</v>
      </c>
      <c r="H32" s="3">
        <v>0</v>
      </c>
      <c r="I32" s="3">
        <v>0</v>
      </c>
      <c r="J32" s="2" t="str">
        <f>INDEX(Stages!$A:$F,MATCH($B32,Stages!$B:$B,0),1)</f>
        <v>AC / Module B</v>
      </c>
      <c r="K32" s="15" t="str">
        <f>INDEX(Stages!$A:$F,MATCH($B32,Stages!$B:$B,0),3)</f>
        <v>Ouvert</v>
      </c>
      <c r="L32" s="17" t="str">
        <f>INDEX(Stages!$A:$F,MATCH($B32,Stages!$B:$B,0),4)</f>
        <v>AC / Module B - Détachement des salariés dans le cadre de PSI</v>
      </c>
      <c r="M32" s="17" t="str">
        <f>INDEX(Stages!$A:$F,MATCH($B32,Stages!$B:$B,0),5)</f>
        <v>ANONYME</v>
      </c>
      <c r="N32" s="15" t="str">
        <f>INDEX(Stages!$A:$F,MATCH($B32,Stages!$B:$B,0),6)</f>
        <v>Formations spécifiques missions ministères</v>
      </c>
    </row>
    <row r="33" spans="1:14" x14ac:dyDescent="0.2">
      <c r="A33" s="13" t="s">
        <v>251</v>
      </c>
      <c r="B33" s="8" t="s">
        <v>185</v>
      </c>
      <c r="C33" s="3" t="s">
        <v>220</v>
      </c>
      <c r="D33" s="3" t="s">
        <v>252</v>
      </c>
      <c r="E33" s="4">
        <v>42979.083333333336</v>
      </c>
      <c r="F33" s="4">
        <v>43084.041666666664</v>
      </c>
      <c r="G33" s="3">
        <v>15</v>
      </c>
      <c r="H33" s="3">
        <v>0</v>
      </c>
      <c r="I33" s="3">
        <v>0</v>
      </c>
      <c r="J33" s="2" t="str">
        <f>INDEX(Stages!$A:$F,MATCH($B33,Stages!$B:$B,0),1)</f>
        <v>AC / Module B</v>
      </c>
      <c r="K33" s="15" t="str">
        <f>INDEX(Stages!$A:$F,MATCH($B33,Stages!$B:$B,0),3)</f>
        <v>Ouvert</v>
      </c>
      <c r="L33" s="17" t="str">
        <f>INDEX(Stages!$A:$F,MATCH($B33,Stages!$B:$B,0),4)</f>
        <v>AC / Module B - Détachement des salariés dans le cadre de PSI</v>
      </c>
      <c r="M33" s="17" t="str">
        <f>INDEX(Stages!$A:$F,MATCH($B33,Stages!$B:$B,0),5)</f>
        <v>ANONYME</v>
      </c>
      <c r="N33" s="15" t="str">
        <f>INDEX(Stages!$A:$F,MATCH($B33,Stages!$B:$B,0),6)</f>
        <v>Formations spécifiques missions ministères</v>
      </c>
    </row>
    <row r="34" spans="1:14" x14ac:dyDescent="0.2">
      <c r="A34" s="13" t="s">
        <v>253</v>
      </c>
      <c r="B34" s="8" t="s">
        <v>176</v>
      </c>
      <c r="C34" s="3" t="s">
        <v>8</v>
      </c>
      <c r="D34" s="3" t="s">
        <v>212</v>
      </c>
      <c r="E34" s="4">
        <v>42789.041666666664</v>
      </c>
      <c r="F34" s="4">
        <v>42789.041666666664</v>
      </c>
      <c r="G34" s="3">
        <v>5</v>
      </c>
      <c r="H34" s="3">
        <v>0</v>
      </c>
      <c r="I34" s="3">
        <v>0</v>
      </c>
      <c r="J34" s="2" t="str">
        <f>INDEX(Stages!$A:$F,MATCH($B34,Stages!$B:$B,0),1)</f>
        <v>Occupa Safety</v>
      </c>
      <c r="K34" s="15" t="str">
        <f>INDEX(Stages!$A:$F,MATCH($B34,Stages!$B:$B,0),3)</f>
        <v>Ouvert</v>
      </c>
      <c r="L34" s="17" t="str">
        <f>INDEX(Stages!$A:$F,MATCH($B34,Stages!$B:$B,0),4)</f>
        <v>Occupational Safety and Health</v>
      </c>
      <c r="M34" s="17" t="str">
        <f>INDEX(Stages!$A:$F,MATCH($B34,Stages!$B:$B,0),5)</f>
        <v>Santé</v>
      </c>
      <c r="N34" s="15" t="str">
        <f>INDEX(Stages!$A:$F,MATCH($B34,Stages!$B:$B,0),6)</f>
        <v>Formations spécifiques missions ministères</v>
      </c>
    </row>
    <row r="35" spans="1:14" x14ac:dyDescent="0.2">
      <c r="A35" s="13" t="s">
        <v>174</v>
      </c>
      <c r="B35" s="8" t="s">
        <v>173</v>
      </c>
      <c r="C35" s="3" t="s">
        <v>232</v>
      </c>
      <c r="D35" s="3" t="s">
        <v>254</v>
      </c>
      <c r="E35" s="4">
        <v>42922.083333333336</v>
      </c>
      <c r="F35" s="4">
        <v>42923.083333333336</v>
      </c>
      <c r="G35" s="3">
        <v>2</v>
      </c>
      <c r="H35" s="3">
        <v>10</v>
      </c>
      <c r="I35" s="3">
        <v>0</v>
      </c>
      <c r="J35" s="2" t="str">
        <f>INDEX(Stages!$A:$F,MATCH($B35,Stages!$B:$B,0),1)</f>
        <v>Risques Ascenseurs</v>
      </c>
      <c r="K35" s="15" t="str">
        <f>INDEX(Stages!$A:$F,MATCH($B35,Stages!$B:$B,0),3)</f>
        <v>Ouvert</v>
      </c>
      <c r="L35" s="17" t="str">
        <f>INDEX(Stages!$A:$F,MATCH($B35,Stages!$B:$B,0),4)</f>
        <v>Découverte des ascenseurs et des risques associés</v>
      </c>
      <c r="M35" s="17" t="str">
        <f>INDEX(Stages!$A:$F,MATCH($B35,Stages!$B:$B,0),5)</f>
        <v>ANONYME</v>
      </c>
      <c r="N35" s="15" t="str">
        <f>INDEX(Stages!$A:$F,MATCH($B35,Stages!$B:$B,0),6)</f>
        <v>Formations spécifiques missions ministères</v>
      </c>
    </row>
    <row r="36" spans="1:14" x14ac:dyDescent="0.2">
      <c r="A36" s="13" t="s">
        <v>255</v>
      </c>
      <c r="B36" s="8" t="s">
        <v>161</v>
      </c>
      <c r="C36" s="3" t="s">
        <v>8</v>
      </c>
      <c r="D36" s="3" t="s">
        <v>254</v>
      </c>
      <c r="E36" s="4">
        <v>42936.083333333336</v>
      </c>
      <c r="F36" s="4">
        <v>42937.083333333336</v>
      </c>
      <c r="G36" s="3">
        <v>3</v>
      </c>
      <c r="H36" s="3">
        <v>8</v>
      </c>
      <c r="I36" s="3">
        <v>0</v>
      </c>
      <c r="J36" s="2" t="str">
        <f>INDEX(Stages!$A:$F,MATCH($B36,Stages!$B:$B,0),1)</f>
        <v>SST - initiale</v>
      </c>
      <c r="K36" s="15" t="str">
        <f>INDEX(Stages!$A:$F,MATCH($B36,Stages!$B:$B,0),3)</f>
        <v>Ouvert</v>
      </c>
      <c r="L36" s="17" t="str">
        <f>INDEX(Stages!$A:$F,MATCH($B36,Stages!$B:$B,0),4)</f>
        <v>Sauveteur Secouriste du ANONYME - initiale</v>
      </c>
      <c r="M36" s="17" t="str">
        <f>INDEX(Stages!$A:$F,MATCH($B36,Stages!$B:$B,0),5)</f>
        <v>Santé et sécurité au ANONYME</v>
      </c>
      <c r="N36" s="15" t="str">
        <f>INDEX(Stages!$A:$F,MATCH($B36,Stages!$B:$B,0),6)</f>
        <v>Hygiène Santé et sécurité au ANONYME</v>
      </c>
    </row>
    <row r="37" spans="1:14" x14ac:dyDescent="0.2">
      <c r="A37" s="13" t="s">
        <v>256</v>
      </c>
      <c r="B37" s="8" t="s">
        <v>161</v>
      </c>
      <c r="C37" s="3" t="s">
        <v>257</v>
      </c>
      <c r="D37" s="3" t="s">
        <v>254</v>
      </c>
      <c r="E37" s="4">
        <v>42943.083333333336</v>
      </c>
      <c r="F37" s="4">
        <v>42944.083333333336</v>
      </c>
      <c r="G37" s="3">
        <v>1</v>
      </c>
      <c r="H37" s="3">
        <v>10</v>
      </c>
      <c r="I37" s="3">
        <v>0</v>
      </c>
      <c r="J37" s="2" t="str">
        <f>INDEX(Stages!$A:$F,MATCH($B37,Stages!$B:$B,0),1)</f>
        <v>SST - initiale</v>
      </c>
      <c r="K37" s="15" t="str">
        <f>INDEX(Stages!$A:$F,MATCH($B37,Stages!$B:$B,0),3)</f>
        <v>Ouvert</v>
      </c>
      <c r="L37" s="17" t="str">
        <f>INDEX(Stages!$A:$F,MATCH($B37,Stages!$B:$B,0),4)</f>
        <v>Sauveteur Secouriste du ANONYME - initiale</v>
      </c>
      <c r="M37" s="17" t="str">
        <f>INDEX(Stages!$A:$F,MATCH($B37,Stages!$B:$B,0),5)</f>
        <v>Santé et sécurité au ANONYME</v>
      </c>
      <c r="N37" s="15" t="str">
        <f>INDEX(Stages!$A:$F,MATCH($B37,Stages!$B:$B,0),6)</f>
        <v>Hygiène Santé et sécurité au ANONYME</v>
      </c>
    </row>
    <row r="38" spans="1:14" x14ac:dyDescent="0.2">
      <c r="A38" s="13" t="s">
        <v>258</v>
      </c>
      <c r="B38" s="8" t="s">
        <v>158</v>
      </c>
      <c r="C38" s="3" t="s">
        <v>232</v>
      </c>
      <c r="D38" s="3" t="s">
        <v>212</v>
      </c>
      <c r="E38" s="4">
        <v>42905.083333333336</v>
      </c>
      <c r="F38" s="4">
        <v>42906.083333333336</v>
      </c>
      <c r="G38" s="3">
        <v>10</v>
      </c>
      <c r="H38" s="3">
        <v>2</v>
      </c>
      <c r="I38" s="3">
        <v>0</v>
      </c>
      <c r="J38" s="2" t="str">
        <f>INDEX(Stages!$A:$F,MATCH($B38,Stages!$B:$B,0),1)</f>
        <v>R.Ionisants Sécurité</v>
      </c>
      <c r="K38" s="15" t="str">
        <f>INDEX(Stages!$A:$F,MATCH($B38,Stages!$B:$B,0),3)</f>
        <v>Ouvert</v>
      </c>
      <c r="L38" s="17" t="str">
        <f>INDEX(Stages!$A:$F,MATCH($B38,Stages!$B:$B,0),4)</f>
        <v>Rayonnements Ionisants - Sécurité de l'Agent &amp; Contrôles en milieu vétérinaire</v>
      </c>
      <c r="M38" s="17" t="str">
        <f>INDEX(Stages!$A:$F,MATCH($B38,Stages!$B:$B,0),5)</f>
        <v>ANONYME</v>
      </c>
      <c r="N38" s="15" t="str">
        <f>INDEX(Stages!$A:$F,MATCH($B38,Stages!$B:$B,0),6)</f>
        <v>Formations spécifiques missions ministères</v>
      </c>
    </row>
    <row r="39" spans="1:14" x14ac:dyDescent="0.2">
      <c r="A39" s="13" t="s">
        <v>259</v>
      </c>
      <c r="B39" s="8" t="s">
        <v>154</v>
      </c>
      <c r="C39" s="3" t="s">
        <v>224</v>
      </c>
      <c r="D39" s="3" t="s">
        <v>212</v>
      </c>
      <c r="E39" s="4">
        <v>42908.083333333336</v>
      </c>
      <c r="F39" s="4">
        <v>42909.083333333336</v>
      </c>
      <c r="G39" s="3">
        <v>4</v>
      </c>
      <c r="H39" s="3">
        <v>4</v>
      </c>
      <c r="I39" s="3">
        <v>0</v>
      </c>
      <c r="J39" s="2" t="str">
        <f>INDEX(Stages!$A:$F,MATCH($B39,Stages!$B:$B,0),1)</f>
        <v>TTTT Coeur de cible</v>
      </c>
      <c r="K39" s="15" t="str">
        <f>INDEX(Stages!$A:$F,MATCH($B39,Stages!$B:$B,0),3)</f>
        <v>Ouvert</v>
      </c>
      <c r="L39" s="17" t="str">
        <f>INDEX(Stages!$A:$F,MATCH($B39,Stages!$B:$B,0),4)</f>
        <v>TTT'T - Formation de base (coeur de cible)</v>
      </c>
      <c r="M39" s="17" t="str">
        <f>INDEX(Stages!$A:$F,MATCH($B39,Stages!$B:$B,0),5)</f>
        <v>ANONYME</v>
      </c>
      <c r="N39" s="15" t="str">
        <f>INDEX(Stages!$A:$F,MATCH($B39,Stages!$B:$B,0),6)</f>
        <v>Formations spécifiques missions ministères</v>
      </c>
    </row>
    <row r="40" spans="1:14" x14ac:dyDescent="0.2">
      <c r="A40" s="13" t="s">
        <v>260</v>
      </c>
      <c r="B40" s="8" t="s">
        <v>154</v>
      </c>
      <c r="C40" s="3" t="s">
        <v>222</v>
      </c>
      <c r="D40" s="3" t="s">
        <v>212</v>
      </c>
      <c r="E40" s="4">
        <v>42908.083333333336</v>
      </c>
      <c r="F40" s="4">
        <v>42909.083333333336</v>
      </c>
      <c r="G40" s="3">
        <v>4</v>
      </c>
      <c r="H40" s="3">
        <v>4</v>
      </c>
      <c r="I40" s="3">
        <v>0</v>
      </c>
      <c r="J40" s="2" t="str">
        <f>INDEX(Stages!$A:$F,MATCH($B40,Stages!$B:$B,0),1)</f>
        <v>TTTT Coeur de cible</v>
      </c>
      <c r="K40" s="15" t="str">
        <f>INDEX(Stages!$A:$F,MATCH($B40,Stages!$B:$B,0),3)</f>
        <v>Ouvert</v>
      </c>
      <c r="L40" s="17" t="str">
        <f>INDEX(Stages!$A:$F,MATCH($B40,Stages!$B:$B,0),4)</f>
        <v>TTT'T - Formation de base (coeur de cible)</v>
      </c>
      <c r="M40" s="17" t="str">
        <f>INDEX(Stages!$A:$F,MATCH($B40,Stages!$B:$B,0),5)</f>
        <v>ANONYME</v>
      </c>
      <c r="N40" s="15" t="str">
        <f>INDEX(Stages!$A:$F,MATCH($B40,Stages!$B:$B,0),6)</f>
        <v>Formations spécifiques missions ministères</v>
      </c>
    </row>
    <row r="41" spans="1:14" x14ac:dyDescent="0.2">
      <c r="A41" s="13" t="s">
        <v>261</v>
      </c>
      <c r="B41" s="8" t="s">
        <v>153</v>
      </c>
      <c r="C41" s="3" t="s">
        <v>262</v>
      </c>
      <c r="D41" s="3" t="s">
        <v>254</v>
      </c>
      <c r="E41" s="4">
        <v>42907.083333333336</v>
      </c>
      <c r="F41" s="4">
        <v>42907.083333333336</v>
      </c>
      <c r="G41" s="3">
        <v>4</v>
      </c>
      <c r="H41" s="3">
        <v>2</v>
      </c>
      <c r="I41" s="3">
        <v>0</v>
      </c>
      <c r="J41" s="2" t="str">
        <f>INDEX(Stages!$A:$F,MATCH($B41,Stages!$B:$B,0),1)</f>
        <v>Jury blanc MMMMM</v>
      </c>
      <c r="K41" s="15" t="str">
        <f>INDEX(Stages!$A:$F,MATCH($B41,Stages!$B:$B,0),3)</f>
        <v>Ouvert</v>
      </c>
      <c r="L41" s="17" t="str">
        <f>INDEX(Stages!$A:$F,MATCH($B41,Stages!$B:$B,0),4)</f>
        <v>Jury blanc MMMMM (ex MMM)</v>
      </c>
      <c r="M41" s="17" t="str">
        <f>INDEX(Stages!$A:$F,MATCH($B41,Stages!$B:$B,0),5)</f>
        <v>ANONYME</v>
      </c>
      <c r="N41" s="15" t="str">
        <f>INDEX(Stages!$A:$F,MATCH($B41,Stages!$B:$B,0),6)</f>
        <v>Formations spécifiques missions ministères</v>
      </c>
    </row>
    <row r="42" spans="1:14" x14ac:dyDescent="0.2">
      <c r="A42" s="13" t="s">
        <v>263</v>
      </c>
      <c r="B42" s="8" t="s">
        <v>153</v>
      </c>
      <c r="C42" s="3" t="s">
        <v>264</v>
      </c>
      <c r="D42" s="3" t="s">
        <v>254</v>
      </c>
      <c r="E42" s="4">
        <v>42899.083333333336</v>
      </c>
      <c r="F42" s="4">
        <v>42899.083333333336</v>
      </c>
      <c r="G42" s="3">
        <v>1</v>
      </c>
      <c r="H42" s="3">
        <v>5</v>
      </c>
      <c r="I42" s="3">
        <v>0</v>
      </c>
      <c r="J42" s="2" t="str">
        <f>INDEX(Stages!$A:$F,MATCH($B42,Stages!$B:$B,0),1)</f>
        <v>Jury blanc MMMMM</v>
      </c>
      <c r="K42" s="15" t="str">
        <f>INDEX(Stages!$A:$F,MATCH($B42,Stages!$B:$B,0),3)</f>
        <v>Ouvert</v>
      </c>
      <c r="L42" s="17" t="str">
        <f>INDEX(Stages!$A:$F,MATCH($B42,Stages!$B:$B,0),4)</f>
        <v>Jury blanc MMMMM (ex MMM)</v>
      </c>
      <c r="M42" s="17" t="str">
        <f>INDEX(Stages!$A:$F,MATCH($B42,Stages!$B:$B,0),5)</f>
        <v>ANONYME</v>
      </c>
      <c r="N42" s="15" t="str">
        <f>INDEX(Stages!$A:$F,MATCH($B42,Stages!$B:$B,0),6)</f>
        <v>Formations spécifiques missions ministères</v>
      </c>
    </row>
    <row r="43" spans="1:14" x14ac:dyDescent="0.2">
      <c r="A43" s="13" t="s">
        <v>265</v>
      </c>
      <c r="B43" s="8" t="s">
        <v>153</v>
      </c>
      <c r="C43" s="3" t="s">
        <v>266</v>
      </c>
      <c r="D43" s="3" t="s">
        <v>254</v>
      </c>
      <c r="E43" s="4">
        <v>42908.083333333336</v>
      </c>
      <c r="F43" s="4">
        <v>42908.083333333336</v>
      </c>
      <c r="G43" s="3">
        <v>1</v>
      </c>
      <c r="H43" s="3">
        <v>5</v>
      </c>
      <c r="I43" s="3">
        <v>0</v>
      </c>
      <c r="J43" s="2" t="str">
        <f>INDEX(Stages!$A:$F,MATCH($B43,Stages!$B:$B,0),1)</f>
        <v>Jury blanc MMMMM</v>
      </c>
      <c r="K43" s="15" t="str">
        <f>INDEX(Stages!$A:$F,MATCH($B43,Stages!$B:$B,0),3)</f>
        <v>Ouvert</v>
      </c>
      <c r="L43" s="17" t="str">
        <f>INDEX(Stages!$A:$F,MATCH($B43,Stages!$B:$B,0),4)</f>
        <v>Jury blanc MMMMM (ex MMM)</v>
      </c>
      <c r="M43" s="17" t="str">
        <f>INDEX(Stages!$A:$F,MATCH($B43,Stages!$B:$B,0),5)</f>
        <v>ANONYME</v>
      </c>
      <c r="N43" s="15" t="str">
        <f>INDEX(Stages!$A:$F,MATCH($B43,Stages!$B:$B,0),6)</f>
        <v>Formations spécifiques missions ministères</v>
      </c>
    </row>
    <row r="44" spans="1:14" x14ac:dyDescent="0.2">
      <c r="A44" s="13" t="s">
        <v>267</v>
      </c>
      <c r="B44" s="8" t="s">
        <v>153</v>
      </c>
      <c r="C44" s="3" t="s">
        <v>268</v>
      </c>
      <c r="D44" s="3" t="s">
        <v>254</v>
      </c>
      <c r="E44" s="4">
        <v>42909.083333333336</v>
      </c>
      <c r="F44" s="4">
        <v>42909.083333333336</v>
      </c>
      <c r="G44" s="3">
        <v>2</v>
      </c>
      <c r="H44" s="3">
        <v>4</v>
      </c>
      <c r="I44" s="3">
        <v>0</v>
      </c>
      <c r="J44" s="2" t="str">
        <f>INDEX(Stages!$A:$F,MATCH($B44,Stages!$B:$B,0),1)</f>
        <v>Jury blanc MMMMM</v>
      </c>
      <c r="K44" s="15" t="str">
        <f>INDEX(Stages!$A:$F,MATCH($B44,Stages!$B:$B,0),3)</f>
        <v>Ouvert</v>
      </c>
      <c r="L44" s="17" t="str">
        <f>INDEX(Stages!$A:$F,MATCH($B44,Stages!$B:$B,0),4)</f>
        <v>Jury blanc MMMMM (ex MMM)</v>
      </c>
      <c r="M44" s="17" t="str">
        <f>INDEX(Stages!$A:$F,MATCH($B44,Stages!$B:$B,0),5)</f>
        <v>ANONYME</v>
      </c>
      <c r="N44" s="15" t="str">
        <f>INDEX(Stages!$A:$F,MATCH($B44,Stages!$B:$B,0),6)</f>
        <v>Formations spécifiques missions ministères</v>
      </c>
    </row>
    <row r="45" spans="1:14" x14ac:dyDescent="0.2">
      <c r="A45" s="13" t="s">
        <v>269</v>
      </c>
      <c r="B45" s="8" t="s">
        <v>153</v>
      </c>
      <c r="C45" s="3" t="s">
        <v>270</v>
      </c>
      <c r="D45" s="3" t="s">
        <v>254</v>
      </c>
      <c r="E45" s="4">
        <v>42909.083333333336</v>
      </c>
      <c r="F45" s="4">
        <v>42909.083333333336</v>
      </c>
      <c r="G45" s="3">
        <v>1</v>
      </c>
      <c r="H45" s="3">
        <v>5</v>
      </c>
      <c r="I45" s="3">
        <v>0</v>
      </c>
      <c r="J45" s="2" t="str">
        <f>INDEX(Stages!$A:$F,MATCH($B45,Stages!$B:$B,0),1)</f>
        <v>Jury blanc MMMMM</v>
      </c>
      <c r="K45" s="15" t="str">
        <f>INDEX(Stages!$A:$F,MATCH($B45,Stages!$B:$B,0),3)</f>
        <v>Ouvert</v>
      </c>
      <c r="L45" s="17" t="str">
        <f>INDEX(Stages!$A:$F,MATCH($B45,Stages!$B:$B,0),4)</f>
        <v>Jury blanc MMMMM (ex MMM)</v>
      </c>
      <c r="M45" s="17" t="str">
        <f>INDEX(Stages!$A:$F,MATCH($B45,Stages!$B:$B,0),5)</f>
        <v>ANONYME</v>
      </c>
      <c r="N45" s="15" t="str">
        <f>INDEX(Stages!$A:$F,MATCH($B45,Stages!$B:$B,0),6)</f>
        <v>Formations spécifiques missions ministères</v>
      </c>
    </row>
    <row r="46" spans="1:14" x14ac:dyDescent="0.2">
      <c r="A46" s="13" t="s">
        <v>271</v>
      </c>
      <c r="B46" s="8" t="s">
        <v>153</v>
      </c>
      <c r="C46" s="3" t="s">
        <v>272</v>
      </c>
      <c r="D46" s="3" t="s">
        <v>254</v>
      </c>
      <c r="E46" s="4">
        <v>42920.083333333336</v>
      </c>
      <c r="F46" s="4">
        <v>42920.083333333336</v>
      </c>
      <c r="G46" s="3">
        <v>4</v>
      </c>
      <c r="H46" s="3">
        <v>2</v>
      </c>
      <c r="I46" s="3">
        <v>0</v>
      </c>
      <c r="J46" s="2" t="str">
        <f>INDEX(Stages!$A:$F,MATCH($B46,Stages!$B:$B,0),1)</f>
        <v>Jury blanc MMMMM</v>
      </c>
      <c r="K46" s="15" t="str">
        <f>INDEX(Stages!$A:$F,MATCH($B46,Stages!$B:$B,0),3)</f>
        <v>Ouvert</v>
      </c>
      <c r="L46" s="17" t="str">
        <f>INDEX(Stages!$A:$F,MATCH($B46,Stages!$B:$B,0),4)</f>
        <v>Jury blanc MMMMM (ex MMM)</v>
      </c>
      <c r="M46" s="17" t="str">
        <f>INDEX(Stages!$A:$F,MATCH($B46,Stages!$B:$B,0),5)</f>
        <v>ANONYME</v>
      </c>
      <c r="N46" s="15" t="str">
        <f>INDEX(Stages!$A:$F,MATCH($B46,Stages!$B:$B,0),6)</f>
        <v>Formations spécifiques missions ministères</v>
      </c>
    </row>
    <row r="47" spans="1:14" x14ac:dyDescent="0.2">
      <c r="A47" s="13" t="s">
        <v>273</v>
      </c>
      <c r="B47" s="8" t="s">
        <v>153</v>
      </c>
      <c r="C47" s="3" t="s">
        <v>274</v>
      </c>
      <c r="D47" s="3" t="s">
        <v>254</v>
      </c>
      <c r="E47" s="4">
        <v>42902.083333333336</v>
      </c>
      <c r="F47" s="4">
        <v>42902.083333333336</v>
      </c>
      <c r="G47" s="3">
        <v>2</v>
      </c>
      <c r="H47" s="3">
        <v>4</v>
      </c>
      <c r="I47" s="3">
        <v>0</v>
      </c>
      <c r="J47" s="2" t="str">
        <f>INDEX(Stages!$A:$F,MATCH($B47,Stages!$B:$B,0),1)</f>
        <v>Jury blanc MMMMM</v>
      </c>
      <c r="K47" s="15" t="str">
        <f>INDEX(Stages!$A:$F,MATCH($B47,Stages!$B:$B,0),3)</f>
        <v>Ouvert</v>
      </c>
      <c r="L47" s="17" t="str">
        <f>INDEX(Stages!$A:$F,MATCH($B47,Stages!$B:$B,0),4)</f>
        <v>Jury blanc MMMMM (ex MMM)</v>
      </c>
      <c r="M47" s="17" t="str">
        <f>INDEX(Stages!$A:$F,MATCH($B47,Stages!$B:$B,0),5)</f>
        <v>ANONYME</v>
      </c>
      <c r="N47" s="15" t="str">
        <f>INDEX(Stages!$A:$F,MATCH($B47,Stages!$B:$B,0),6)</f>
        <v>Formations spécifiques missions ministères</v>
      </c>
    </row>
    <row r="48" spans="1:14" x14ac:dyDescent="0.2">
      <c r="A48" s="13" t="s">
        <v>275</v>
      </c>
      <c r="B48" s="8" t="s">
        <v>153</v>
      </c>
      <c r="C48" s="3" t="s">
        <v>276</v>
      </c>
      <c r="D48" s="3" t="s">
        <v>254</v>
      </c>
      <c r="E48" s="4">
        <v>42907.083333333336</v>
      </c>
      <c r="F48" s="4">
        <v>42907.083333333336</v>
      </c>
      <c r="G48" s="3">
        <v>2</v>
      </c>
      <c r="H48" s="3">
        <v>4</v>
      </c>
      <c r="I48" s="3">
        <v>0</v>
      </c>
      <c r="J48" s="2" t="str">
        <f>INDEX(Stages!$A:$F,MATCH($B48,Stages!$B:$B,0),1)</f>
        <v>Jury blanc MMMMM</v>
      </c>
      <c r="K48" s="15" t="str">
        <f>INDEX(Stages!$A:$F,MATCH($B48,Stages!$B:$B,0),3)</f>
        <v>Ouvert</v>
      </c>
      <c r="L48" s="17" t="str">
        <f>INDEX(Stages!$A:$F,MATCH($B48,Stages!$B:$B,0),4)</f>
        <v>Jury blanc MMMMM (ex MMM)</v>
      </c>
      <c r="M48" s="17" t="str">
        <f>INDEX(Stages!$A:$F,MATCH($B48,Stages!$B:$B,0),5)</f>
        <v>ANONYME</v>
      </c>
      <c r="N48" s="15" t="str">
        <f>INDEX(Stages!$A:$F,MATCH($B48,Stages!$B:$B,0),6)</f>
        <v>Formations spécifiques missions ministères</v>
      </c>
    </row>
    <row r="49" spans="1:14" x14ac:dyDescent="0.2">
      <c r="A49" s="13" t="s">
        <v>277</v>
      </c>
      <c r="B49" s="8" t="s">
        <v>153</v>
      </c>
      <c r="C49" s="3" t="s">
        <v>278</v>
      </c>
      <c r="D49" s="3" t="s">
        <v>254</v>
      </c>
      <c r="E49" s="4">
        <v>42899.083333333336</v>
      </c>
      <c r="F49" s="4">
        <v>42899.083333333336</v>
      </c>
      <c r="G49" s="3">
        <v>2</v>
      </c>
      <c r="H49" s="3">
        <v>4</v>
      </c>
      <c r="I49" s="3">
        <v>0</v>
      </c>
      <c r="J49" s="2" t="str">
        <f>INDEX(Stages!$A:$F,MATCH($B49,Stages!$B:$B,0),1)</f>
        <v>Jury blanc MMMMM</v>
      </c>
      <c r="K49" s="15" t="str">
        <f>INDEX(Stages!$A:$F,MATCH($B49,Stages!$B:$B,0),3)</f>
        <v>Ouvert</v>
      </c>
      <c r="L49" s="17" t="str">
        <f>INDEX(Stages!$A:$F,MATCH($B49,Stages!$B:$B,0),4)</f>
        <v>Jury blanc MMMMM (ex MMM)</v>
      </c>
      <c r="M49" s="17" t="str">
        <f>INDEX(Stages!$A:$F,MATCH($B49,Stages!$B:$B,0),5)</f>
        <v>ANONYME</v>
      </c>
      <c r="N49" s="15" t="str">
        <f>INDEX(Stages!$A:$F,MATCH($B49,Stages!$B:$B,0),6)</f>
        <v>Formations spécifiques missions ministères</v>
      </c>
    </row>
    <row r="50" spans="1:14" x14ac:dyDescent="0.2">
      <c r="A50" s="13" t="s">
        <v>279</v>
      </c>
      <c r="B50" s="8" t="s">
        <v>153</v>
      </c>
      <c r="C50" s="3" t="s">
        <v>280</v>
      </c>
      <c r="D50" s="3" t="s">
        <v>254</v>
      </c>
      <c r="E50" s="4">
        <v>42908.083333333336</v>
      </c>
      <c r="F50" s="4">
        <v>42908.083333333336</v>
      </c>
      <c r="G50" s="3">
        <v>3</v>
      </c>
      <c r="H50" s="3">
        <v>3</v>
      </c>
      <c r="I50" s="3">
        <v>0</v>
      </c>
      <c r="J50" s="2" t="str">
        <f>INDEX(Stages!$A:$F,MATCH($B50,Stages!$B:$B,0),1)</f>
        <v>Jury blanc MMMMM</v>
      </c>
      <c r="K50" s="15" t="str">
        <f>INDEX(Stages!$A:$F,MATCH($B50,Stages!$B:$B,0),3)</f>
        <v>Ouvert</v>
      </c>
      <c r="L50" s="17" t="str">
        <f>INDEX(Stages!$A:$F,MATCH($B50,Stages!$B:$B,0),4)</f>
        <v>Jury blanc MMMMM (ex MMM)</v>
      </c>
      <c r="M50" s="17" t="str">
        <f>INDEX(Stages!$A:$F,MATCH($B50,Stages!$B:$B,0),5)</f>
        <v>ANONYME</v>
      </c>
      <c r="N50" s="15" t="str">
        <f>INDEX(Stages!$A:$F,MATCH($B50,Stages!$B:$B,0),6)</f>
        <v>Formations spécifiques missions ministères</v>
      </c>
    </row>
    <row r="51" spans="1:14" x14ac:dyDescent="0.2">
      <c r="A51" s="13" t="s">
        <v>281</v>
      </c>
      <c r="B51" s="8" t="s">
        <v>153</v>
      </c>
      <c r="C51" s="3" t="s">
        <v>282</v>
      </c>
      <c r="D51" s="3" t="s">
        <v>254</v>
      </c>
      <c r="E51" s="4">
        <v>42905.083333333336</v>
      </c>
      <c r="F51" s="4">
        <v>42905.083333333336</v>
      </c>
      <c r="G51" s="3">
        <v>3</v>
      </c>
      <c r="H51" s="3">
        <v>3</v>
      </c>
      <c r="I51" s="3">
        <v>0</v>
      </c>
      <c r="J51" s="2" t="str">
        <f>INDEX(Stages!$A:$F,MATCH($B51,Stages!$B:$B,0),1)</f>
        <v>Jury blanc MMMMM</v>
      </c>
      <c r="K51" s="15" t="str">
        <f>INDEX(Stages!$A:$F,MATCH($B51,Stages!$B:$B,0),3)</f>
        <v>Ouvert</v>
      </c>
      <c r="L51" s="17" t="str">
        <f>INDEX(Stages!$A:$F,MATCH($B51,Stages!$B:$B,0),4)</f>
        <v>Jury blanc MMMMM (ex MMM)</v>
      </c>
      <c r="M51" s="17" t="str">
        <f>INDEX(Stages!$A:$F,MATCH($B51,Stages!$B:$B,0),5)</f>
        <v>ANONYME</v>
      </c>
      <c r="N51" s="15" t="str">
        <f>INDEX(Stages!$A:$F,MATCH($B51,Stages!$B:$B,0),6)</f>
        <v>Formations spécifiques missions ministères</v>
      </c>
    </row>
    <row r="52" spans="1:14" x14ac:dyDescent="0.2">
      <c r="A52" s="13" t="s">
        <v>148</v>
      </c>
      <c r="B52" s="8" t="s">
        <v>147</v>
      </c>
      <c r="C52" s="3" t="s">
        <v>232</v>
      </c>
      <c r="D52" s="3" t="s">
        <v>212</v>
      </c>
      <c r="E52" s="4">
        <v>42989.083333333336</v>
      </c>
      <c r="F52" s="4">
        <v>42990.083333333336</v>
      </c>
      <c r="G52" s="3">
        <v>12</v>
      </c>
      <c r="H52" s="3">
        <v>0</v>
      </c>
      <c r="I52" s="3">
        <v>0</v>
      </c>
      <c r="J52" s="2" t="str">
        <f>INDEX(Stages!$A:$F,MATCH($B52,Stages!$B:$B,0),1)</f>
        <v>Retrait de Plomb</v>
      </c>
      <c r="K52" s="15" t="str">
        <f>INDEX(Stages!$A:$F,MATCH($B52,Stages!$B:$B,0),3)</f>
        <v>Ouvert</v>
      </c>
      <c r="L52" s="17" t="str">
        <f>INDEX(Stages!$A:$F,MATCH($B52,Stages!$B:$B,0),4)</f>
        <v>Risques liés au Retrait de Plomb</v>
      </c>
      <c r="M52" s="17" t="str">
        <f>INDEX(Stages!$A:$F,MATCH($B52,Stages!$B:$B,0),5)</f>
        <v>ANONYME</v>
      </c>
      <c r="N52" s="15" t="str">
        <f>INDEX(Stages!$A:$F,MATCH($B52,Stages!$B:$B,0),6)</f>
        <v>Formations spécifiques missions ministères</v>
      </c>
    </row>
    <row r="53" spans="1:14" x14ac:dyDescent="0.2">
      <c r="A53" s="13" t="s">
        <v>145</v>
      </c>
      <c r="B53" s="8" t="s">
        <v>144</v>
      </c>
      <c r="C53" s="3" t="s">
        <v>232</v>
      </c>
      <c r="D53" s="3" t="s">
        <v>212</v>
      </c>
      <c r="E53" s="4">
        <v>43066.041666666664</v>
      </c>
      <c r="F53" s="4">
        <v>43069.041666666664</v>
      </c>
      <c r="G53" s="3">
        <v>12</v>
      </c>
      <c r="H53" s="3">
        <v>0</v>
      </c>
      <c r="I53" s="3">
        <v>0</v>
      </c>
      <c r="J53" s="2" t="str">
        <f>INDEX(Stages!$A:$F,MATCH($B53,Stages!$B:$B,0),1)</f>
        <v>Risques Électriques</v>
      </c>
      <c r="K53" s="15" t="str">
        <f>INDEX(Stages!$A:$F,MATCH($B53,Stages!$B:$B,0),3)</f>
        <v>Ouvert</v>
      </c>
      <c r="L53" s="17" t="str">
        <f>INDEX(Stages!$A:$F,MATCH($B53,Stages!$B:$B,0),4)</f>
        <v>Risques Électriques - Réglementation et Contrôle + Journée de Suivi</v>
      </c>
      <c r="M53" s="17" t="str">
        <f>INDEX(Stages!$A:$F,MATCH($B53,Stages!$B:$B,0),5)</f>
        <v>ANONYME</v>
      </c>
      <c r="N53" s="15" t="str">
        <f>INDEX(Stages!$A:$F,MATCH($B53,Stages!$B:$B,0),6)</f>
        <v>Formations spécifiques missions ministères</v>
      </c>
    </row>
    <row r="54" spans="1:14" x14ac:dyDescent="0.2">
      <c r="A54" s="13" t="s">
        <v>142</v>
      </c>
      <c r="B54" s="8" t="s">
        <v>140</v>
      </c>
      <c r="C54" s="3" t="s">
        <v>8</v>
      </c>
      <c r="D54" s="3" t="s">
        <v>212</v>
      </c>
      <c r="E54" s="4">
        <v>43003.083333333336</v>
      </c>
      <c r="F54" s="4">
        <v>43019.083333333336</v>
      </c>
      <c r="G54" s="3">
        <v>2</v>
      </c>
      <c r="H54" s="3">
        <v>13</v>
      </c>
      <c r="I54" s="3">
        <v>0</v>
      </c>
      <c r="J54" s="2" t="str">
        <f>INDEX(Stages!$A:$F,MATCH($B54,Stages!$B:$B,0),1)</f>
        <v>Compta &amp; analyse</v>
      </c>
      <c r="K54" s="15" t="str">
        <f>INDEX(Stages!$A:$F,MATCH($B54,Stages!$B:$B,0),3)</f>
        <v>Ouvert</v>
      </c>
      <c r="L54" s="17" t="str">
        <f>INDEX(Stages!$A:$F,MATCH($B54,Stages!$B:$B,0),4)</f>
        <v>Comptabilité et analyse financière des entreprises et des associations</v>
      </c>
      <c r="M54" s="17" t="str">
        <f>INDEX(Stages!$A:$F,MATCH($B54,Stages!$B:$B,0),5)</f>
        <v>Form tech (risques indus, gestion crise, etc)</v>
      </c>
      <c r="N54" s="15" t="str">
        <f>INDEX(Stages!$A:$F,MATCH($B54,Stages!$B:$B,0),6)</f>
        <v>Formations spécifiques missions ministères</v>
      </c>
    </row>
    <row r="55" spans="1:14" x14ac:dyDescent="0.2">
      <c r="A55" s="13" t="s">
        <v>138</v>
      </c>
      <c r="B55" s="8" t="s">
        <v>137</v>
      </c>
      <c r="C55" s="3" t="s">
        <v>232</v>
      </c>
      <c r="D55" s="3" t="s">
        <v>212</v>
      </c>
      <c r="E55" s="4">
        <v>42894.083333333336</v>
      </c>
      <c r="F55" s="4">
        <v>42986.083333333336</v>
      </c>
      <c r="G55" s="3">
        <v>1</v>
      </c>
      <c r="H55" s="3">
        <v>11</v>
      </c>
      <c r="I55" s="3">
        <v>0</v>
      </c>
      <c r="J55" s="2" t="str">
        <f>INDEX(Stages!$A:$F,MATCH($B55,Stages!$B:$B,0),1)</f>
        <v>Risques Établ. Soin</v>
      </c>
      <c r="K55" s="15" t="str">
        <f>INDEX(Stages!$A:$F,MATCH($B55,Stages!$B:$B,0),3)</f>
        <v>Ouvert</v>
      </c>
      <c r="L55" s="17" t="str">
        <f>INDEX(Stages!$A:$F,MATCH($B55,Stages!$B:$B,0),4)</f>
        <v>Risques dans les Établissements de Soin - 4 Modules</v>
      </c>
      <c r="M55" s="17" t="str">
        <f>INDEX(Stages!$A:$F,MATCH($B55,Stages!$B:$B,0),5)</f>
        <v>ANONYME</v>
      </c>
      <c r="N55" s="15" t="str">
        <f>INDEX(Stages!$A:$F,MATCH($B55,Stages!$B:$B,0),6)</f>
        <v>Formations spécifiques missions ministères</v>
      </c>
    </row>
    <row r="56" spans="1:14" x14ac:dyDescent="0.2">
      <c r="A56" s="13" t="s">
        <v>135</v>
      </c>
      <c r="B56" s="8" t="s">
        <v>134</v>
      </c>
      <c r="C56" s="3" t="s">
        <v>232</v>
      </c>
      <c r="D56" s="3" t="s">
        <v>212</v>
      </c>
      <c r="E56" s="4">
        <v>43046.041666666664</v>
      </c>
      <c r="F56" s="4">
        <v>43048.041666666664</v>
      </c>
      <c r="G56" s="3">
        <v>12</v>
      </c>
      <c r="H56" s="3">
        <v>0</v>
      </c>
      <c r="I56" s="3">
        <v>0</v>
      </c>
      <c r="J56" s="2" t="str">
        <f>INDEX(Stages!$A:$F,MATCH($B56,Stages!$B:$B,0),1)</f>
        <v>Rayonnements Ionisan</v>
      </c>
      <c r="K56" s="15" t="str">
        <f>INDEX(Stages!$A:$F,MATCH($B56,Stages!$B:$B,0),3)</f>
        <v>Ouvert</v>
      </c>
      <c r="L56" s="17" t="str">
        <f>INDEX(Stages!$A:$F,MATCH($B56,Stages!$B:$B,0),4)</f>
        <v>Rayonnements Ionisants</v>
      </c>
      <c r="M56" s="17" t="str">
        <f>INDEX(Stages!$A:$F,MATCH($B56,Stages!$B:$B,0),5)</f>
        <v>ANONYME</v>
      </c>
      <c r="N56" s="15" t="str">
        <f>INDEX(Stages!$A:$F,MATCH($B56,Stages!$B:$B,0),6)</f>
        <v>Formations spécifiques missions ministères</v>
      </c>
    </row>
    <row r="57" spans="1:14" x14ac:dyDescent="0.2">
      <c r="A57" s="13" t="s">
        <v>283</v>
      </c>
      <c r="B57" s="8" t="s">
        <v>131</v>
      </c>
      <c r="C57" s="3" t="s">
        <v>232</v>
      </c>
      <c r="D57" s="3" t="s">
        <v>212</v>
      </c>
      <c r="E57" s="4">
        <v>43059.041666666664</v>
      </c>
      <c r="F57" s="4">
        <v>43061.041666666664</v>
      </c>
      <c r="G57" s="3">
        <v>12</v>
      </c>
      <c r="H57" s="3">
        <v>0</v>
      </c>
      <c r="I57" s="3">
        <v>0</v>
      </c>
      <c r="J57" s="2" t="str">
        <f>INDEX(Stages!$A:$F,MATCH($B57,Stages!$B:$B,0),1)</f>
        <v>Ctl Ent de nettoyage</v>
      </c>
      <c r="K57" s="15" t="str">
        <f>INDEX(Stages!$A:$F,MATCH($B57,Stages!$B:$B,0),3)</f>
        <v>Ouvert</v>
      </c>
      <c r="L57" s="17" t="str">
        <f>INDEX(Stages!$A:$F,MATCH($B57,Stages!$B:$B,0),4)</f>
        <v>Contrôle des Entreprises de Nettoyage</v>
      </c>
      <c r="M57" s="17" t="str">
        <f>INDEX(Stages!$A:$F,MATCH($B57,Stages!$B:$B,0),5)</f>
        <v>ANONYME</v>
      </c>
      <c r="N57" s="15" t="str">
        <f>INDEX(Stages!$A:$F,MATCH($B57,Stages!$B:$B,0),6)</f>
        <v>Formations spécifiques missions ministères</v>
      </c>
    </row>
    <row r="58" spans="1:14" x14ac:dyDescent="0.2">
      <c r="A58" s="13" t="s">
        <v>129</v>
      </c>
      <c r="B58" s="8" t="s">
        <v>128</v>
      </c>
      <c r="C58" s="3" t="s">
        <v>232</v>
      </c>
      <c r="D58" s="3" t="s">
        <v>212</v>
      </c>
      <c r="E58" s="4">
        <v>42996.083333333336</v>
      </c>
      <c r="F58" s="4">
        <v>42998.083333333336</v>
      </c>
      <c r="G58" s="3">
        <v>12</v>
      </c>
      <c r="H58" s="3">
        <v>0</v>
      </c>
      <c r="I58" s="3">
        <v>0</v>
      </c>
      <c r="J58" s="2" t="str">
        <f>INDEX(Stages!$A:$F,MATCH($B58,Stages!$B:$B,0),1)</f>
        <v>Risques Chimiques</v>
      </c>
      <c r="K58" s="15" t="str">
        <f>INDEX(Stages!$A:$F,MATCH($B58,Stages!$B:$B,0),3)</f>
        <v>Ouvert</v>
      </c>
      <c r="L58" s="17" t="str">
        <f>INDEX(Stages!$A:$F,MATCH($B58,Stages!$B:$B,0),4)</f>
        <v>Risques Chimiques et CMR + Journée de Suivi</v>
      </c>
      <c r="M58" s="17" t="str">
        <f>INDEX(Stages!$A:$F,MATCH($B58,Stages!$B:$B,0),5)</f>
        <v>ANONYME</v>
      </c>
      <c r="N58" s="15" t="str">
        <f>INDEX(Stages!$A:$F,MATCH($B58,Stages!$B:$B,0),6)</f>
        <v>Formations spécifiques missions ministères</v>
      </c>
    </row>
    <row r="59" spans="1:14" x14ac:dyDescent="0.2">
      <c r="A59" s="13" t="s">
        <v>126</v>
      </c>
      <c r="B59" s="8" t="s">
        <v>125</v>
      </c>
      <c r="C59" s="3" t="s">
        <v>232</v>
      </c>
      <c r="D59" s="3" t="s">
        <v>212</v>
      </c>
      <c r="E59" s="4">
        <v>43033.083333333336</v>
      </c>
      <c r="F59" s="4">
        <v>43035.083333333336</v>
      </c>
      <c r="G59" s="3">
        <v>12</v>
      </c>
      <c r="H59" s="3">
        <v>0</v>
      </c>
      <c r="I59" s="3">
        <v>0</v>
      </c>
      <c r="J59" s="2" t="str">
        <f>INDEX(Stages!$A:$F,MATCH($B59,Stages!$B:$B,0),1)</f>
        <v>Risques Biologiques</v>
      </c>
      <c r="K59" s="15" t="str">
        <f>INDEX(Stages!$A:$F,MATCH($B59,Stages!$B:$B,0),3)</f>
        <v>Ouvert</v>
      </c>
      <c r="L59" s="17" t="str">
        <f>INDEX(Stages!$A:$F,MATCH($B59,Stages!$B:$B,0),4)</f>
        <v>Risques Biologiques - Réglementation et Contrôle</v>
      </c>
      <c r="M59" s="17" t="str">
        <f>INDEX(Stages!$A:$F,MATCH($B59,Stages!$B:$B,0),5)</f>
        <v>ANONYME</v>
      </c>
      <c r="N59" s="15" t="str">
        <f>INDEX(Stages!$A:$F,MATCH($B59,Stages!$B:$B,0),6)</f>
        <v>Formations spécifiques missions ministères</v>
      </c>
    </row>
    <row r="60" spans="1:14" x14ac:dyDescent="0.2">
      <c r="A60" s="13" t="s">
        <v>123</v>
      </c>
      <c r="B60" s="8" t="s">
        <v>122</v>
      </c>
      <c r="C60" s="3" t="s">
        <v>232</v>
      </c>
      <c r="D60" s="3" t="s">
        <v>212</v>
      </c>
      <c r="E60" s="4">
        <v>42912.083333333336</v>
      </c>
      <c r="F60" s="4">
        <v>42914.083333333336</v>
      </c>
      <c r="G60" s="3">
        <v>3</v>
      </c>
      <c r="H60" s="3">
        <v>9</v>
      </c>
      <c r="I60" s="3">
        <v>0</v>
      </c>
      <c r="J60" s="2" t="str">
        <f>INDEX(Stages!$A:$F,MATCH($B60,Stages!$B:$B,0),1)</f>
        <v>Risques Psycho.</v>
      </c>
      <c r="K60" s="15" t="str">
        <f>INDEX(Stages!$A:$F,MATCH($B60,Stages!$B:$B,0),3)</f>
        <v>Ouvert</v>
      </c>
      <c r="L60" s="17" t="str">
        <f>INDEX(Stages!$A:$F,MATCH($B60,Stages!$B:$B,0),4)</f>
        <v>Évaluation des Risques Psychosociaux</v>
      </c>
      <c r="M60" s="17" t="str">
        <f>INDEX(Stages!$A:$F,MATCH($B60,Stages!$B:$B,0),5)</f>
        <v>ANONYME</v>
      </c>
      <c r="N60" s="15" t="str">
        <f>INDEX(Stages!$A:$F,MATCH($B60,Stages!$B:$B,0),6)</f>
        <v>Formations spécifiques missions ministères</v>
      </c>
    </row>
    <row r="61" spans="1:14" x14ac:dyDescent="0.2">
      <c r="A61" s="13" t="s">
        <v>117</v>
      </c>
      <c r="B61" s="8" t="s">
        <v>116</v>
      </c>
      <c r="C61" s="3" t="s">
        <v>232</v>
      </c>
      <c r="D61" s="3" t="s">
        <v>212</v>
      </c>
      <c r="E61" s="4">
        <v>43017.083333333336</v>
      </c>
      <c r="F61" s="4">
        <v>43020.083333333336</v>
      </c>
      <c r="G61" s="3">
        <v>12</v>
      </c>
      <c r="H61" s="3">
        <v>0</v>
      </c>
      <c r="I61" s="3">
        <v>0</v>
      </c>
      <c r="J61" s="2" t="str">
        <f>INDEX(Stages!$A:$F,MATCH($B61,Stages!$B:$B,0),1)</f>
        <v>Contrôle BTP</v>
      </c>
      <c r="K61" s="15" t="str">
        <f>INDEX(Stages!$A:$F,MATCH($B61,Stages!$B:$B,0),3)</f>
        <v>Ouvert</v>
      </c>
      <c r="L61" s="17" t="str">
        <f>INDEX(Stages!$A:$F,MATCH($B61,Stages!$B:$B,0),4)</f>
        <v>Contrôle des Chantiers du BTP</v>
      </c>
      <c r="M61" s="17" t="str">
        <f>INDEX(Stages!$A:$F,MATCH($B61,Stages!$B:$B,0),5)</f>
        <v>ANONYME</v>
      </c>
      <c r="N61" s="15" t="str">
        <f>INDEX(Stages!$A:$F,MATCH($B61,Stages!$B:$B,0),6)</f>
        <v>Formations spécifiques missions ministères</v>
      </c>
    </row>
    <row r="62" spans="1:14" x14ac:dyDescent="0.2">
      <c r="A62" s="13" t="s">
        <v>284</v>
      </c>
      <c r="B62" s="8" t="s">
        <v>113</v>
      </c>
      <c r="C62" s="3" t="s">
        <v>232</v>
      </c>
      <c r="D62" s="3" t="s">
        <v>254</v>
      </c>
      <c r="E62" s="4">
        <v>42846.083333333336</v>
      </c>
      <c r="F62" s="4">
        <v>42849.083333333336</v>
      </c>
      <c r="G62" s="3">
        <v>8</v>
      </c>
      <c r="H62" s="3">
        <v>2</v>
      </c>
      <c r="I62" s="3">
        <v>0</v>
      </c>
      <c r="J62" s="2" t="str">
        <f>INDEX(Stages!$A:$F,MATCH($B62,Stages!$B:$B,0),1)</f>
        <v>Port EPI - Amiante</v>
      </c>
      <c r="K62" s="15" t="str">
        <f>INDEX(Stages!$A:$F,MATCH($B62,Stages!$B:$B,0),3)</f>
        <v>Ouvert</v>
      </c>
      <c r="L62" s="17" t="str">
        <f>INDEX(Stages!$A:$F,MATCH($B62,Stages!$B:$B,0),4)</f>
        <v>Port des EPI - Amiante</v>
      </c>
      <c r="M62" s="17" t="str">
        <f>INDEX(Stages!$A:$F,MATCH($B62,Stages!$B:$B,0),5)</f>
        <v>ANONYME</v>
      </c>
      <c r="N62" s="15" t="str">
        <f>INDEX(Stages!$A:$F,MATCH($B62,Stages!$B:$B,0),6)</f>
        <v>Formations spécifiques missions ministères</v>
      </c>
    </row>
    <row r="63" spans="1:14" x14ac:dyDescent="0.2">
      <c r="A63" s="13" t="s">
        <v>284</v>
      </c>
      <c r="B63" s="8" t="s">
        <v>113</v>
      </c>
      <c r="C63" s="3" t="s">
        <v>218</v>
      </c>
      <c r="D63" s="3" t="s">
        <v>254</v>
      </c>
      <c r="E63" s="4">
        <v>42901.083333333336</v>
      </c>
      <c r="F63" s="4">
        <v>42902.083333333336</v>
      </c>
      <c r="G63" s="3">
        <v>3</v>
      </c>
      <c r="H63" s="3">
        <v>7</v>
      </c>
      <c r="I63" s="3">
        <v>0</v>
      </c>
      <c r="J63" s="2" t="str">
        <f>INDEX(Stages!$A:$F,MATCH($B63,Stages!$B:$B,0),1)</f>
        <v>Port EPI - Amiante</v>
      </c>
      <c r="K63" s="15" t="str">
        <f>INDEX(Stages!$A:$F,MATCH($B63,Stages!$B:$B,0),3)</f>
        <v>Ouvert</v>
      </c>
      <c r="L63" s="17" t="str">
        <f>INDEX(Stages!$A:$F,MATCH($B63,Stages!$B:$B,0),4)</f>
        <v>Port des EPI - Amiante</v>
      </c>
      <c r="M63" s="17" t="str">
        <f>INDEX(Stages!$A:$F,MATCH($B63,Stages!$B:$B,0),5)</f>
        <v>ANONYME</v>
      </c>
      <c r="N63" s="15" t="str">
        <f>INDEX(Stages!$A:$F,MATCH($B63,Stages!$B:$B,0),6)</f>
        <v>Formations spécifiques missions ministères</v>
      </c>
    </row>
    <row r="64" spans="1:14" x14ac:dyDescent="0.2">
      <c r="A64" s="13" t="s">
        <v>285</v>
      </c>
      <c r="B64" s="8" t="s">
        <v>112</v>
      </c>
      <c r="C64" s="3" t="s">
        <v>232</v>
      </c>
      <c r="D64" s="3" t="s">
        <v>254</v>
      </c>
      <c r="E64" s="4">
        <v>42852.083333333336</v>
      </c>
      <c r="F64" s="4">
        <v>42853.083333333336</v>
      </c>
      <c r="G64" s="3">
        <v>5</v>
      </c>
      <c r="H64" s="3">
        <v>7</v>
      </c>
      <c r="I64" s="3">
        <v>0</v>
      </c>
      <c r="J64" s="2" t="str">
        <f>INDEX(Stages!$A:$F,MATCH($B64,Stages!$B:$B,0),1)</f>
        <v>Perfection. MMMMM</v>
      </c>
      <c r="K64" s="15" t="str">
        <f>INDEX(Stages!$A:$F,MATCH($B64,Stages!$B:$B,0),3)</f>
        <v>Ouvert</v>
      </c>
      <c r="L64" s="17" t="str">
        <f>INDEX(Stages!$A:$F,MATCH($B64,Stages!$B:$B,0),4)</f>
        <v>Module perfectionnement de la préparation au MMMMM (ex MMM)</v>
      </c>
      <c r="M64" s="17" t="str">
        <f>INDEX(Stages!$A:$F,MATCH($B64,Stages!$B:$B,0),5)</f>
        <v>ANONYME</v>
      </c>
      <c r="N64" s="15" t="str">
        <f>INDEX(Stages!$A:$F,MATCH($B64,Stages!$B:$B,0),6)</f>
        <v>Formations spécifiques missions ministères</v>
      </c>
    </row>
    <row r="65" spans="1:14" x14ac:dyDescent="0.2">
      <c r="A65" s="13" t="s">
        <v>286</v>
      </c>
      <c r="B65" s="8" t="s">
        <v>112</v>
      </c>
      <c r="C65" s="3" t="s">
        <v>224</v>
      </c>
      <c r="D65" s="3" t="s">
        <v>254</v>
      </c>
      <c r="E65" s="4">
        <v>42859.083333333336</v>
      </c>
      <c r="F65" s="4">
        <v>42860.083333333336</v>
      </c>
      <c r="G65" s="3">
        <v>4</v>
      </c>
      <c r="H65" s="3">
        <v>8</v>
      </c>
      <c r="I65" s="3">
        <v>0</v>
      </c>
      <c r="J65" s="2" t="str">
        <f>INDEX(Stages!$A:$F,MATCH($B65,Stages!$B:$B,0),1)</f>
        <v>Perfection. MMMMM</v>
      </c>
      <c r="K65" s="15" t="str">
        <f>INDEX(Stages!$A:$F,MATCH($B65,Stages!$B:$B,0),3)</f>
        <v>Ouvert</v>
      </c>
      <c r="L65" s="17" t="str">
        <f>INDEX(Stages!$A:$F,MATCH($B65,Stages!$B:$B,0),4)</f>
        <v>Module perfectionnement de la préparation au MMMMM (ex MMM)</v>
      </c>
      <c r="M65" s="17" t="str">
        <f>INDEX(Stages!$A:$F,MATCH($B65,Stages!$B:$B,0),5)</f>
        <v>ANONYME</v>
      </c>
      <c r="N65" s="15" t="str">
        <f>INDEX(Stages!$A:$F,MATCH($B65,Stages!$B:$B,0),6)</f>
        <v>Formations spécifiques missions ministères</v>
      </c>
    </row>
    <row r="66" spans="1:14" x14ac:dyDescent="0.2">
      <c r="A66" s="13" t="s">
        <v>287</v>
      </c>
      <c r="B66" s="8" t="s">
        <v>112</v>
      </c>
      <c r="C66" s="3" t="s">
        <v>222</v>
      </c>
      <c r="D66" s="3" t="s">
        <v>254</v>
      </c>
      <c r="E66" s="4">
        <v>42866.083333333336</v>
      </c>
      <c r="F66" s="4">
        <v>42867.083333333336</v>
      </c>
      <c r="G66" s="3">
        <v>5</v>
      </c>
      <c r="H66" s="3">
        <v>7</v>
      </c>
      <c r="I66" s="3">
        <v>0</v>
      </c>
      <c r="J66" s="2" t="str">
        <f>INDEX(Stages!$A:$F,MATCH($B66,Stages!$B:$B,0),1)</f>
        <v>Perfection. MMMMM</v>
      </c>
      <c r="K66" s="15" t="str">
        <f>INDEX(Stages!$A:$F,MATCH($B66,Stages!$B:$B,0),3)</f>
        <v>Ouvert</v>
      </c>
      <c r="L66" s="17" t="str">
        <f>INDEX(Stages!$A:$F,MATCH($B66,Stages!$B:$B,0),4)</f>
        <v>Module perfectionnement de la préparation au MMMMM (ex MMM)</v>
      </c>
      <c r="M66" s="17" t="str">
        <f>INDEX(Stages!$A:$F,MATCH($B66,Stages!$B:$B,0),5)</f>
        <v>ANONYME</v>
      </c>
      <c r="N66" s="15" t="str">
        <f>INDEX(Stages!$A:$F,MATCH($B66,Stages!$B:$B,0),6)</f>
        <v>Formations spécifiques missions ministères</v>
      </c>
    </row>
    <row r="67" spans="1:14" x14ac:dyDescent="0.2">
      <c r="A67" s="13" t="s">
        <v>288</v>
      </c>
      <c r="B67" s="8" t="s">
        <v>112</v>
      </c>
      <c r="C67" s="3" t="s">
        <v>218</v>
      </c>
      <c r="D67" s="3" t="s">
        <v>254</v>
      </c>
      <c r="E67" s="4">
        <v>42852.083333333336</v>
      </c>
      <c r="F67" s="4">
        <v>42853.083333333336</v>
      </c>
      <c r="G67" s="3">
        <v>7</v>
      </c>
      <c r="H67" s="3">
        <v>5</v>
      </c>
      <c r="I67" s="3">
        <v>0</v>
      </c>
      <c r="J67" s="2" t="str">
        <f>INDEX(Stages!$A:$F,MATCH($B67,Stages!$B:$B,0),1)</f>
        <v>Perfection. MMMMM</v>
      </c>
      <c r="K67" s="15" t="str">
        <f>INDEX(Stages!$A:$F,MATCH($B67,Stages!$B:$B,0),3)</f>
        <v>Ouvert</v>
      </c>
      <c r="L67" s="17" t="str">
        <f>INDEX(Stages!$A:$F,MATCH($B67,Stages!$B:$B,0),4)</f>
        <v>Module perfectionnement de la préparation au MMMMM (ex MMM)</v>
      </c>
      <c r="M67" s="17" t="str">
        <f>INDEX(Stages!$A:$F,MATCH($B67,Stages!$B:$B,0),5)</f>
        <v>ANONYME</v>
      </c>
      <c r="N67" s="15" t="str">
        <f>INDEX(Stages!$A:$F,MATCH($B67,Stages!$B:$B,0),6)</f>
        <v>Formations spécifiques missions ministères</v>
      </c>
    </row>
    <row r="68" spans="1:14" x14ac:dyDescent="0.2">
      <c r="A68" s="13" t="s">
        <v>289</v>
      </c>
      <c r="B68" s="8" t="s">
        <v>110</v>
      </c>
      <c r="C68" s="3" t="s">
        <v>222</v>
      </c>
      <c r="D68" s="3" t="s">
        <v>254</v>
      </c>
      <c r="E68" s="4">
        <v>42849.083333333336</v>
      </c>
      <c r="F68" s="4">
        <v>42871.083333333336</v>
      </c>
      <c r="G68" s="3">
        <v>4</v>
      </c>
      <c r="H68" s="3">
        <v>8</v>
      </c>
      <c r="I68" s="3">
        <v>0</v>
      </c>
      <c r="J68" s="2" t="str">
        <f>INDEX(Stages!$A:$F,MATCH($B68,Stages!$B:$B,0),1)</f>
        <v>Initiation MMMMM</v>
      </c>
      <c r="K68" s="15" t="str">
        <f>INDEX(Stages!$A:$F,MATCH($B68,Stages!$B:$B,0),3)</f>
        <v>Ouvert</v>
      </c>
      <c r="L68" s="17" t="str">
        <f>INDEX(Stages!$A:$F,MATCH($B68,Stages!$B:$B,0),4)</f>
        <v>Module initiation de la préparation au MMMMM (ex MMM)</v>
      </c>
      <c r="M68" s="17" t="str">
        <f>INDEX(Stages!$A:$F,MATCH($B68,Stages!$B:$B,0),5)</f>
        <v>ANONYME</v>
      </c>
      <c r="N68" s="15" t="str">
        <f>INDEX(Stages!$A:$F,MATCH($B68,Stages!$B:$B,0),6)</f>
        <v>Formations spécifiques missions ministères</v>
      </c>
    </row>
    <row r="69" spans="1:14" x14ac:dyDescent="0.2">
      <c r="A69" s="13" t="s">
        <v>290</v>
      </c>
      <c r="B69" s="8" t="s">
        <v>110</v>
      </c>
      <c r="C69" s="3" t="s">
        <v>218</v>
      </c>
      <c r="D69" s="3" t="s">
        <v>254</v>
      </c>
      <c r="E69" s="4">
        <v>42846.083333333336</v>
      </c>
      <c r="F69" s="4">
        <v>42867.083333333336</v>
      </c>
      <c r="G69" s="3">
        <v>4</v>
      </c>
      <c r="H69" s="3">
        <v>8</v>
      </c>
      <c r="I69" s="3">
        <v>0</v>
      </c>
      <c r="J69" s="2" t="str">
        <f>INDEX(Stages!$A:$F,MATCH($B69,Stages!$B:$B,0),1)</f>
        <v>Initiation MMMMM</v>
      </c>
      <c r="K69" s="15" t="str">
        <f>INDEX(Stages!$A:$F,MATCH($B69,Stages!$B:$B,0),3)</f>
        <v>Ouvert</v>
      </c>
      <c r="L69" s="17" t="str">
        <f>INDEX(Stages!$A:$F,MATCH($B69,Stages!$B:$B,0),4)</f>
        <v>Module initiation de la préparation au MMMMM (ex MMM)</v>
      </c>
      <c r="M69" s="17" t="str">
        <f>INDEX(Stages!$A:$F,MATCH($B69,Stages!$B:$B,0),5)</f>
        <v>ANONYME</v>
      </c>
      <c r="N69" s="15" t="str">
        <f>INDEX(Stages!$A:$F,MATCH($B69,Stages!$B:$B,0),6)</f>
        <v>Formations spécifiques missions ministères</v>
      </c>
    </row>
    <row r="70" spans="1:14" x14ac:dyDescent="0.2">
      <c r="A70" s="13" t="s">
        <v>291</v>
      </c>
      <c r="B70" s="8" t="s">
        <v>110</v>
      </c>
      <c r="C70" s="3" t="s">
        <v>232</v>
      </c>
      <c r="D70" s="3" t="s">
        <v>254</v>
      </c>
      <c r="E70" s="4">
        <v>42845.083333333336</v>
      </c>
      <c r="F70" s="4">
        <v>42860.083333333336</v>
      </c>
      <c r="G70" s="3">
        <v>2</v>
      </c>
      <c r="H70" s="3">
        <v>10</v>
      </c>
      <c r="I70" s="3">
        <v>0</v>
      </c>
      <c r="J70" s="2" t="str">
        <f>INDEX(Stages!$A:$F,MATCH($B70,Stages!$B:$B,0),1)</f>
        <v>Initiation MMMMM</v>
      </c>
      <c r="K70" s="15" t="str">
        <f>INDEX(Stages!$A:$F,MATCH($B70,Stages!$B:$B,0),3)</f>
        <v>Ouvert</v>
      </c>
      <c r="L70" s="17" t="str">
        <f>INDEX(Stages!$A:$F,MATCH($B70,Stages!$B:$B,0),4)</f>
        <v>Module initiation de la préparation au MMMMM (ex MMM)</v>
      </c>
      <c r="M70" s="17" t="str">
        <f>INDEX(Stages!$A:$F,MATCH($B70,Stages!$B:$B,0),5)</f>
        <v>ANONYME</v>
      </c>
      <c r="N70" s="15" t="str">
        <f>INDEX(Stages!$A:$F,MATCH($B70,Stages!$B:$B,0),6)</f>
        <v>Formations spécifiques missions ministères</v>
      </c>
    </row>
    <row r="71" spans="1:14" x14ac:dyDescent="0.2">
      <c r="A71" s="13" t="s">
        <v>292</v>
      </c>
      <c r="B71" s="8" t="s">
        <v>108</v>
      </c>
      <c r="C71" s="3" t="s">
        <v>232</v>
      </c>
      <c r="D71" s="3" t="s">
        <v>212</v>
      </c>
      <c r="E71" s="4">
        <v>43018.083333333336</v>
      </c>
      <c r="F71" s="4">
        <v>43018.083333333336</v>
      </c>
      <c r="G71" s="3">
        <v>8</v>
      </c>
      <c r="H71" s="3">
        <v>0</v>
      </c>
      <c r="I71" s="3">
        <v>0</v>
      </c>
      <c r="J71" s="2" t="str">
        <f>INDEX(Stages!$A:$F,MATCH($B71,Stages!$B:$B,0),1)</f>
        <v>WINDOWS 7 Poste de T</v>
      </c>
      <c r="K71" s="15" t="str">
        <f>INDEX(Stages!$A:$F,MATCH($B71,Stages!$B:$B,0),3)</f>
        <v>Ouvert</v>
      </c>
      <c r="L71" s="17" t="str">
        <f>INDEX(Stages!$A:$F,MATCH($B71,Stages!$B:$B,0),4)</f>
        <v>WINDOWS 7 - Le poste de ANONYME sous Windows 7</v>
      </c>
      <c r="M71" s="17" t="str">
        <f>INDEX(Stages!$A:$F,MATCH($B71,Stages!$B:$B,0),5)</f>
        <v>Bureautique - technique WEB</v>
      </c>
      <c r="N71" s="15" t="str">
        <f>INDEX(Stages!$A:$F,MATCH($B71,Stages!$B:$B,0),6)</f>
        <v>Informatique et Bureautique</v>
      </c>
    </row>
    <row r="72" spans="1:14" x14ac:dyDescent="0.2">
      <c r="A72" s="13" t="s">
        <v>293</v>
      </c>
      <c r="B72" s="8" t="s">
        <v>105</v>
      </c>
      <c r="C72" s="3" t="s">
        <v>232</v>
      </c>
      <c r="D72" s="3" t="s">
        <v>254</v>
      </c>
      <c r="E72" s="4">
        <v>42866.083333333336</v>
      </c>
      <c r="F72" s="4">
        <v>42866.083333333336</v>
      </c>
      <c r="G72" s="3">
        <v>3</v>
      </c>
      <c r="H72" s="3">
        <v>5</v>
      </c>
      <c r="I72" s="3">
        <v>0</v>
      </c>
      <c r="J72" s="2" t="str">
        <f>INDEX(Stages!$A:$F,MATCH($B72,Stages!$B:$B,0),1)</f>
        <v>POWERPOINT 2010 INIT</v>
      </c>
      <c r="K72" s="15" t="str">
        <f>INDEX(Stages!$A:$F,MATCH($B72,Stages!$B:$B,0),3)</f>
        <v>Ouvert</v>
      </c>
      <c r="L72" s="17" t="str">
        <f>INDEX(Stages!$A:$F,MATCH($B72,Stages!$B:$B,0),4)</f>
        <v>POWERPOINT 2010 - Initiation</v>
      </c>
      <c r="M72" s="17" t="str">
        <f>INDEX(Stages!$A:$F,MATCH($B72,Stages!$B:$B,0),5)</f>
        <v>Bureautique - Suite office</v>
      </c>
      <c r="N72" s="15" t="str">
        <f>INDEX(Stages!$A:$F,MATCH($B72,Stages!$B:$B,0),6)</f>
        <v>Informatique et Bureautique</v>
      </c>
    </row>
    <row r="73" spans="1:14" x14ac:dyDescent="0.2">
      <c r="A73" s="13" t="s">
        <v>294</v>
      </c>
      <c r="B73" s="8" t="s">
        <v>102</v>
      </c>
      <c r="C73" s="3" t="s">
        <v>232</v>
      </c>
      <c r="D73" s="3" t="s">
        <v>212</v>
      </c>
      <c r="E73" s="4">
        <v>42899.083333333336</v>
      </c>
      <c r="F73" s="4">
        <v>42899.083333333336</v>
      </c>
      <c r="G73" s="3">
        <v>2</v>
      </c>
      <c r="H73" s="3">
        <v>6</v>
      </c>
      <c r="I73" s="3">
        <v>0</v>
      </c>
      <c r="J73" s="2" t="str">
        <f>INDEX(Stages!$A:$F,MATCH($B73,Stages!$B:$B,0),1)</f>
        <v>OUTLOOK ARCHIVAGE</v>
      </c>
      <c r="K73" s="15" t="str">
        <f>INDEX(Stages!$A:$F,MATCH($B73,Stages!$B:$B,0),3)</f>
        <v>Ouvert</v>
      </c>
      <c r="L73" s="17" t="str">
        <f>INDEX(Stages!$A:$F,MATCH($B73,Stages!$B:$B,0),4)</f>
        <v>OUTLOOK 2010 ATELIER - Archivage, règles de messagerie, récupération de messages</v>
      </c>
      <c r="M73" s="17" t="str">
        <f>INDEX(Stages!$A:$F,MATCH($B73,Stages!$B:$B,0),5)</f>
        <v>Bureautique - Suite office</v>
      </c>
      <c r="N73" s="15" t="str">
        <f>INDEX(Stages!$A:$F,MATCH($B73,Stages!$B:$B,0),6)</f>
        <v>Informatique et Bureautique</v>
      </c>
    </row>
    <row r="74" spans="1:14" x14ac:dyDescent="0.2">
      <c r="A74" s="13" t="s">
        <v>295</v>
      </c>
      <c r="B74" s="8" t="s">
        <v>96</v>
      </c>
      <c r="C74" s="3" t="s">
        <v>232</v>
      </c>
      <c r="D74" s="3" t="s">
        <v>212</v>
      </c>
      <c r="E74" s="4">
        <v>43011.083333333336</v>
      </c>
      <c r="F74" s="4">
        <v>43011.083333333336</v>
      </c>
      <c r="G74" s="3">
        <v>8</v>
      </c>
      <c r="H74" s="3">
        <v>0</v>
      </c>
      <c r="I74" s="3">
        <v>0</v>
      </c>
      <c r="J74" s="2" t="str">
        <f>INDEX(Stages!$A:$F,MATCH($B74,Stages!$B:$B,0),1)</f>
        <v>OUTLOOK 2010 INIT</v>
      </c>
      <c r="K74" s="15" t="str">
        <f>INDEX(Stages!$A:$F,MATCH($B74,Stages!$B:$B,0),3)</f>
        <v>Ouvert</v>
      </c>
      <c r="L74" s="17" t="str">
        <f>INDEX(Stages!$A:$F,MATCH($B74,Stages!$B:$B,0),4)</f>
        <v>OUTLOOK 2010 INITIATION - Fonctions de base</v>
      </c>
      <c r="M74" s="17" t="str">
        <f>INDEX(Stages!$A:$F,MATCH($B74,Stages!$B:$B,0),5)</f>
        <v>Bureautique - Suite office</v>
      </c>
      <c r="N74" s="15" t="str">
        <f>INDEX(Stages!$A:$F,MATCH($B74,Stages!$B:$B,0),6)</f>
        <v>Informatique et Bureautique</v>
      </c>
    </row>
    <row r="75" spans="1:14" x14ac:dyDescent="0.2">
      <c r="A75" s="13" t="s">
        <v>296</v>
      </c>
      <c r="B75" s="8" t="s">
        <v>93</v>
      </c>
      <c r="C75" s="3" t="s">
        <v>232</v>
      </c>
      <c r="D75" s="3" t="s">
        <v>212</v>
      </c>
      <c r="E75" s="4">
        <v>42860.083333333336</v>
      </c>
      <c r="F75" s="4">
        <v>42860.083333333336</v>
      </c>
      <c r="G75" s="3">
        <v>3</v>
      </c>
      <c r="H75" s="3">
        <v>5</v>
      </c>
      <c r="I75" s="3">
        <v>0</v>
      </c>
      <c r="J75" s="2" t="str">
        <f>INDEX(Stages!$A:$F,MATCH($B75,Stages!$B:$B,0),1)</f>
        <v>EXCEL 2010 DONNEES</v>
      </c>
      <c r="K75" s="15" t="str">
        <f>INDEX(Stages!$A:$F,MATCH($B75,Stages!$B:$B,0),3)</f>
        <v>Ouvert</v>
      </c>
      <c r="L75" s="17" t="str">
        <f>INDEX(Stages!$A:$F,MATCH($B75,Stages!$B:$B,0),4)</f>
        <v>EXCEL 2010 ATELIER - Traitement de données, tri, filtres, TCD</v>
      </c>
      <c r="M75" s="17" t="str">
        <f>INDEX(Stages!$A:$F,MATCH($B75,Stages!$B:$B,0),5)</f>
        <v>Bureautique - Suite office</v>
      </c>
      <c r="N75" s="15" t="str">
        <f>INDEX(Stages!$A:$F,MATCH($B75,Stages!$B:$B,0),6)</f>
        <v>Informatique et Bureautique</v>
      </c>
    </row>
    <row r="76" spans="1:14" x14ac:dyDescent="0.2">
      <c r="A76" s="13" t="s">
        <v>297</v>
      </c>
      <c r="B76" s="8" t="s">
        <v>90</v>
      </c>
      <c r="C76" s="3" t="s">
        <v>232</v>
      </c>
      <c r="D76" s="3" t="s">
        <v>212</v>
      </c>
      <c r="E76" s="4">
        <v>42877.083333333336</v>
      </c>
      <c r="F76" s="4">
        <v>42919.083333333336</v>
      </c>
      <c r="G76" s="3">
        <v>6</v>
      </c>
      <c r="H76" s="3">
        <v>2</v>
      </c>
      <c r="I76" s="3">
        <v>0</v>
      </c>
      <c r="J76" s="2" t="str">
        <f>INDEX(Stages!$A:$F,MATCH($B76,Stages!$B:$B,0),1)</f>
        <v>EXCEL 2010 AVANCE</v>
      </c>
      <c r="K76" s="15" t="str">
        <f>INDEX(Stages!$A:$F,MATCH($B76,Stages!$B:$B,0),3)</f>
        <v>Ouvert</v>
      </c>
      <c r="L76" s="17" t="str">
        <f>INDEX(Stages!$A:$F,MATCH($B76,Stages!$B:$B,0),4)</f>
        <v>EXCEL 2010 AVANCE - Construction et présentation de tableaux</v>
      </c>
      <c r="M76" s="17" t="str">
        <f>INDEX(Stages!$A:$F,MATCH($B76,Stages!$B:$B,0),5)</f>
        <v>Bureautique - Suite office</v>
      </c>
      <c r="N76" s="15" t="str">
        <f>INDEX(Stages!$A:$F,MATCH($B76,Stages!$B:$B,0),6)</f>
        <v>Informatique et Bureautique</v>
      </c>
    </row>
    <row r="77" spans="1:14" x14ac:dyDescent="0.2">
      <c r="A77" s="13" t="s">
        <v>298</v>
      </c>
      <c r="B77" s="8" t="s">
        <v>87</v>
      </c>
      <c r="C77" s="3" t="s">
        <v>8</v>
      </c>
      <c r="D77" s="3" t="s">
        <v>212</v>
      </c>
      <c r="E77" s="4">
        <v>42852.083333333336</v>
      </c>
      <c r="F77" s="4">
        <v>42853.083333333336</v>
      </c>
      <c r="G77" s="3">
        <v>2</v>
      </c>
      <c r="H77" s="3">
        <v>6</v>
      </c>
      <c r="I77" s="3">
        <v>0</v>
      </c>
      <c r="J77" s="2" t="str">
        <f>INDEX(Stages!$A:$F,MATCH($B77,Stages!$B:$B,0),1)</f>
        <v>EXCEL INITIATION</v>
      </c>
      <c r="K77" s="15" t="str">
        <f>INDEX(Stages!$A:$F,MATCH($B77,Stages!$B:$B,0),3)</f>
        <v>Ouvert</v>
      </c>
      <c r="L77" s="17" t="str">
        <f>INDEX(Stages!$A:$F,MATCH($B77,Stages!$B:$B,0),4)</f>
        <v>EXCEL 2010 - Initiation</v>
      </c>
      <c r="M77" s="17" t="str">
        <f>INDEX(Stages!$A:$F,MATCH($B77,Stages!$B:$B,0),5)</f>
        <v>Bureautique - technique WEB</v>
      </c>
      <c r="N77" s="15" t="str">
        <f>INDEX(Stages!$A:$F,MATCH($B77,Stages!$B:$B,0),6)</f>
        <v>Informatique et Bureautique</v>
      </c>
    </row>
    <row r="78" spans="1:14" x14ac:dyDescent="0.2">
      <c r="A78" s="13" t="s">
        <v>299</v>
      </c>
      <c r="B78" s="8" t="s">
        <v>84</v>
      </c>
      <c r="C78" s="3" t="s">
        <v>8</v>
      </c>
      <c r="D78" s="3" t="s">
        <v>212</v>
      </c>
      <c r="E78" s="4">
        <v>43027.083333333336</v>
      </c>
      <c r="F78" s="4">
        <v>43027.083333333336</v>
      </c>
      <c r="G78" s="3">
        <v>8</v>
      </c>
      <c r="H78" s="3">
        <v>0</v>
      </c>
      <c r="I78" s="3">
        <v>0</v>
      </c>
      <c r="J78" s="2" t="str">
        <f>INDEX(Stages!$A:$F,MATCH($B78,Stages!$B:$B,0),1)</f>
        <v>WORD Enrichissement</v>
      </c>
      <c r="K78" s="15" t="str">
        <f>INDEX(Stages!$A:$F,MATCH($B78,Stages!$B:$B,0),3)</f>
        <v>Ouvert</v>
      </c>
      <c r="L78" s="17" t="str">
        <f>INDEX(Stages!$A:$F,MATCH($B78,Stages!$B:$B,0),4)</f>
        <v>WORD 2010 - Enrichissement de documents</v>
      </c>
      <c r="M78" s="17" t="str">
        <f>INDEX(Stages!$A:$F,MATCH($B78,Stages!$B:$B,0),5)</f>
        <v>Bureautique - technique WEB</v>
      </c>
      <c r="N78" s="15" t="str">
        <f>INDEX(Stages!$A:$F,MATCH($B78,Stages!$B:$B,0),6)</f>
        <v>Informatique et Bureautique</v>
      </c>
    </row>
    <row r="79" spans="1:14" x14ac:dyDescent="0.2">
      <c r="A79" s="13" t="s">
        <v>82</v>
      </c>
      <c r="B79" s="8" t="s">
        <v>80</v>
      </c>
      <c r="C79" s="3" t="s">
        <v>222</v>
      </c>
      <c r="D79" s="3" t="s">
        <v>252</v>
      </c>
      <c r="E79" s="4"/>
      <c r="F79" s="4"/>
      <c r="G79" s="3">
        <v>8</v>
      </c>
      <c r="H79" s="3">
        <v>0</v>
      </c>
      <c r="I79" s="3">
        <v>0</v>
      </c>
      <c r="J79" s="2" t="str">
        <f>INDEX(Stages!$A:$F,MATCH($B79,Stages!$B:$B,0),1)</f>
        <v>WORD Modèles/publi</v>
      </c>
      <c r="K79" s="15" t="str">
        <f>INDEX(Stages!$A:$F,MATCH($B79,Stages!$B:$B,0),3)</f>
        <v>Ouvert</v>
      </c>
      <c r="L79" s="17" t="str">
        <f>INDEX(Stages!$A:$F,MATCH($B79,Stages!$B:$B,0),4)</f>
        <v>WORD 2010 - Modèles et Publipostage</v>
      </c>
      <c r="M79" s="17" t="str">
        <f>INDEX(Stages!$A:$F,MATCH($B79,Stages!$B:$B,0),5)</f>
        <v>Bureautique - technique WEB</v>
      </c>
      <c r="N79" s="15" t="str">
        <f>INDEX(Stages!$A:$F,MATCH($B79,Stages!$B:$B,0),6)</f>
        <v>Informatique et Bureautique</v>
      </c>
    </row>
    <row r="80" spans="1:14" x14ac:dyDescent="0.2">
      <c r="A80" s="13" t="s">
        <v>300</v>
      </c>
      <c r="B80" s="8" t="s">
        <v>80</v>
      </c>
      <c r="C80" s="3" t="s">
        <v>257</v>
      </c>
      <c r="D80" s="3" t="s">
        <v>212</v>
      </c>
      <c r="E80" s="4">
        <v>43034.083333333336</v>
      </c>
      <c r="F80" s="4">
        <v>43034.083333333336</v>
      </c>
      <c r="G80" s="3">
        <v>6</v>
      </c>
      <c r="H80" s="3">
        <v>2</v>
      </c>
      <c r="I80" s="3">
        <v>0</v>
      </c>
      <c r="J80" s="2" t="str">
        <f>INDEX(Stages!$A:$F,MATCH($B80,Stages!$B:$B,0),1)</f>
        <v>WORD Modèles/publi</v>
      </c>
      <c r="K80" s="15" t="str">
        <f>INDEX(Stages!$A:$F,MATCH($B80,Stages!$B:$B,0),3)</f>
        <v>Ouvert</v>
      </c>
      <c r="L80" s="17" t="str">
        <f>INDEX(Stages!$A:$F,MATCH($B80,Stages!$B:$B,0),4)</f>
        <v>WORD 2010 - Modèles et Publipostage</v>
      </c>
      <c r="M80" s="17" t="str">
        <f>INDEX(Stages!$A:$F,MATCH($B80,Stages!$B:$B,0),5)</f>
        <v>Bureautique - technique WEB</v>
      </c>
      <c r="N80" s="15" t="str">
        <f>INDEX(Stages!$A:$F,MATCH($B80,Stages!$B:$B,0),6)</f>
        <v>Informatique et Bureautique</v>
      </c>
    </row>
    <row r="81" spans="1:14" x14ac:dyDescent="0.2">
      <c r="A81" s="13" t="s">
        <v>301</v>
      </c>
      <c r="B81" s="8" t="s">
        <v>77</v>
      </c>
      <c r="C81" s="3" t="s">
        <v>232</v>
      </c>
      <c r="D81" s="3" t="s">
        <v>212</v>
      </c>
      <c r="E81" s="4">
        <v>42992.083333333336</v>
      </c>
      <c r="F81" s="4">
        <v>42992.083333333336</v>
      </c>
      <c r="G81" s="3">
        <v>7</v>
      </c>
      <c r="H81" s="3">
        <v>1</v>
      </c>
      <c r="I81" s="3">
        <v>0</v>
      </c>
      <c r="J81" s="2" t="str">
        <f>INDEX(Stages!$A:$F,MATCH($B81,Stages!$B:$B,0),1)</f>
        <v>WORD Documents longs</v>
      </c>
      <c r="K81" s="15" t="str">
        <f>INDEX(Stages!$A:$F,MATCH($B81,Stages!$B:$B,0),3)</f>
        <v>Ouvert</v>
      </c>
      <c r="L81" s="17" t="str">
        <f>INDEX(Stages!$A:$F,MATCH($B81,Stages!$B:$B,0),4)</f>
        <v>WORD 2010 ATELIER - Gestion des documents longs</v>
      </c>
      <c r="M81" s="17" t="str">
        <f>INDEX(Stages!$A:$F,MATCH($B81,Stages!$B:$B,0),5)</f>
        <v>Bureautique - Suite office</v>
      </c>
      <c r="N81" s="15" t="str">
        <f>INDEX(Stages!$A:$F,MATCH($B81,Stages!$B:$B,0),6)</f>
        <v>Informatique et Bureautique</v>
      </c>
    </row>
    <row r="82" spans="1:14" x14ac:dyDescent="0.2">
      <c r="A82" s="13" t="s">
        <v>302</v>
      </c>
      <c r="B82" s="8" t="s">
        <v>74</v>
      </c>
      <c r="C82" s="3" t="s">
        <v>232</v>
      </c>
      <c r="D82" s="3" t="s">
        <v>212</v>
      </c>
      <c r="E82" s="4">
        <v>42902.083333333336</v>
      </c>
      <c r="F82" s="4">
        <v>42902.083333333336</v>
      </c>
      <c r="G82" s="3">
        <v>3</v>
      </c>
      <c r="H82" s="3">
        <v>5</v>
      </c>
      <c r="I82" s="3">
        <v>0</v>
      </c>
      <c r="J82" s="2" t="str">
        <f>INDEX(Stages!$A:$F,MATCH($B82,Stages!$B:$B,0),1)</f>
        <v>WORD Formulaires etc</v>
      </c>
      <c r="K82" s="15" t="str">
        <f>INDEX(Stages!$A:$F,MATCH($B82,Stages!$B:$B,0),3)</f>
        <v>Ouvert</v>
      </c>
      <c r="L82" s="17" t="str">
        <f>INDEX(Stages!$A:$F,MATCH($B82,Stages!$B:$B,0),4)</f>
        <v>WORD 2010 ATELIER - Création de formulaires et suivis des modifications</v>
      </c>
      <c r="M82" s="17" t="str">
        <f>INDEX(Stages!$A:$F,MATCH($B82,Stages!$B:$B,0),5)</f>
        <v>Bureautique - Suite office</v>
      </c>
      <c r="N82" s="15" t="str">
        <f>INDEX(Stages!$A:$F,MATCH($B82,Stages!$B:$B,0),6)</f>
        <v>Informatique et Bureautique</v>
      </c>
    </row>
    <row r="83" spans="1:14" x14ac:dyDescent="0.2">
      <c r="A83" s="13" t="s">
        <v>72</v>
      </c>
      <c r="B83" s="8" t="s">
        <v>69</v>
      </c>
      <c r="C83" s="3" t="s">
        <v>232</v>
      </c>
      <c r="D83" s="3" t="s">
        <v>212</v>
      </c>
      <c r="E83" s="4">
        <v>42915.083333333336</v>
      </c>
      <c r="F83" s="4">
        <v>42916.083333333336</v>
      </c>
      <c r="G83" s="3">
        <v>3</v>
      </c>
      <c r="H83" s="3">
        <v>5</v>
      </c>
      <c r="I83" s="3">
        <v>0</v>
      </c>
      <c r="J83" s="2" t="str">
        <f>INDEX(Stages!$A:$F,MATCH($B83,Stages!$B:$B,0),1)</f>
        <v>WORD 2010 INITIATION</v>
      </c>
      <c r="K83" s="15" t="str">
        <f>INDEX(Stages!$A:$F,MATCH($B83,Stages!$B:$B,0),3)</f>
        <v>Ouvert</v>
      </c>
      <c r="L83" s="17" t="str">
        <f>INDEX(Stages!$A:$F,MATCH($B83,Stages!$B:$B,0),4)</f>
        <v>WORD 2010 INITIATION - Utilisation au quotidien des fonctions de base</v>
      </c>
      <c r="M83" s="17" t="str">
        <f>INDEX(Stages!$A:$F,MATCH($B83,Stages!$B:$B,0),5)</f>
        <v>Bureautique - Suite office</v>
      </c>
      <c r="N83" s="15" t="str">
        <f>INDEX(Stages!$A:$F,MATCH($B83,Stages!$B:$B,0),6)</f>
        <v>Informatique et Bureautique</v>
      </c>
    </row>
    <row r="84" spans="1:14" x14ac:dyDescent="0.2">
      <c r="A84" s="13" t="s">
        <v>303</v>
      </c>
      <c r="B84" s="8" t="s">
        <v>64</v>
      </c>
      <c r="C84" s="3" t="s">
        <v>232</v>
      </c>
      <c r="D84" s="3" t="s">
        <v>254</v>
      </c>
      <c r="E84" s="4">
        <v>42849.083333333336</v>
      </c>
      <c r="F84" s="4">
        <v>42851.083333333336</v>
      </c>
      <c r="G84" s="3">
        <v>0</v>
      </c>
      <c r="H84" s="3">
        <v>12</v>
      </c>
      <c r="I84" s="3">
        <v>0</v>
      </c>
      <c r="J84" s="2" t="str">
        <f>INDEX(Stages!$A:$F,MATCH($B84,Stages!$B:$B,0),1)</f>
        <v>Droit sociétés assos</v>
      </c>
      <c r="K84" s="15" t="str">
        <f>INDEX(Stages!$A:$F,MATCH($B84,Stages!$B:$B,0),3)</f>
        <v>Ouvert</v>
      </c>
      <c r="L84" s="17" t="str">
        <f>INDEX(Stages!$A:$F,MATCH($B84,Stages!$B:$B,0),4)</f>
        <v>Droit des sociétés et des associations</v>
      </c>
      <c r="M84" s="17" t="str">
        <f>INDEX(Stages!$A:$F,MATCH($B84,Stages!$B:$B,0),5)</f>
        <v>Connaissance du droit</v>
      </c>
      <c r="N84" s="15" t="str">
        <f>INDEX(Stages!$A:$F,MATCH($B84,Stages!$B:$B,0),6)</f>
        <v>Techniques juridiques</v>
      </c>
    </row>
    <row r="85" spans="1:14" x14ac:dyDescent="0.2">
      <c r="A85" s="13" t="s">
        <v>304</v>
      </c>
      <c r="B85" s="8" t="s">
        <v>59</v>
      </c>
      <c r="C85" s="3" t="s">
        <v>257</v>
      </c>
      <c r="D85" s="3" t="s">
        <v>212</v>
      </c>
      <c r="E85" s="4">
        <v>43010.083333333336</v>
      </c>
      <c r="F85" s="4">
        <v>43010.083333333336</v>
      </c>
      <c r="G85" s="3">
        <v>12</v>
      </c>
      <c r="H85" s="3">
        <v>0</v>
      </c>
      <c r="I85" s="3">
        <v>0</v>
      </c>
      <c r="J85" s="2" t="str">
        <f>INDEX(Stages!$A:$F,MATCH($B85,Stages!$B:$B,0),1)</f>
        <v>Intelligence éco</v>
      </c>
      <c r="K85" s="15" t="str">
        <f>INDEX(Stages!$A:$F,MATCH($B85,Stages!$B:$B,0),3)</f>
        <v>Ouvert</v>
      </c>
      <c r="L85" s="17" t="str">
        <f>INDEX(Stages!$A:$F,MATCH($B85,Stages!$B:$B,0),4)</f>
        <v>Intelligence économique : information, influence, et sécurité des données</v>
      </c>
      <c r="M85" s="17" t="str">
        <f>INDEX(Stages!$A:$F,MATCH($B85,Stages!$B:$B,0),5)</f>
        <v>Evaluation des politiques publiques</v>
      </c>
      <c r="N85" s="15" t="str">
        <f>INDEX(Stages!$A:$F,MATCH($B85,Stages!$B:$B,0),6)</f>
        <v>Politiques publiques nationales</v>
      </c>
    </row>
    <row r="86" spans="1:14" x14ac:dyDescent="0.2">
      <c r="A86" s="13" t="s">
        <v>305</v>
      </c>
      <c r="B86" s="8" t="s">
        <v>54</v>
      </c>
      <c r="C86" s="3" t="s">
        <v>8</v>
      </c>
      <c r="D86" s="3" t="s">
        <v>306</v>
      </c>
      <c r="E86" s="4">
        <v>42915.083333333336</v>
      </c>
      <c r="F86" s="4">
        <v>42915.083333333336</v>
      </c>
      <c r="G86" s="3">
        <v>6</v>
      </c>
      <c r="H86" s="3">
        <v>6</v>
      </c>
      <c r="I86" s="3">
        <v>0</v>
      </c>
      <c r="J86" s="2" t="str">
        <f>INDEX(Stages!$A:$F,MATCH($B86,Stages!$B:$B,0),1)</f>
        <v>Diversité &amp; discrimi</v>
      </c>
      <c r="K86" s="15" t="str">
        <f>INDEX(Stages!$A:$F,MATCH($B86,Stages!$B:$B,0),3)</f>
        <v>Ouvert</v>
      </c>
      <c r="L86" s="17" t="str">
        <f>INDEX(Stages!$A:$F,MATCH($B86,Stages!$B:$B,0),4)</f>
        <v>Diversité et lutte contre la discrimination</v>
      </c>
      <c r="M86" s="17" t="str">
        <f>INDEX(Stages!$A:$F,MATCH($B86,Stages!$B:$B,0),5)</f>
        <v>Initiation aux marchés publics</v>
      </c>
      <c r="N86" s="15" t="str">
        <f>INDEX(Stages!$A:$F,MATCH($B86,Stages!$B:$B,0),6)</f>
        <v>Achats publics</v>
      </c>
    </row>
    <row r="87" spans="1:14" x14ac:dyDescent="0.2">
      <c r="A87" s="13" t="s">
        <v>49</v>
      </c>
      <c r="B87" s="8" t="s">
        <v>48</v>
      </c>
      <c r="C87" s="3" t="s">
        <v>224</v>
      </c>
      <c r="D87" s="3" t="s">
        <v>212</v>
      </c>
      <c r="E87" s="4">
        <v>42824.083333333336</v>
      </c>
      <c r="F87" s="4">
        <v>42824.083333333336</v>
      </c>
      <c r="G87" s="3">
        <v>7</v>
      </c>
      <c r="H87" s="3">
        <v>3</v>
      </c>
      <c r="I87" s="3">
        <v>0</v>
      </c>
      <c r="J87" s="2" t="str">
        <f>INDEX(Stages!$A:$F,MATCH($B87,Stages!$B:$B,0),1)</f>
        <v>Accomp. prépa SACS</v>
      </c>
      <c r="K87" s="15" t="str">
        <f>INDEX(Stages!$A:$F,MATCH($B87,Stages!$B:$B,0),3)</f>
        <v>Ouvert</v>
      </c>
      <c r="L87" s="17" t="str">
        <f>INDEX(Stages!$A:$F,MATCH($B87,Stages!$B:$B,0),4)</f>
        <v>Accompagnement à la préparation à l'admissibilité de l'examen professionnel de secrétaire administratif de classe supèrieure (SACS)</v>
      </c>
      <c r="M87" s="17" t="str">
        <f>INDEX(Stages!$A:$F,MATCH($B87,Stages!$B:$B,0),5)</f>
        <v>Préparation aux concours de catégorie B</v>
      </c>
      <c r="N87" s="15" t="str">
        <f>INDEX(Stages!$A:$F,MATCH($B87,Stages!$B:$B,0),6)</f>
        <v>Prépa concours et examens pro</v>
      </c>
    </row>
    <row r="88" spans="1:14" x14ac:dyDescent="0.2">
      <c r="A88" s="13" t="s">
        <v>307</v>
      </c>
      <c r="B88" s="8" t="s">
        <v>43</v>
      </c>
      <c r="C88" s="3" t="s">
        <v>232</v>
      </c>
      <c r="D88" s="3" t="s">
        <v>254</v>
      </c>
      <c r="E88" s="4">
        <v>42822.083333333336</v>
      </c>
      <c r="F88" s="4">
        <v>42822.083333333336</v>
      </c>
      <c r="G88" s="3">
        <v>7</v>
      </c>
      <c r="H88" s="3">
        <v>3</v>
      </c>
      <c r="I88" s="3">
        <v>0</v>
      </c>
      <c r="J88" s="2" t="str">
        <f>INDEX(Stages!$A:$F,MATCH($B88,Stages!$B:$B,0),1)</f>
        <v>Accomp. prepa SACN</v>
      </c>
      <c r="K88" s="15" t="str">
        <f>INDEX(Stages!$A:$F,MATCH($B88,Stages!$B:$B,0),3)</f>
        <v>Ouvert</v>
      </c>
      <c r="L88" s="17" t="str">
        <f>INDEX(Stages!$A:$F,MATCH($B88,Stages!$B:$B,0),4)</f>
        <v>Accompagnement à la préparation à l'admissibilité de l'examen professionnel de secrétaire administratif de classe normale (SACN)</v>
      </c>
      <c r="M88" s="17" t="str">
        <f>INDEX(Stages!$A:$F,MATCH($B88,Stages!$B:$B,0),5)</f>
        <v>Préparation aux concours de catégorie B</v>
      </c>
      <c r="N88" s="15" t="str">
        <f>INDEX(Stages!$A:$F,MATCH($B88,Stages!$B:$B,0),6)</f>
        <v>Prépa concours et examens pro</v>
      </c>
    </row>
    <row r="89" spans="1:14" x14ac:dyDescent="0.2">
      <c r="A89" s="13" t="s">
        <v>307</v>
      </c>
      <c r="B89" s="8" t="s">
        <v>43</v>
      </c>
      <c r="C89" s="3" t="s">
        <v>222</v>
      </c>
      <c r="D89" s="3" t="s">
        <v>254</v>
      </c>
      <c r="E89" s="4">
        <v>42825.083333333336</v>
      </c>
      <c r="F89" s="4">
        <v>42825.083333333336</v>
      </c>
      <c r="G89" s="3">
        <v>3</v>
      </c>
      <c r="H89" s="3">
        <v>7</v>
      </c>
      <c r="I89" s="3">
        <v>0</v>
      </c>
      <c r="J89" s="2" t="str">
        <f>INDEX(Stages!$A:$F,MATCH($B89,Stages!$B:$B,0),1)</f>
        <v>Accomp. prepa SACN</v>
      </c>
      <c r="K89" s="15" t="str">
        <f>INDEX(Stages!$A:$F,MATCH($B89,Stages!$B:$B,0),3)</f>
        <v>Ouvert</v>
      </c>
      <c r="L89" s="17" t="str">
        <f>INDEX(Stages!$A:$F,MATCH($B89,Stages!$B:$B,0),4)</f>
        <v>Accompagnement à la préparation à l'admissibilité de l'examen professionnel de secrétaire administratif de classe normale (SACN)</v>
      </c>
      <c r="M89" s="17" t="str">
        <f>INDEX(Stages!$A:$F,MATCH($B89,Stages!$B:$B,0),5)</f>
        <v>Préparation aux concours de catégorie B</v>
      </c>
      <c r="N89" s="15" t="str">
        <f>INDEX(Stages!$A:$F,MATCH($B89,Stages!$B:$B,0),6)</f>
        <v>Prépa concours et examens pro</v>
      </c>
    </row>
    <row r="90" spans="1:14" x14ac:dyDescent="0.2">
      <c r="A90" s="13" t="s">
        <v>308</v>
      </c>
      <c r="B90" s="8" t="s">
        <v>35</v>
      </c>
      <c r="C90" s="3" t="s">
        <v>232</v>
      </c>
      <c r="D90" s="3" t="s">
        <v>212</v>
      </c>
      <c r="E90" s="4">
        <v>43024.083333333336</v>
      </c>
      <c r="F90" s="4">
        <v>43046.041666666664</v>
      </c>
      <c r="G90" s="3">
        <v>12</v>
      </c>
      <c r="H90" s="3">
        <v>0</v>
      </c>
      <c r="I90" s="3">
        <v>0</v>
      </c>
      <c r="J90" s="2" t="str">
        <f>INDEX(Stages!$A:$F,MATCH($B90,Stages!$B:$B,0),1)</f>
        <v>Atelier carrière C</v>
      </c>
      <c r="K90" s="15" t="str">
        <f>INDEX(Stages!$A:$F,MATCH($B90,Stages!$B:$B,0),3)</f>
        <v>Ouvert</v>
      </c>
      <c r="L90" s="17" t="str">
        <f>INDEX(Stages!$A:$F,MATCH($B90,Stages!$B:$B,0),4)</f>
        <v>Atelier carrière catégorie C</v>
      </c>
      <c r="M90" s="17" t="str">
        <f>INDEX(Stages!$A:$F,MATCH($B90,Stages!$B:$B,0),5)</f>
        <v>Développement individuel professionnel</v>
      </c>
      <c r="N90" s="15" t="str">
        <f>INDEX(Stages!$A:$F,MATCH($B90,Stages!$B:$B,0),6)</f>
        <v>Parcours individualisé reconversion pro</v>
      </c>
    </row>
    <row r="91" spans="1:14" x14ac:dyDescent="0.2">
      <c r="A91" s="13" t="s">
        <v>309</v>
      </c>
      <c r="B91" s="8" t="s">
        <v>32</v>
      </c>
      <c r="C91" s="3" t="s">
        <v>232</v>
      </c>
      <c r="D91" s="3" t="s">
        <v>212</v>
      </c>
      <c r="E91" s="4">
        <v>42992.083333333336</v>
      </c>
      <c r="F91" s="4">
        <v>43007.083333333336</v>
      </c>
      <c r="G91" s="3">
        <v>2</v>
      </c>
      <c r="H91" s="3">
        <v>10</v>
      </c>
      <c r="I91" s="3">
        <v>1</v>
      </c>
      <c r="J91" s="2" t="str">
        <f>INDEX(Stages!$A:$F,MATCH($B91,Stages!$B:$B,0),1)</f>
        <v>Atelier carrière B</v>
      </c>
      <c r="K91" s="15" t="str">
        <f>INDEX(Stages!$A:$F,MATCH($B91,Stages!$B:$B,0),3)</f>
        <v>Ouvert</v>
      </c>
      <c r="L91" s="17" t="str">
        <f>INDEX(Stages!$A:$F,MATCH($B91,Stages!$B:$B,0),4)</f>
        <v>Atelier carrière catégorie B</v>
      </c>
      <c r="M91" s="17" t="str">
        <f>INDEX(Stages!$A:$F,MATCH($B91,Stages!$B:$B,0),5)</f>
        <v>Développement individuel professionnel</v>
      </c>
      <c r="N91" s="15" t="str">
        <f>INDEX(Stages!$A:$F,MATCH($B91,Stages!$B:$B,0),6)</f>
        <v>Parcours individualisé reconversion pro</v>
      </c>
    </row>
    <row r="92" spans="1:14" x14ac:dyDescent="0.2">
      <c r="A92" s="13" t="s">
        <v>310</v>
      </c>
      <c r="B92" s="8" t="s">
        <v>27</v>
      </c>
      <c r="C92" s="3" t="s">
        <v>232</v>
      </c>
      <c r="D92" s="3" t="s">
        <v>212</v>
      </c>
      <c r="E92" s="4">
        <v>43027.083333333336</v>
      </c>
      <c r="F92" s="4">
        <v>43049.041666666664</v>
      </c>
      <c r="G92" s="3">
        <v>12</v>
      </c>
      <c r="H92" s="3">
        <v>0</v>
      </c>
      <c r="I92" s="3">
        <v>0</v>
      </c>
      <c r="J92" s="2" t="str">
        <f>INDEX(Stages!$A:$F,MATCH($B92,Stages!$B:$B,0),1)</f>
        <v>Atelier carrière A</v>
      </c>
      <c r="K92" s="15" t="str">
        <f>INDEX(Stages!$A:$F,MATCH($B92,Stages!$B:$B,0),3)</f>
        <v>Ouvert</v>
      </c>
      <c r="L92" s="17" t="str">
        <f>INDEX(Stages!$A:$F,MATCH($B92,Stages!$B:$B,0),4)</f>
        <v>Atelier carrière catégorie A</v>
      </c>
      <c r="M92" s="17" t="str">
        <f>INDEX(Stages!$A:$F,MATCH($B92,Stages!$B:$B,0),5)</f>
        <v>Développement individuel professionnel</v>
      </c>
      <c r="N92" s="15" t="str">
        <f>INDEX(Stages!$A:$F,MATCH($B92,Stages!$B:$B,0),6)</f>
        <v>Parcours individualisé reconversion pro</v>
      </c>
    </row>
    <row r="93" spans="1:14" x14ac:dyDescent="0.2">
      <c r="A93" s="13" t="s">
        <v>311</v>
      </c>
      <c r="B93" s="8" t="s">
        <v>22</v>
      </c>
      <c r="C93" s="3" t="s">
        <v>218</v>
      </c>
      <c r="D93" s="3" t="s">
        <v>254</v>
      </c>
      <c r="E93" s="4">
        <v>42893.083333333336</v>
      </c>
      <c r="F93" s="4">
        <v>42893.083333333336</v>
      </c>
      <c r="G93" s="3">
        <v>3</v>
      </c>
      <c r="H93" s="3">
        <v>9</v>
      </c>
      <c r="I93" s="3">
        <v>0</v>
      </c>
      <c r="J93" s="2" t="str">
        <f>INDEX(Stages!$A:$F,MATCH($B93,Stages!$B:$B,0),1)</f>
        <v>Outils formation</v>
      </c>
      <c r="K93" s="15" t="str">
        <f>INDEX(Stages!$A:$F,MATCH($B93,Stages!$B:$B,0),3)</f>
        <v>Ouvert</v>
      </c>
      <c r="L93" s="17" t="str">
        <f>INDEX(Stages!$A:$F,MATCH($B93,Stages!$B:$B,0),4)</f>
        <v>Les outils législatifs de la formation</v>
      </c>
      <c r="M93" s="17" t="str">
        <f>INDEX(Stages!$A:$F,MATCH($B93,Stages!$B:$B,0),5)</f>
        <v>Formations pédagogiques</v>
      </c>
      <c r="N93" s="15" t="str">
        <f>INDEX(Stages!$A:$F,MATCH($B93,Stages!$B:$B,0),6)</f>
        <v>Ressources humaines</v>
      </c>
    </row>
    <row r="94" spans="1:14" x14ac:dyDescent="0.2">
      <c r="A94" s="13" t="s">
        <v>312</v>
      </c>
      <c r="B94" s="8" t="s">
        <v>22</v>
      </c>
      <c r="C94" s="3" t="s">
        <v>232</v>
      </c>
      <c r="D94" s="3" t="s">
        <v>254</v>
      </c>
      <c r="E94" s="4">
        <v>42825.083333333336</v>
      </c>
      <c r="F94" s="4">
        <v>42825.083333333336</v>
      </c>
      <c r="G94" s="3">
        <v>5</v>
      </c>
      <c r="H94" s="3">
        <v>7</v>
      </c>
      <c r="I94" s="3">
        <v>0</v>
      </c>
      <c r="J94" s="2" t="str">
        <f>INDEX(Stages!$A:$F,MATCH($B94,Stages!$B:$B,0),1)</f>
        <v>Outils formation</v>
      </c>
      <c r="K94" s="15" t="str">
        <f>INDEX(Stages!$A:$F,MATCH($B94,Stages!$B:$B,0),3)</f>
        <v>Ouvert</v>
      </c>
      <c r="L94" s="17" t="str">
        <f>INDEX(Stages!$A:$F,MATCH($B94,Stages!$B:$B,0),4)</f>
        <v>Les outils législatifs de la formation</v>
      </c>
      <c r="M94" s="17" t="str">
        <f>INDEX(Stages!$A:$F,MATCH($B94,Stages!$B:$B,0),5)</f>
        <v>Formations pédagogiques</v>
      </c>
      <c r="N94" s="15" t="str">
        <f>INDEX(Stages!$A:$F,MATCH($B94,Stages!$B:$B,0),6)</f>
        <v>Ressources humaines</v>
      </c>
    </row>
    <row r="95" spans="1:14" x14ac:dyDescent="0.2">
      <c r="A95" s="13" t="s">
        <v>313</v>
      </c>
      <c r="B95" s="8" t="s">
        <v>16</v>
      </c>
      <c r="C95" s="3" t="s">
        <v>8</v>
      </c>
      <c r="D95" s="3" t="s">
        <v>212</v>
      </c>
      <c r="E95" s="4">
        <v>43010.083333333336</v>
      </c>
      <c r="F95" s="4">
        <v>43011.083333333336</v>
      </c>
      <c r="G95" s="3">
        <v>15</v>
      </c>
      <c r="H95" s="3">
        <v>0</v>
      </c>
      <c r="I95" s="3">
        <v>0</v>
      </c>
      <c r="J95" s="2" t="str">
        <f>INDEX(Stages!$A:$F,MATCH($B95,Stages!$B:$B,0),1)</f>
        <v>Handicap</v>
      </c>
      <c r="K95" s="15" t="str">
        <f>INDEX(Stages!$A:$F,MATCH($B95,Stages!$B:$B,0),3)</f>
        <v>Ouvert</v>
      </c>
      <c r="L95" s="17" t="str">
        <f>INDEX(Stages!$A:$F,MATCH($B95,Stages!$B:$B,0),4)</f>
        <v>Handicap au quotidien (correspondant handicap &amp; assistant de prévention)</v>
      </c>
      <c r="M95" s="17" t="str">
        <f>INDEX(Stages!$A:$F,MATCH($B95,Stages!$B:$B,0),5)</f>
        <v>Management des équipes</v>
      </c>
      <c r="N95" s="15" t="str">
        <f>INDEX(Stages!$A:$F,MATCH($B95,Stages!$B:$B,0),6)</f>
        <v>Management</v>
      </c>
    </row>
    <row r="96" spans="1:14" x14ac:dyDescent="0.2">
      <c r="A96" s="13" t="s">
        <v>314</v>
      </c>
      <c r="B96" s="8" t="s">
        <v>13</v>
      </c>
      <c r="C96" s="3" t="s">
        <v>218</v>
      </c>
      <c r="D96" s="3" t="s">
        <v>212</v>
      </c>
      <c r="E96" s="4">
        <v>43055.041666666664</v>
      </c>
      <c r="F96" s="4">
        <v>43056.041666666664</v>
      </c>
      <c r="G96" s="3">
        <v>9</v>
      </c>
      <c r="H96" s="3">
        <v>3</v>
      </c>
      <c r="I96" s="3">
        <v>0</v>
      </c>
      <c r="J96" s="2" t="str">
        <f>INDEX(Stages!$A:$F,MATCH($B96,Stages!$B:$B,0),1)</f>
        <v>Conduite EP Externe</v>
      </c>
      <c r="K96" s="15" t="str">
        <f>INDEX(Stages!$A:$F,MATCH($B96,Stages!$B:$B,0),3)</f>
        <v>Ouvert</v>
      </c>
      <c r="L96" s="17" t="str">
        <f>INDEX(Stages!$A:$F,MATCH($B96,Stages!$B:$B,0),4)</f>
        <v>Conduire un Entretien Professionnel - Profil Conseil &amp; Formation</v>
      </c>
      <c r="M96" s="17" t="str">
        <f>INDEX(Stages!$A:$F,MATCH($B96,Stages!$B:$B,0),5)</f>
        <v>Management des équipes</v>
      </c>
      <c r="N96" s="15" t="str">
        <f>INDEX(Stages!$A:$F,MATCH($B96,Stages!$B:$B,0),6)</f>
        <v>Management</v>
      </c>
    </row>
    <row r="97" spans="1:14" x14ac:dyDescent="0.2">
      <c r="A97" s="13" t="s">
        <v>314</v>
      </c>
      <c r="B97" s="8" t="s">
        <v>13</v>
      </c>
      <c r="C97" s="3" t="s">
        <v>232</v>
      </c>
      <c r="D97" s="3" t="s">
        <v>212</v>
      </c>
      <c r="E97" s="4">
        <v>43010.083333333336</v>
      </c>
      <c r="F97" s="4">
        <v>43011.083333333336</v>
      </c>
      <c r="G97" s="3">
        <v>7</v>
      </c>
      <c r="H97" s="3">
        <v>5</v>
      </c>
      <c r="I97" s="3">
        <v>0</v>
      </c>
      <c r="J97" s="2" t="str">
        <f>INDEX(Stages!$A:$F,MATCH($B97,Stages!$B:$B,0),1)</f>
        <v>Conduite EP Externe</v>
      </c>
      <c r="K97" s="15" t="str">
        <f>INDEX(Stages!$A:$F,MATCH($B97,Stages!$B:$B,0),3)</f>
        <v>Ouvert</v>
      </c>
      <c r="L97" s="17" t="str">
        <f>INDEX(Stages!$A:$F,MATCH($B97,Stages!$B:$B,0),4)</f>
        <v>Conduire un Entretien Professionnel - Profil Conseil &amp; Formation</v>
      </c>
      <c r="M97" s="17" t="str">
        <f>INDEX(Stages!$A:$F,MATCH($B97,Stages!$B:$B,0),5)</f>
        <v>Management des équipes</v>
      </c>
      <c r="N97" s="15" t="str">
        <f>INDEX(Stages!$A:$F,MATCH($B97,Stages!$B:$B,0),6)</f>
        <v>Management</v>
      </c>
    </row>
    <row r="98" spans="1:14" x14ac:dyDescent="0.2">
      <c r="A98" s="13" t="s">
        <v>315</v>
      </c>
      <c r="B98" s="8" t="s">
        <v>6</v>
      </c>
      <c r="C98" s="3" t="s">
        <v>224</v>
      </c>
      <c r="D98" s="3" t="s">
        <v>316</v>
      </c>
      <c r="E98" s="4">
        <v>42796.041666666664</v>
      </c>
      <c r="F98" s="4">
        <v>42796.041666666664</v>
      </c>
      <c r="G98" s="3">
        <v>12</v>
      </c>
      <c r="H98" s="3">
        <v>0</v>
      </c>
      <c r="I98" s="3">
        <v>0</v>
      </c>
      <c r="J98" s="2" t="str">
        <f>INDEX(Stages!$A:$F,MATCH($B98,Stages!$B:$B,0),1)</f>
        <v>Conduite EP Interne</v>
      </c>
      <c r="K98" s="15" t="str">
        <f>INDEX(Stages!$A:$F,MATCH($B98,Stages!$B:$B,0),3)</f>
        <v>Ouvert</v>
      </c>
      <c r="L98" s="17" t="str">
        <f>INDEX(Stages!$A:$F,MATCH($B98,Stages!$B:$B,0),4)</f>
        <v>Conduire un Entretien Professionnel - Interne</v>
      </c>
      <c r="M98" s="17" t="str">
        <f>INDEX(Stages!$A:$F,MATCH($B98,Stages!$B:$B,0),5)</f>
        <v>Management des équipes</v>
      </c>
      <c r="N98" s="15" t="str">
        <f>INDEX(Stages!$A:$F,MATCH($B98,Stages!$B:$B,0),6)</f>
        <v>Management</v>
      </c>
    </row>
    <row r="99" spans="1:14" x14ac:dyDescent="0.2">
      <c r="A99" s="13" t="s">
        <v>315</v>
      </c>
      <c r="B99" s="8" t="s">
        <v>6</v>
      </c>
      <c r="C99" s="3" t="s">
        <v>232</v>
      </c>
      <c r="D99" s="3" t="s">
        <v>316</v>
      </c>
      <c r="E99" s="4">
        <v>42775.041666666664</v>
      </c>
      <c r="F99" s="4">
        <v>42775.041666666664</v>
      </c>
      <c r="G99" s="3">
        <v>12</v>
      </c>
      <c r="H99" s="3">
        <v>0</v>
      </c>
      <c r="I99" s="3">
        <v>0</v>
      </c>
      <c r="J99" s="2" t="str">
        <f>INDEX(Stages!$A:$F,MATCH($B99,Stages!$B:$B,0),1)</f>
        <v>Conduite EP Interne</v>
      </c>
      <c r="K99" s="15" t="str">
        <f>INDEX(Stages!$A:$F,MATCH($B99,Stages!$B:$B,0),3)</f>
        <v>Ouvert</v>
      </c>
      <c r="L99" s="17" t="str">
        <f>INDEX(Stages!$A:$F,MATCH($B99,Stages!$B:$B,0),4)</f>
        <v>Conduire un Entretien Professionnel - Interne</v>
      </c>
      <c r="M99" s="17" t="str">
        <f>INDEX(Stages!$A:$F,MATCH($B99,Stages!$B:$B,0),5)</f>
        <v>Management des équipes</v>
      </c>
      <c r="N99" s="15" t="str">
        <f>INDEX(Stages!$A:$F,MATCH($B99,Stages!$B:$B,0),6)</f>
        <v>Management</v>
      </c>
    </row>
    <row r="100" spans="1:14" x14ac:dyDescent="0.2">
      <c r="A100" s="13" t="s">
        <v>315</v>
      </c>
      <c r="B100" s="8" t="s">
        <v>6</v>
      </c>
      <c r="C100" s="3" t="s">
        <v>218</v>
      </c>
      <c r="D100" s="3" t="s">
        <v>316</v>
      </c>
      <c r="E100" s="4">
        <v>42782.041666666664</v>
      </c>
      <c r="F100" s="4">
        <v>42782.041666666664</v>
      </c>
      <c r="G100" s="3">
        <v>12</v>
      </c>
      <c r="H100" s="3">
        <v>0</v>
      </c>
      <c r="I100" s="3">
        <v>0</v>
      </c>
      <c r="J100" s="2" t="str">
        <f>INDEX(Stages!$A:$F,MATCH($B100,Stages!$B:$B,0),1)</f>
        <v>Conduite EP Interne</v>
      </c>
      <c r="K100" s="15" t="str">
        <f>INDEX(Stages!$A:$F,MATCH($B100,Stages!$B:$B,0),3)</f>
        <v>Ouvert</v>
      </c>
      <c r="L100" s="17" t="str">
        <f>INDEX(Stages!$A:$F,MATCH($B100,Stages!$B:$B,0),4)</f>
        <v>Conduire un Entretien Professionnel - Interne</v>
      </c>
      <c r="M100" s="17" t="str">
        <f>INDEX(Stages!$A:$F,MATCH($B100,Stages!$B:$B,0),5)</f>
        <v>Management des équipes</v>
      </c>
      <c r="N100" s="15" t="str">
        <f>INDEX(Stages!$A:$F,MATCH($B100,Stages!$B:$B,0),6)</f>
        <v>Management</v>
      </c>
    </row>
    <row r="101" spans="1:14" x14ac:dyDescent="0.2">
      <c r="A101" s="14" t="s">
        <v>315</v>
      </c>
      <c r="B101" s="9" t="s">
        <v>6</v>
      </c>
      <c r="C101" s="5" t="s">
        <v>222</v>
      </c>
      <c r="D101" s="5" t="s">
        <v>254</v>
      </c>
      <c r="E101" s="6">
        <v>42789.041666666664</v>
      </c>
      <c r="F101" s="6">
        <v>42789.041666666664</v>
      </c>
      <c r="G101" s="5">
        <v>4</v>
      </c>
      <c r="H101" s="5">
        <v>8</v>
      </c>
      <c r="I101" s="5">
        <v>0</v>
      </c>
      <c r="J101" s="2" t="str">
        <f>INDEX(Stages!$A:$F,MATCH($B101,Stages!$B:$B,0),1)</f>
        <v>Conduite EP Interne</v>
      </c>
      <c r="K101" s="15" t="str">
        <f>INDEX(Stages!$A:$F,MATCH($B101,Stages!$B:$B,0),3)</f>
        <v>Ouvert</v>
      </c>
      <c r="L101" s="17" t="str">
        <f>INDEX(Stages!$A:$F,MATCH($B101,Stages!$B:$B,0),4)</f>
        <v>Conduire un Entretien Professionnel - Interne</v>
      </c>
      <c r="M101" s="17" t="str">
        <f>INDEX(Stages!$A:$F,MATCH($B101,Stages!$B:$B,0),5)</f>
        <v>Management des équipes</v>
      </c>
      <c r="N101" s="15" t="str">
        <f>INDEX(Stages!$A:$F,MATCH($B101,Stages!$B:$B,0),6)</f>
        <v>Management</v>
      </c>
    </row>
  </sheetData>
  <dataConsolidate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249"/>
  <sheetViews>
    <sheetView tabSelected="1" zoomScale="90" zoomScaleNormal="90" workbookViewId="0">
      <selection activeCell="M20" sqref="M20"/>
    </sheetView>
  </sheetViews>
  <sheetFormatPr baseColWidth="10" defaultRowHeight="18" customHeight="1" x14ac:dyDescent="0.2"/>
  <cols>
    <col min="1" max="1" width="26" style="18" bestFit="1" customWidth="1"/>
    <col min="2" max="2" width="125.42578125" style="18" bestFit="1" customWidth="1"/>
    <col min="3" max="3" width="11.7109375" style="18" bestFit="1" customWidth="1"/>
    <col min="4" max="4" width="17.28515625" style="18" bestFit="1" customWidth="1"/>
    <col min="5" max="6" width="16.28515625" style="18" bestFit="1" customWidth="1"/>
    <col min="7" max="7" width="18.28515625" style="18" bestFit="1" customWidth="1"/>
    <col min="8" max="8" width="7.85546875" style="18" bestFit="1" customWidth="1"/>
    <col min="9" max="10" width="10.140625" style="18" bestFit="1" customWidth="1"/>
    <col min="11" max="16384" width="11.42578125" style="18"/>
  </cols>
  <sheetData>
    <row r="5" spans="1:10" ht="18" customHeight="1" x14ac:dyDescent="0.2">
      <c r="A5" s="19" t="s">
        <v>391</v>
      </c>
      <c r="B5" s="18" t="s">
        <v>439</v>
      </c>
    </row>
    <row r="7" spans="1:10" ht="18" customHeight="1" x14ac:dyDescent="0.2">
      <c r="A7" s="19" t="s">
        <v>1</v>
      </c>
      <c r="B7" s="19" t="s">
        <v>3</v>
      </c>
      <c r="C7" s="19" t="s">
        <v>203</v>
      </c>
      <c r="D7" s="19" t="s">
        <v>204</v>
      </c>
      <c r="E7" s="19" t="s">
        <v>205</v>
      </c>
      <c r="F7" s="19" t="s">
        <v>206</v>
      </c>
      <c r="G7" s="18" t="s">
        <v>389</v>
      </c>
      <c r="H7" s="18" t="s">
        <v>387</v>
      </c>
      <c r="I7" s="18" t="s">
        <v>388</v>
      </c>
      <c r="J7"/>
    </row>
    <row r="8" spans="1:10" ht="18" customHeight="1" x14ac:dyDescent="0.2">
      <c r="A8" s="18" t="s">
        <v>6</v>
      </c>
      <c r="B8" s="18" t="s">
        <v>12</v>
      </c>
      <c r="G8" s="20"/>
      <c r="H8" s="20"/>
      <c r="I8" s="20"/>
      <c r="J8"/>
    </row>
    <row r="9" spans="1:10" ht="18" customHeight="1" x14ac:dyDescent="0.2">
      <c r="C9" s="18" t="s">
        <v>232</v>
      </c>
      <c r="D9" s="18" t="s">
        <v>316</v>
      </c>
      <c r="E9" s="18" t="s">
        <v>392</v>
      </c>
      <c r="F9" s="21">
        <v>42775.041666666664</v>
      </c>
      <c r="G9" s="20">
        <v>12</v>
      </c>
      <c r="H9" s="20">
        <v>0</v>
      </c>
      <c r="I9" s="20">
        <v>0</v>
      </c>
      <c r="J9"/>
    </row>
    <row r="10" spans="1:10" ht="18" customHeight="1" x14ac:dyDescent="0.2">
      <c r="C10" s="18" t="s">
        <v>218</v>
      </c>
      <c r="D10" s="18" t="s">
        <v>316</v>
      </c>
      <c r="E10" s="18" t="s">
        <v>393</v>
      </c>
      <c r="F10" s="21">
        <v>42782.041666666664</v>
      </c>
      <c r="G10" s="20">
        <v>12</v>
      </c>
      <c r="H10" s="20">
        <v>0</v>
      </c>
      <c r="I10" s="20">
        <v>0</v>
      </c>
      <c r="J10"/>
    </row>
    <row r="11" spans="1:10" ht="18" customHeight="1" x14ac:dyDescent="0.2">
      <c r="C11" s="18" t="s">
        <v>222</v>
      </c>
      <c r="D11" s="18" t="s">
        <v>254</v>
      </c>
      <c r="E11" s="18" t="s">
        <v>394</v>
      </c>
      <c r="F11" s="21">
        <v>42789.041666666664</v>
      </c>
      <c r="G11" s="20">
        <v>4</v>
      </c>
      <c r="H11" s="20">
        <v>8</v>
      </c>
      <c r="I11" s="20">
        <v>0</v>
      </c>
      <c r="J11"/>
    </row>
    <row r="12" spans="1:10" ht="18" customHeight="1" x14ac:dyDescent="0.2">
      <c r="C12" s="18" t="s">
        <v>224</v>
      </c>
      <c r="D12" s="18" t="s">
        <v>316</v>
      </c>
      <c r="E12" s="18" t="s">
        <v>395</v>
      </c>
      <c r="F12" s="21">
        <v>42796.041666666664</v>
      </c>
      <c r="G12" s="20">
        <v>12</v>
      </c>
      <c r="H12" s="20">
        <v>0</v>
      </c>
      <c r="I12" s="20">
        <v>0</v>
      </c>
      <c r="J12"/>
    </row>
    <row r="13" spans="1:10" ht="18" customHeight="1" x14ac:dyDescent="0.2">
      <c r="A13" s="18" t="s">
        <v>340</v>
      </c>
      <c r="G13" s="20">
        <v>40</v>
      </c>
      <c r="H13" s="20">
        <v>8</v>
      </c>
      <c r="I13" s="20">
        <v>0</v>
      </c>
      <c r="J13"/>
    </row>
    <row r="14" spans="1:10" ht="18" customHeight="1" x14ac:dyDescent="0.2">
      <c r="G14" s="20"/>
      <c r="H14" s="20"/>
      <c r="I14" s="20"/>
      <c r="J14"/>
    </row>
    <row r="15" spans="1:10" ht="18" customHeight="1" x14ac:dyDescent="0.2">
      <c r="A15" s="18" t="s">
        <v>13</v>
      </c>
      <c r="B15" s="18" t="s">
        <v>15</v>
      </c>
      <c r="G15" s="20"/>
      <c r="H15" s="20"/>
      <c r="I15" s="20"/>
      <c r="J15"/>
    </row>
    <row r="16" spans="1:10" ht="18" customHeight="1" x14ac:dyDescent="0.2">
      <c r="C16" s="18" t="s">
        <v>232</v>
      </c>
      <c r="D16" s="18" t="s">
        <v>212</v>
      </c>
      <c r="E16" s="18" t="s">
        <v>396</v>
      </c>
      <c r="F16" s="21">
        <v>43011.083333333336</v>
      </c>
      <c r="G16" s="20">
        <v>7</v>
      </c>
      <c r="H16" s="20">
        <v>5</v>
      </c>
      <c r="I16" s="20">
        <v>0</v>
      </c>
      <c r="J16"/>
    </row>
    <row r="17" spans="1:10" ht="18" customHeight="1" x14ac:dyDescent="0.2">
      <c r="C17" s="18" t="s">
        <v>218</v>
      </c>
      <c r="D17" s="18" t="s">
        <v>212</v>
      </c>
      <c r="E17" s="18" t="s">
        <v>397</v>
      </c>
      <c r="F17" s="21">
        <v>43056.041666666664</v>
      </c>
      <c r="G17" s="20">
        <v>9</v>
      </c>
      <c r="H17" s="20">
        <v>3</v>
      </c>
      <c r="I17" s="20">
        <v>0</v>
      </c>
      <c r="J17"/>
    </row>
    <row r="18" spans="1:10" ht="18" customHeight="1" x14ac:dyDescent="0.2">
      <c r="A18" s="18" t="s">
        <v>341</v>
      </c>
      <c r="G18" s="20">
        <v>16</v>
      </c>
      <c r="H18" s="20">
        <v>8</v>
      </c>
      <c r="I18" s="20">
        <v>0</v>
      </c>
      <c r="J18"/>
    </row>
    <row r="19" spans="1:10" ht="18" customHeight="1" x14ac:dyDescent="0.2">
      <c r="G19" s="20"/>
      <c r="H19" s="20"/>
      <c r="I19" s="20"/>
      <c r="J19"/>
    </row>
    <row r="20" spans="1:10" ht="18" customHeight="1" x14ac:dyDescent="0.2">
      <c r="A20" s="18" t="s">
        <v>16</v>
      </c>
      <c r="B20" s="18" t="s">
        <v>18</v>
      </c>
      <c r="G20" s="20"/>
      <c r="H20" s="20"/>
      <c r="I20" s="20"/>
      <c r="J20"/>
    </row>
    <row r="21" spans="1:10" ht="18" customHeight="1" x14ac:dyDescent="0.2">
      <c r="C21" s="18" t="s">
        <v>8</v>
      </c>
      <c r="D21" s="18" t="s">
        <v>212</v>
      </c>
      <c r="E21" s="18" t="s">
        <v>396</v>
      </c>
      <c r="F21" s="21">
        <v>43011.083333333336</v>
      </c>
      <c r="G21" s="20">
        <v>15</v>
      </c>
      <c r="H21" s="20">
        <v>0</v>
      </c>
      <c r="I21" s="20">
        <v>0</v>
      </c>
      <c r="J21"/>
    </row>
    <row r="22" spans="1:10" ht="18" customHeight="1" x14ac:dyDescent="0.2">
      <c r="A22" s="18" t="s">
        <v>342</v>
      </c>
      <c r="G22" s="20">
        <v>15</v>
      </c>
      <c r="H22" s="20">
        <v>0</v>
      </c>
      <c r="I22" s="20">
        <v>0</v>
      </c>
      <c r="J22"/>
    </row>
    <row r="23" spans="1:10" ht="18" customHeight="1" x14ac:dyDescent="0.2">
      <c r="G23" s="20"/>
      <c r="H23" s="20"/>
      <c r="I23" s="20"/>
      <c r="J23"/>
    </row>
    <row r="24" spans="1:10" ht="18" customHeight="1" x14ac:dyDescent="0.2">
      <c r="A24" s="18" t="s">
        <v>22</v>
      </c>
      <c r="B24" s="18" t="s">
        <v>26</v>
      </c>
      <c r="G24" s="20"/>
      <c r="H24" s="20"/>
      <c r="I24" s="20"/>
      <c r="J24"/>
    </row>
    <row r="25" spans="1:10" ht="18" customHeight="1" x14ac:dyDescent="0.2">
      <c r="C25" s="18" t="s">
        <v>232</v>
      </c>
      <c r="D25" s="18" t="s">
        <v>254</v>
      </c>
      <c r="E25" s="18" t="s">
        <v>398</v>
      </c>
      <c r="F25" s="21">
        <v>42825.083333333336</v>
      </c>
      <c r="G25" s="20">
        <v>5</v>
      </c>
      <c r="H25" s="20">
        <v>7</v>
      </c>
      <c r="I25" s="20">
        <v>0</v>
      </c>
      <c r="J25"/>
    </row>
    <row r="26" spans="1:10" ht="18" customHeight="1" x14ac:dyDescent="0.2">
      <c r="C26" s="18" t="s">
        <v>218</v>
      </c>
      <c r="D26" s="18" t="s">
        <v>254</v>
      </c>
      <c r="E26" s="18" t="s">
        <v>399</v>
      </c>
      <c r="F26" s="21">
        <v>42893.083333333336</v>
      </c>
      <c r="G26" s="20">
        <v>3</v>
      </c>
      <c r="H26" s="20">
        <v>9</v>
      </c>
      <c r="I26" s="20">
        <v>0</v>
      </c>
      <c r="J26"/>
    </row>
    <row r="27" spans="1:10" ht="18" customHeight="1" x14ac:dyDescent="0.2">
      <c r="A27" s="18" t="s">
        <v>343</v>
      </c>
      <c r="G27" s="20">
        <v>8</v>
      </c>
      <c r="H27" s="20">
        <v>16</v>
      </c>
      <c r="I27" s="20">
        <v>0</v>
      </c>
      <c r="J27"/>
    </row>
    <row r="28" spans="1:10" ht="18" customHeight="1" x14ac:dyDescent="0.2">
      <c r="G28" s="20"/>
      <c r="H28" s="20"/>
      <c r="I28" s="20"/>
      <c r="J28"/>
    </row>
    <row r="29" spans="1:10" ht="18" customHeight="1" x14ac:dyDescent="0.2">
      <c r="A29" s="18" t="s">
        <v>27</v>
      </c>
      <c r="B29" s="18" t="s">
        <v>31</v>
      </c>
      <c r="G29" s="20"/>
      <c r="H29" s="20"/>
      <c r="I29" s="20"/>
      <c r="J29"/>
    </row>
    <row r="30" spans="1:10" ht="18" customHeight="1" x14ac:dyDescent="0.2">
      <c r="C30" s="18" t="s">
        <v>232</v>
      </c>
      <c r="D30" s="18" t="s">
        <v>212</v>
      </c>
      <c r="E30" s="18" t="s">
        <v>400</v>
      </c>
      <c r="F30" s="21">
        <v>43049.041666666664</v>
      </c>
      <c r="G30" s="20">
        <v>12</v>
      </c>
      <c r="H30" s="20">
        <v>0</v>
      </c>
      <c r="I30" s="20">
        <v>0</v>
      </c>
      <c r="J30"/>
    </row>
    <row r="31" spans="1:10" ht="18" customHeight="1" x14ac:dyDescent="0.2">
      <c r="A31" s="18" t="s">
        <v>344</v>
      </c>
      <c r="G31" s="20">
        <v>12</v>
      </c>
      <c r="H31" s="20">
        <v>0</v>
      </c>
      <c r="I31" s="20">
        <v>0</v>
      </c>
      <c r="J31"/>
    </row>
    <row r="32" spans="1:10" ht="18" customHeight="1" x14ac:dyDescent="0.2">
      <c r="G32" s="20"/>
      <c r="H32" s="20"/>
      <c r="I32" s="20"/>
      <c r="J32"/>
    </row>
    <row r="33" spans="1:10" ht="18" customHeight="1" x14ac:dyDescent="0.2">
      <c r="A33" s="18" t="s">
        <v>32</v>
      </c>
      <c r="B33" s="18" t="s">
        <v>34</v>
      </c>
      <c r="G33" s="20"/>
      <c r="H33" s="20"/>
      <c r="I33" s="20"/>
      <c r="J33"/>
    </row>
    <row r="34" spans="1:10" ht="18" customHeight="1" x14ac:dyDescent="0.2">
      <c r="C34" s="18" t="s">
        <v>232</v>
      </c>
      <c r="D34" s="18" t="s">
        <v>212</v>
      </c>
      <c r="E34" s="18" t="s">
        <v>401</v>
      </c>
      <c r="F34" s="21">
        <v>43007.083333333336</v>
      </c>
      <c r="G34" s="20">
        <v>2</v>
      </c>
      <c r="H34" s="20">
        <v>10</v>
      </c>
      <c r="I34" s="20">
        <v>1</v>
      </c>
      <c r="J34"/>
    </row>
    <row r="35" spans="1:10" ht="18" customHeight="1" x14ac:dyDescent="0.2">
      <c r="A35" s="18" t="s">
        <v>345</v>
      </c>
      <c r="G35" s="20">
        <v>2</v>
      </c>
      <c r="H35" s="20">
        <v>10</v>
      </c>
      <c r="I35" s="20">
        <v>1</v>
      </c>
      <c r="J35"/>
    </row>
    <row r="36" spans="1:10" ht="18" customHeight="1" x14ac:dyDescent="0.2">
      <c r="G36" s="20"/>
      <c r="H36" s="20"/>
      <c r="I36" s="20"/>
      <c r="J36"/>
    </row>
    <row r="37" spans="1:10" ht="18" customHeight="1" x14ac:dyDescent="0.2">
      <c r="A37" s="18" t="s">
        <v>35</v>
      </c>
      <c r="B37" s="18" t="s">
        <v>37</v>
      </c>
      <c r="G37" s="20"/>
      <c r="H37" s="20"/>
      <c r="I37" s="20"/>
      <c r="J37"/>
    </row>
    <row r="38" spans="1:10" ht="18" customHeight="1" x14ac:dyDescent="0.2">
      <c r="C38" s="18" t="s">
        <v>232</v>
      </c>
      <c r="D38" s="18" t="s">
        <v>212</v>
      </c>
      <c r="E38" s="18" t="s">
        <v>402</v>
      </c>
      <c r="F38" s="21">
        <v>43046.041666666664</v>
      </c>
      <c r="G38" s="20">
        <v>12</v>
      </c>
      <c r="H38" s="20">
        <v>0</v>
      </c>
      <c r="I38" s="20">
        <v>0</v>
      </c>
      <c r="J38"/>
    </row>
    <row r="39" spans="1:10" ht="18" customHeight="1" x14ac:dyDescent="0.2">
      <c r="A39" s="18" t="s">
        <v>346</v>
      </c>
      <c r="G39" s="20">
        <v>12</v>
      </c>
      <c r="H39" s="20">
        <v>0</v>
      </c>
      <c r="I39" s="20">
        <v>0</v>
      </c>
      <c r="J39"/>
    </row>
    <row r="40" spans="1:10" ht="18" customHeight="1" x14ac:dyDescent="0.2">
      <c r="G40" s="20"/>
      <c r="H40" s="20"/>
      <c r="I40" s="20"/>
      <c r="J40"/>
    </row>
    <row r="41" spans="1:10" ht="18" customHeight="1" x14ac:dyDescent="0.2">
      <c r="A41" s="18" t="s">
        <v>43</v>
      </c>
      <c r="B41" s="18" t="s">
        <v>47</v>
      </c>
      <c r="G41" s="20"/>
      <c r="H41" s="20"/>
      <c r="I41" s="20"/>
      <c r="J41"/>
    </row>
    <row r="42" spans="1:10" ht="18" customHeight="1" x14ac:dyDescent="0.2">
      <c r="C42" s="18" t="s">
        <v>232</v>
      </c>
      <c r="D42" s="18" t="s">
        <v>254</v>
      </c>
      <c r="E42" s="18" t="s">
        <v>403</v>
      </c>
      <c r="F42" s="21">
        <v>42822.083333333336</v>
      </c>
      <c r="G42" s="20">
        <v>7</v>
      </c>
      <c r="H42" s="20">
        <v>3</v>
      </c>
      <c r="I42" s="20">
        <v>0</v>
      </c>
      <c r="J42"/>
    </row>
    <row r="43" spans="1:10" ht="18" customHeight="1" x14ac:dyDescent="0.2">
      <c r="C43" s="18" t="s">
        <v>222</v>
      </c>
      <c r="D43" s="18" t="s">
        <v>254</v>
      </c>
      <c r="E43" s="18" t="s">
        <v>398</v>
      </c>
      <c r="F43" s="21">
        <v>42825.083333333336</v>
      </c>
      <c r="G43" s="20">
        <v>3</v>
      </c>
      <c r="H43" s="20">
        <v>7</v>
      </c>
      <c r="I43" s="20">
        <v>0</v>
      </c>
      <c r="J43"/>
    </row>
    <row r="44" spans="1:10" ht="18" customHeight="1" x14ac:dyDescent="0.2">
      <c r="A44" s="18" t="s">
        <v>347</v>
      </c>
      <c r="G44" s="20">
        <v>10</v>
      </c>
      <c r="H44" s="20">
        <v>10</v>
      </c>
      <c r="I44" s="20">
        <v>0</v>
      </c>
      <c r="J44"/>
    </row>
    <row r="45" spans="1:10" ht="18" customHeight="1" x14ac:dyDescent="0.2">
      <c r="G45" s="20"/>
      <c r="H45" s="20"/>
      <c r="I45" s="20"/>
      <c r="J45"/>
    </row>
    <row r="46" spans="1:10" ht="18" customHeight="1" x14ac:dyDescent="0.2">
      <c r="A46" s="18" t="s">
        <v>48</v>
      </c>
      <c r="B46" s="18" t="s">
        <v>50</v>
      </c>
      <c r="G46" s="20"/>
      <c r="H46" s="20"/>
      <c r="I46" s="20"/>
      <c r="J46"/>
    </row>
    <row r="47" spans="1:10" ht="18" customHeight="1" x14ac:dyDescent="0.2">
      <c r="C47" s="18" t="s">
        <v>224</v>
      </c>
      <c r="D47" s="18" t="s">
        <v>212</v>
      </c>
      <c r="E47" s="18" t="s">
        <v>404</v>
      </c>
      <c r="F47" s="21">
        <v>42824.083333333336</v>
      </c>
      <c r="G47" s="20">
        <v>7</v>
      </c>
      <c r="H47" s="20">
        <v>3</v>
      </c>
      <c r="I47" s="20">
        <v>0</v>
      </c>
      <c r="J47"/>
    </row>
    <row r="48" spans="1:10" ht="18" customHeight="1" x14ac:dyDescent="0.2">
      <c r="A48" s="18" t="s">
        <v>348</v>
      </c>
      <c r="G48" s="20">
        <v>7</v>
      </c>
      <c r="H48" s="20">
        <v>3</v>
      </c>
      <c r="I48" s="20">
        <v>0</v>
      </c>
      <c r="J48"/>
    </row>
    <row r="49" spans="1:10" ht="18" customHeight="1" x14ac:dyDescent="0.2">
      <c r="G49" s="20"/>
      <c r="H49" s="20"/>
      <c r="I49" s="20"/>
      <c r="J49"/>
    </row>
    <row r="50" spans="1:10" ht="18" customHeight="1" x14ac:dyDescent="0.2">
      <c r="A50" s="18" t="s">
        <v>54</v>
      </c>
      <c r="B50" s="18" t="s">
        <v>58</v>
      </c>
      <c r="G50" s="20"/>
      <c r="H50" s="20"/>
      <c r="I50" s="20"/>
      <c r="J50"/>
    </row>
    <row r="51" spans="1:10" ht="18" customHeight="1" x14ac:dyDescent="0.2">
      <c r="C51" s="18" t="s">
        <v>8</v>
      </c>
      <c r="D51" s="18" t="s">
        <v>306</v>
      </c>
      <c r="E51" s="18" t="s">
        <v>405</v>
      </c>
      <c r="F51" s="21">
        <v>42915.083333333336</v>
      </c>
      <c r="G51" s="20">
        <v>6</v>
      </c>
      <c r="H51" s="20">
        <v>6</v>
      </c>
      <c r="I51" s="20">
        <v>0</v>
      </c>
      <c r="J51"/>
    </row>
    <row r="52" spans="1:10" ht="18" customHeight="1" x14ac:dyDescent="0.2">
      <c r="A52" s="18" t="s">
        <v>349</v>
      </c>
      <c r="G52" s="20">
        <v>6</v>
      </c>
      <c r="H52" s="20">
        <v>6</v>
      </c>
      <c r="I52" s="20">
        <v>0</v>
      </c>
      <c r="J52"/>
    </row>
    <row r="53" spans="1:10" ht="18" customHeight="1" x14ac:dyDescent="0.2">
      <c r="G53" s="20"/>
      <c r="H53" s="20"/>
      <c r="I53" s="20"/>
      <c r="J53"/>
    </row>
    <row r="54" spans="1:10" ht="18" customHeight="1" x14ac:dyDescent="0.2">
      <c r="A54" s="18" t="s">
        <v>59</v>
      </c>
      <c r="B54" s="18" t="s">
        <v>63</v>
      </c>
      <c r="G54" s="20"/>
      <c r="H54" s="20"/>
      <c r="I54" s="20"/>
      <c r="J54"/>
    </row>
    <row r="55" spans="1:10" ht="18" customHeight="1" x14ac:dyDescent="0.2">
      <c r="C55" s="18" t="s">
        <v>257</v>
      </c>
      <c r="D55" s="18" t="s">
        <v>212</v>
      </c>
      <c r="E55" s="18" t="s">
        <v>396</v>
      </c>
      <c r="F55" s="21">
        <v>43010.083333333336</v>
      </c>
      <c r="G55" s="20">
        <v>12</v>
      </c>
      <c r="H55" s="20">
        <v>0</v>
      </c>
      <c r="I55" s="20">
        <v>0</v>
      </c>
      <c r="J55"/>
    </row>
    <row r="56" spans="1:10" ht="18" customHeight="1" x14ac:dyDescent="0.2">
      <c r="A56" s="18" t="s">
        <v>350</v>
      </c>
      <c r="G56" s="20">
        <v>12</v>
      </c>
      <c r="H56" s="20">
        <v>0</v>
      </c>
      <c r="I56" s="20">
        <v>0</v>
      </c>
      <c r="J56"/>
    </row>
    <row r="57" spans="1:10" ht="18" customHeight="1" x14ac:dyDescent="0.2">
      <c r="G57" s="20"/>
      <c r="H57" s="20"/>
      <c r="I57" s="20"/>
      <c r="J57"/>
    </row>
    <row r="58" spans="1:10" ht="18" customHeight="1" x14ac:dyDescent="0.2">
      <c r="A58" s="18" t="s">
        <v>64</v>
      </c>
      <c r="B58" s="18" t="s">
        <v>68</v>
      </c>
      <c r="G58" s="20"/>
      <c r="H58" s="20"/>
      <c r="I58" s="20"/>
      <c r="J58"/>
    </row>
    <row r="59" spans="1:10" ht="18" customHeight="1" x14ac:dyDescent="0.2">
      <c r="C59" s="18" t="s">
        <v>232</v>
      </c>
      <c r="D59" s="18" t="s">
        <v>254</v>
      </c>
      <c r="E59" s="18" t="s">
        <v>406</v>
      </c>
      <c r="F59" s="21">
        <v>42851.083333333336</v>
      </c>
      <c r="G59" s="20">
        <v>0</v>
      </c>
      <c r="H59" s="20">
        <v>12</v>
      </c>
      <c r="I59" s="20">
        <v>0</v>
      </c>
      <c r="J59"/>
    </row>
    <row r="60" spans="1:10" ht="18" customHeight="1" x14ac:dyDescent="0.2">
      <c r="A60" s="18" t="s">
        <v>351</v>
      </c>
      <c r="G60" s="20">
        <v>0</v>
      </c>
      <c r="H60" s="20">
        <v>12</v>
      </c>
      <c r="I60" s="20">
        <v>0</v>
      </c>
      <c r="J60"/>
    </row>
    <row r="61" spans="1:10" ht="18" customHeight="1" x14ac:dyDescent="0.2">
      <c r="G61" s="20"/>
      <c r="H61" s="20"/>
      <c r="I61" s="20"/>
      <c r="J61"/>
    </row>
    <row r="62" spans="1:10" ht="18" customHeight="1" x14ac:dyDescent="0.2">
      <c r="A62" s="18" t="s">
        <v>69</v>
      </c>
      <c r="B62" s="18" t="s">
        <v>73</v>
      </c>
      <c r="G62" s="20"/>
      <c r="H62" s="20"/>
      <c r="I62" s="20"/>
      <c r="J62"/>
    </row>
    <row r="63" spans="1:10" ht="18" customHeight="1" x14ac:dyDescent="0.2">
      <c r="C63" s="18" t="s">
        <v>232</v>
      </c>
      <c r="D63" s="18" t="s">
        <v>212</v>
      </c>
      <c r="E63" s="18" t="s">
        <v>405</v>
      </c>
      <c r="F63" s="21">
        <v>42916.083333333336</v>
      </c>
      <c r="G63" s="20">
        <v>3</v>
      </c>
      <c r="H63" s="20">
        <v>5</v>
      </c>
      <c r="I63" s="20">
        <v>0</v>
      </c>
      <c r="J63"/>
    </row>
    <row r="64" spans="1:10" ht="18" customHeight="1" x14ac:dyDescent="0.2">
      <c r="A64" s="18" t="s">
        <v>352</v>
      </c>
      <c r="G64" s="20">
        <v>3</v>
      </c>
      <c r="H64" s="20">
        <v>5</v>
      </c>
      <c r="I64" s="20">
        <v>0</v>
      </c>
      <c r="J64"/>
    </row>
    <row r="65" spans="1:10" ht="18" customHeight="1" x14ac:dyDescent="0.2">
      <c r="G65" s="20"/>
      <c r="H65" s="20"/>
      <c r="I65" s="20"/>
      <c r="J65"/>
    </row>
    <row r="66" spans="1:10" ht="18" customHeight="1" x14ac:dyDescent="0.2">
      <c r="A66" s="18" t="s">
        <v>74</v>
      </c>
      <c r="B66" s="18" t="s">
        <v>76</v>
      </c>
      <c r="G66" s="20"/>
      <c r="H66" s="20"/>
      <c r="I66" s="20"/>
      <c r="J66"/>
    </row>
    <row r="67" spans="1:10" ht="18" customHeight="1" x14ac:dyDescent="0.2">
      <c r="C67" s="18" t="s">
        <v>232</v>
      </c>
      <c r="D67" s="18" t="s">
        <v>212</v>
      </c>
      <c r="E67" s="18" t="s">
        <v>407</v>
      </c>
      <c r="F67" s="21">
        <v>42902.083333333336</v>
      </c>
      <c r="G67" s="20">
        <v>3</v>
      </c>
      <c r="H67" s="20">
        <v>5</v>
      </c>
      <c r="I67" s="20">
        <v>0</v>
      </c>
      <c r="J67"/>
    </row>
    <row r="68" spans="1:10" ht="18" customHeight="1" x14ac:dyDescent="0.2">
      <c r="A68" s="18" t="s">
        <v>353</v>
      </c>
      <c r="G68" s="20">
        <v>3</v>
      </c>
      <c r="H68" s="20">
        <v>5</v>
      </c>
      <c r="I68" s="20">
        <v>0</v>
      </c>
      <c r="J68"/>
    </row>
    <row r="69" spans="1:10" ht="18" customHeight="1" x14ac:dyDescent="0.2">
      <c r="G69" s="20"/>
      <c r="H69" s="20"/>
      <c r="I69" s="20"/>
      <c r="J69"/>
    </row>
    <row r="70" spans="1:10" ht="18" customHeight="1" x14ac:dyDescent="0.2">
      <c r="A70" s="18" t="s">
        <v>77</v>
      </c>
      <c r="B70" s="18" t="s">
        <v>79</v>
      </c>
      <c r="G70" s="20"/>
      <c r="H70" s="20"/>
      <c r="I70" s="20"/>
      <c r="J70"/>
    </row>
    <row r="71" spans="1:10" ht="18" customHeight="1" x14ac:dyDescent="0.2">
      <c r="C71" s="18" t="s">
        <v>232</v>
      </c>
      <c r="D71" s="18" t="s">
        <v>212</v>
      </c>
      <c r="E71" s="18" t="s">
        <v>401</v>
      </c>
      <c r="F71" s="21">
        <v>42992.083333333336</v>
      </c>
      <c r="G71" s="20">
        <v>7</v>
      </c>
      <c r="H71" s="20">
        <v>1</v>
      </c>
      <c r="I71" s="20">
        <v>0</v>
      </c>
      <c r="J71"/>
    </row>
    <row r="72" spans="1:10" ht="18" customHeight="1" x14ac:dyDescent="0.2">
      <c r="A72" s="18" t="s">
        <v>354</v>
      </c>
      <c r="G72" s="20">
        <v>7</v>
      </c>
      <c r="H72" s="20">
        <v>1</v>
      </c>
      <c r="I72" s="20">
        <v>0</v>
      </c>
      <c r="J72"/>
    </row>
    <row r="73" spans="1:10" ht="18" customHeight="1" x14ac:dyDescent="0.2">
      <c r="G73" s="20"/>
      <c r="H73" s="20"/>
      <c r="I73" s="20"/>
      <c r="J73"/>
    </row>
    <row r="74" spans="1:10" ht="18" customHeight="1" x14ac:dyDescent="0.2">
      <c r="A74" s="18" t="s">
        <v>80</v>
      </c>
      <c r="B74" s="18" t="s">
        <v>83</v>
      </c>
      <c r="G74" s="20"/>
      <c r="H74" s="20"/>
      <c r="I74" s="20"/>
      <c r="J74"/>
    </row>
    <row r="75" spans="1:10" ht="18" customHeight="1" x14ac:dyDescent="0.2">
      <c r="C75" s="18" t="s">
        <v>257</v>
      </c>
      <c r="D75" s="18" t="s">
        <v>212</v>
      </c>
      <c r="E75" s="18" t="s">
        <v>408</v>
      </c>
      <c r="F75" s="21">
        <v>43034.083333333336</v>
      </c>
      <c r="G75" s="20">
        <v>6</v>
      </c>
      <c r="H75" s="20">
        <v>2</v>
      </c>
      <c r="I75" s="20">
        <v>0</v>
      </c>
      <c r="J75"/>
    </row>
    <row r="76" spans="1:10" ht="18" customHeight="1" x14ac:dyDescent="0.2">
      <c r="C76" s="18" t="s">
        <v>222</v>
      </c>
      <c r="D76" s="18" t="s">
        <v>252</v>
      </c>
      <c r="E76" s="18" t="s">
        <v>390</v>
      </c>
      <c r="F76" s="18" t="s">
        <v>390</v>
      </c>
      <c r="G76" s="20">
        <v>8</v>
      </c>
      <c r="H76" s="20">
        <v>0</v>
      </c>
      <c r="I76" s="20">
        <v>0</v>
      </c>
      <c r="J76"/>
    </row>
    <row r="77" spans="1:10" ht="18" customHeight="1" x14ac:dyDescent="0.2">
      <c r="A77" s="18" t="s">
        <v>355</v>
      </c>
      <c r="G77" s="20">
        <v>14</v>
      </c>
      <c r="H77" s="20">
        <v>2</v>
      </c>
      <c r="I77" s="20">
        <v>0</v>
      </c>
      <c r="J77"/>
    </row>
    <row r="78" spans="1:10" ht="18" customHeight="1" x14ac:dyDescent="0.2">
      <c r="G78" s="20"/>
      <c r="H78" s="20"/>
      <c r="I78" s="20"/>
      <c r="J78"/>
    </row>
    <row r="79" spans="1:10" ht="18" customHeight="1" x14ac:dyDescent="0.2">
      <c r="A79" s="18" t="s">
        <v>84</v>
      </c>
      <c r="B79" s="18" t="s">
        <v>86</v>
      </c>
      <c r="G79" s="20"/>
      <c r="H79" s="20"/>
      <c r="I79" s="20"/>
      <c r="J79"/>
    </row>
    <row r="80" spans="1:10" ht="18" customHeight="1" x14ac:dyDescent="0.2">
      <c r="C80" s="18" t="s">
        <v>8</v>
      </c>
      <c r="D80" s="18" t="s">
        <v>212</v>
      </c>
      <c r="E80" s="18" t="s">
        <v>400</v>
      </c>
      <c r="F80" s="21">
        <v>43027.083333333336</v>
      </c>
      <c r="G80" s="20">
        <v>8</v>
      </c>
      <c r="H80" s="20">
        <v>0</v>
      </c>
      <c r="I80" s="20">
        <v>0</v>
      </c>
      <c r="J80"/>
    </row>
    <row r="81" spans="1:10" ht="18" customHeight="1" x14ac:dyDescent="0.2">
      <c r="A81" s="18" t="s">
        <v>356</v>
      </c>
      <c r="G81" s="20">
        <v>8</v>
      </c>
      <c r="H81" s="20">
        <v>0</v>
      </c>
      <c r="I81" s="20">
        <v>0</v>
      </c>
      <c r="J81"/>
    </row>
    <row r="82" spans="1:10" ht="18" customHeight="1" x14ac:dyDescent="0.2">
      <c r="G82" s="20"/>
      <c r="H82" s="20"/>
      <c r="I82" s="20"/>
      <c r="J82"/>
    </row>
    <row r="83" spans="1:10" ht="18" customHeight="1" x14ac:dyDescent="0.2">
      <c r="A83" s="18" t="s">
        <v>87</v>
      </c>
      <c r="B83" s="18" t="s">
        <v>89</v>
      </c>
      <c r="G83" s="20"/>
      <c r="H83" s="20"/>
      <c r="I83" s="20"/>
      <c r="J83"/>
    </row>
    <row r="84" spans="1:10" ht="18" customHeight="1" x14ac:dyDescent="0.2">
      <c r="C84" s="18" t="s">
        <v>8</v>
      </c>
      <c r="D84" s="18" t="s">
        <v>212</v>
      </c>
      <c r="E84" s="18" t="s">
        <v>409</v>
      </c>
      <c r="F84" s="21">
        <v>42853.083333333336</v>
      </c>
      <c r="G84" s="20">
        <v>2</v>
      </c>
      <c r="H84" s="20">
        <v>6</v>
      </c>
      <c r="I84" s="20">
        <v>0</v>
      </c>
      <c r="J84"/>
    </row>
    <row r="85" spans="1:10" ht="18" customHeight="1" x14ac:dyDescent="0.2">
      <c r="A85" s="18" t="s">
        <v>357</v>
      </c>
      <c r="G85" s="20">
        <v>2</v>
      </c>
      <c r="H85" s="20">
        <v>6</v>
      </c>
      <c r="I85" s="20">
        <v>0</v>
      </c>
      <c r="J85"/>
    </row>
    <row r="86" spans="1:10" ht="18" customHeight="1" x14ac:dyDescent="0.2">
      <c r="G86" s="20"/>
      <c r="H86" s="20"/>
      <c r="I86" s="20"/>
      <c r="J86"/>
    </row>
    <row r="87" spans="1:10" ht="18" customHeight="1" x14ac:dyDescent="0.2">
      <c r="A87" s="18" t="s">
        <v>90</v>
      </c>
      <c r="B87" s="18" t="s">
        <v>92</v>
      </c>
      <c r="G87" s="20"/>
      <c r="H87" s="20"/>
      <c r="I87" s="20"/>
      <c r="J87"/>
    </row>
    <row r="88" spans="1:10" ht="18" customHeight="1" x14ac:dyDescent="0.2">
      <c r="C88" s="18" t="s">
        <v>232</v>
      </c>
      <c r="D88" s="18" t="s">
        <v>212</v>
      </c>
      <c r="E88" s="18" t="s">
        <v>410</v>
      </c>
      <c r="F88" s="21">
        <v>42919.083333333336</v>
      </c>
      <c r="G88" s="20">
        <v>6</v>
      </c>
      <c r="H88" s="20">
        <v>2</v>
      </c>
      <c r="I88" s="20">
        <v>0</v>
      </c>
      <c r="J88"/>
    </row>
    <row r="89" spans="1:10" ht="18" customHeight="1" x14ac:dyDescent="0.2">
      <c r="A89" s="18" t="s">
        <v>358</v>
      </c>
      <c r="G89" s="20">
        <v>6</v>
      </c>
      <c r="H89" s="20">
        <v>2</v>
      </c>
      <c r="I89" s="20">
        <v>0</v>
      </c>
      <c r="J89"/>
    </row>
    <row r="90" spans="1:10" ht="18" customHeight="1" x14ac:dyDescent="0.2">
      <c r="G90" s="20"/>
      <c r="H90" s="20"/>
      <c r="I90" s="20"/>
      <c r="J90"/>
    </row>
    <row r="91" spans="1:10" ht="18" customHeight="1" x14ac:dyDescent="0.2">
      <c r="A91" s="18" t="s">
        <v>93</v>
      </c>
      <c r="B91" s="18" t="s">
        <v>95</v>
      </c>
      <c r="G91" s="20"/>
      <c r="H91" s="20"/>
      <c r="I91" s="20"/>
      <c r="J91"/>
    </row>
    <row r="92" spans="1:10" ht="18" customHeight="1" x14ac:dyDescent="0.2">
      <c r="C92" s="18" t="s">
        <v>232</v>
      </c>
      <c r="D92" s="18" t="s">
        <v>212</v>
      </c>
      <c r="E92" s="18" t="s">
        <v>411</v>
      </c>
      <c r="F92" s="21">
        <v>42860.083333333336</v>
      </c>
      <c r="G92" s="20">
        <v>3</v>
      </c>
      <c r="H92" s="20">
        <v>5</v>
      </c>
      <c r="I92" s="20">
        <v>0</v>
      </c>
      <c r="J92"/>
    </row>
    <row r="93" spans="1:10" ht="18" customHeight="1" x14ac:dyDescent="0.2">
      <c r="A93" s="18" t="s">
        <v>359</v>
      </c>
      <c r="G93" s="20">
        <v>3</v>
      </c>
      <c r="H93" s="20">
        <v>5</v>
      </c>
      <c r="I93" s="20">
        <v>0</v>
      </c>
      <c r="J93"/>
    </row>
    <row r="94" spans="1:10" ht="18" customHeight="1" x14ac:dyDescent="0.2">
      <c r="G94" s="20"/>
      <c r="H94" s="20"/>
      <c r="I94" s="20"/>
      <c r="J94"/>
    </row>
    <row r="95" spans="1:10" ht="18" customHeight="1" x14ac:dyDescent="0.2">
      <c r="A95" s="18" t="s">
        <v>96</v>
      </c>
      <c r="B95" s="18" t="s">
        <v>98</v>
      </c>
      <c r="G95" s="20"/>
      <c r="H95" s="20"/>
      <c r="I95" s="20"/>
      <c r="J95"/>
    </row>
    <row r="96" spans="1:10" ht="18" customHeight="1" x14ac:dyDescent="0.2">
      <c r="C96" s="18" t="s">
        <v>232</v>
      </c>
      <c r="D96" s="18" t="s">
        <v>212</v>
      </c>
      <c r="E96" s="18" t="s">
        <v>412</v>
      </c>
      <c r="F96" s="21">
        <v>43011.083333333336</v>
      </c>
      <c r="G96" s="20">
        <v>8</v>
      </c>
      <c r="H96" s="20">
        <v>0</v>
      </c>
      <c r="I96" s="20">
        <v>0</v>
      </c>
      <c r="J96"/>
    </row>
    <row r="97" spans="1:10" ht="18" customHeight="1" x14ac:dyDescent="0.2">
      <c r="A97" s="18" t="s">
        <v>360</v>
      </c>
      <c r="G97" s="20">
        <v>8</v>
      </c>
      <c r="H97" s="20">
        <v>0</v>
      </c>
      <c r="I97" s="20">
        <v>0</v>
      </c>
      <c r="J97"/>
    </row>
    <row r="98" spans="1:10" ht="18" customHeight="1" x14ac:dyDescent="0.2">
      <c r="G98" s="20"/>
      <c r="H98" s="20"/>
      <c r="I98" s="20"/>
      <c r="J98"/>
    </row>
    <row r="99" spans="1:10" ht="18" customHeight="1" x14ac:dyDescent="0.2">
      <c r="A99" s="18" t="s">
        <v>102</v>
      </c>
      <c r="B99" s="18" t="s">
        <v>104</v>
      </c>
      <c r="G99" s="20"/>
      <c r="H99" s="20"/>
      <c r="I99" s="20"/>
      <c r="J99"/>
    </row>
    <row r="100" spans="1:10" ht="18" customHeight="1" x14ac:dyDescent="0.2">
      <c r="C100" s="18" t="s">
        <v>232</v>
      </c>
      <c r="D100" s="18" t="s">
        <v>212</v>
      </c>
      <c r="E100" s="18" t="s">
        <v>413</v>
      </c>
      <c r="F100" s="21">
        <v>42899.083333333336</v>
      </c>
      <c r="G100" s="20">
        <v>2</v>
      </c>
      <c r="H100" s="20">
        <v>6</v>
      </c>
      <c r="I100" s="20">
        <v>0</v>
      </c>
      <c r="J100"/>
    </row>
    <row r="101" spans="1:10" ht="18" customHeight="1" x14ac:dyDescent="0.2">
      <c r="A101" s="18" t="s">
        <v>361</v>
      </c>
      <c r="G101" s="20">
        <v>2</v>
      </c>
      <c r="H101" s="20">
        <v>6</v>
      </c>
      <c r="I101" s="20">
        <v>0</v>
      </c>
      <c r="J101"/>
    </row>
    <row r="102" spans="1:10" ht="18" customHeight="1" x14ac:dyDescent="0.2">
      <c r="G102" s="20"/>
      <c r="H102" s="20"/>
      <c r="I102" s="20"/>
      <c r="J102"/>
    </row>
    <row r="103" spans="1:10" ht="18" customHeight="1" x14ac:dyDescent="0.2">
      <c r="A103" s="18" t="s">
        <v>105</v>
      </c>
      <c r="B103" s="18" t="s">
        <v>107</v>
      </c>
      <c r="G103" s="20"/>
      <c r="H103" s="20"/>
      <c r="I103" s="20"/>
      <c r="J103"/>
    </row>
    <row r="104" spans="1:10" ht="18" customHeight="1" x14ac:dyDescent="0.2">
      <c r="C104" s="18" t="s">
        <v>232</v>
      </c>
      <c r="D104" s="18" t="s">
        <v>254</v>
      </c>
      <c r="E104" s="18" t="s">
        <v>414</v>
      </c>
      <c r="F104" s="21">
        <v>42866.083333333336</v>
      </c>
      <c r="G104" s="20">
        <v>3</v>
      </c>
      <c r="H104" s="20">
        <v>5</v>
      </c>
      <c r="I104" s="20">
        <v>0</v>
      </c>
      <c r="J104"/>
    </row>
    <row r="105" spans="1:10" ht="18" customHeight="1" x14ac:dyDescent="0.2">
      <c r="A105" s="18" t="s">
        <v>362</v>
      </c>
      <c r="G105" s="20">
        <v>3</v>
      </c>
      <c r="H105" s="20">
        <v>5</v>
      </c>
      <c r="I105" s="20">
        <v>0</v>
      </c>
      <c r="J105"/>
    </row>
    <row r="106" spans="1:10" ht="18" customHeight="1" x14ac:dyDescent="0.2">
      <c r="G106" s="20"/>
      <c r="H106" s="20"/>
      <c r="I106" s="20"/>
      <c r="J106"/>
    </row>
    <row r="107" spans="1:10" ht="18" customHeight="1" x14ac:dyDescent="0.2">
      <c r="A107" s="18" t="s">
        <v>108</v>
      </c>
      <c r="B107" s="18" t="s">
        <v>317</v>
      </c>
      <c r="G107" s="20"/>
      <c r="H107" s="20"/>
      <c r="I107" s="20"/>
      <c r="J107"/>
    </row>
    <row r="108" spans="1:10" ht="18" customHeight="1" x14ac:dyDescent="0.2">
      <c r="C108" s="18" t="s">
        <v>232</v>
      </c>
      <c r="D108" s="18" t="s">
        <v>212</v>
      </c>
      <c r="E108" s="18" t="s">
        <v>415</v>
      </c>
      <c r="F108" s="21">
        <v>43018.083333333336</v>
      </c>
      <c r="G108" s="20">
        <v>8</v>
      </c>
      <c r="H108" s="20">
        <v>0</v>
      </c>
      <c r="I108" s="20">
        <v>0</v>
      </c>
      <c r="J108"/>
    </row>
    <row r="109" spans="1:10" ht="18" customHeight="1" x14ac:dyDescent="0.2">
      <c r="A109" s="18" t="s">
        <v>363</v>
      </c>
      <c r="G109" s="20">
        <v>8</v>
      </c>
      <c r="H109" s="20">
        <v>0</v>
      </c>
      <c r="I109" s="20">
        <v>0</v>
      </c>
      <c r="J109"/>
    </row>
    <row r="110" spans="1:10" ht="18" customHeight="1" x14ac:dyDescent="0.2">
      <c r="G110" s="20"/>
      <c r="H110" s="20"/>
      <c r="I110" s="20"/>
      <c r="J110"/>
    </row>
    <row r="111" spans="1:10" ht="18" customHeight="1" x14ac:dyDescent="0.2">
      <c r="A111" s="18" t="s">
        <v>110</v>
      </c>
      <c r="B111" s="18" t="s">
        <v>326</v>
      </c>
      <c r="G111" s="20"/>
      <c r="H111" s="20"/>
      <c r="I111" s="20"/>
      <c r="J111"/>
    </row>
    <row r="112" spans="1:10" ht="18" customHeight="1" x14ac:dyDescent="0.2">
      <c r="C112" s="18" t="s">
        <v>232</v>
      </c>
      <c r="D112" s="18" t="s">
        <v>254</v>
      </c>
      <c r="E112" s="18" t="s">
        <v>416</v>
      </c>
      <c r="F112" s="21">
        <v>42860.083333333336</v>
      </c>
      <c r="G112" s="20">
        <v>2</v>
      </c>
      <c r="H112" s="20">
        <v>10</v>
      </c>
      <c r="I112" s="20">
        <v>0</v>
      </c>
      <c r="J112"/>
    </row>
    <row r="113" spans="1:10" ht="18" customHeight="1" x14ac:dyDescent="0.2">
      <c r="C113" s="18" t="s">
        <v>218</v>
      </c>
      <c r="D113" s="18" t="s">
        <v>254</v>
      </c>
      <c r="E113" s="18" t="s">
        <v>417</v>
      </c>
      <c r="F113" s="21">
        <v>42867.083333333336</v>
      </c>
      <c r="G113" s="20">
        <v>4</v>
      </c>
      <c r="H113" s="20">
        <v>8</v>
      </c>
      <c r="I113" s="20">
        <v>0</v>
      </c>
      <c r="J113"/>
    </row>
    <row r="114" spans="1:10" ht="18" customHeight="1" x14ac:dyDescent="0.2">
      <c r="C114" s="18" t="s">
        <v>222</v>
      </c>
      <c r="D114" s="18" t="s">
        <v>254</v>
      </c>
      <c r="E114" s="18" t="s">
        <v>406</v>
      </c>
      <c r="F114" s="21">
        <v>42871.083333333336</v>
      </c>
      <c r="G114" s="20">
        <v>4</v>
      </c>
      <c r="H114" s="20">
        <v>8</v>
      </c>
      <c r="I114" s="20">
        <v>0</v>
      </c>
      <c r="J114"/>
    </row>
    <row r="115" spans="1:10" ht="18" customHeight="1" x14ac:dyDescent="0.2">
      <c r="A115" s="18" t="s">
        <v>364</v>
      </c>
      <c r="G115" s="20">
        <v>10</v>
      </c>
      <c r="H115" s="20">
        <v>26</v>
      </c>
      <c r="I115" s="20">
        <v>0</v>
      </c>
      <c r="J115"/>
    </row>
    <row r="116" spans="1:10" ht="18" customHeight="1" x14ac:dyDescent="0.2">
      <c r="G116" s="20"/>
      <c r="H116" s="20"/>
      <c r="I116" s="20"/>
      <c r="J116"/>
    </row>
    <row r="117" spans="1:10" ht="18" customHeight="1" x14ac:dyDescent="0.2">
      <c r="A117" s="18" t="s">
        <v>112</v>
      </c>
      <c r="B117" s="18" t="s">
        <v>327</v>
      </c>
      <c r="G117" s="20"/>
      <c r="H117" s="20"/>
      <c r="I117" s="20"/>
      <c r="J117"/>
    </row>
    <row r="118" spans="1:10" ht="18" customHeight="1" x14ac:dyDescent="0.2">
      <c r="C118" s="18" t="s">
        <v>232</v>
      </c>
      <c r="D118" s="18" t="s">
        <v>254</v>
      </c>
      <c r="E118" s="18" t="s">
        <v>409</v>
      </c>
      <c r="F118" s="21">
        <v>42853.083333333336</v>
      </c>
      <c r="G118" s="20">
        <v>5</v>
      </c>
      <c r="H118" s="20">
        <v>7</v>
      </c>
      <c r="I118" s="20">
        <v>0</v>
      </c>
      <c r="J118"/>
    </row>
    <row r="119" spans="1:10" ht="18" customHeight="1" x14ac:dyDescent="0.2">
      <c r="C119" s="18" t="s">
        <v>218</v>
      </c>
      <c r="D119" s="18" t="s">
        <v>254</v>
      </c>
      <c r="E119" s="18" t="s">
        <v>409</v>
      </c>
      <c r="F119" s="21">
        <v>42853.083333333336</v>
      </c>
      <c r="G119" s="20">
        <v>7</v>
      </c>
      <c r="H119" s="20">
        <v>5</v>
      </c>
      <c r="I119" s="20">
        <v>0</v>
      </c>
      <c r="J119"/>
    </row>
    <row r="120" spans="1:10" ht="18" customHeight="1" x14ac:dyDescent="0.2">
      <c r="C120" s="18" t="s">
        <v>222</v>
      </c>
      <c r="D120" s="18" t="s">
        <v>254</v>
      </c>
      <c r="E120" s="18" t="s">
        <v>414</v>
      </c>
      <c r="F120" s="21">
        <v>42867.083333333336</v>
      </c>
      <c r="G120" s="20">
        <v>5</v>
      </c>
      <c r="H120" s="20">
        <v>7</v>
      </c>
      <c r="I120" s="20">
        <v>0</v>
      </c>
      <c r="J120"/>
    </row>
    <row r="121" spans="1:10" ht="18" customHeight="1" x14ac:dyDescent="0.2">
      <c r="C121" s="18" t="s">
        <v>224</v>
      </c>
      <c r="D121" s="18" t="s">
        <v>254</v>
      </c>
      <c r="E121" s="18" t="s">
        <v>418</v>
      </c>
      <c r="F121" s="21">
        <v>42860.083333333336</v>
      </c>
      <c r="G121" s="20">
        <v>4</v>
      </c>
      <c r="H121" s="20">
        <v>8</v>
      </c>
      <c r="I121" s="20">
        <v>0</v>
      </c>
      <c r="J121"/>
    </row>
    <row r="122" spans="1:10" ht="18" customHeight="1" x14ac:dyDescent="0.2">
      <c r="A122" s="18" t="s">
        <v>365</v>
      </c>
      <c r="G122" s="20">
        <v>21</v>
      </c>
      <c r="H122" s="20">
        <v>27</v>
      </c>
      <c r="I122" s="20">
        <v>0</v>
      </c>
      <c r="J122"/>
    </row>
    <row r="123" spans="1:10" ht="18" customHeight="1" x14ac:dyDescent="0.2">
      <c r="G123" s="20"/>
      <c r="H123" s="20"/>
      <c r="I123" s="20"/>
      <c r="J123"/>
    </row>
    <row r="124" spans="1:10" ht="18" customHeight="1" x14ac:dyDescent="0.2">
      <c r="A124" s="18" t="s">
        <v>113</v>
      </c>
      <c r="B124" s="18" t="s">
        <v>115</v>
      </c>
      <c r="G124" s="20"/>
      <c r="H124" s="20"/>
      <c r="I124" s="20"/>
      <c r="J124"/>
    </row>
    <row r="125" spans="1:10" ht="18" customHeight="1" x14ac:dyDescent="0.2">
      <c r="C125" s="18" t="s">
        <v>232</v>
      </c>
      <c r="D125" s="18" t="s">
        <v>254</v>
      </c>
      <c r="E125" s="18" t="s">
        <v>417</v>
      </c>
      <c r="F125" s="21">
        <v>42849.083333333336</v>
      </c>
      <c r="G125" s="20">
        <v>8</v>
      </c>
      <c r="H125" s="20">
        <v>2</v>
      </c>
      <c r="I125" s="20">
        <v>0</v>
      </c>
      <c r="J125"/>
    </row>
    <row r="126" spans="1:10" ht="18" customHeight="1" x14ac:dyDescent="0.2">
      <c r="C126" s="18" t="s">
        <v>218</v>
      </c>
      <c r="D126" s="18" t="s">
        <v>254</v>
      </c>
      <c r="E126" s="18" t="s">
        <v>419</v>
      </c>
      <c r="F126" s="21">
        <v>42902.083333333336</v>
      </c>
      <c r="G126" s="20">
        <v>3</v>
      </c>
      <c r="H126" s="20">
        <v>7</v>
      </c>
      <c r="I126" s="20">
        <v>0</v>
      </c>
      <c r="J126"/>
    </row>
    <row r="127" spans="1:10" ht="18" customHeight="1" x14ac:dyDescent="0.2">
      <c r="A127" s="18" t="s">
        <v>366</v>
      </c>
      <c r="G127" s="20">
        <v>11</v>
      </c>
      <c r="H127" s="20">
        <v>9</v>
      </c>
      <c r="I127" s="20">
        <v>0</v>
      </c>
      <c r="J127"/>
    </row>
    <row r="128" spans="1:10" ht="18" customHeight="1" x14ac:dyDescent="0.2">
      <c r="G128" s="20"/>
      <c r="H128" s="20"/>
      <c r="I128" s="20"/>
      <c r="J128"/>
    </row>
    <row r="129" spans="1:10" ht="18" customHeight="1" x14ac:dyDescent="0.2">
      <c r="A129" s="18" t="s">
        <v>116</v>
      </c>
      <c r="B129" s="18" t="s">
        <v>118</v>
      </c>
      <c r="G129" s="20"/>
      <c r="H129" s="20"/>
      <c r="I129" s="20"/>
      <c r="J129"/>
    </row>
    <row r="130" spans="1:10" ht="18" customHeight="1" x14ac:dyDescent="0.2">
      <c r="C130" s="18" t="s">
        <v>232</v>
      </c>
      <c r="D130" s="18" t="s">
        <v>212</v>
      </c>
      <c r="E130" s="18" t="s">
        <v>420</v>
      </c>
      <c r="F130" s="21">
        <v>43020.083333333336</v>
      </c>
      <c r="G130" s="20">
        <v>12</v>
      </c>
      <c r="H130" s="20">
        <v>0</v>
      </c>
      <c r="I130" s="20">
        <v>0</v>
      </c>
      <c r="J130"/>
    </row>
    <row r="131" spans="1:10" ht="18" customHeight="1" x14ac:dyDescent="0.2">
      <c r="A131" s="18" t="s">
        <v>367</v>
      </c>
      <c r="G131" s="20">
        <v>12</v>
      </c>
      <c r="H131" s="20">
        <v>0</v>
      </c>
      <c r="I131" s="20">
        <v>0</v>
      </c>
      <c r="J131"/>
    </row>
    <row r="132" spans="1:10" ht="18" customHeight="1" x14ac:dyDescent="0.2">
      <c r="G132" s="20"/>
      <c r="H132" s="20"/>
      <c r="I132" s="20"/>
      <c r="J132"/>
    </row>
    <row r="133" spans="1:10" ht="18" customHeight="1" x14ac:dyDescent="0.2">
      <c r="A133" s="18" t="s">
        <v>122</v>
      </c>
      <c r="B133" s="18" t="s">
        <v>124</v>
      </c>
      <c r="G133" s="20"/>
      <c r="H133" s="20"/>
      <c r="I133" s="20"/>
      <c r="J133"/>
    </row>
    <row r="134" spans="1:10" ht="18" customHeight="1" x14ac:dyDescent="0.2">
      <c r="C134" s="18" t="s">
        <v>232</v>
      </c>
      <c r="D134" s="18" t="s">
        <v>212</v>
      </c>
      <c r="E134" s="18" t="s">
        <v>421</v>
      </c>
      <c r="F134" s="21">
        <v>42914.083333333336</v>
      </c>
      <c r="G134" s="20">
        <v>3</v>
      </c>
      <c r="H134" s="20">
        <v>9</v>
      </c>
      <c r="I134" s="20">
        <v>0</v>
      </c>
      <c r="J134"/>
    </row>
    <row r="135" spans="1:10" ht="18" customHeight="1" x14ac:dyDescent="0.2">
      <c r="A135" s="18" t="s">
        <v>368</v>
      </c>
      <c r="G135" s="20">
        <v>3</v>
      </c>
      <c r="H135" s="20">
        <v>9</v>
      </c>
      <c r="I135" s="20">
        <v>0</v>
      </c>
      <c r="J135"/>
    </row>
    <row r="136" spans="1:10" ht="18" customHeight="1" x14ac:dyDescent="0.2">
      <c r="G136" s="20"/>
      <c r="H136" s="20"/>
      <c r="I136" s="20"/>
      <c r="J136"/>
    </row>
    <row r="137" spans="1:10" ht="18" customHeight="1" x14ac:dyDescent="0.2">
      <c r="A137" s="18" t="s">
        <v>125</v>
      </c>
      <c r="B137" s="18" t="s">
        <v>127</v>
      </c>
      <c r="G137" s="20"/>
      <c r="H137" s="20"/>
      <c r="I137" s="20"/>
      <c r="J137"/>
    </row>
    <row r="138" spans="1:10" ht="18" customHeight="1" x14ac:dyDescent="0.2">
      <c r="C138" s="18" t="s">
        <v>232</v>
      </c>
      <c r="D138" s="18" t="s">
        <v>212</v>
      </c>
      <c r="E138" s="18" t="s">
        <v>422</v>
      </c>
      <c r="F138" s="21">
        <v>43035.083333333336</v>
      </c>
      <c r="G138" s="20">
        <v>12</v>
      </c>
      <c r="H138" s="20">
        <v>0</v>
      </c>
      <c r="I138" s="20">
        <v>0</v>
      </c>
      <c r="J138"/>
    </row>
    <row r="139" spans="1:10" ht="18" customHeight="1" x14ac:dyDescent="0.2">
      <c r="A139" s="18" t="s">
        <v>369</v>
      </c>
      <c r="G139" s="20">
        <v>12</v>
      </c>
      <c r="H139" s="20">
        <v>0</v>
      </c>
      <c r="I139" s="20">
        <v>0</v>
      </c>
      <c r="J139"/>
    </row>
    <row r="140" spans="1:10" ht="18" customHeight="1" x14ac:dyDescent="0.2">
      <c r="G140" s="20"/>
      <c r="H140" s="20"/>
      <c r="I140" s="20"/>
      <c r="J140"/>
    </row>
    <row r="141" spans="1:10" ht="18" customHeight="1" x14ac:dyDescent="0.2">
      <c r="A141" s="18" t="s">
        <v>128</v>
      </c>
      <c r="B141" s="18" t="s">
        <v>130</v>
      </c>
      <c r="G141" s="20"/>
      <c r="H141" s="20"/>
      <c r="I141" s="20"/>
      <c r="J141"/>
    </row>
    <row r="142" spans="1:10" ht="18" customHeight="1" x14ac:dyDescent="0.2">
      <c r="C142" s="18" t="s">
        <v>232</v>
      </c>
      <c r="D142" s="18" t="s">
        <v>212</v>
      </c>
      <c r="E142" s="18" t="s">
        <v>423</v>
      </c>
      <c r="F142" s="21">
        <v>42998.083333333336</v>
      </c>
      <c r="G142" s="20">
        <v>12</v>
      </c>
      <c r="H142" s="20">
        <v>0</v>
      </c>
      <c r="I142" s="20">
        <v>0</v>
      </c>
      <c r="J142"/>
    </row>
    <row r="143" spans="1:10" ht="18" customHeight="1" x14ac:dyDescent="0.2">
      <c r="A143" s="18" t="s">
        <v>370</v>
      </c>
      <c r="G143" s="20">
        <v>12</v>
      </c>
      <c r="H143" s="20">
        <v>0</v>
      </c>
      <c r="I143" s="20">
        <v>0</v>
      </c>
      <c r="J143"/>
    </row>
    <row r="144" spans="1:10" ht="18" customHeight="1" x14ac:dyDescent="0.2">
      <c r="G144" s="20"/>
      <c r="H144" s="20"/>
      <c r="I144" s="20"/>
      <c r="J144"/>
    </row>
    <row r="145" spans="1:10" ht="18" customHeight="1" x14ac:dyDescent="0.2">
      <c r="A145" s="18" t="s">
        <v>131</v>
      </c>
      <c r="B145" s="18" t="s">
        <v>133</v>
      </c>
      <c r="G145" s="20"/>
      <c r="H145" s="20"/>
      <c r="I145" s="20"/>
      <c r="J145"/>
    </row>
    <row r="146" spans="1:10" ht="18" customHeight="1" x14ac:dyDescent="0.2">
      <c r="C146" s="18" t="s">
        <v>232</v>
      </c>
      <c r="D146" s="18" t="s">
        <v>212</v>
      </c>
      <c r="E146" s="18" t="s">
        <v>424</v>
      </c>
      <c r="F146" s="21">
        <v>43061.041666666664</v>
      </c>
      <c r="G146" s="20">
        <v>12</v>
      </c>
      <c r="H146" s="20">
        <v>0</v>
      </c>
      <c r="I146" s="20">
        <v>0</v>
      </c>
      <c r="J146"/>
    </row>
    <row r="147" spans="1:10" ht="18" customHeight="1" x14ac:dyDescent="0.2">
      <c r="A147" s="18" t="s">
        <v>371</v>
      </c>
      <c r="G147" s="20">
        <v>12</v>
      </c>
      <c r="H147" s="20">
        <v>0</v>
      </c>
      <c r="I147" s="20">
        <v>0</v>
      </c>
      <c r="J147"/>
    </row>
    <row r="148" spans="1:10" ht="18" customHeight="1" x14ac:dyDescent="0.2">
      <c r="G148" s="20"/>
      <c r="H148" s="20"/>
      <c r="I148" s="20"/>
      <c r="J148"/>
    </row>
    <row r="149" spans="1:10" ht="18" customHeight="1" x14ac:dyDescent="0.2">
      <c r="A149" s="18" t="s">
        <v>134</v>
      </c>
      <c r="B149" s="18" t="s">
        <v>136</v>
      </c>
      <c r="G149" s="20"/>
      <c r="H149" s="20"/>
      <c r="I149" s="20"/>
      <c r="J149"/>
    </row>
    <row r="150" spans="1:10" ht="18" customHeight="1" x14ac:dyDescent="0.2">
      <c r="C150" s="18" t="s">
        <v>232</v>
      </c>
      <c r="D150" s="18" t="s">
        <v>212</v>
      </c>
      <c r="E150" s="18" t="s">
        <v>425</v>
      </c>
      <c r="F150" s="21">
        <v>43048.041666666664</v>
      </c>
      <c r="G150" s="20">
        <v>12</v>
      </c>
      <c r="H150" s="20">
        <v>0</v>
      </c>
      <c r="I150" s="20">
        <v>0</v>
      </c>
      <c r="J150"/>
    </row>
    <row r="151" spans="1:10" ht="18" customHeight="1" x14ac:dyDescent="0.2">
      <c r="A151" s="18" t="s">
        <v>372</v>
      </c>
      <c r="G151" s="20">
        <v>12</v>
      </c>
      <c r="H151" s="20">
        <v>0</v>
      </c>
      <c r="I151" s="20">
        <v>0</v>
      </c>
      <c r="J151"/>
    </row>
    <row r="152" spans="1:10" ht="18" customHeight="1" x14ac:dyDescent="0.2">
      <c r="G152" s="20"/>
      <c r="H152" s="20"/>
      <c r="I152" s="20"/>
      <c r="J152"/>
    </row>
    <row r="153" spans="1:10" ht="18" customHeight="1" x14ac:dyDescent="0.2">
      <c r="A153" s="18" t="s">
        <v>137</v>
      </c>
      <c r="B153" s="18" t="s">
        <v>139</v>
      </c>
      <c r="G153" s="20"/>
      <c r="H153" s="20"/>
      <c r="I153" s="20"/>
      <c r="J153"/>
    </row>
    <row r="154" spans="1:10" ht="18" customHeight="1" x14ac:dyDescent="0.2">
      <c r="C154" s="18" t="s">
        <v>232</v>
      </c>
      <c r="D154" s="18" t="s">
        <v>212</v>
      </c>
      <c r="E154" s="18" t="s">
        <v>426</v>
      </c>
      <c r="F154" s="21">
        <v>42986.083333333336</v>
      </c>
      <c r="G154" s="20">
        <v>1</v>
      </c>
      <c r="H154" s="20">
        <v>11</v>
      </c>
      <c r="I154" s="20">
        <v>0</v>
      </c>
      <c r="J154"/>
    </row>
    <row r="155" spans="1:10" ht="18" customHeight="1" x14ac:dyDescent="0.2">
      <c r="A155" s="18" t="s">
        <v>373</v>
      </c>
      <c r="G155" s="20">
        <v>1</v>
      </c>
      <c r="H155" s="20">
        <v>11</v>
      </c>
      <c r="I155" s="20">
        <v>0</v>
      </c>
      <c r="J155"/>
    </row>
    <row r="156" spans="1:10" ht="18" customHeight="1" x14ac:dyDescent="0.2">
      <c r="G156" s="20"/>
      <c r="H156" s="20"/>
      <c r="I156" s="20"/>
      <c r="J156"/>
    </row>
    <row r="157" spans="1:10" ht="18" customHeight="1" x14ac:dyDescent="0.2">
      <c r="A157" s="18" t="s">
        <v>140</v>
      </c>
      <c r="B157" s="18" t="s">
        <v>143</v>
      </c>
      <c r="G157" s="20"/>
      <c r="H157" s="20"/>
      <c r="I157" s="20"/>
      <c r="J157"/>
    </row>
    <row r="158" spans="1:10" ht="18" customHeight="1" x14ac:dyDescent="0.2">
      <c r="C158" s="18" t="s">
        <v>8</v>
      </c>
      <c r="D158" s="18" t="s">
        <v>212</v>
      </c>
      <c r="E158" s="18" t="s">
        <v>427</v>
      </c>
      <c r="F158" s="21">
        <v>43019.083333333336</v>
      </c>
      <c r="G158" s="20">
        <v>2</v>
      </c>
      <c r="H158" s="20">
        <v>13</v>
      </c>
      <c r="I158" s="20">
        <v>0</v>
      </c>
      <c r="J158"/>
    </row>
    <row r="159" spans="1:10" ht="18" customHeight="1" x14ac:dyDescent="0.2">
      <c r="A159" s="18" t="s">
        <v>374</v>
      </c>
      <c r="G159" s="20">
        <v>2</v>
      </c>
      <c r="H159" s="20">
        <v>13</v>
      </c>
      <c r="I159" s="20">
        <v>0</v>
      </c>
      <c r="J159"/>
    </row>
    <row r="160" spans="1:10" ht="18" customHeight="1" x14ac:dyDescent="0.2">
      <c r="G160" s="20"/>
      <c r="H160" s="20"/>
      <c r="I160" s="20"/>
      <c r="J160"/>
    </row>
    <row r="161" spans="1:10" ht="18" customHeight="1" x14ac:dyDescent="0.2">
      <c r="A161" s="18" t="s">
        <v>144</v>
      </c>
      <c r="B161" s="18" t="s">
        <v>146</v>
      </c>
      <c r="G161" s="20"/>
      <c r="H161" s="20"/>
      <c r="I161" s="20"/>
      <c r="J161"/>
    </row>
    <row r="162" spans="1:10" ht="18" customHeight="1" x14ac:dyDescent="0.2">
      <c r="C162" s="18" t="s">
        <v>232</v>
      </c>
      <c r="D162" s="18" t="s">
        <v>212</v>
      </c>
      <c r="E162" s="18" t="s">
        <v>428</v>
      </c>
      <c r="F162" s="21">
        <v>43069.041666666664</v>
      </c>
      <c r="G162" s="20">
        <v>12</v>
      </c>
      <c r="H162" s="20">
        <v>0</v>
      </c>
      <c r="I162" s="20">
        <v>0</v>
      </c>
      <c r="J162"/>
    </row>
    <row r="163" spans="1:10" ht="18" customHeight="1" x14ac:dyDescent="0.2">
      <c r="A163" s="18" t="s">
        <v>375</v>
      </c>
      <c r="G163" s="20">
        <v>12</v>
      </c>
      <c r="H163" s="20">
        <v>0</v>
      </c>
      <c r="I163" s="20">
        <v>0</v>
      </c>
      <c r="J163"/>
    </row>
    <row r="164" spans="1:10" ht="18" customHeight="1" x14ac:dyDescent="0.2">
      <c r="G164" s="20"/>
      <c r="H164" s="20"/>
      <c r="I164" s="20"/>
      <c r="J164"/>
    </row>
    <row r="165" spans="1:10" ht="18" customHeight="1" x14ac:dyDescent="0.2">
      <c r="A165" s="18" t="s">
        <v>147</v>
      </c>
      <c r="B165" s="18" t="s">
        <v>149</v>
      </c>
      <c r="G165" s="20"/>
      <c r="H165" s="20"/>
      <c r="I165" s="20"/>
      <c r="J165"/>
    </row>
    <row r="166" spans="1:10" ht="18" customHeight="1" x14ac:dyDescent="0.2">
      <c r="C166" s="18" t="s">
        <v>232</v>
      </c>
      <c r="D166" s="18" t="s">
        <v>212</v>
      </c>
      <c r="E166" s="18" t="s">
        <v>429</v>
      </c>
      <c r="F166" s="21">
        <v>42990.083333333336</v>
      </c>
      <c r="G166" s="20">
        <v>12</v>
      </c>
      <c r="H166" s="20">
        <v>0</v>
      </c>
      <c r="I166" s="20">
        <v>0</v>
      </c>
      <c r="J166"/>
    </row>
    <row r="167" spans="1:10" ht="18" customHeight="1" x14ac:dyDescent="0.2">
      <c r="A167" s="18" t="s">
        <v>376</v>
      </c>
      <c r="G167" s="20">
        <v>12</v>
      </c>
      <c r="H167" s="20">
        <v>0</v>
      </c>
      <c r="I167" s="20">
        <v>0</v>
      </c>
      <c r="J167"/>
    </row>
    <row r="168" spans="1:10" ht="18" customHeight="1" x14ac:dyDescent="0.2">
      <c r="G168" s="20"/>
      <c r="H168" s="20"/>
      <c r="I168" s="20"/>
      <c r="J168"/>
    </row>
    <row r="169" spans="1:10" ht="18" customHeight="1" x14ac:dyDescent="0.2">
      <c r="A169" s="18" t="s">
        <v>153</v>
      </c>
      <c r="B169" s="18" t="s">
        <v>328</v>
      </c>
      <c r="G169" s="20"/>
      <c r="H169" s="20"/>
      <c r="I169" s="20"/>
      <c r="J169"/>
    </row>
    <row r="170" spans="1:10" ht="18" customHeight="1" x14ac:dyDescent="0.2">
      <c r="C170" s="18" t="s">
        <v>274</v>
      </c>
      <c r="D170" s="18" t="s">
        <v>254</v>
      </c>
      <c r="E170" s="18" t="s">
        <v>407</v>
      </c>
      <c r="F170" s="21">
        <v>42902.083333333336</v>
      </c>
      <c r="G170" s="20">
        <v>2</v>
      </c>
      <c r="H170" s="20">
        <v>4</v>
      </c>
      <c r="I170" s="20">
        <v>0</v>
      </c>
      <c r="J170"/>
    </row>
    <row r="171" spans="1:10" ht="18" customHeight="1" x14ac:dyDescent="0.2">
      <c r="C171" s="18" t="s">
        <v>276</v>
      </c>
      <c r="D171" s="18" t="s">
        <v>254</v>
      </c>
      <c r="E171" s="18" t="s">
        <v>430</v>
      </c>
      <c r="F171" s="21">
        <v>42907.083333333336</v>
      </c>
      <c r="G171" s="20">
        <v>2</v>
      </c>
      <c r="H171" s="20">
        <v>4</v>
      </c>
      <c r="I171" s="20">
        <v>0</v>
      </c>
      <c r="J171"/>
    </row>
    <row r="172" spans="1:10" ht="18" customHeight="1" x14ac:dyDescent="0.2">
      <c r="C172" s="18" t="s">
        <v>278</v>
      </c>
      <c r="D172" s="18" t="s">
        <v>254</v>
      </c>
      <c r="E172" s="18" t="s">
        <v>413</v>
      </c>
      <c r="F172" s="21">
        <v>42899.083333333336</v>
      </c>
      <c r="G172" s="20">
        <v>2</v>
      </c>
      <c r="H172" s="20">
        <v>4</v>
      </c>
      <c r="I172" s="20">
        <v>0</v>
      </c>
      <c r="J172"/>
    </row>
    <row r="173" spans="1:10" ht="18" customHeight="1" x14ac:dyDescent="0.2">
      <c r="C173" s="18" t="s">
        <v>282</v>
      </c>
      <c r="D173" s="18" t="s">
        <v>254</v>
      </c>
      <c r="E173" s="18" t="s">
        <v>431</v>
      </c>
      <c r="F173" s="21">
        <v>42905.083333333336</v>
      </c>
      <c r="G173" s="20">
        <v>3</v>
      </c>
      <c r="H173" s="20">
        <v>3</v>
      </c>
      <c r="I173" s="20">
        <v>0</v>
      </c>
      <c r="J173"/>
    </row>
    <row r="174" spans="1:10" ht="18" customHeight="1" x14ac:dyDescent="0.2">
      <c r="C174" s="18" t="s">
        <v>264</v>
      </c>
      <c r="D174" s="18" t="s">
        <v>254</v>
      </c>
      <c r="E174" s="18" t="s">
        <v>413</v>
      </c>
      <c r="F174" s="21">
        <v>42899.083333333336</v>
      </c>
      <c r="G174" s="20">
        <v>1</v>
      </c>
      <c r="H174" s="20">
        <v>5</v>
      </c>
      <c r="I174" s="20">
        <v>0</v>
      </c>
      <c r="J174"/>
    </row>
    <row r="175" spans="1:10" ht="18" customHeight="1" x14ac:dyDescent="0.2">
      <c r="C175" s="18" t="s">
        <v>272</v>
      </c>
      <c r="D175" s="18" t="s">
        <v>254</v>
      </c>
      <c r="E175" s="18" t="s">
        <v>432</v>
      </c>
      <c r="F175" s="21">
        <v>42920.083333333336</v>
      </c>
      <c r="G175" s="20">
        <v>4</v>
      </c>
      <c r="H175" s="20">
        <v>2</v>
      </c>
      <c r="I175" s="20">
        <v>0</v>
      </c>
      <c r="J175"/>
    </row>
    <row r="176" spans="1:10" ht="18" customHeight="1" x14ac:dyDescent="0.2">
      <c r="C176" s="18" t="s">
        <v>280</v>
      </c>
      <c r="D176" s="18" t="s">
        <v>254</v>
      </c>
      <c r="E176" s="18" t="s">
        <v>433</v>
      </c>
      <c r="F176" s="21">
        <v>42908.083333333336</v>
      </c>
      <c r="G176" s="20">
        <v>3</v>
      </c>
      <c r="H176" s="20">
        <v>3</v>
      </c>
      <c r="I176" s="20">
        <v>0</v>
      </c>
      <c r="J176"/>
    </row>
    <row r="177" spans="1:10" ht="18" customHeight="1" x14ac:dyDescent="0.2">
      <c r="C177" s="18" t="s">
        <v>270</v>
      </c>
      <c r="D177" s="18" t="s">
        <v>254</v>
      </c>
      <c r="E177" s="18" t="s">
        <v>434</v>
      </c>
      <c r="F177" s="21">
        <v>42909.083333333336</v>
      </c>
      <c r="G177" s="20">
        <v>1</v>
      </c>
      <c r="H177" s="20">
        <v>5</v>
      </c>
      <c r="I177" s="20">
        <v>0</v>
      </c>
      <c r="J177"/>
    </row>
    <row r="178" spans="1:10" ht="18" customHeight="1" x14ac:dyDescent="0.2">
      <c r="C178" s="18" t="s">
        <v>268</v>
      </c>
      <c r="D178" s="18" t="s">
        <v>254</v>
      </c>
      <c r="E178" s="18" t="s">
        <v>434</v>
      </c>
      <c r="F178" s="21">
        <v>42909.083333333336</v>
      </c>
      <c r="G178" s="20">
        <v>2</v>
      </c>
      <c r="H178" s="20">
        <v>4</v>
      </c>
      <c r="I178" s="20">
        <v>0</v>
      </c>
      <c r="J178"/>
    </row>
    <row r="179" spans="1:10" ht="18" customHeight="1" x14ac:dyDescent="0.2">
      <c r="C179" s="18" t="s">
        <v>266</v>
      </c>
      <c r="D179" s="18" t="s">
        <v>254</v>
      </c>
      <c r="E179" s="18" t="s">
        <v>433</v>
      </c>
      <c r="F179" s="21">
        <v>42908.083333333336</v>
      </c>
      <c r="G179" s="20">
        <v>1</v>
      </c>
      <c r="H179" s="20">
        <v>5</v>
      </c>
      <c r="I179" s="20">
        <v>0</v>
      </c>
      <c r="J179"/>
    </row>
    <row r="180" spans="1:10" ht="18" customHeight="1" x14ac:dyDescent="0.2">
      <c r="C180" s="18" t="s">
        <v>262</v>
      </c>
      <c r="D180" s="18" t="s">
        <v>254</v>
      </c>
      <c r="E180" s="18" t="s">
        <v>430</v>
      </c>
      <c r="F180" s="21">
        <v>42907.083333333336</v>
      </c>
      <c r="G180" s="20">
        <v>4</v>
      </c>
      <c r="H180" s="20">
        <v>2</v>
      </c>
      <c r="I180" s="20">
        <v>0</v>
      </c>
      <c r="J180"/>
    </row>
    <row r="181" spans="1:10" ht="18" customHeight="1" x14ac:dyDescent="0.2">
      <c r="A181" s="18" t="s">
        <v>377</v>
      </c>
      <c r="G181" s="20">
        <v>25</v>
      </c>
      <c r="H181" s="20">
        <v>41</v>
      </c>
      <c r="I181" s="20">
        <v>0</v>
      </c>
      <c r="J181"/>
    </row>
    <row r="182" spans="1:10" ht="18" customHeight="1" x14ac:dyDescent="0.2">
      <c r="G182" s="20"/>
      <c r="H182" s="20"/>
      <c r="I182" s="20"/>
      <c r="J182"/>
    </row>
    <row r="183" spans="1:10" ht="18" customHeight="1" x14ac:dyDescent="0.2">
      <c r="A183" s="18" t="s">
        <v>154</v>
      </c>
      <c r="B183" s="18" t="s">
        <v>330</v>
      </c>
      <c r="G183" s="20"/>
      <c r="H183" s="20"/>
      <c r="I183" s="20"/>
      <c r="J183"/>
    </row>
    <row r="184" spans="1:10" ht="18" customHeight="1" x14ac:dyDescent="0.2">
      <c r="C184" s="18" t="s">
        <v>222</v>
      </c>
      <c r="D184" s="18" t="s">
        <v>212</v>
      </c>
      <c r="E184" s="18" t="s">
        <v>433</v>
      </c>
      <c r="F184" s="21">
        <v>42909.083333333336</v>
      </c>
      <c r="G184" s="20">
        <v>4</v>
      </c>
      <c r="H184" s="20">
        <v>4</v>
      </c>
      <c r="I184" s="20">
        <v>0</v>
      </c>
      <c r="J184"/>
    </row>
    <row r="185" spans="1:10" ht="18" customHeight="1" x14ac:dyDescent="0.2">
      <c r="C185" s="18" t="s">
        <v>224</v>
      </c>
      <c r="D185" s="18" t="s">
        <v>212</v>
      </c>
      <c r="E185" s="18" t="s">
        <v>433</v>
      </c>
      <c r="F185" s="21">
        <v>42909.083333333336</v>
      </c>
      <c r="G185" s="20">
        <v>4</v>
      </c>
      <c r="H185" s="20">
        <v>4</v>
      </c>
      <c r="I185" s="20">
        <v>0</v>
      </c>
      <c r="J185"/>
    </row>
    <row r="186" spans="1:10" ht="18" customHeight="1" x14ac:dyDescent="0.2">
      <c r="A186" s="18" t="s">
        <v>378</v>
      </c>
      <c r="G186" s="20">
        <v>8</v>
      </c>
      <c r="H186" s="20">
        <v>8</v>
      </c>
      <c r="I186" s="20">
        <v>0</v>
      </c>
      <c r="J186"/>
    </row>
    <row r="187" spans="1:10" ht="18" customHeight="1" x14ac:dyDescent="0.2">
      <c r="G187" s="20"/>
      <c r="H187" s="20"/>
      <c r="I187" s="20"/>
      <c r="J187"/>
    </row>
    <row r="188" spans="1:10" ht="18" customHeight="1" x14ac:dyDescent="0.2">
      <c r="A188" s="18" t="s">
        <v>158</v>
      </c>
      <c r="B188" s="18" t="s">
        <v>160</v>
      </c>
      <c r="G188" s="20"/>
      <c r="H188" s="20"/>
      <c r="I188" s="20"/>
      <c r="J188"/>
    </row>
    <row r="189" spans="1:10" ht="18" customHeight="1" x14ac:dyDescent="0.2">
      <c r="C189" s="18" t="s">
        <v>232</v>
      </c>
      <c r="D189" s="18" t="s">
        <v>212</v>
      </c>
      <c r="E189" s="18" t="s">
        <v>431</v>
      </c>
      <c r="F189" s="21">
        <v>42906.083333333336</v>
      </c>
      <c r="G189" s="20">
        <v>10</v>
      </c>
      <c r="H189" s="20">
        <v>2</v>
      </c>
      <c r="I189" s="20">
        <v>0</v>
      </c>
      <c r="J189"/>
    </row>
    <row r="190" spans="1:10" ht="18" customHeight="1" x14ac:dyDescent="0.2">
      <c r="A190" s="18" t="s">
        <v>379</v>
      </c>
      <c r="G190" s="20">
        <v>10</v>
      </c>
      <c r="H190" s="20">
        <v>2</v>
      </c>
      <c r="I190" s="20">
        <v>0</v>
      </c>
      <c r="J190"/>
    </row>
    <row r="191" spans="1:10" ht="18" customHeight="1" x14ac:dyDescent="0.2">
      <c r="G191" s="20"/>
      <c r="H191" s="20"/>
      <c r="I191" s="20"/>
      <c r="J191"/>
    </row>
    <row r="192" spans="1:10" ht="18" customHeight="1" x14ac:dyDescent="0.2">
      <c r="A192" s="18" t="s">
        <v>161</v>
      </c>
      <c r="B192" s="18" t="s">
        <v>319</v>
      </c>
      <c r="G192" s="20"/>
      <c r="H192" s="20"/>
      <c r="I192" s="20"/>
      <c r="J192"/>
    </row>
    <row r="193" spans="1:10" ht="18" customHeight="1" x14ac:dyDescent="0.2">
      <c r="C193" s="18" t="s">
        <v>8</v>
      </c>
      <c r="D193" s="18" t="s">
        <v>254</v>
      </c>
      <c r="E193" s="18" t="s">
        <v>435</v>
      </c>
      <c r="F193" s="21">
        <v>42937.083333333336</v>
      </c>
      <c r="G193" s="20">
        <v>3</v>
      </c>
      <c r="H193" s="20">
        <v>8</v>
      </c>
      <c r="I193" s="20">
        <v>0</v>
      </c>
      <c r="J193"/>
    </row>
    <row r="194" spans="1:10" ht="18" customHeight="1" x14ac:dyDescent="0.2">
      <c r="C194" s="18" t="s">
        <v>257</v>
      </c>
      <c r="D194" s="18" t="s">
        <v>254</v>
      </c>
      <c r="E194" s="18" t="s">
        <v>436</v>
      </c>
      <c r="F194" s="21">
        <v>42944.083333333336</v>
      </c>
      <c r="G194" s="20">
        <v>1</v>
      </c>
      <c r="H194" s="20">
        <v>10</v>
      </c>
      <c r="I194" s="20">
        <v>0</v>
      </c>
      <c r="J194"/>
    </row>
    <row r="195" spans="1:10" ht="18" customHeight="1" x14ac:dyDescent="0.2">
      <c r="A195" s="18" t="s">
        <v>380</v>
      </c>
      <c r="G195" s="20">
        <v>4</v>
      </c>
      <c r="H195" s="20">
        <v>18</v>
      </c>
      <c r="I195" s="20">
        <v>0</v>
      </c>
      <c r="J195"/>
    </row>
    <row r="196" spans="1:10" ht="18" customHeight="1" x14ac:dyDescent="0.2">
      <c r="G196" s="20"/>
      <c r="H196" s="20"/>
      <c r="I196" s="20"/>
      <c r="J196"/>
    </row>
    <row r="197" spans="1:10" ht="18" customHeight="1" x14ac:dyDescent="0.2">
      <c r="A197" s="18" t="s">
        <v>173</v>
      </c>
      <c r="B197" s="18" t="s">
        <v>175</v>
      </c>
      <c r="G197" s="20"/>
      <c r="H197" s="20"/>
      <c r="I197" s="20"/>
      <c r="J197"/>
    </row>
    <row r="198" spans="1:10" ht="18" customHeight="1" x14ac:dyDescent="0.2">
      <c r="C198" s="18" t="s">
        <v>232</v>
      </c>
      <c r="D198" s="18" t="s">
        <v>254</v>
      </c>
      <c r="E198" s="18" t="s">
        <v>437</v>
      </c>
      <c r="F198" s="21">
        <v>42923.083333333336</v>
      </c>
      <c r="G198" s="20">
        <v>2</v>
      </c>
      <c r="H198" s="20">
        <v>10</v>
      </c>
      <c r="I198" s="20">
        <v>0</v>
      </c>
      <c r="J198"/>
    </row>
    <row r="199" spans="1:10" ht="18" customHeight="1" x14ac:dyDescent="0.2">
      <c r="A199" s="18" t="s">
        <v>381</v>
      </c>
      <c r="G199" s="20">
        <v>2</v>
      </c>
      <c r="H199" s="20">
        <v>10</v>
      </c>
      <c r="I199" s="20">
        <v>0</v>
      </c>
      <c r="J199"/>
    </row>
    <row r="200" spans="1:10" ht="18" customHeight="1" x14ac:dyDescent="0.2">
      <c r="G200" s="20"/>
      <c r="H200" s="20"/>
      <c r="I200" s="20"/>
      <c r="J200"/>
    </row>
    <row r="201" spans="1:10" ht="18" customHeight="1" x14ac:dyDescent="0.2">
      <c r="A201" s="18" t="s">
        <v>176</v>
      </c>
      <c r="B201" s="18" t="s">
        <v>179</v>
      </c>
      <c r="G201" s="20"/>
      <c r="H201" s="20"/>
      <c r="I201" s="20"/>
      <c r="J201"/>
    </row>
    <row r="202" spans="1:10" ht="18" customHeight="1" x14ac:dyDescent="0.2">
      <c r="C202" s="18" t="s">
        <v>8</v>
      </c>
      <c r="D202" s="18" t="s">
        <v>212</v>
      </c>
      <c r="E202" s="18" t="s">
        <v>394</v>
      </c>
      <c r="F202" s="21">
        <v>42789.041666666664</v>
      </c>
      <c r="G202" s="20">
        <v>5</v>
      </c>
      <c r="H202" s="20">
        <v>0</v>
      </c>
      <c r="I202" s="20">
        <v>0</v>
      </c>
      <c r="J202"/>
    </row>
    <row r="203" spans="1:10" ht="18" customHeight="1" x14ac:dyDescent="0.2">
      <c r="A203" s="18" t="s">
        <v>382</v>
      </c>
      <c r="G203" s="20">
        <v>5</v>
      </c>
      <c r="H203" s="20">
        <v>0</v>
      </c>
      <c r="I203" s="20">
        <v>0</v>
      </c>
      <c r="J203"/>
    </row>
    <row r="204" spans="1:10" ht="18" customHeight="1" x14ac:dyDescent="0.2">
      <c r="G204" s="20"/>
      <c r="H204" s="20"/>
      <c r="I204" s="20"/>
      <c r="J204"/>
    </row>
    <row r="205" spans="1:10" ht="18" customHeight="1" x14ac:dyDescent="0.2">
      <c r="A205" s="18" t="s">
        <v>185</v>
      </c>
      <c r="B205" s="18" t="s">
        <v>187</v>
      </c>
      <c r="G205" s="20"/>
      <c r="H205" s="20"/>
      <c r="I205" s="20"/>
      <c r="J205"/>
    </row>
    <row r="206" spans="1:10" ht="18" customHeight="1" x14ac:dyDescent="0.2">
      <c r="C206" s="18" t="s">
        <v>232</v>
      </c>
      <c r="D206" s="18" t="s">
        <v>212</v>
      </c>
      <c r="E206" s="18" t="s">
        <v>438</v>
      </c>
      <c r="F206" s="21">
        <v>43084.041666666664</v>
      </c>
      <c r="G206" s="20">
        <v>15</v>
      </c>
      <c r="H206" s="20">
        <v>0</v>
      </c>
      <c r="I206" s="20">
        <v>0</v>
      </c>
      <c r="J206"/>
    </row>
    <row r="207" spans="1:10" ht="18" customHeight="1" x14ac:dyDescent="0.2">
      <c r="C207" s="18" t="s">
        <v>218</v>
      </c>
      <c r="D207" s="18" t="s">
        <v>212</v>
      </c>
      <c r="E207" s="18" t="s">
        <v>438</v>
      </c>
      <c r="F207" s="21">
        <v>43084.041666666664</v>
      </c>
      <c r="G207" s="20">
        <v>15</v>
      </c>
      <c r="H207" s="20">
        <v>0</v>
      </c>
      <c r="I207" s="20">
        <v>0</v>
      </c>
      <c r="J207"/>
    </row>
    <row r="208" spans="1:10" ht="18" customHeight="1" x14ac:dyDescent="0.2">
      <c r="C208" s="18" t="s">
        <v>222</v>
      </c>
      <c r="D208" s="18" t="s">
        <v>212</v>
      </c>
      <c r="E208" s="18" t="s">
        <v>438</v>
      </c>
      <c r="F208" s="21">
        <v>43084.041666666664</v>
      </c>
      <c r="G208" s="20">
        <v>15</v>
      </c>
      <c r="H208" s="20">
        <v>0</v>
      </c>
      <c r="I208" s="20">
        <v>0</v>
      </c>
      <c r="J208"/>
    </row>
    <row r="209" spans="1:10" ht="18" customHeight="1" x14ac:dyDescent="0.2">
      <c r="C209" s="18" t="s">
        <v>224</v>
      </c>
      <c r="D209" s="18" t="s">
        <v>212</v>
      </c>
      <c r="E209" s="18" t="s">
        <v>438</v>
      </c>
      <c r="F209" s="21">
        <v>43084.041666666664</v>
      </c>
      <c r="G209" s="20">
        <v>15</v>
      </c>
      <c r="H209" s="20">
        <v>0</v>
      </c>
      <c r="I209" s="20">
        <v>0</v>
      </c>
      <c r="J209"/>
    </row>
    <row r="210" spans="1:10" ht="18" customHeight="1" x14ac:dyDescent="0.2">
      <c r="C210" s="18" t="s">
        <v>220</v>
      </c>
      <c r="D210" s="18" t="s">
        <v>252</v>
      </c>
      <c r="E210" s="18" t="s">
        <v>438</v>
      </c>
      <c r="F210" s="21">
        <v>43084.041666666664</v>
      </c>
      <c r="G210" s="20">
        <v>15</v>
      </c>
      <c r="H210" s="20">
        <v>0</v>
      </c>
      <c r="I210" s="20">
        <v>0</v>
      </c>
      <c r="J210"/>
    </row>
    <row r="211" spans="1:10" ht="18" customHeight="1" x14ac:dyDescent="0.2">
      <c r="C211" s="18" t="s">
        <v>216</v>
      </c>
      <c r="D211" s="18" t="s">
        <v>212</v>
      </c>
      <c r="E211" s="18" t="s">
        <v>438</v>
      </c>
      <c r="F211" s="21">
        <v>43084.041666666664</v>
      </c>
      <c r="G211" s="20">
        <v>15</v>
      </c>
      <c r="H211" s="20">
        <v>0</v>
      </c>
      <c r="I211" s="20">
        <v>0</v>
      </c>
      <c r="J211"/>
    </row>
    <row r="212" spans="1:10" ht="18" customHeight="1" x14ac:dyDescent="0.2">
      <c r="C212" s="18" t="s">
        <v>214</v>
      </c>
      <c r="D212" s="18" t="s">
        <v>212</v>
      </c>
      <c r="E212" s="18" t="s">
        <v>438</v>
      </c>
      <c r="F212" s="21">
        <v>43084.041666666664</v>
      </c>
      <c r="G212" s="20">
        <v>15</v>
      </c>
      <c r="H212" s="20">
        <v>0</v>
      </c>
      <c r="I212" s="20">
        <v>0</v>
      </c>
      <c r="J212"/>
    </row>
    <row r="213" spans="1:10" ht="18" customHeight="1" x14ac:dyDescent="0.2">
      <c r="C213" s="18" t="s">
        <v>211</v>
      </c>
      <c r="D213" s="18" t="s">
        <v>212</v>
      </c>
      <c r="E213" s="18" t="s">
        <v>438</v>
      </c>
      <c r="F213" s="21">
        <v>43084.041666666664</v>
      </c>
      <c r="G213" s="20">
        <v>15</v>
      </c>
      <c r="H213" s="20">
        <v>0</v>
      </c>
      <c r="I213" s="20">
        <v>0</v>
      </c>
      <c r="J213"/>
    </row>
    <row r="214" spans="1:10" ht="18" customHeight="1" x14ac:dyDescent="0.2">
      <c r="A214" s="18" t="s">
        <v>383</v>
      </c>
      <c r="G214" s="20">
        <v>120</v>
      </c>
      <c r="H214" s="20">
        <v>0</v>
      </c>
      <c r="I214" s="20">
        <v>0</v>
      </c>
      <c r="J214"/>
    </row>
    <row r="215" spans="1:10" ht="18" customHeight="1" x14ac:dyDescent="0.2">
      <c r="G215" s="20"/>
      <c r="H215" s="20"/>
      <c r="I215" s="20"/>
      <c r="J215"/>
    </row>
    <row r="216" spans="1:10" ht="18" customHeight="1" x14ac:dyDescent="0.2">
      <c r="A216" s="18" t="s">
        <v>188</v>
      </c>
      <c r="B216" s="18" t="s">
        <v>190</v>
      </c>
      <c r="G216" s="20"/>
      <c r="H216" s="20"/>
      <c r="I216" s="20"/>
      <c r="J216"/>
    </row>
    <row r="217" spans="1:10" ht="18" customHeight="1" x14ac:dyDescent="0.2">
      <c r="C217" s="18" t="s">
        <v>218</v>
      </c>
      <c r="D217" s="18" t="s">
        <v>212</v>
      </c>
      <c r="E217" s="18" t="s">
        <v>438</v>
      </c>
      <c r="F217" s="21">
        <v>43084.041666666664</v>
      </c>
      <c r="G217" s="20">
        <v>15</v>
      </c>
      <c r="H217" s="20">
        <v>0</v>
      </c>
      <c r="I217" s="20">
        <v>0</v>
      </c>
      <c r="J217"/>
    </row>
    <row r="218" spans="1:10" ht="18" customHeight="1" x14ac:dyDescent="0.2">
      <c r="C218" s="18" t="s">
        <v>222</v>
      </c>
      <c r="D218" s="18" t="s">
        <v>212</v>
      </c>
      <c r="E218" s="18" t="s">
        <v>438</v>
      </c>
      <c r="F218" s="21">
        <v>43084.041666666664</v>
      </c>
      <c r="G218" s="20">
        <v>15</v>
      </c>
      <c r="H218" s="20">
        <v>0</v>
      </c>
      <c r="I218" s="20">
        <v>0</v>
      </c>
      <c r="J218"/>
    </row>
    <row r="219" spans="1:10" ht="18" customHeight="1" x14ac:dyDescent="0.2">
      <c r="C219" s="18" t="s">
        <v>224</v>
      </c>
      <c r="D219" s="18" t="s">
        <v>212</v>
      </c>
      <c r="E219" s="18" t="s">
        <v>438</v>
      </c>
      <c r="F219" s="21">
        <v>43084.041666666664</v>
      </c>
      <c r="G219" s="20">
        <v>15</v>
      </c>
      <c r="H219" s="20">
        <v>0</v>
      </c>
      <c r="I219" s="20">
        <v>0</v>
      </c>
      <c r="J219"/>
    </row>
    <row r="220" spans="1:10" ht="18" customHeight="1" x14ac:dyDescent="0.2">
      <c r="C220" s="18" t="s">
        <v>220</v>
      </c>
      <c r="D220" s="18" t="s">
        <v>212</v>
      </c>
      <c r="E220" s="18" t="s">
        <v>438</v>
      </c>
      <c r="F220" s="21">
        <v>43084.041666666664</v>
      </c>
      <c r="G220" s="20">
        <v>15</v>
      </c>
      <c r="H220" s="20">
        <v>0</v>
      </c>
      <c r="I220" s="20">
        <v>0</v>
      </c>
      <c r="J220"/>
    </row>
    <row r="221" spans="1:10" ht="18" customHeight="1" x14ac:dyDescent="0.2">
      <c r="C221" s="18" t="s">
        <v>216</v>
      </c>
      <c r="D221" s="18" t="s">
        <v>212</v>
      </c>
      <c r="E221" s="18" t="s">
        <v>438</v>
      </c>
      <c r="F221" s="21">
        <v>43084.041666666664</v>
      </c>
      <c r="G221" s="20">
        <v>15</v>
      </c>
      <c r="H221" s="20">
        <v>0</v>
      </c>
      <c r="I221" s="20">
        <v>0</v>
      </c>
      <c r="J221"/>
    </row>
    <row r="222" spans="1:10" ht="18" customHeight="1" x14ac:dyDescent="0.2">
      <c r="C222" s="18" t="s">
        <v>214</v>
      </c>
      <c r="D222" s="18" t="s">
        <v>212</v>
      </c>
      <c r="E222" s="18" t="s">
        <v>438</v>
      </c>
      <c r="F222" s="21">
        <v>43084.041666666664</v>
      </c>
      <c r="G222" s="20">
        <v>15</v>
      </c>
      <c r="H222" s="20">
        <v>0</v>
      </c>
      <c r="I222" s="20">
        <v>0</v>
      </c>
      <c r="J222"/>
    </row>
    <row r="223" spans="1:10" ht="18" customHeight="1" x14ac:dyDescent="0.2">
      <c r="C223" s="18" t="s">
        <v>211</v>
      </c>
      <c r="D223" s="18" t="s">
        <v>212</v>
      </c>
      <c r="E223" s="18" t="s">
        <v>438</v>
      </c>
      <c r="F223" s="21">
        <v>43084.041666666664</v>
      </c>
      <c r="G223" s="20">
        <v>15</v>
      </c>
      <c r="H223" s="20">
        <v>0</v>
      </c>
      <c r="I223" s="20">
        <v>0</v>
      </c>
      <c r="J223"/>
    </row>
    <row r="224" spans="1:10" ht="18" customHeight="1" x14ac:dyDescent="0.2">
      <c r="C224" s="18" t="s">
        <v>226</v>
      </c>
      <c r="D224" s="18" t="s">
        <v>212</v>
      </c>
      <c r="E224" s="18" t="s">
        <v>438</v>
      </c>
      <c r="F224" s="21">
        <v>43084.041666666664</v>
      </c>
      <c r="G224" s="20">
        <v>15</v>
      </c>
      <c r="H224" s="20">
        <v>0</v>
      </c>
      <c r="I224" s="20">
        <v>0</v>
      </c>
      <c r="J224"/>
    </row>
    <row r="225" spans="1:10" ht="18" customHeight="1" x14ac:dyDescent="0.2">
      <c r="A225" s="18" t="s">
        <v>384</v>
      </c>
      <c r="G225" s="20">
        <v>120</v>
      </c>
      <c r="H225" s="20">
        <v>0</v>
      </c>
      <c r="I225" s="20">
        <v>0</v>
      </c>
      <c r="J225"/>
    </row>
    <row r="226" spans="1:10" ht="18" customHeight="1" x14ac:dyDescent="0.2">
      <c r="G226" s="20"/>
      <c r="H226" s="20"/>
      <c r="I226" s="20"/>
      <c r="J226"/>
    </row>
    <row r="227" spans="1:10" ht="18" customHeight="1" x14ac:dyDescent="0.2">
      <c r="A227" s="18" t="s">
        <v>191</v>
      </c>
      <c r="B227" s="18" t="s">
        <v>193</v>
      </c>
      <c r="G227" s="20"/>
      <c r="H227" s="20"/>
      <c r="I227" s="20"/>
      <c r="J227"/>
    </row>
    <row r="228" spans="1:10" ht="18" customHeight="1" x14ac:dyDescent="0.2">
      <c r="C228" s="18" t="s">
        <v>232</v>
      </c>
      <c r="D228" s="18" t="s">
        <v>212</v>
      </c>
      <c r="E228" s="18" t="s">
        <v>438</v>
      </c>
      <c r="F228" s="21">
        <v>43084.041666666664</v>
      </c>
      <c r="G228" s="20">
        <v>15</v>
      </c>
      <c r="H228" s="20">
        <v>0</v>
      </c>
      <c r="I228" s="20">
        <v>0</v>
      </c>
      <c r="J228"/>
    </row>
    <row r="229" spans="1:10" ht="18" customHeight="1" x14ac:dyDescent="0.2">
      <c r="C229" s="18" t="s">
        <v>218</v>
      </c>
      <c r="D229" s="18" t="s">
        <v>212</v>
      </c>
      <c r="E229" s="18" t="s">
        <v>438</v>
      </c>
      <c r="F229" s="21">
        <v>43084.041666666664</v>
      </c>
      <c r="G229" s="20">
        <v>15</v>
      </c>
      <c r="H229" s="20">
        <v>0</v>
      </c>
      <c r="I229" s="20">
        <v>0</v>
      </c>
      <c r="J229"/>
    </row>
    <row r="230" spans="1:10" ht="18" customHeight="1" x14ac:dyDescent="0.2">
      <c r="C230" s="18" t="s">
        <v>222</v>
      </c>
      <c r="D230" s="18" t="s">
        <v>212</v>
      </c>
      <c r="E230" s="18" t="s">
        <v>438</v>
      </c>
      <c r="F230" s="21">
        <v>43084.041666666664</v>
      </c>
      <c r="G230" s="20">
        <v>15</v>
      </c>
      <c r="H230" s="20">
        <v>0</v>
      </c>
      <c r="I230" s="20">
        <v>0</v>
      </c>
      <c r="J230"/>
    </row>
    <row r="231" spans="1:10" ht="18" customHeight="1" x14ac:dyDescent="0.2">
      <c r="C231" s="18" t="s">
        <v>224</v>
      </c>
      <c r="D231" s="18" t="s">
        <v>212</v>
      </c>
      <c r="E231" s="18" t="s">
        <v>438</v>
      </c>
      <c r="F231" s="21">
        <v>43084.041666666664</v>
      </c>
      <c r="G231" s="20">
        <v>15</v>
      </c>
      <c r="H231" s="20">
        <v>0</v>
      </c>
      <c r="I231" s="20">
        <v>0</v>
      </c>
      <c r="J231"/>
    </row>
    <row r="232" spans="1:10" ht="18" customHeight="1" x14ac:dyDescent="0.2">
      <c r="C232" s="18" t="s">
        <v>220</v>
      </c>
      <c r="D232" s="18" t="s">
        <v>212</v>
      </c>
      <c r="E232" s="18" t="s">
        <v>438</v>
      </c>
      <c r="F232" s="21">
        <v>43084.041666666664</v>
      </c>
      <c r="G232" s="20">
        <v>15</v>
      </c>
      <c r="H232" s="20">
        <v>0</v>
      </c>
      <c r="I232" s="20">
        <v>0</v>
      </c>
      <c r="J232"/>
    </row>
    <row r="233" spans="1:10" ht="18" customHeight="1" x14ac:dyDescent="0.2">
      <c r="C233" s="18" t="s">
        <v>216</v>
      </c>
      <c r="D233" s="18" t="s">
        <v>212</v>
      </c>
      <c r="E233" s="18" t="s">
        <v>438</v>
      </c>
      <c r="F233" s="21">
        <v>43084.041666666664</v>
      </c>
      <c r="G233" s="20">
        <v>15</v>
      </c>
      <c r="H233" s="20">
        <v>0</v>
      </c>
      <c r="I233" s="20">
        <v>0</v>
      </c>
      <c r="J233"/>
    </row>
    <row r="234" spans="1:10" ht="18" customHeight="1" x14ac:dyDescent="0.2">
      <c r="C234" s="18" t="s">
        <v>214</v>
      </c>
      <c r="D234" s="18" t="s">
        <v>212</v>
      </c>
      <c r="E234" s="18" t="s">
        <v>438</v>
      </c>
      <c r="F234" s="21">
        <v>43084.041666666664</v>
      </c>
      <c r="G234" s="20">
        <v>15</v>
      </c>
      <c r="H234" s="20">
        <v>0</v>
      </c>
      <c r="I234" s="20">
        <v>0</v>
      </c>
      <c r="J234"/>
    </row>
    <row r="235" spans="1:10" ht="18" customHeight="1" x14ac:dyDescent="0.2">
      <c r="C235" s="18" t="s">
        <v>211</v>
      </c>
      <c r="D235" s="18" t="s">
        <v>212</v>
      </c>
      <c r="E235" s="18" t="s">
        <v>438</v>
      </c>
      <c r="F235" s="21">
        <v>43084.041666666664</v>
      </c>
      <c r="G235" s="20">
        <v>15</v>
      </c>
      <c r="H235" s="20">
        <v>0</v>
      </c>
      <c r="I235" s="20">
        <v>0</v>
      </c>
      <c r="J235"/>
    </row>
    <row r="236" spans="1:10" ht="18" customHeight="1" x14ac:dyDescent="0.2">
      <c r="A236" s="18" t="s">
        <v>385</v>
      </c>
      <c r="G236" s="20">
        <v>120</v>
      </c>
      <c r="H236" s="20">
        <v>0</v>
      </c>
      <c r="I236" s="20">
        <v>0</v>
      </c>
      <c r="J236"/>
    </row>
    <row r="237" spans="1:10" ht="18" customHeight="1" x14ac:dyDescent="0.2">
      <c r="G237" s="20"/>
      <c r="H237" s="20"/>
      <c r="I237" s="20"/>
      <c r="J237"/>
    </row>
    <row r="238" spans="1:10" ht="18" customHeight="1" x14ac:dyDescent="0.2">
      <c r="A238" s="18" t="s">
        <v>194</v>
      </c>
      <c r="B238" s="18" t="s">
        <v>196</v>
      </c>
      <c r="G238" s="20"/>
      <c r="H238" s="20"/>
      <c r="I238" s="20"/>
      <c r="J238"/>
    </row>
    <row r="239" spans="1:10" ht="18" customHeight="1" x14ac:dyDescent="0.2">
      <c r="C239" s="18" t="s">
        <v>218</v>
      </c>
      <c r="D239" s="18" t="s">
        <v>212</v>
      </c>
      <c r="E239" s="18" t="s">
        <v>438</v>
      </c>
      <c r="F239" s="21">
        <v>43084.041666666664</v>
      </c>
      <c r="G239" s="20">
        <v>15</v>
      </c>
      <c r="H239" s="20">
        <v>0</v>
      </c>
      <c r="I239" s="20">
        <v>0</v>
      </c>
      <c r="J239"/>
    </row>
    <row r="240" spans="1:10" ht="18" customHeight="1" x14ac:dyDescent="0.2">
      <c r="C240" s="18" t="s">
        <v>222</v>
      </c>
      <c r="D240" s="18" t="s">
        <v>212</v>
      </c>
      <c r="E240" s="18" t="s">
        <v>438</v>
      </c>
      <c r="F240" s="21">
        <v>43084.041666666664</v>
      </c>
      <c r="G240" s="20">
        <v>15</v>
      </c>
      <c r="H240" s="20">
        <v>0</v>
      </c>
      <c r="I240" s="20">
        <v>0</v>
      </c>
      <c r="J240"/>
    </row>
    <row r="241" spans="1:10" ht="18" customHeight="1" x14ac:dyDescent="0.2">
      <c r="C241" s="18" t="s">
        <v>224</v>
      </c>
      <c r="D241" s="18" t="s">
        <v>212</v>
      </c>
      <c r="E241" s="18" t="s">
        <v>438</v>
      </c>
      <c r="F241" s="21">
        <v>43084.041666666664</v>
      </c>
      <c r="G241" s="20">
        <v>15</v>
      </c>
      <c r="H241" s="20">
        <v>0</v>
      </c>
      <c r="I241" s="20">
        <v>0</v>
      </c>
      <c r="J241"/>
    </row>
    <row r="242" spans="1:10" ht="18" customHeight="1" x14ac:dyDescent="0.2">
      <c r="C242" s="18" t="s">
        <v>220</v>
      </c>
      <c r="D242" s="18" t="s">
        <v>212</v>
      </c>
      <c r="E242" s="18" t="s">
        <v>438</v>
      </c>
      <c r="F242" s="21">
        <v>43084.041666666664</v>
      </c>
      <c r="G242" s="20">
        <v>15</v>
      </c>
      <c r="H242" s="20">
        <v>0</v>
      </c>
      <c r="I242" s="20">
        <v>0</v>
      </c>
      <c r="J242"/>
    </row>
    <row r="243" spans="1:10" ht="18" customHeight="1" x14ac:dyDescent="0.2">
      <c r="C243" s="18" t="s">
        <v>216</v>
      </c>
      <c r="D243" s="18" t="s">
        <v>212</v>
      </c>
      <c r="E243" s="18" t="s">
        <v>438</v>
      </c>
      <c r="F243" s="21">
        <v>43084.041666666664</v>
      </c>
      <c r="G243" s="20">
        <v>15</v>
      </c>
      <c r="H243" s="20">
        <v>0</v>
      </c>
      <c r="I243" s="20">
        <v>0</v>
      </c>
      <c r="J243"/>
    </row>
    <row r="244" spans="1:10" ht="18" customHeight="1" x14ac:dyDescent="0.2">
      <c r="C244" s="18" t="s">
        <v>214</v>
      </c>
      <c r="D244" s="18" t="s">
        <v>212</v>
      </c>
      <c r="E244" s="18" t="s">
        <v>438</v>
      </c>
      <c r="F244" s="21">
        <v>43084.041666666664</v>
      </c>
      <c r="G244" s="20">
        <v>15</v>
      </c>
      <c r="H244" s="20">
        <v>0</v>
      </c>
      <c r="I244" s="20">
        <v>0</v>
      </c>
      <c r="J244"/>
    </row>
    <row r="245" spans="1:10" ht="18" customHeight="1" x14ac:dyDescent="0.2">
      <c r="C245" s="18" t="s">
        <v>211</v>
      </c>
      <c r="D245" s="18" t="s">
        <v>212</v>
      </c>
      <c r="E245" s="18" t="s">
        <v>438</v>
      </c>
      <c r="F245" s="21">
        <v>43084.041666666664</v>
      </c>
      <c r="G245" s="20">
        <v>15</v>
      </c>
      <c r="H245" s="20">
        <v>0</v>
      </c>
      <c r="I245" s="20">
        <v>0</v>
      </c>
      <c r="J245"/>
    </row>
    <row r="246" spans="1:10" ht="18" customHeight="1" x14ac:dyDescent="0.2">
      <c r="C246" s="18" t="s">
        <v>226</v>
      </c>
      <c r="D246" s="18" t="s">
        <v>212</v>
      </c>
      <c r="E246" s="18" t="s">
        <v>438</v>
      </c>
      <c r="F246" s="21">
        <v>43084.041666666664</v>
      </c>
      <c r="G246" s="20">
        <v>15</v>
      </c>
      <c r="H246" s="20">
        <v>0</v>
      </c>
      <c r="I246" s="20">
        <v>0</v>
      </c>
      <c r="J246"/>
    </row>
    <row r="247" spans="1:10" ht="18" customHeight="1" x14ac:dyDescent="0.2">
      <c r="A247" s="18" t="s">
        <v>386</v>
      </c>
      <c r="G247" s="20">
        <v>120</v>
      </c>
      <c r="H247" s="20">
        <v>0</v>
      </c>
      <c r="I247" s="20">
        <v>0</v>
      </c>
      <c r="J247"/>
    </row>
    <row r="248" spans="1:10" ht="18" customHeight="1" x14ac:dyDescent="0.2">
      <c r="G248" s="20"/>
      <c r="H248" s="20"/>
      <c r="I248" s="20"/>
      <c r="J248"/>
    </row>
    <row r="249" spans="1:10" ht="18" customHeight="1" x14ac:dyDescent="0.2">
      <c r="A249" s="18" t="s">
        <v>339</v>
      </c>
      <c r="G249" s="20">
        <v>873</v>
      </c>
      <c r="H249" s="20">
        <v>284</v>
      </c>
      <c r="I249" s="20">
        <v>1</v>
      </c>
      <c r="J249"/>
    </row>
  </sheetData>
  <conditionalFormatting sqref="A1:B1048576">
    <cfRule type="expression" dxfId="2" priority="3">
      <formula>AND(A1&lt;&gt;"",LEFT($A3,5)&lt;&gt;"Total")</formula>
    </cfRule>
  </conditionalFormatting>
  <conditionalFormatting sqref="C1:C1048576">
    <cfRule type="expression" dxfId="1" priority="4">
      <formula>AND(C1&lt;&gt;"",LEFT($A3,5)&lt;&gt;"Total")</formula>
    </cfRule>
  </conditionalFormatting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Stages</vt:lpstr>
      <vt:lpstr>Sessions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cp:lastPrinted>2017-08-08T08:09:32Z</cp:lastPrinted>
  <dcterms:created xsi:type="dcterms:W3CDTF">2017-08-08T08:10:08Z</dcterms:created>
  <dcterms:modified xsi:type="dcterms:W3CDTF">2017-08-12T07:42:57Z</dcterms:modified>
</cp:coreProperties>
</file>