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4385" yWindow="-15" windowWidth="14430" windowHeight="13005" activeTab="2"/>
    <workbookView xWindow="-15" yWindow="-15" windowWidth="14400" windowHeight="12915" activeTab="2"/>
  </bookViews>
  <sheets>
    <sheet name="entrée" sheetId="1" r:id="rId1"/>
    <sheet name="sortie" sheetId="2" r:id="rId2"/>
    <sheet name="stock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3" l="1"/>
  <c r="H4" i="3"/>
  <c r="H5" i="3"/>
  <c r="H6" i="3"/>
  <c r="H7" i="3"/>
  <c r="H8" i="3"/>
  <c r="E4" i="3"/>
  <c r="E5" i="3"/>
  <c r="E6" i="3"/>
  <c r="E7" i="3"/>
  <c r="E8" i="3"/>
  <c r="E9" i="3"/>
  <c r="H3" i="3"/>
  <c r="E3" i="3" l="1"/>
  <c r="F3" i="3" s="1"/>
  <c r="F4" i="3" l="1"/>
  <c r="F5" i="3"/>
  <c r="F6" i="3"/>
  <c r="F7" i="3"/>
  <c r="F8" i="3"/>
  <c r="F9" i="3"/>
</calcChain>
</file>

<file path=xl/sharedStrings.xml><?xml version="1.0" encoding="utf-8"?>
<sst xmlns="http://schemas.openxmlformats.org/spreadsheetml/2006/main" count="61" uniqueCount="27">
  <si>
    <t>Date</t>
  </si>
  <si>
    <t>Réf Commande</t>
  </si>
  <si>
    <t>Opérateur</t>
  </si>
  <si>
    <t>Code article</t>
  </si>
  <si>
    <t>Num Lot</t>
  </si>
  <si>
    <t>DLUO</t>
  </si>
  <si>
    <t>Quantié</t>
  </si>
  <si>
    <t>Observation</t>
  </si>
  <si>
    <t>747 01 01</t>
  </si>
  <si>
    <t>055 10 12</t>
  </si>
  <si>
    <t>789456</t>
  </si>
  <si>
    <t>022 10 15</t>
  </si>
  <si>
    <t>46513</t>
  </si>
  <si>
    <t>1346</t>
  </si>
  <si>
    <t>058 11 15</t>
  </si>
  <si>
    <t>4657989</t>
  </si>
  <si>
    <t>4589658</t>
  </si>
  <si>
    <t>005      bio    8x2</t>
  </si>
  <si>
    <t>090                       8x2</t>
  </si>
  <si>
    <t>555      bio               8x2</t>
  </si>
  <si>
    <t>Quantité</t>
  </si>
  <si>
    <t>Qts Entrée</t>
  </si>
  <si>
    <t>Qts Sortie</t>
  </si>
  <si>
    <t>Solde</t>
  </si>
  <si>
    <t>Num lot</t>
  </si>
  <si>
    <t>Article</t>
  </si>
  <si>
    <t>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</si>
</sst>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65" fontId="0" fillId="2" borderId="4" xfId="0" applyNumberFormat="1" applyFill="1" applyBorder="1" applyAlignment="1">
      <alignment horizontal="center" vertical="center" wrapText="1"/>
    </xf>
    <xf numFmtId="0" fontId="0" fillId="2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14" fontId="0" fillId="2" borderId="3" xfId="0" applyNumberForma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0" fillId="0" borderId="4" xfId="0" applyNumberFormat="1" applyBorder="1"/>
    <xf numFmtId="0" fontId="2" fillId="0" borderId="4" xfId="0" applyNumberFormat="1" applyFont="1" applyBorder="1" applyAlignment="1">
      <alignment horizontal="center" vertical="center" wrapText="1"/>
    </xf>
    <xf numFmtId="0" fontId="0" fillId="0" borderId="4" xfId="0" applyFill="1" applyBorder="1"/>
    <xf numFmtId="165" fontId="0" fillId="2" borderId="5" xfId="0" applyNumberFormat="1" applyFill="1" applyBorder="1" applyAlignment="1">
      <alignment horizontal="center" vertical="center" wrapText="1"/>
    </xf>
    <xf numFmtId="165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165" fontId="1" fillId="2" borderId="7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65" fontId="0" fillId="2" borderId="9" xfId="0" applyNumberForma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49" fontId="0" fillId="2" borderId="10" xfId="0" applyNumberFormat="1" applyFill="1" applyBorder="1" applyAlignment="1">
      <alignment horizontal="center" vertical="center" wrapText="1"/>
    </xf>
    <xf numFmtId="165" fontId="0" fillId="2" borderId="10" xfId="0" applyNumberFormat="1" applyFill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380999</xdr:colOff>
      <xdr:row>5</xdr:row>
      <xdr:rowOff>180975</xdr:rowOff>
    </xdr:from>
    <xdr:to>
      <xdr:col>14</xdr:col>
      <xdr:colOff>1647824</xdr:colOff>
      <xdr:row>18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37094410-9BB3-4A93-9D3C-D93550A1C0B5}"/>
            </a:ext>
          </a:extLst>
        </xdr:cNvPr>
        <xdr:cNvSpPr txBox="1"/>
      </xdr:nvSpPr>
      <xdr:spPr>
        <a:xfrm>
          <a:off x="9248774" y="1647825"/>
          <a:ext cx="5838825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 effectuer une SOMME avec 3 conditions </a:t>
          </a:r>
        </a:p>
        <a:p>
          <a:endParaRPr lang="fr-FR" sz="1100"/>
        </a:p>
        <a:p>
          <a:r>
            <a:rPr lang="fr-FR" sz="1100"/>
            <a:t>Faire le total des quantités depuis l'onglet "sortie"  en fonction de l'article du Num lot et de la DLUO ce trouvant sur l'onglet "stock"</a:t>
          </a:r>
        </a:p>
        <a:p>
          <a:endParaRPr lang="fr-FR" sz="1100"/>
        </a:p>
        <a:p>
          <a:r>
            <a:rPr lang="fr-FR" sz="1100"/>
            <a:t>Aussi bien sur l'onglet "sortie" que sur l'onglet "stock" a terme il va y avoir plus de 1000 lignes </a:t>
          </a:r>
        </a:p>
        <a:p>
          <a:endParaRPr lang="fr-FR" sz="1100"/>
        </a:p>
        <a:p>
          <a:r>
            <a:rPr lang="fr-FR" sz="1100"/>
            <a:t>Merci de votre aide</a:t>
          </a:r>
        </a:p>
        <a:p>
          <a:endParaRPr lang="fr-FR" sz="1100"/>
        </a:p>
        <a:p>
          <a:r>
            <a:rPr lang="fr-FR" sz="1100"/>
            <a:t>KissCool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Sorties" displayName="T_Sorties" ref="A1:E5" totalsRowShown="0" headerRowBorderDxfId="7" tableBorderDxfId="6" totalsRowBorderDxfId="5">
  <autoFilter ref="A1:E5"/>
  <tableColumns count="5">
    <tableColumn id="1" name="Date" dataDxfId="4"/>
    <tableColumn id="2" name="Code article" dataDxfId="3"/>
    <tableColumn id="3" name="Num Lot" dataDxfId="2"/>
    <tableColumn id="4" name="DLUO" dataDxfId="1"/>
    <tableColumn id="5" name="Quanti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workbookViewId="0">
      <selection activeCell="G2" sqref="G2"/>
    </sheetView>
    <sheetView workbookViewId="1"/>
  </sheetViews>
  <sheetFormatPr baseColWidth="10" defaultRowHeight="15" x14ac:dyDescent="0.25"/>
  <cols>
    <col min="1" max="1" width="10.7109375" bestFit="1" customWidth="1"/>
    <col min="2" max="2" width="15" bestFit="1" customWidth="1"/>
    <col min="3" max="3" width="10.140625" bestFit="1" customWidth="1"/>
    <col min="4" max="4" width="39.85546875" customWidth="1"/>
    <col min="5" max="5" width="12.42578125" customWidth="1"/>
    <col min="6" max="6" width="11.28515625" customWidth="1"/>
    <col min="7" max="7" width="12" customWidth="1"/>
    <col min="8" max="8" width="11.85546875" bestFit="1" customWidth="1"/>
  </cols>
  <sheetData>
    <row r="1" spans="1:10" s="1" customFormat="1" ht="15.75" thickBot="1" x14ac:dyDescent="0.3">
      <c r="A1" s="11" t="s">
        <v>0</v>
      </c>
      <c r="B1" s="6" t="s">
        <v>1</v>
      </c>
      <c r="C1" s="12" t="s">
        <v>2</v>
      </c>
      <c r="D1" s="13" t="s">
        <v>3</v>
      </c>
      <c r="E1" s="14" t="s">
        <v>4</v>
      </c>
      <c r="F1" s="7" t="s">
        <v>5</v>
      </c>
      <c r="G1" s="15" t="s">
        <v>6</v>
      </c>
      <c r="H1" s="13" t="s">
        <v>7</v>
      </c>
      <c r="I1" s="16"/>
      <c r="J1" s="16"/>
    </row>
    <row r="2" spans="1:10" x14ac:dyDescent="0.25">
      <c r="A2" s="17">
        <v>43558</v>
      </c>
      <c r="B2" s="9">
        <v>512147</v>
      </c>
      <c r="C2" s="18"/>
      <c r="D2" s="8" t="s">
        <v>17</v>
      </c>
      <c r="E2" s="19" t="s">
        <v>8</v>
      </c>
      <c r="F2" s="4">
        <v>43619</v>
      </c>
      <c r="G2" s="20">
        <v>100</v>
      </c>
      <c r="H2" s="10"/>
      <c r="I2" s="5"/>
      <c r="J2" s="5"/>
    </row>
    <row r="3" spans="1:10" x14ac:dyDescent="0.25">
      <c r="A3" s="17">
        <v>43559</v>
      </c>
      <c r="B3" s="9">
        <v>123</v>
      </c>
      <c r="C3" s="18"/>
      <c r="D3" s="10" t="s">
        <v>18</v>
      </c>
      <c r="E3" s="19" t="s">
        <v>9</v>
      </c>
      <c r="F3" s="4">
        <v>43620</v>
      </c>
      <c r="G3" s="20">
        <v>99</v>
      </c>
      <c r="H3" s="10"/>
      <c r="I3" s="5"/>
      <c r="J3" s="5"/>
    </row>
    <row r="4" spans="1:10" x14ac:dyDescent="0.25">
      <c r="A4" s="17">
        <v>43560</v>
      </c>
      <c r="B4" s="21" t="s">
        <v>10</v>
      </c>
      <c r="C4" s="18"/>
      <c r="D4" s="10" t="s">
        <v>18</v>
      </c>
      <c r="E4" s="19" t="s">
        <v>11</v>
      </c>
      <c r="F4" s="4">
        <v>43621</v>
      </c>
      <c r="G4" s="20">
        <v>55</v>
      </c>
      <c r="H4" s="10"/>
      <c r="I4" s="5"/>
      <c r="J4" s="5"/>
    </row>
    <row r="5" spans="1:10" x14ac:dyDescent="0.25">
      <c r="A5" s="17">
        <v>43561</v>
      </c>
      <c r="B5" s="21" t="s">
        <v>12</v>
      </c>
      <c r="C5" s="18"/>
      <c r="D5" s="10" t="s">
        <v>19</v>
      </c>
      <c r="E5" s="19" t="s">
        <v>8</v>
      </c>
      <c r="F5" s="4">
        <v>43622</v>
      </c>
      <c r="G5" s="22">
        <v>500</v>
      </c>
      <c r="H5" s="10"/>
      <c r="I5" s="5"/>
      <c r="J5" s="5"/>
    </row>
    <row r="6" spans="1:10" x14ac:dyDescent="0.25">
      <c r="A6" s="17">
        <v>43559</v>
      </c>
      <c r="B6" s="21" t="s">
        <v>13</v>
      </c>
      <c r="C6" s="18"/>
      <c r="D6" s="10" t="s">
        <v>19</v>
      </c>
      <c r="E6" s="19" t="s">
        <v>14</v>
      </c>
      <c r="F6" s="4">
        <v>43620</v>
      </c>
      <c r="G6" s="20">
        <v>255</v>
      </c>
      <c r="H6" s="10"/>
      <c r="I6" s="5"/>
      <c r="J6" s="5"/>
    </row>
    <row r="7" spans="1:10" x14ac:dyDescent="0.25">
      <c r="A7" s="17">
        <v>43527</v>
      </c>
      <c r="B7" s="21" t="s">
        <v>15</v>
      </c>
      <c r="C7" s="18"/>
      <c r="D7" s="8" t="s">
        <v>17</v>
      </c>
      <c r="E7" s="19" t="s">
        <v>8</v>
      </c>
      <c r="F7" s="4">
        <v>43619</v>
      </c>
      <c r="G7" s="20">
        <v>500</v>
      </c>
      <c r="H7" s="10"/>
      <c r="I7" s="5"/>
      <c r="J7" s="5"/>
    </row>
    <row r="8" spans="1:10" x14ac:dyDescent="0.25">
      <c r="A8" s="17">
        <v>43527</v>
      </c>
      <c r="B8" s="21" t="s">
        <v>16</v>
      </c>
      <c r="C8" s="18"/>
      <c r="D8" s="8" t="s">
        <v>17</v>
      </c>
      <c r="E8" s="19" t="s">
        <v>8</v>
      </c>
      <c r="F8" s="4">
        <v>43620</v>
      </c>
      <c r="G8" s="20">
        <v>222</v>
      </c>
      <c r="H8" s="10"/>
      <c r="I8" s="5"/>
      <c r="J8" s="5"/>
    </row>
    <row r="9" spans="1:10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0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C6"/>
  <sheetViews>
    <sheetView workbookViewId="0">
      <selection sqref="A1:E5"/>
    </sheetView>
    <sheetView workbookViewId="1"/>
  </sheetViews>
  <sheetFormatPr baseColWidth="10" defaultRowHeight="15" x14ac:dyDescent="0.25"/>
  <cols>
    <col min="1" max="1" width="8.7109375" bestFit="1" customWidth="1"/>
    <col min="2" max="2" width="55.85546875" customWidth="1"/>
    <col min="3" max="4" width="17.7109375" customWidth="1"/>
    <col min="5" max="5" width="15.5703125" customWidth="1"/>
  </cols>
  <sheetData>
    <row r="1" spans="1:81" s="2" customFormat="1" ht="15.75" thickBot="1" x14ac:dyDescent="0.3">
      <c r="A1" s="27" t="s">
        <v>0</v>
      </c>
      <c r="B1" s="28" t="s">
        <v>3</v>
      </c>
      <c r="C1" s="28" t="s">
        <v>4</v>
      </c>
      <c r="D1" s="29" t="s">
        <v>5</v>
      </c>
      <c r="E1" s="30" t="s">
        <v>20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</row>
    <row r="2" spans="1:81" x14ac:dyDescent="0.25">
      <c r="A2" s="26">
        <v>43565</v>
      </c>
      <c r="B2" s="8" t="s">
        <v>17</v>
      </c>
      <c r="C2" s="9" t="s">
        <v>8</v>
      </c>
      <c r="D2" s="4">
        <v>43619</v>
      </c>
      <c r="E2" s="24">
        <v>10</v>
      </c>
    </row>
    <row r="3" spans="1:81" x14ac:dyDescent="0.25">
      <c r="A3" s="26">
        <v>43565</v>
      </c>
      <c r="B3" s="10" t="s">
        <v>18</v>
      </c>
      <c r="C3" s="9" t="s">
        <v>9</v>
      </c>
      <c r="D3" s="4">
        <v>43620</v>
      </c>
      <c r="E3" s="24">
        <v>50</v>
      </c>
    </row>
    <row r="4" spans="1:81" x14ac:dyDescent="0.25">
      <c r="A4" s="26">
        <v>43566</v>
      </c>
      <c r="B4" s="8" t="s">
        <v>17</v>
      </c>
      <c r="C4" s="9" t="s">
        <v>8</v>
      </c>
      <c r="D4" s="4">
        <v>43619</v>
      </c>
      <c r="E4" s="24">
        <v>20</v>
      </c>
    </row>
    <row r="5" spans="1:81" x14ac:dyDescent="0.25">
      <c r="A5" s="31">
        <v>43570</v>
      </c>
      <c r="B5" s="32" t="s">
        <v>17</v>
      </c>
      <c r="C5" s="33" t="s">
        <v>8</v>
      </c>
      <c r="D5" s="34">
        <v>43620</v>
      </c>
      <c r="E5" s="35">
        <v>100</v>
      </c>
    </row>
    <row r="6" spans="1:81" x14ac:dyDescent="0.25">
      <c r="D6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9"/>
  <sheetViews>
    <sheetView tabSelected="1" workbookViewId="0">
      <selection activeCell="H3" sqref="H3"/>
    </sheetView>
    <sheetView tabSelected="1" workbookViewId="1">
      <selection activeCell="H3" sqref="H3"/>
    </sheetView>
  </sheetViews>
  <sheetFormatPr baseColWidth="10" defaultRowHeight="15" x14ac:dyDescent="0.25"/>
  <cols>
    <col min="1" max="1" width="32.140625" customWidth="1"/>
    <col min="6" max="6" width="16.5703125" customWidth="1"/>
    <col min="8" max="8" width="6" customWidth="1"/>
    <col min="15" max="15" width="36.5703125" customWidth="1"/>
  </cols>
  <sheetData>
    <row r="2" spans="1:8" x14ac:dyDescent="0.25">
      <c r="A2" t="s">
        <v>25</v>
      </c>
      <c r="B2" t="s">
        <v>24</v>
      </c>
      <c r="C2" t="s">
        <v>5</v>
      </c>
      <c r="D2" t="s">
        <v>21</v>
      </c>
      <c r="E2" t="s">
        <v>22</v>
      </c>
      <c r="F2" t="s">
        <v>23</v>
      </c>
      <c r="H2" t="s">
        <v>26</v>
      </c>
    </row>
    <row r="3" spans="1:8" x14ac:dyDescent="0.25">
      <c r="A3" s="8" t="s">
        <v>17</v>
      </c>
      <c r="B3" s="19" t="s">
        <v>8</v>
      </c>
      <c r="C3" s="4">
        <v>43619</v>
      </c>
      <c r="D3" s="20">
        <v>100</v>
      </c>
      <c r="E3" s="25">
        <f>SUMIFS(T_Sorties[Quantité],T_Sorties[Code article],stock!A3,T_Sorties[Num Lot],stock!B3,T_Sorties[DLUO],stock!C3)</f>
        <v>30</v>
      </c>
      <c r="F3" s="23">
        <f>D3-E3</f>
        <v>70</v>
      </c>
      <c r="H3" s="25">
        <f>SUMPRODUCT((T_Sorties[Code article]=stock!A3)*(T_Sorties[Num Lot]=stock!B3)*(T_Sorties[DLUO]=stock!C3)*(T_Sorties[Quantité]))</f>
        <v>30</v>
      </c>
    </row>
    <row r="4" spans="1:8" ht="30" x14ac:dyDescent="0.25">
      <c r="A4" s="10" t="s">
        <v>18</v>
      </c>
      <c r="B4" s="19" t="s">
        <v>9</v>
      </c>
      <c r="C4" s="4">
        <v>43620</v>
      </c>
      <c r="D4" s="20">
        <v>99</v>
      </c>
      <c r="E4" s="25">
        <f>SUMIFS(T_Sorties[Quantité],T_Sorties[Code article],stock!A4,T_Sorties[Num Lot],stock!B4,T_Sorties[DLUO],stock!C4)</f>
        <v>50</v>
      </c>
      <c r="F4" s="23">
        <f t="shared" ref="F4:F9" si="0">D4-H3</f>
        <v>69</v>
      </c>
      <c r="H4" s="25">
        <f>SUMPRODUCT((T_Sorties[Code article]=stock!A4)*(T_Sorties[Num Lot]=stock!B4)*(T_Sorties[DLUO]=stock!C4)*(T_Sorties[Quantité]))</f>
        <v>50</v>
      </c>
    </row>
    <row r="5" spans="1:8" ht="30" x14ac:dyDescent="0.25">
      <c r="A5" s="10" t="s">
        <v>18</v>
      </c>
      <c r="B5" s="19" t="s">
        <v>11</v>
      </c>
      <c r="C5" s="4">
        <v>43621</v>
      </c>
      <c r="D5" s="20">
        <v>55</v>
      </c>
      <c r="E5" s="25">
        <f>SUMIFS(T_Sorties[Quantité],T_Sorties[Code article],stock!A5,T_Sorties[Num Lot],stock!B5,T_Sorties[DLUO],stock!C5)</f>
        <v>0</v>
      </c>
      <c r="F5" s="23">
        <f t="shared" si="0"/>
        <v>5</v>
      </c>
      <c r="H5" s="25">
        <f>SUMPRODUCT((T_Sorties[Code article]=stock!A5)*(T_Sorties[Num Lot]=stock!B5)*(T_Sorties[DLUO]=stock!C5)*(T_Sorties[Quantité]))</f>
        <v>0</v>
      </c>
    </row>
    <row r="6" spans="1:8" ht="30" x14ac:dyDescent="0.25">
      <c r="A6" s="10" t="s">
        <v>19</v>
      </c>
      <c r="B6" s="19" t="s">
        <v>8</v>
      </c>
      <c r="C6" s="4">
        <v>43622</v>
      </c>
      <c r="D6" s="22">
        <v>500</v>
      </c>
      <c r="E6" s="25">
        <f>SUMIFS(T_Sorties[Quantité],T_Sorties[Code article],stock!A6,T_Sorties[Num Lot],stock!B6,T_Sorties[DLUO],stock!C6)</f>
        <v>0</v>
      </c>
      <c r="F6" s="23">
        <f t="shared" si="0"/>
        <v>500</v>
      </c>
      <c r="H6" s="25">
        <f>SUMPRODUCT((T_Sorties[Code article]=stock!A6)*(T_Sorties[Num Lot]=stock!B6)*(T_Sorties[DLUO]=stock!C6)*(T_Sorties[Quantité]))</f>
        <v>0</v>
      </c>
    </row>
    <row r="7" spans="1:8" ht="30" x14ac:dyDescent="0.25">
      <c r="A7" s="10" t="s">
        <v>19</v>
      </c>
      <c r="B7" s="19" t="s">
        <v>14</v>
      </c>
      <c r="C7" s="4">
        <v>43620</v>
      </c>
      <c r="D7" s="20">
        <v>255</v>
      </c>
      <c r="E7" s="25">
        <f>SUMIFS(T_Sorties[Quantité],T_Sorties[Code article],stock!A7,T_Sorties[Num Lot],stock!B7,T_Sorties[DLUO],stock!C7)</f>
        <v>0</v>
      </c>
      <c r="F7" s="23">
        <f t="shared" si="0"/>
        <v>255</v>
      </c>
      <c r="H7" s="25">
        <f>SUMPRODUCT((T_Sorties[Code article]=stock!A7)*(T_Sorties[Num Lot]=stock!B7)*(T_Sorties[DLUO]=stock!C7)*(T_Sorties[Quantité]))</f>
        <v>0</v>
      </c>
    </row>
    <row r="8" spans="1:8" ht="25.5" x14ac:dyDescent="0.25">
      <c r="A8" s="8" t="s">
        <v>17</v>
      </c>
      <c r="B8" s="19" t="s">
        <v>8</v>
      </c>
      <c r="C8" s="4">
        <v>43619</v>
      </c>
      <c r="D8" s="20">
        <v>500</v>
      </c>
      <c r="E8" s="25">
        <f>SUMIFS(T_Sorties[Quantité],T_Sorties[Code article],stock!A8,T_Sorties[Num Lot],stock!B8,T_Sorties[DLUO],stock!C8)</f>
        <v>30</v>
      </c>
      <c r="F8" s="23">
        <f t="shared" si="0"/>
        <v>500</v>
      </c>
      <c r="H8" s="25">
        <f>SUMPRODUCT((T_Sorties[Code article]=stock!A8)*(T_Sorties[Num Lot]=stock!B8)*(T_Sorties[DLUO]=stock!C8)*(T_Sorties[Quantité]))</f>
        <v>30</v>
      </c>
    </row>
    <row r="9" spans="1:8" ht="25.5" x14ac:dyDescent="0.25">
      <c r="A9" s="8" t="s">
        <v>17</v>
      </c>
      <c r="B9" s="19" t="s">
        <v>8</v>
      </c>
      <c r="C9" s="4">
        <v>43620</v>
      </c>
      <c r="D9" s="20">
        <v>222</v>
      </c>
      <c r="E9" s="25">
        <f>SUMIFS(T_Sorties[Quantité],T_Sorties[Code article],stock!A9,T_Sorties[Num Lot],stock!B9,T_Sorties[DLUO],stock!C9)</f>
        <v>100</v>
      </c>
      <c r="F9" s="23">
        <f t="shared" si="0"/>
        <v>192</v>
      </c>
      <c r="H9" s="25">
        <f>SUMPRODUCT((T_Sorties[Code article]=stock!A9)*(T_Sorties[Num Lot]=stock!B9)*(T_Sorties[DLUO]=stock!C9)*(T_Sorties[Quantité]))</f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</vt:lpstr>
      <vt:lpstr>sortie</vt:lpstr>
      <vt:lpstr>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CA</cp:lastModifiedBy>
  <dcterms:created xsi:type="dcterms:W3CDTF">2019-04-04T07:52:44Z</dcterms:created>
  <dcterms:modified xsi:type="dcterms:W3CDTF">2019-04-05T07:14:22Z</dcterms:modified>
</cp:coreProperties>
</file>