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hidePivotFieldList="1"/>
  <bookViews>
    <workbookView xWindow="0" yWindow="0" windowWidth="23040" windowHeight="9375" tabRatio="817" activeTab="1"/>
  </bookViews>
  <sheets>
    <sheet name="Amonkhet" sheetId="37" r:id="rId1"/>
    <sheet name="Feuil1" sheetId="38" r:id="rId2"/>
  </sheets>
  <definedNames>
    <definedName name="DonnéesExternes_1" localSheetId="1" hidden="1">Feuil1!$D$1:$G$73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1" i="37" l="1"/>
  <c r="O7" i="37"/>
  <c r="M7" i="37"/>
  <c r="H307" i="37" l="1"/>
  <c r="H308" i="37"/>
  <c r="F307" i="37"/>
  <c r="F308" i="37"/>
  <c r="H303" i="37"/>
  <c r="H304" i="37"/>
  <c r="H305" i="37"/>
  <c r="H306" i="37"/>
  <c r="F303" i="37"/>
  <c r="F304" i="37"/>
  <c r="F305" i="37"/>
  <c r="F306" i="37"/>
  <c r="H300" i="37"/>
  <c r="H301" i="37"/>
  <c r="H302" i="37"/>
  <c r="F300" i="37"/>
  <c r="F301" i="37"/>
  <c r="F302" i="37"/>
  <c r="F291" i="37"/>
  <c r="F292" i="37"/>
  <c r="F293" i="37"/>
  <c r="F294" i="37"/>
  <c r="F295" i="37"/>
  <c r="F296" i="37"/>
  <c r="F297" i="37"/>
  <c r="F298" i="37"/>
  <c r="F299" i="37"/>
  <c r="H291" i="37"/>
  <c r="H292" i="37"/>
  <c r="H293" i="37"/>
  <c r="H294" i="37"/>
  <c r="H295" i="37"/>
  <c r="H296" i="37"/>
  <c r="H297" i="37"/>
  <c r="H298" i="37"/>
  <c r="H299" i="37"/>
  <c r="F284" i="37"/>
  <c r="F285" i="37"/>
  <c r="F286" i="37"/>
  <c r="F287" i="37"/>
  <c r="F288" i="37"/>
  <c r="F289" i="37"/>
  <c r="F290" i="37"/>
  <c r="H284" i="37"/>
  <c r="H285" i="37"/>
  <c r="H286" i="37"/>
  <c r="H287" i="37"/>
  <c r="H288" i="37"/>
  <c r="H289" i="37"/>
  <c r="H290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17" i="37"/>
  <c r="F118" i="37"/>
  <c r="F119" i="37"/>
  <c r="F120" i="37"/>
  <c r="F121" i="37"/>
  <c r="F122" i="37"/>
  <c r="F123" i="37"/>
  <c r="F124" i="37"/>
  <c r="F125" i="37"/>
  <c r="F126" i="37"/>
  <c r="F127" i="37"/>
  <c r="F128" i="37"/>
  <c r="F129" i="37"/>
  <c r="F130" i="37"/>
  <c r="F131" i="37"/>
  <c r="F132" i="37"/>
  <c r="F133" i="37"/>
  <c r="F134" i="37"/>
  <c r="F135" i="37"/>
  <c r="F136" i="37"/>
  <c r="F137" i="37"/>
  <c r="F138" i="37"/>
  <c r="F139" i="37"/>
  <c r="F140" i="37"/>
  <c r="F141" i="37"/>
  <c r="F142" i="37"/>
  <c r="F143" i="37"/>
  <c r="F144" i="37"/>
  <c r="F145" i="37"/>
  <c r="F146" i="37"/>
  <c r="F147" i="37"/>
  <c r="F148" i="37"/>
  <c r="F149" i="37"/>
  <c r="F150" i="37"/>
  <c r="F151" i="37"/>
  <c r="F152" i="37"/>
  <c r="F153" i="37"/>
  <c r="F154" i="37"/>
  <c r="F155" i="37"/>
  <c r="F156" i="37"/>
  <c r="F157" i="37"/>
  <c r="F158" i="37"/>
  <c r="F159" i="37"/>
  <c r="F160" i="37"/>
  <c r="F161" i="37"/>
  <c r="F162" i="37"/>
  <c r="F163" i="37"/>
  <c r="F164" i="37"/>
  <c r="F165" i="37"/>
  <c r="F166" i="37"/>
  <c r="F167" i="37"/>
  <c r="F168" i="37"/>
  <c r="F169" i="37"/>
  <c r="F170" i="37"/>
  <c r="F171" i="37"/>
  <c r="F172" i="37"/>
  <c r="F173" i="37"/>
  <c r="F174" i="37"/>
  <c r="F175" i="37"/>
  <c r="F176" i="37"/>
  <c r="F177" i="37"/>
  <c r="F178" i="37"/>
  <c r="F179" i="37"/>
  <c r="F180" i="37"/>
  <c r="F181" i="37"/>
  <c r="F182" i="37"/>
  <c r="F183" i="37"/>
  <c r="F184" i="37"/>
  <c r="F185" i="37"/>
  <c r="F186" i="37"/>
  <c r="F187" i="37"/>
  <c r="F188" i="37"/>
  <c r="F189" i="37"/>
  <c r="F190" i="37"/>
  <c r="F191" i="37"/>
  <c r="F192" i="37"/>
  <c r="F193" i="37"/>
  <c r="F194" i="37"/>
  <c r="F195" i="37"/>
  <c r="F196" i="37"/>
  <c r="F197" i="37"/>
  <c r="F198" i="37"/>
  <c r="F199" i="37"/>
  <c r="F200" i="37"/>
  <c r="F201" i="37"/>
  <c r="F202" i="37"/>
  <c r="F203" i="37"/>
  <c r="F204" i="37"/>
  <c r="F205" i="37"/>
  <c r="F206" i="37"/>
  <c r="F207" i="37"/>
  <c r="F208" i="37"/>
  <c r="F209" i="37"/>
  <c r="F210" i="37"/>
  <c r="F211" i="37"/>
  <c r="F212" i="37"/>
  <c r="F213" i="37"/>
  <c r="F214" i="37"/>
  <c r="F215" i="37"/>
  <c r="F216" i="37"/>
  <c r="F217" i="37"/>
  <c r="F218" i="37"/>
  <c r="F219" i="37"/>
  <c r="F220" i="37"/>
  <c r="F221" i="37"/>
  <c r="F222" i="37"/>
  <c r="F223" i="37"/>
  <c r="F224" i="37"/>
  <c r="F225" i="37"/>
  <c r="F226" i="37"/>
  <c r="F227" i="37"/>
  <c r="F228" i="37"/>
  <c r="F229" i="37"/>
  <c r="F230" i="37"/>
  <c r="F231" i="37"/>
  <c r="F232" i="37"/>
  <c r="F233" i="37"/>
  <c r="F234" i="37"/>
  <c r="F235" i="37"/>
  <c r="F236" i="37"/>
  <c r="F237" i="37"/>
  <c r="F238" i="37"/>
  <c r="F239" i="37"/>
  <c r="F240" i="37"/>
  <c r="F241" i="37"/>
  <c r="F242" i="37"/>
  <c r="F243" i="37"/>
  <c r="F244" i="37"/>
  <c r="F245" i="37"/>
  <c r="F246" i="37"/>
  <c r="F247" i="37"/>
  <c r="F248" i="37"/>
  <c r="F249" i="37"/>
  <c r="F250" i="37"/>
  <c r="F251" i="37"/>
  <c r="F252" i="37"/>
  <c r="F253" i="37"/>
  <c r="F254" i="37"/>
  <c r="F255" i="37"/>
  <c r="F256" i="37"/>
  <c r="F257" i="37"/>
  <c r="F258" i="37"/>
  <c r="F259" i="37"/>
  <c r="F260" i="37"/>
  <c r="F261" i="37"/>
  <c r="F262" i="37"/>
  <c r="F263" i="37"/>
  <c r="F264" i="37"/>
  <c r="F265" i="37"/>
  <c r="F266" i="37"/>
  <c r="F267" i="37"/>
  <c r="F268" i="37"/>
  <c r="F269" i="37"/>
  <c r="F270" i="37"/>
  <c r="F271" i="37"/>
  <c r="F272" i="37"/>
  <c r="F273" i="37"/>
  <c r="F274" i="37"/>
  <c r="F275" i="37"/>
  <c r="F276" i="37"/>
  <c r="F277" i="37"/>
  <c r="F278" i="37"/>
  <c r="F279" i="37"/>
  <c r="F280" i="37"/>
  <c r="F281" i="37"/>
  <c r="F282" i="37"/>
  <c r="F283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65" i="37"/>
  <c r="H66" i="37"/>
  <c r="H67" i="37"/>
  <c r="H68" i="37"/>
  <c r="H69" i="37"/>
  <c r="H70" i="37"/>
  <c r="H71" i="37"/>
  <c r="H72" i="37"/>
  <c r="H73" i="37"/>
  <c r="H74" i="37"/>
  <c r="H75" i="37"/>
  <c r="H76" i="37"/>
  <c r="H77" i="37"/>
  <c r="H78" i="37"/>
  <c r="H79" i="37"/>
  <c r="H80" i="37"/>
  <c r="H81" i="37"/>
  <c r="H82" i="37"/>
  <c r="H83" i="37"/>
  <c r="H84" i="37"/>
  <c r="H85" i="37"/>
  <c r="H86" i="37"/>
  <c r="H87" i="37"/>
  <c r="H88" i="37"/>
  <c r="H89" i="37"/>
  <c r="H90" i="37"/>
  <c r="H91" i="37"/>
  <c r="H92" i="37"/>
  <c r="H93" i="37"/>
  <c r="H94" i="37"/>
  <c r="H95" i="37"/>
  <c r="H96" i="37"/>
  <c r="H97" i="37"/>
  <c r="H98" i="37"/>
  <c r="H99" i="37"/>
  <c r="H100" i="37"/>
  <c r="H101" i="37"/>
  <c r="H102" i="37"/>
  <c r="H103" i="37"/>
  <c r="H104" i="37"/>
  <c r="H105" i="37"/>
  <c r="H106" i="37"/>
  <c r="H107" i="37"/>
  <c r="H108" i="37"/>
  <c r="H109" i="37"/>
  <c r="H110" i="37"/>
  <c r="H111" i="37"/>
  <c r="H112" i="37"/>
  <c r="H113" i="37"/>
  <c r="H114" i="37"/>
  <c r="H115" i="37"/>
  <c r="H116" i="37"/>
  <c r="H117" i="37"/>
  <c r="H118" i="37"/>
  <c r="H119" i="37"/>
  <c r="H120" i="37"/>
  <c r="H121" i="37"/>
  <c r="H122" i="37"/>
  <c r="H123" i="37"/>
  <c r="H124" i="37"/>
  <c r="H125" i="37"/>
  <c r="H126" i="37"/>
  <c r="H127" i="37"/>
  <c r="H128" i="37"/>
  <c r="H129" i="37"/>
  <c r="H130" i="37"/>
  <c r="H131" i="37"/>
  <c r="H132" i="37"/>
  <c r="H133" i="37"/>
  <c r="H134" i="37"/>
  <c r="H135" i="37"/>
  <c r="H136" i="37"/>
  <c r="H137" i="37"/>
  <c r="H138" i="37"/>
  <c r="H139" i="37"/>
  <c r="H140" i="37"/>
  <c r="H141" i="37"/>
  <c r="H142" i="37"/>
  <c r="H143" i="37"/>
  <c r="H144" i="37"/>
  <c r="H145" i="37"/>
  <c r="H146" i="37"/>
  <c r="H147" i="37"/>
  <c r="H148" i="37"/>
  <c r="H149" i="37"/>
  <c r="H150" i="37"/>
  <c r="H151" i="37"/>
  <c r="H152" i="37"/>
  <c r="H153" i="37"/>
  <c r="H154" i="37"/>
  <c r="H155" i="37"/>
  <c r="H156" i="37"/>
  <c r="H157" i="37"/>
  <c r="H158" i="37"/>
  <c r="H159" i="37"/>
  <c r="H160" i="37"/>
  <c r="H161" i="37"/>
  <c r="H162" i="37"/>
  <c r="H163" i="37"/>
  <c r="H164" i="37"/>
  <c r="H165" i="37"/>
  <c r="H166" i="37"/>
  <c r="H167" i="37"/>
  <c r="H168" i="37"/>
  <c r="H169" i="37"/>
  <c r="H170" i="37"/>
  <c r="H171" i="37"/>
  <c r="H172" i="37"/>
  <c r="H173" i="37"/>
  <c r="H174" i="37"/>
  <c r="H175" i="37"/>
  <c r="H176" i="37"/>
  <c r="H177" i="37"/>
  <c r="H178" i="37"/>
  <c r="H179" i="37"/>
  <c r="H180" i="37"/>
  <c r="H181" i="37"/>
  <c r="H182" i="37"/>
  <c r="H183" i="37"/>
  <c r="H184" i="37"/>
  <c r="H185" i="37"/>
  <c r="H186" i="37"/>
  <c r="H187" i="37"/>
  <c r="H188" i="37"/>
  <c r="H189" i="37"/>
  <c r="H190" i="37"/>
  <c r="H191" i="37"/>
  <c r="H192" i="37"/>
  <c r="H193" i="37"/>
  <c r="H194" i="37"/>
  <c r="H195" i="37"/>
  <c r="H196" i="37"/>
  <c r="H197" i="37"/>
  <c r="H198" i="37"/>
  <c r="H199" i="37"/>
  <c r="H200" i="37"/>
  <c r="H201" i="37"/>
  <c r="H202" i="37"/>
  <c r="H203" i="37"/>
  <c r="H204" i="37"/>
  <c r="H205" i="37"/>
  <c r="H206" i="37"/>
  <c r="H207" i="37"/>
  <c r="H208" i="37"/>
  <c r="H209" i="37"/>
  <c r="H210" i="37"/>
  <c r="H211" i="37"/>
  <c r="H212" i="37"/>
  <c r="H213" i="37"/>
  <c r="H214" i="37"/>
  <c r="H215" i="37"/>
  <c r="H216" i="37"/>
  <c r="H217" i="37"/>
  <c r="H218" i="37"/>
  <c r="H219" i="37"/>
  <c r="H220" i="37"/>
  <c r="H221" i="37"/>
  <c r="H222" i="37"/>
  <c r="H223" i="37"/>
  <c r="H224" i="37"/>
  <c r="H225" i="37"/>
  <c r="H226" i="37"/>
  <c r="H227" i="37"/>
  <c r="H228" i="37"/>
  <c r="H229" i="37"/>
  <c r="H230" i="37"/>
  <c r="H231" i="37"/>
  <c r="H232" i="37"/>
  <c r="H233" i="37"/>
  <c r="H234" i="37"/>
  <c r="H235" i="37"/>
  <c r="H236" i="37"/>
  <c r="H237" i="37"/>
  <c r="H238" i="37"/>
  <c r="H239" i="37"/>
  <c r="H240" i="37"/>
  <c r="H241" i="37"/>
  <c r="H242" i="37"/>
  <c r="H243" i="37"/>
  <c r="H244" i="37"/>
  <c r="H245" i="37"/>
  <c r="H246" i="37"/>
  <c r="H247" i="37"/>
  <c r="H248" i="37"/>
  <c r="H249" i="37"/>
  <c r="H250" i="37"/>
  <c r="H251" i="37"/>
  <c r="H252" i="37"/>
  <c r="H253" i="37"/>
  <c r="H254" i="37"/>
  <c r="H255" i="37"/>
  <c r="H256" i="37"/>
  <c r="H257" i="37"/>
  <c r="H258" i="37"/>
  <c r="H259" i="37"/>
  <c r="H260" i="37"/>
  <c r="H261" i="37"/>
  <c r="H262" i="37"/>
  <c r="H263" i="37"/>
  <c r="H264" i="37"/>
  <c r="H265" i="37"/>
  <c r="H266" i="37"/>
  <c r="H267" i="37"/>
  <c r="H268" i="37"/>
  <c r="H269" i="37"/>
  <c r="H270" i="37"/>
  <c r="H271" i="37"/>
  <c r="H272" i="37"/>
  <c r="H273" i="37"/>
  <c r="H274" i="37"/>
  <c r="H275" i="37"/>
  <c r="H276" i="37"/>
  <c r="H277" i="37"/>
  <c r="H278" i="37"/>
  <c r="H279" i="37"/>
  <c r="H280" i="37"/>
  <c r="H281" i="37"/>
  <c r="H282" i="37"/>
  <c r="H283" i="37"/>
  <c r="H26" i="37"/>
  <c r="F26" i="37"/>
  <c r="H25" i="37"/>
  <c r="F25" i="37"/>
  <c r="H24" i="37"/>
  <c r="F24" i="37"/>
  <c r="H23" i="37"/>
  <c r="F23" i="37"/>
  <c r="H22" i="37"/>
  <c r="F22" i="37"/>
  <c r="H21" i="37"/>
  <c r="F21" i="37"/>
  <c r="H20" i="37"/>
  <c r="F20" i="37"/>
  <c r="H19" i="37"/>
  <c r="F19" i="37"/>
  <c r="H18" i="37"/>
  <c r="F18" i="37"/>
  <c r="H17" i="37"/>
  <c r="F17" i="37"/>
  <c r="H16" i="37"/>
  <c r="F16" i="37"/>
  <c r="H15" i="37"/>
  <c r="F15" i="37"/>
  <c r="H14" i="37"/>
  <c r="F14" i="37"/>
  <c r="H13" i="37"/>
  <c r="F13" i="37"/>
  <c r="H12" i="37"/>
  <c r="F12" i="37"/>
  <c r="H11" i="37"/>
  <c r="F11" i="37"/>
  <c r="H10" i="37"/>
  <c r="F10" i="37"/>
  <c r="H9" i="37"/>
  <c r="F9" i="37"/>
  <c r="H8" i="37"/>
  <c r="F8" i="37"/>
  <c r="H7" i="37"/>
  <c r="F7" i="37"/>
  <c r="H6" i="37"/>
  <c r="F6" i="37"/>
  <c r="H5" i="37"/>
  <c r="F5" i="37"/>
</calcChain>
</file>

<file path=xl/connections.xml><?xml version="1.0" encoding="utf-8"?>
<connections xmlns="http://schemas.openxmlformats.org/spreadsheetml/2006/main">
  <connection id="1" name="Requête - Rachat" description="Connexion à la requête « Rachat » dans le classeur." type="5" refreshedVersion="4" background="1" saveData="1">
    <dbPr connection="provider=Microsoft.Mashup.OleDb.1;data source=$EmbeddedMashup(dc336d35-c030-46db-9d25-2d49d8469afd)$;location=Rachat;extended properties=&quot;UEsDBBQAAgAIAPFjP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xYz1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WM9T7ydo7/1AQAADgUAABMAHABGb3JtdWxhcy9TZWN0aW9uMS5tIKIYACigFAAAAAAAAAAAAAAAAAAAAAAAAAAAALVUwW7aQBC9I+UfRhupsqUtErTkkrpSZEA9pDTFKDkgDo4Zwor1Ltpdt4kI/1P6G/xYxzYBo+K0PdQXr2f3zXtv9skWEye0gqh8ty7PGmcNO48NTmEYJ/PYQQASXQPo6YtkLtAEI3x0zb7RqXctLK2Esc4bxfcSm6GWWaq83mOCshlmxqByd9os7rVeeP5qPIhTDFhXW0uN2GQ9DrVydGbCgYVzTIVivu+/+U8MOwM5BS8cRTozCZLF0H5rdnWSpXTS64uCp4BZbwfy+biLUqTC0QTYM+NQKrHBBYeeSvRUqIeg1e60OXzNtMPIPUkMDsvmQCuc7IjP2WcCzKgvTRfc0xIZqSgdjkys7EybtCQY0ab1SqV8tWJltUUCchg4GtWaw0u9XVN/V1N/X1Pv1NQvjurrvZ2rzBm0kGiplaKFzZZLI9LtBu3BWYSScrabm3diBrxqo6K8Inav78B9Yyg42x85vxQP9ewLsfReV8o7+6Y99dZtfzo6sKQcZpU+N/RNl/oJ4yma3Mbr/BzGO8SVlFESy9jYwJmskoX8iiEthrHd/CEIJ5TlqRjoFG77UP/8dp8F4su/IIb0W3DbTe1u/ruoicd1OZeZkM6cysRQf8+tHQ+CA1JP8Mbnf2FvAh8+AmM+xGpaQI7Vvmz7DaHqNF3+AlBLAQItABQAAgAIAPFjPU+aOWB/qwAAAPoAAAASAAAAAAAAAAAAAAAAAAAAAABDb25maWcvUGFja2FnZS54bWxQSwECLQAUAAIACADxYz1PD8rpq6QAAADpAAAAEwAAAAAAAAAAAAAAAAD3AAAAW0NvbnRlbnRfVHlwZXNdLnhtbFBLAQItABQAAgAIAPFjPU+8naO/9QEAAA4FAAATAAAAAAAAAAAAAAAAAOgBAABGb3JtdWxhcy9TZWN0aW9uMS5tUEsFBgAAAAADAAMAwgAAACoEAAAAAA==&quot;" command="SELECT * FROM [Rachat]"/>
  </connection>
</connections>
</file>

<file path=xl/sharedStrings.xml><?xml version="1.0" encoding="utf-8"?>
<sst xmlns="http://schemas.openxmlformats.org/spreadsheetml/2006/main" count="957" uniqueCount="521">
  <si>
    <t>%</t>
  </si>
  <si>
    <t>Extension</t>
  </si>
  <si>
    <t>Magic Origines</t>
  </si>
  <si>
    <t>La bataille de Zendikar</t>
  </si>
  <si>
    <t>Le serment des Sentinelles</t>
  </si>
  <si>
    <t>Ténèbre sur Innistrad</t>
  </si>
  <si>
    <t>La Lune Hémertique</t>
  </si>
  <si>
    <t>Kaladesh</t>
  </si>
  <si>
    <t>La révolte éthérique</t>
  </si>
  <si>
    <t>Amonkhet</t>
  </si>
  <si>
    <t>L’âge de la destruction</t>
  </si>
  <si>
    <t>Ixalan</t>
  </si>
  <si>
    <t>Les combattants d'Ixalan</t>
  </si>
  <si>
    <t>Dominara</t>
  </si>
  <si>
    <t>Edition de base 2019</t>
  </si>
  <si>
    <t>N°</t>
  </si>
  <si>
    <t>Nom de la carte</t>
  </si>
  <si>
    <t>Qu.</t>
  </si>
  <si>
    <t>Rté</t>
  </si>
  <si>
    <t>Recherche</t>
  </si>
  <si>
    <t>Double</t>
  </si>
  <si>
    <t>Foil</t>
  </si>
  <si>
    <t>C</t>
  </si>
  <si>
    <t>Nbr. Cartes</t>
  </si>
  <si>
    <t>U</t>
  </si>
  <si>
    <t>/</t>
  </si>
  <si>
    <t>M</t>
  </si>
  <si>
    <t>R</t>
  </si>
  <si>
    <t>Ø</t>
  </si>
  <si>
    <t>J-01</t>
  </si>
  <si>
    <t>J</t>
  </si>
  <si>
    <t>J-02</t>
  </si>
  <si>
    <t>J-03</t>
  </si>
  <si>
    <t>J-04</t>
  </si>
  <si>
    <t>J-05</t>
  </si>
  <si>
    <t>J-06</t>
  </si>
  <si>
    <t>J-07</t>
  </si>
  <si>
    <t>J-08</t>
  </si>
  <si>
    <t>J-09</t>
  </si>
  <si>
    <t>J-10</t>
  </si>
  <si>
    <t>J-11</t>
  </si>
  <si>
    <t>J-12</t>
  </si>
  <si>
    <t>J-13</t>
  </si>
  <si>
    <t>J-14</t>
  </si>
  <si>
    <t>J-15</t>
  </si>
  <si>
    <t>J-16</t>
  </si>
  <si>
    <t>J-17</t>
  </si>
  <si>
    <t>J-18</t>
  </si>
  <si>
    <t> Moment opportun</t>
  </si>
  <si>
    <t> Carrière de pierre</t>
  </si>
  <si>
    <t> Ange des condamnations</t>
  </si>
  <si>
    <t> Procession consécratrice</t>
  </si>
  <si>
    <t> Prêtresse consécratrice</t>
  </si>
  <si>
    <t> Approche du Second Soleil</t>
  </si>
  <si>
    <t> Cérébrocenseur avemain</t>
  </si>
  <si>
    <t> Momie d’emprisonnement</t>
  </si>
  <si>
    <t> Cartouche de solidarité</t>
  </si>
  <si>
    <t> Proscription</t>
  </si>
  <si>
    <t> Repos forcé</t>
  </si>
  <si>
    <t> Compagnon de moisson dévoué</t>
  </si>
  <si>
    <t> Résolution de Djeru</t>
  </si>
  <si>
    <t> Flabellifère</t>
  </si>
  <si>
    <t> Renoncement au monde</t>
  </si>
  <si>
    <t> Gideon des Épreuves</t>
  </si>
  <si>
    <t> Intervention de Gideon</t>
  </si>
  <si>
    <t> Adepte guidé par la gloire</t>
  </si>
  <si>
    <t> Marcheur des rafales</t>
  </si>
  <si>
    <t> Au nom d'Oketra</t>
  </si>
  <si>
    <t> Sacré saut</t>
  </si>
  <si>
    <t> Oketra la Loyale</t>
  </si>
  <si>
    <t> Suivante d’Oketra</t>
  </si>
  <si>
    <t> Protection de l’Hekma</t>
  </si>
  <si>
    <t> Caracal royal</t>
  </si>
  <si>
    <t> Foi renouvelée</t>
  </si>
  <si>
    <t> Maître lancier de la moisson Rhet</t>
  </si>
  <si>
    <t> Chat sacré</t>
  </si>
  <si>
    <t> Séraphin des Soleils</t>
  </si>
  <si>
    <t> Momie d'entrainement</t>
  </si>
  <si>
    <t> Caravane de marchandises</t>
  </si>
  <si>
    <t> Élite de la moisson Tah</t>
  </si>
  <si>
    <t> Ceux qui servent</t>
  </si>
  <si>
    <t> Heure de réflexion</t>
  </si>
  <si>
    <t> Épreuve de solidarité</t>
  </si>
  <si>
    <t> Duelliste au cœur pur</t>
  </si>
  <si>
    <t> Adepte inébranlable</t>
  </si>
  <si>
    <t> Vizir de sursis</t>
  </si>
  <si>
    <t> Vizir des remèdes</t>
  </si>
  <si>
    <t> Berger ailé</t>
  </si>
  <si>
    <t> Crabe ancien</t>
  </si>
  <si>
    <t> Drakôn pêcheur</t>
  </si>
  <si>
    <t> Conforme à la prédiction</t>
  </si>
  <si>
    <t> Adepte avemain</t>
  </si>
  <si>
    <t> Annuler</t>
  </si>
  <si>
    <t> Cartouche de connaissance</t>
  </si>
  <si>
    <t> Réprobation</t>
  </si>
  <si>
    <t> Argument irrésistible</t>
  </si>
  <si>
    <t> Serpent cryptique</t>
  </si>
  <si>
    <t> Conservateur de mystères</t>
  </si>
  <si>
    <t> Paralysie décisionnelle</t>
  </si>
  <si>
    <t> Havre de drakôns</t>
  </si>
  <si>
    <t> Dispersion d'essence</t>
  </si>
  <si>
    <t> Eaux de crue</t>
  </si>
  <si>
    <t> Frappe de la bourrasque</t>
  </si>
  <si>
    <t> Gardien des glyphes</t>
  </si>
  <si>
    <t> Sentinelles de l'Hekma</t>
  </si>
  <si>
    <t> Illumination hiéroglyphique</t>
  </si>
  <si>
    <t> Bandelettes illusoires</t>
  </si>
  <si>
    <t> Kefnet le Clairvoyant</t>
  </si>
  <si>
    <t> Vigile du labyrinthe</t>
  </si>
  <si>
    <t> Revendiquer</t>
  </si>
  <si>
    <t> Oracle naga</t>
  </si>
  <si>
    <t> Nouvelles perspectives</t>
  </si>
  <si>
    <t> Accès aux merveilles</t>
  </si>
  <si>
    <t> Extraction du lendemain</t>
  </si>
  <si>
    <t> Serpent du fleuve</t>
  </si>
  <si>
    <t> Excavation sacrée</t>
  </si>
  <si>
    <t> Scribe du Clairvoyant</t>
  </si>
  <si>
    <t> Chercheur de perspicacité</t>
  </si>
  <si>
    <t> Drakôn aux écailles rutilantes</t>
  </si>
  <si>
    <t> Lame rampante</t>
  </si>
  <si>
    <t> Assaillante de la moisson Tah</t>
  </si>
  <si>
    <t> Épreuve de connaissance</t>
  </si>
  <si>
    <t> Vizir aux nombreux visages</t>
  </si>
  <si>
    <t> Vizir de la chute du sable</t>
  </si>
  <si>
    <t> Vents de blâme</t>
  </si>
  <si>
    <t> Chercheur de zénith</t>
  </si>
  <si>
    <t> Archifielleux d’Ifnir</t>
  </si>
  <si>
    <t> Ammout sinistre</t>
  </si>
  <si>
    <t> Chauve-souris gangrenée</t>
  </si>
  <si>
    <t> Glaneur d'os</t>
  </si>
  <si>
    <t> Bontu la Glorifiée</t>
  </si>
  <si>
    <t> Cartouche d'ambition</t>
  </si>
  <si>
    <t> Réalité cruelle</t>
  </si>
  <si>
    <t> Minotaure maudit</t>
  </si>
  <si>
    <t> Dépossession</t>
  </si>
  <si>
    <t> Dissident damné</t>
  </si>
  <si>
    <t> Vagabond effroyable</t>
  </si>
  <si>
    <t> Scarabée des dunes</t>
  </si>
  <si>
    <t> Foi des dévoués</t>
  </si>
  <si>
    <t> Momie pourrissante</t>
  </si>
  <si>
    <t> Récompense finale</t>
  </si>
  <si>
    <t> Fossoyeur</t>
  </si>
  <si>
    <t> Enjambeur sinistre</t>
  </si>
  <si>
    <t> Horreur des terres brisées</t>
  </si>
  <si>
    <t> Cœur à nu</t>
  </si>
  <si>
    <t> Liliana, majesté de la mort</t>
  </si>
  <si>
    <t> Maîtrise de Liliana</t>
  </si>
  <si>
    <t> Seigneuresse des maudits</t>
  </si>
  <si>
    <t> Momie miasmatique</t>
  </si>
  <si>
    <t> Nid de scarabées</t>
  </si>
  <si>
    <t> Leçon douloureuse</t>
  </si>
  <si>
    <t> Vizir impitoyable</t>
  </si>
  <si>
    <t> Éructeur de peste</t>
  </si>
  <si>
    <t> Franc-tireur impitoyable</t>
  </si>
  <si>
    <t> Festin de scarabées</t>
  </si>
  <si>
    <t> Ombre de la tombe</t>
  </si>
  <si>
    <t> Pique-âme</t>
  </si>
  <si>
    <t> Angoisse splendide</t>
  </si>
  <si>
    <t> Éveil du sable</t>
  </si>
  <si>
    <t> Vigueur supernaturelle</t>
  </si>
  <si>
    <t> Malédiction de l'intrus</t>
  </si>
  <si>
    <t> Épreuve d'ambition</t>
  </si>
  <si>
    <t> Décharge</t>
  </si>
  <si>
    <t> Errance dans la mort</t>
  </si>
  <si>
    <t> Scorpion des terres dévastées</t>
  </si>
  <si>
    <t> Fracasseur de la moisson Ahn</t>
  </si>
  <si>
    <t> Charognard de campagne</t>
  </si>
  <si>
    <t> Volée brûlante</t>
  </si>
  <si>
    <t> Incitateur à la soif de sang</t>
  </si>
  <si>
    <t> Bagarreur à la rage de sang</t>
  </si>
  <si>
    <t> Force brutale</t>
  </si>
  <si>
    <t> Par la force</t>
  </si>
  <si>
    <t> Cartouche de zèle</t>
  </si>
  <si>
    <t> Célébrant de combat</t>
  </si>
  <si>
    <t> Ferveur dévorante</t>
  </si>
  <si>
    <t> Jugé valeureux</t>
  </si>
  <si>
    <t> Cérodon du désert</t>
  </si>
  <si>
    <t> Électrifier</t>
  </si>
  <si>
    <t> Minotaure cornebraise</t>
  </si>
  <si>
    <t> Expert lamefeu</t>
  </si>
  <si>
    <t> Jet</t>
  </si>
  <si>
    <t> Fin glorieuse</t>
  </si>
  <si>
    <t> Annonciateur de gloire</t>
  </si>
  <si>
    <t> Mentor exigeant</t>
  </si>
  <si>
    <t> Hazoret la Fervente</t>
  </si>
  <si>
    <t> Faveur d'Hazoret</t>
  </si>
  <si>
    <t> Manticore perce-cœur</t>
  </si>
  <si>
    <t> Meute de hyènes</t>
  </si>
  <si>
    <t> Limites de la solidarité</t>
  </si>
  <si>
    <t> Giclée de magma</t>
  </si>
  <si>
    <t> Manticore de la Géhenne</t>
  </si>
  <si>
    <t> Buteuse minotaure</t>
  </si>
  <si>
    <t> Enchevêtreur de la moisson Nef</t>
  </si>
  <si>
    <t> Khenra à la lame agile</t>
  </si>
  <si>
    <t> Adepte ouvrevoie</t>
  </si>
  <si>
    <t> Courir après la gloire</t>
  </si>
  <si>
    <t> Mage scarifiâme</t>
  </si>
  <si>
    <t> Soleils accablants</t>
  </si>
  <si>
    <t> Lézard batteur</t>
  </si>
  <si>
    <t> Voix lancinante</t>
  </si>
  <si>
    <t> Épreuve de zèle</t>
  </si>
  <si>
    <t> Jumeaux au cœur pur</t>
  </si>
  <si>
    <t> Impact violent</t>
  </si>
  <si>
    <t> Javelinier au feu de guerre</t>
  </si>
  <si>
    <t> Bienfait de Rhonas</t>
  </si>
  <si>
    <t> Guerrier âprelame</t>
  </si>
  <si>
    <t> Cartouche de force</t>
  </si>
  <si>
    <t> Championne de Rhonas</t>
  </si>
  <si>
    <t> Adepte canaliseuse</t>
  </si>
  <si>
    <t> Colossapède</t>
  </si>
  <si>
    <t> Crocodile de la Traversée</t>
  </si>
  <si>
    <t> Gueule du fleuve provocatrice</t>
  </si>
  <si>
    <t> Délivrance de la dissidente</t>
  </si>
  <si>
    <t> Archétype de force</t>
  </si>
  <si>
    <t> Araignée géante</t>
  </si>
  <si>
    <t> Don de paradis</t>
  </si>
  <si>
    <t> Grande guivre des sables</t>
  </si>
  <si>
    <t> Marque d’Hapatra</t>
  </si>
  <si>
    <t> Saison des récoltes</t>
  </si>
  <si>
    <t> Brume de pollen</t>
  </si>
  <si>
    <t> Hydre honorée</t>
  </si>
  <si>
    <t> Bagarreur cagoulard</t>
  </si>
  <si>
    <t> Compagnon d’adepte</t>
  </si>
  <si>
    <t> Déchiqueteur cornu</t>
  </si>
  <si>
    <t> Vitaliste naga</t>
  </si>
  <si>
    <t> Cultivatrice d’Oashra</t>
  </si>
  <si>
    <t> Koudou hargneux</t>
  </si>
  <si>
    <t> Guépard bondissant</t>
  </si>
  <si>
    <t> Serpopard rôdeur</t>
  </si>
  <si>
    <t> Transporteur des carrières</t>
  </si>
  <si>
    <t> Rhonas l’Indomptable</t>
  </si>
  <si>
    <t> Convergence des guivres des sables</t>
  </si>
  <si>
    <t> Béhémoth écailleux</t>
  </si>
  <si>
    <t> Faiblesse en mue</t>
  </si>
  <si>
    <t> Surveillant de Shefet</t>
  </si>
  <si>
    <t> Sixième sens</t>
  </si>
  <si>
    <t> Emprise arachnide</t>
  </si>
  <si>
    <t> Tir cinglant</t>
  </si>
  <si>
    <t> Frappe synchronisée</t>
  </si>
  <si>
    <t> Épreuve de force</t>
  </si>
  <si>
    <t> Vizir de la ménagerie</t>
  </si>
  <si>
    <t> Naga alerte</t>
  </si>
  <si>
    <t> Champion de la moisson Ahn</t>
  </si>
  <si>
    <t> Guidevent avemain</t>
  </si>
  <si>
    <t> Don de Luxa</t>
  </si>
  <si>
    <t> Scarabée de décimation</t>
  </si>
  <si>
    <t> Drakôn du logogriphe</t>
  </si>
  <si>
    <t> Hapatra, vizir des poisons</t>
  </si>
  <si>
    <t> Capitaine de moisson honorée</t>
  </si>
  <si>
    <t> Aurige khenra</t>
  </si>
  <si>
    <t> Javelinière impitoyable</t>
  </si>
  <si>
    <t> Neheb, le Valeureux</t>
  </si>
  <si>
    <t> Nissa, intendante des éléments</t>
  </si>
  <si>
    <t> Samut, voix de la sédition</t>
  </si>
  <si>
    <t> Vizir de la tempête de distorsion</t>
  </si>
  <si>
    <t> Temmet, vizir de Naktamon</t>
  </si>
  <si>
    <t> Servant rétif</t>
  </si>
  <si>
    <t> Tisseuse des courants</t>
  </si>
  <si>
    <t> Crépuscule // Aube</t>
  </si>
  <si>
    <t> Graver // Mémoire</t>
  </si>
  <si>
    <t> Impossible // Retour</t>
  </si>
  <si>
    <t> Couteau // Plaie</t>
  </si>
  <si>
    <t> Bouche // Nourrir</t>
  </si>
  <si>
    <t> Début // Fin</t>
  </si>
  <si>
    <t> Réduire // Néant</t>
  </si>
  <si>
    <t> Destinée // Commander</t>
  </si>
  <si>
    <t> En avant // Victoire</t>
  </si>
  <si>
    <t> Source // Savoir</t>
  </si>
  <si>
    <t> Préparation // Combat</t>
  </si>
  <si>
    <t> Refus // Obtempérer</t>
  </si>
  <si>
    <t> Misère // Luxe</t>
  </si>
  <si>
    <t> Couper // Morceaux</t>
  </si>
  <si>
    <t> Ciel // Terre</t>
  </si>
  <si>
    <t> Monument de Bontu</t>
  </si>
  <si>
    <t> Édifice d’autorité</t>
  </si>
  <si>
    <t> Outils de l’embaumeur</t>
  </si>
  <si>
    <t> Portail vers l’au-delà</t>
  </si>
  <si>
    <t> Monument d'Hazoret</t>
  </si>
  <si>
    <t> Khépesh affûté</t>
  </si>
  <si>
    <t> Monument de Kefnet</t>
  </si>
  <si>
    <t> Reliquaire du fleuve Luxa</t>
  </si>
  <si>
    <t> Monument d'Oketra</t>
  </si>
  <si>
    <t> Caveau de l’oracle</t>
  </si>
  <si>
    <t> Pyramide du panthéon</t>
  </si>
  <si>
    <t> Monument de Rhonas</t>
  </si>
  <si>
    <t> Trône du Dieu-Pharaon</t>
  </si>
  <si>
    <t> Gardiens des morts</t>
  </si>
  <si>
    <t> Canyon croupissant</t>
  </si>
  <si>
    <t> Cataractes iridescentes</t>
  </si>
  <si>
    <t> Berceau des maudits</t>
  </si>
  <si>
    <t> Étendues sauvages en évolution</t>
  </si>
  <si>
    <t> Bassins fétides</t>
  </si>
  <si>
    <t> Dunes saisissantes</t>
  </si>
  <si>
    <t> Terres arables irriguées</t>
  </si>
  <si>
    <t> Promontoires peints</t>
  </si>
  <si>
    <t> Bosquets épars</t>
  </si>
  <si>
    <t> Halliers protégés</t>
  </si>
  <si>
    <t> Désert brûlé par le soleil</t>
  </si>
  <si>
    <t> Gideon, parangon de soldat</t>
  </si>
  <si>
    <t> Compagnon des Épreuves</t>
  </si>
  <si>
    <t> Résolution de Gideon</t>
  </si>
  <si>
    <t> Chat gracieux</t>
  </si>
  <si>
    <t> Liliana, porteuse de mort</t>
  </si>
  <si>
    <t> Naga desséché</t>
  </si>
  <si>
    <t> Influence de Liliana</t>
  </si>
  <si>
    <t> Momie en lambeaux</t>
  </si>
  <si>
    <t> Verger infâme</t>
  </si>
  <si>
    <t>Sommaire</t>
  </si>
  <si>
    <t>/2</t>
  </si>
  <si>
    <t xml:space="preserve"> Ange des condamnations</t>
  </si>
  <si>
    <t xml:space="preserve"> Prêtresse consécratrice</t>
  </si>
  <si>
    <t xml:space="preserve"> Adepte avemain</t>
  </si>
  <si>
    <t xml:space="preserve"> Guidevent avemain</t>
  </si>
  <si>
    <t xml:space="preserve"> Gardien des glyphes</t>
  </si>
  <si>
    <t xml:space="preserve"> Manticore perce-cœur</t>
  </si>
  <si>
    <t xml:space="preserve"> Hydre honorée</t>
  </si>
  <si>
    <t xml:space="preserve"> Vigile du labyrinthe</t>
  </si>
  <si>
    <t xml:space="preserve"> Suivante d'Oketra</t>
  </si>
  <si>
    <t xml:space="preserve"> Chat sacré</t>
  </si>
  <si>
    <t xml:space="preserve"> Assaillante de la moisson Tah</t>
  </si>
  <si>
    <t xml:space="preserve"> Temmet, vizir de Naktamon</t>
  </si>
  <si>
    <t xml:space="preserve"> Duelliste au cœur pur</t>
  </si>
  <si>
    <t xml:space="preserve"> Adepte inébranlable</t>
  </si>
  <si>
    <t xml:space="preserve"> Vizir aux nombreux visages</t>
  </si>
  <si>
    <t xml:space="preserve"> Chat</t>
  </si>
  <si>
    <t>J-19</t>
  </si>
  <si>
    <t>J-20</t>
  </si>
  <si>
    <t>J-21</t>
  </si>
  <si>
    <t>J-22</t>
  </si>
  <si>
    <t>J-23</t>
  </si>
  <si>
    <t>J-24</t>
  </si>
  <si>
    <t>J-25</t>
  </si>
  <si>
    <t xml:space="preserve"> Guerrier</t>
  </si>
  <si>
    <t xml:space="preserve"> Drakôn</t>
  </si>
  <si>
    <t xml:space="preserve"> Insecte</t>
  </si>
  <si>
    <t xml:space="preserve"> Zombie</t>
  </si>
  <si>
    <t xml:space="preserve"> Bête</t>
  </si>
  <si>
    <t xml:space="preserve"> Hippopotame</t>
  </si>
  <si>
    <t xml:space="preserve"> Serpent</t>
  </si>
  <si>
    <t xml:space="preserve"> Guivre</t>
  </si>
  <si>
    <t xml:space="preserve"> Emblème Gideon des épreuves</t>
  </si>
  <si>
    <t xml:space="preserve"> Forêt </t>
  </si>
  <si>
    <t xml:space="preserve"> Île </t>
  </si>
  <si>
    <t xml:space="preserve"> Marais </t>
  </si>
  <si>
    <t xml:space="preserve"> Montagne </t>
  </si>
  <si>
    <t> Plaine (Full Art)</t>
  </si>
  <si>
    <t> Île (Full Art)</t>
  </si>
  <si>
    <t> Marais (Full Art)</t>
  </si>
  <si>
    <t> Montagne (Full Art)</t>
  </si>
  <si>
    <t> Forêt (Full Art)</t>
  </si>
  <si>
    <t xml:space="preserve"> Plaine </t>
  </si>
  <si>
    <t>Rchats MTG</t>
  </si>
  <si>
    <t>Chemin</t>
  </si>
  <si>
    <t>T:\TEMP\</t>
  </si>
  <si>
    <t>Fichier</t>
  </si>
  <si>
    <t>Rachat -- 28-09-2019 06-53-29.txt</t>
  </si>
  <si>
    <t xml:space="preserve">Nom VF                           </t>
  </si>
  <si>
    <t xml:space="preserve">Nom VO                           </t>
  </si>
  <si>
    <t xml:space="preserve">Rareté      </t>
  </si>
  <si>
    <t>Rachat</t>
  </si>
  <si>
    <t xml:space="preserve">Nissa, intendante des éléments   </t>
  </si>
  <si>
    <t xml:space="preserve">Nissa, Steward of Elements       </t>
  </si>
  <si>
    <t xml:space="preserve">Mythique    </t>
  </si>
  <si>
    <t xml:space="preserve">  1.50</t>
  </si>
  <si>
    <t xml:space="preserve">Samut, voix de la sédition       </t>
  </si>
  <si>
    <t xml:space="preserve">Samut, Voice of Dissent          </t>
  </si>
  <si>
    <t xml:space="preserve">  0.20</t>
  </si>
  <si>
    <t xml:space="preserve">Bontu la Glorifiée               </t>
  </si>
  <si>
    <t xml:space="preserve">Bontu the Glorified              </t>
  </si>
  <si>
    <t xml:space="preserve">Liliana, majesté de la mort      </t>
  </si>
  <si>
    <t xml:space="preserve">Liliana, Death's Majesty         </t>
  </si>
  <si>
    <t xml:space="preserve">  6.00</t>
  </si>
  <si>
    <t xml:space="preserve">Liliana, porteuse de mort        </t>
  </si>
  <si>
    <t xml:space="preserve">Liliana, Death Wielder           </t>
  </si>
  <si>
    <t xml:space="preserve">  4.00</t>
  </si>
  <si>
    <t xml:space="preserve">Réalité cruelle                  </t>
  </si>
  <si>
    <t xml:space="preserve">Cruel Reality                    </t>
  </si>
  <si>
    <t xml:space="preserve">  0.10</t>
  </si>
  <si>
    <t xml:space="preserve">Rhonas l'Indomptable             </t>
  </si>
  <si>
    <t xml:space="preserve">Rhonas the Indomitable           </t>
  </si>
  <si>
    <t xml:space="preserve">Vizir de la ménagerie            </t>
  </si>
  <si>
    <t xml:space="preserve">Vizier of the Menagerie          </t>
  </si>
  <si>
    <t xml:space="preserve">  1.75</t>
  </si>
  <si>
    <t xml:space="preserve">Célébrant de combat              </t>
  </si>
  <si>
    <t xml:space="preserve">Combat Celebrant                 </t>
  </si>
  <si>
    <t xml:space="preserve">  2.00</t>
  </si>
  <si>
    <t xml:space="preserve">Fin glorieuse                    </t>
  </si>
  <si>
    <t xml:space="preserve">Glorious End                     </t>
  </si>
  <si>
    <t xml:space="preserve">Hazoret la Fervente              </t>
  </si>
  <si>
    <t xml:space="preserve">Hazoret the Fervent              </t>
  </si>
  <si>
    <t xml:space="preserve">Conforme à la prédiction         </t>
  </si>
  <si>
    <t xml:space="preserve">As Foretold                      </t>
  </si>
  <si>
    <t xml:space="preserve">  5.00</t>
  </si>
  <si>
    <t xml:space="preserve">Kefnet le Clairvoyant            </t>
  </si>
  <si>
    <t xml:space="preserve">Kefnet the Mindful               </t>
  </si>
  <si>
    <t xml:space="preserve">Ange des condamnations           </t>
  </si>
  <si>
    <t xml:space="preserve">Angel of Sanctions               </t>
  </si>
  <si>
    <t xml:space="preserve">Gideon des Epreuves              </t>
  </si>
  <si>
    <t xml:space="preserve">Gideon of the Trials             </t>
  </si>
  <si>
    <t xml:space="preserve">Gideon, parangon de soldat       </t>
  </si>
  <si>
    <t xml:space="preserve">Gideon, Martial Paragon          </t>
  </si>
  <si>
    <t xml:space="preserve">  1.00</t>
  </si>
  <si>
    <t xml:space="preserve">Oketra la Loyale                 </t>
  </si>
  <si>
    <t xml:space="preserve">Oketra the True                  </t>
  </si>
  <si>
    <t xml:space="preserve">Trône du Dieu-Pharaon            </t>
  </si>
  <si>
    <t xml:space="preserve">Throne of the God-Pharaoh        </t>
  </si>
  <si>
    <t xml:space="preserve">Rare        </t>
  </si>
  <si>
    <t xml:space="preserve">Hapatra, vizir des poisons       </t>
  </si>
  <si>
    <t xml:space="preserve">Hapatra, Vizier of Poisons       </t>
  </si>
  <si>
    <t xml:space="preserve">Bassins fétides                  </t>
  </si>
  <si>
    <t xml:space="preserve">Fetid Pools                      </t>
  </si>
  <si>
    <t xml:space="preserve">Bosquets épars                   </t>
  </si>
  <si>
    <t xml:space="preserve">Scattered Groves                 </t>
  </si>
  <si>
    <t xml:space="preserve">Canyon croupissant               </t>
  </si>
  <si>
    <t xml:space="preserve">Canyon Slough                    </t>
  </si>
  <si>
    <t xml:space="preserve">Halliers protégés                </t>
  </si>
  <si>
    <t xml:space="preserve">Sheltered Thicket                </t>
  </si>
  <si>
    <t xml:space="preserve">Terres arables irriguées         </t>
  </si>
  <si>
    <t xml:space="preserve">Irrigated Farmland               </t>
  </si>
  <si>
    <t xml:space="preserve">Archifielleux d'Ifnir            </t>
  </si>
  <si>
    <t xml:space="preserve">Archfiend of Ifnir               </t>
  </si>
  <si>
    <t xml:space="preserve">Impossible / Retour              </t>
  </si>
  <si>
    <t xml:space="preserve">Never / Return                   </t>
  </si>
  <si>
    <t xml:space="preserve">Influence de Liliana             </t>
  </si>
  <si>
    <t xml:space="preserve">Liliana's Influence              </t>
  </si>
  <si>
    <t xml:space="preserve">Maîtrise de Liliana              </t>
  </si>
  <si>
    <t xml:space="preserve">Liliana's Mastery                </t>
  </si>
  <si>
    <t xml:space="preserve">  0.50</t>
  </si>
  <si>
    <t xml:space="preserve">Ombre de la tombe                </t>
  </si>
  <si>
    <t xml:space="preserve">Shadow of the Grave              </t>
  </si>
  <si>
    <t xml:space="preserve">Vagabond effroyable              </t>
  </si>
  <si>
    <t xml:space="preserve">Dread Wanderer                   </t>
  </si>
  <si>
    <t xml:space="preserve">Annonciateur de gloire           </t>
  </si>
  <si>
    <t xml:space="preserve">Glorybringer                     </t>
  </si>
  <si>
    <t xml:space="preserve">  0.40</t>
  </si>
  <si>
    <t xml:space="preserve">Mage scarifiâme                  </t>
  </si>
  <si>
    <t xml:space="preserve">Soul-Scar Mage                   </t>
  </si>
  <si>
    <t xml:space="preserve">Soleils accablants               </t>
  </si>
  <si>
    <t xml:space="preserve">Sweltering Suns                  </t>
  </si>
  <si>
    <t xml:space="preserve">Extraction du lendemain          </t>
  </si>
  <si>
    <t xml:space="preserve">Pull from Tomorrow               </t>
  </si>
  <si>
    <t xml:space="preserve">Havre de drakôns                 </t>
  </si>
  <si>
    <t xml:space="preserve">Drake Haven                      </t>
  </si>
  <si>
    <t xml:space="preserve">Caracal royal                    </t>
  </si>
  <si>
    <t xml:space="preserve">Regal Caracal                    </t>
  </si>
  <si>
    <t xml:space="preserve">Cérébrocenseur avemain           </t>
  </si>
  <si>
    <t xml:space="preserve">Aven Mindcensor                  </t>
  </si>
  <si>
    <t xml:space="preserve">  0.05</t>
  </si>
  <si>
    <t xml:space="preserve">Intervention de Gideon           </t>
  </si>
  <si>
    <t xml:space="preserve">Gideon's Intervention            </t>
  </si>
  <si>
    <t xml:space="preserve">Procession consécratrice         </t>
  </si>
  <si>
    <t xml:space="preserve">Anointed Procession              </t>
  </si>
  <si>
    <t xml:space="preserve">Monument d'Hazoret               </t>
  </si>
  <si>
    <t xml:space="preserve">Hazoret's Monument               </t>
  </si>
  <si>
    <t xml:space="preserve">Peu commune </t>
  </si>
  <si>
    <t xml:space="preserve">  0.02</t>
  </si>
  <si>
    <t xml:space="preserve">Monument d'Oketra                </t>
  </si>
  <si>
    <t xml:space="preserve">Oketra's Monument                </t>
  </si>
  <si>
    <t xml:space="preserve">Monument de Rhonas               </t>
  </si>
  <si>
    <t xml:space="preserve">Rhonas's Monument                </t>
  </si>
  <si>
    <t xml:space="preserve">Destinée / Commander             </t>
  </si>
  <si>
    <t xml:space="preserve">Destined / Lead                  </t>
  </si>
  <si>
    <t xml:space="preserve">Drakôn du logogriphe             </t>
  </si>
  <si>
    <t xml:space="preserve">Enigma Drake                     </t>
  </si>
  <si>
    <t xml:space="preserve">Servant rétif                    </t>
  </si>
  <si>
    <t xml:space="preserve">Wayward Servant                  </t>
  </si>
  <si>
    <t xml:space="preserve">Eveil du sable                   </t>
  </si>
  <si>
    <t xml:space="preserve">Stir the Sands                   </t>
  </si>
  <si>
    <t xml:space="preserve">Franc-tireur impitoyable         </t>
  </si>
  <si>
    <t xml:space="preserve">Ruthless Sniper                  </t>
  </si>
  <si>
    <t xml:space="preserve">Glaneur d'os                     </t>
  </si>
  <si>
    <t xml:space="preserve">Bone Picker                      </t>
  </si>
  <si>
    <t xml:space="preserve">Naga desséché                    </t>
  </si>
  <si>
    <t xml:space="preserve">Desiccated Naga                  </t>
  </si>
  <si>
    <t xml:space="preserve">Nid de scarabées                 </t>
  </si>
  <si>
    <t xml:space="preserve">Nest of Scarabs                  </t>
  </si>
  <si>
    <t xml:space="preserve">Seigneuresse des maudits         </t>
  </si>
  <si>
    <t xml:space="preserve">Lord of the Accursed             </t>
  </si>
  <si>
    <t xml:space="preserve">Marque d'Hapatra                 </t>
  </si>
  <si>
    <t xml:space="preserve">Hapatra's Mark                   </t>
  </si>
  <si>
    <t xml:space="preserve">Sixième sens                     </t>
  </si>
  <si>
    <t xml:space="preserve">Sixth Sense                      </t>
  </si>
  <si>
    <t xml:space="preserve">Charognard de campagne           </t>
  </si>
  <si>
    <t xml:space="preserve">Battlefield Scavenger            </t>
  </si>
  <si>
    <t xml:space="preserve">Expert lamefeu                   </t>
  </si>
  <si>
    <t xml:space="preserve">Flameblade Adept                 </t>
  </si>
  <si>
    <t xml:space="preserve">Accès aux merveilles             </t>
  </si>
  <si>
    <t xml:space="preserve">Open into Wonder                 </t>
  </si>
  <si>
    <t xml:space="preserve">Réprobation                      </t>
  </si>
  <si>
    <t xml:space="preserve">Censor                           </t>
  </si>
  <si>
    <t xml:space="preserve">Serpent cryptique                </t>
  </si>
  <si>
    <t xml:space="preserve">Cryptic Serpent                  </t>
  </si>
  <si>
    <t xml:space="preserve">Compagnon des Epreuves           </t>
  </si>
  <si>
    <t xml:space="preserve">Companion of the Trials          </t>
  </si>
  <si>
    <t xml:space="preserve">Séraphin des Soleils             </t>
  </si>
  <si>
    <t xml:space="preserve">Seraph of the Suns               </t>
  </si>
  <si>
    <t xml:space="preserve">Gorge du massif                  </t>
  </si>
  <si>
    <t xml:space="preserve">Timber Gorge                     </t>
  </si>
  <si>
    <t xml:space="preserve">Commune     </t>
  </si>
  <si>
    <t xml:space="preserve">Immensité tranquille             </t>
  </si>
  <si>
    <t xml:space="preserve">Tranquil Expanse                 </t>
  </si>
  <si>
    <t xml:space="preserve">Lac des hautes terres            </t>
  </si>
  <si>
    <t xml:space="preserve">Highland Lake                    </t>
  </si>
  <si>
    <t xml:space="preserve">Ossuaire submergé                </t>
  </si>
  <si>
    <t xml:space="preserve">Submerged Boneyard               </t>
  </si>
  <si>
    <t xml:space="preserve">Rivière sinueuse                 </t>
  </si>
  <si>
    <t xml:space="preserve">Meandering River                 </t>
  </si>
  <si>
    <t xml:space="preserve">Sanctuaire abandonné             </t>
  </si>
  <si>
    <t xml:space="preserve">Forsaken Sanctuary               </t>
  </si>
  <si>
    <t xml:space="preserve">Momie pourrissante               </t>
  </si>
  <si>
    <t xml:space="preserve">Festering Mummy                  </t>
  </si>
  <si>
    <t xml:space="preserve">Argument irrésistible            </t>
  </si>
  <si>
    <t xml:space="preserve">Compelling Argument              </t>
  </si>
  <si>
    <t xml:space="preserve">Cartouche de connaissance        </t>
  </si>
  <si>
    <t xml:space="preserve">Cartouche of Knowledge           </t>
  </si>
  <si>
    <t xml:space="preserve">Lame rampante                    </t>
  </si>
  <si>
    <t xml:space="preserve">Slither Blade                    </t>
  </si>
  <si>
    <t xml:space="preserve">Chat gracieux                    </t>
  </si>
  <si>
    <t xml:space="preserve">Graceful Cat                     </t>
  </si>
  <si>
    <t xml:space="preserve">Chat sacré                       </t>
  </si>
  <si>
    <t xml:space="preserve">Sacred Cat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</si>
</sst>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40C]_-;\-* #,##0.00\ [$€-40C]_-;_-* &quot;-&quot;??\ [$€-40C]_-;_-@_-"/>
    <numFmt numFmtId="165" formatCode="0;\-0;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5" tint="-0.2499465926084170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 tint="0.499984740745262"/>
      <name val="Calibri"/>
      <family val="2"/>
      <scheme val="minor"/>
    </font>
    <font>
      <sz val="11"/>
      <color theme="1" tint="0.499984740745262"/>
      <name val="Arial"/>
      <family val="2"/>
    </font>
    <font>
      <b/>
      <sz val="14"/>
      <color rgb="FF627694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1"/>
      <color rgb="FF808080"/>
      <name val="Calibri"/>
      <family val="2"/>
    </font>
    <font>
      <sz val="11"/>
      <color rgb="FF80808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1B958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3743705557422"/>
      </left>
      <right/>
      <top/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6"/>
      </top>
      <bottom/>
      <diagonal/>
    </border>
  </borders>
  <cellStyleXfs count="5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0" fontId="7" fillId="0" borderId="0">
      <alignment horizontal="left" vertical="center" indent="1"/>
    </xf>
  </cellStyleXfs>
  <cellXfs count="77">
    <xf numFmtId="0" fontId="0" fillId="0" borderId="0" xfId="0"/>
    <xf numFmtId="0" fontId="6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2" fillId="4" borderId="0" xfId="1" applyNumberFormat="1" applyFont="1" applyFill="1" applyAlignment="1">
      <alignment horizontal="center" vertical="center"/>
    </xf>
    <xf numFmtId="3" fontId="9" fillId="0" borderId="7" xfId="1" applyNumberFormat="1" applyFont="1" applyFill="1" applyBorder="1" applyAlignment="1">
      <alignment horizontal="center" vertical="center"/>
    </xf>
    <xf numFmtId="3" fontId="9" fillId="0" borderId="7" xfId="1" applyNumberFormat="1" applyFont="1" applyFill="1" applyBorder="1" applyAlignment="1">
      <alignment horizontal="center"/>
    </xf>
    <xf numFmtId="0" fontId="8" fillId="0" borderId="6" xfId="0" applyFont="1" applyBorder="1" applyAlignment="1">
      <alignment horizontal="left" vertical="center" indent="1"/>
    </xf>
    <xf numFmtId="0" fontId="8" fillId="0" borderId="6" xfId="1" applyNumberFormat="1" applyFont="1" applyBorder="1" applyAlignment="1">
      <alignment horizontal="left" vertical="center" indent="1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0" xfId="0" applyFont="1"/>
    <xf numFmtId="0" fontId="9" fillId="0" borderId="0" xfId="1" applyFont="1"/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center"/>
    </xf>
    <xf numFmtId="164" fontId="9" fillId="0" borderId="0" xfId="1" applyNumberFormat="1" applyFont="1" applyAlignment="1">
      <alignment horizontal="center" vertical="center"/>
    </xf>
    <xf numFmtId="0" fontId="13" fillId="0" borderId="0" xfId="2" applyFont="1"/>
    <xf numFmtId="0" fontId="9" fillId="0" borderId="0" xfId="0" applyFont="1"/>
    <xf numFmtId="0" fontId="9" fillId="5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indent="1"/>
    </xf>
    <xf numFmtId="3" fontId="10" fillId="0" borderId="3" xfId="1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 indent="1"/>
    </xf>
    <xf numFmtId="0" fontId="14" fillId="0" borderId="0" xfId="0" applyFont="1"/>
    <xf numFmtId="0" fontId="9" fillId="5" borderId="5" xfId="1" applyFont="1" applyFill="1" applyBorder="1" applyAlignment="1">
      <alignment horizontal="center"/>
    </xf>
    <xf numFmtId="3" fontId="9" fillId="0" borderId="0" xfId="1" applyNumberFormat="1" applyFont="1" applyFill="1" applyAlignment="1">
      <alignment horizontal="center" vertical="center"/>
    </xf>
    <xf numFmtId="3" fontId="9" fillId="0" borderId="0" xfId="1" applyNumberFormat="1" applyFont="1"/>
    <xf numFmtId="0" fontId="9" fillId="0" borderId="0" xfId="1" applyFont="1" applyAlignment="1">
      <alignment wrapText="1"/>
    </xf>
    <xf numFmtId="3" fontId="9" fillId="0" borderId="0" xfId="1" applyNumberFormat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0" fillId="0" borderId="0" xfId="1" applyFont="1"/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165" fontId="9" fillId="0" borderId="0" xfId="1" applyNumberFormat="1" applyFont="1"/>
    <xf numFmtId="165" fontId="9" fillId="0" borderId="5" xfId="1" applyNumberFormat="1" applyFont="1" applyFill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/>
    </xf>
    <xf numFmtId="165" fontId="11" fillId="3" borderId="0" xfId="0" applyNumberFormat="1" applyFont="1" applyFill="1" applyAlignment="1">
      <alignment horizontal="center" vertical="center"/>
    </xf>
    <xf numFmtId="0" fontId="9" fillId="0" borderId="0" xfId="1" applyFont="1" applyAlignment="1">
      <alignment horizontal="left" vertical="center" indent="1"/>
    </xf>
    <xf numFmtId="0" fontId="9" fillId="0" borderId="6" xfId="1" applyFont="1" applyFill="1" applyBorder="1" applyAlignment="1">
      <alignment horizontal="left" vertical="center" indent="1"/>
    </xf>
    <xf numFmtId="0" fontId="9" fillId="0" borderId="6" xfId="1" applyFont="1" applyFill="1" applyBorder="1" applyAlignment="1">
      <alignment horizontal="left" vertical="center" wrapText="1" indent="1"/>
    </xf>
    <xf numFmtId="0" fontId="9" fillId="0" borderId="0" xfId="1" applyFont="1" applyFill="1" applyAlignment="1">
      <alignment horizontal="left" vertical="center" indent="1"/>
    </xf>
    <xf numFmtId="0" fontId="1" fillId="0" borderId="0" xfId="0" applyFont="1"/>
    <xf numFmtId="0" fontId="16" fillId="5" borderId="14" xfId="1" applyFont="1" applyFill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6" fillId="3" borderId="0" xfId="0" applyNumberFormat="1" applyFont="1" applyFill="1" applyBorder="1" applyAlignment="1" applyProtection="1">
      <alignment horizontal="center" vertical="center"/>
    </xf>
    <xf numFmtId="165" fontId="9" fillId="0" borderId="15" xfId="1" applyNumberFormat="1" applyFont="1" applyBorder="1"/>
    <xf numFmtId="165" fontId="9" fillId="0" borderId="16" xfId="1" applyNumberFormat="1" applyFont="1" applyBorder="1"/>
    <xf numFmtId="0" fontId="17" fillId="0" borderId="16" xfId="1" applyFont="1" applyFill="1" applyBorder="1" applyAlignment="1">
      <alignment horizontal="center" vertical="center"/>
    </xf>
    <xf numFmtId="0" fontId="0" fillId="0" borderId="16" xfId="0" applyBorder="1"/>
    <xf numFmtId="165" fontId="9" fillId="0" borderId="17" xfId="1" applyNumberFormat="1" applyFont="1" applyBorder="1"/>
    <xf numFmtId="0" fontId="17" fillId="0" borderId="15" xfId="1" applyFont="1" applyFill="1" applyBorder="1" applyAlignment="1">
      <alignment horizontal="center" vertical="center"/>
    </xf>
    <xf numFmtId="0" fontId="6" fillId="2" borderId="16" xfId="0" applyNumberFormat="1" applyFont="1" applyFill="1" applyBorder="1" applyAlignment="1" applyProtection="1">
      <alignment horizontal="center"/>
    </xf>
    <xf numFmtId="0" fontId="9" fillId="5" borderId="14" xfId="1" applyFont="1" applyFill="1" applyBorder="1" applyAlignment="1">
      <alignment horizontal="center"/>
    </xf>
    <xf numFmtId="3" fontId="10" fillId="0" borderId="5" xfId="1" applyNumberFormat="1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indent="1"/>
    </xf>
    <xf numFmtId="0" fontId="18" fillId="0" borderId="6" xfId="1" applyFont="1" applyFill="1" applyBorder="1" applyAlignment="1">
      <alignment horizontal="center"/>
    </xf>
    <xf numFmtId="0" fontId="18" fillId="0" borderId="16" xfId="1" applyFont="1" applyFill="1" applyBorder="1" applyAlignment="1">
      <alignment horizontal="center" vertical="center"/>
    </xf>
    <xf numFmtId="165" fontId="9" fillId="0" borderId="7" xfId="1" applyNumberFormat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left" vertical="center" indent="1"/>
    </xf>
    <xf numFmtId="0" fontId="17" fillId="0" borderId="7" xfId="1" applyFont="1" applyFill="1" applyBorder="1" applyAlignment="1">
      <alignment horizontal="center" vertical="center"/>
    </xf>
    <xf numFmtId="165" fontId="16" fillId="0" borderId="5" xfId="1" applyNumberFormat="1" applyFont="1" applyFill="1" applyBorder="1" applyAlignment="1">
      <alignment horizontal="center" vertical="center"/>
    </xf>
    <xf numFmtId="165" fontId="16" fillId="0" borderId="7" xfId="1" applyNumberFormat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/>
    </xf>
    <xf numFmtId="0" fontId="18" fillId="0" borderId="17" xfId="1" applyFont="1" applyFill="1" applyBorder="1" applyAlignment="1">
      <alignment horizontal="center" vertical="center"/>
    </xf>
    <xf numFmtId="165" fontId="9" fillId="0" borderId="8" xfId="1" applyNumberFormat="1" applyFont="1" applyFill="1" applyBorder="1" applyAlignment="1">
      <alignment horizontal="center" vertical="center"/>
    </xf>
    <xf numFmtId="165" fontId="9" fillId="0" borderId="10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9" fontId="12" fillId="4" borderId="0" xfId="3" applyFont="1" applyFill="1" applyAlignment="1">
      <alignment horizontal="center" vertical="center"/>
    </xf>
  </cellXfs>
  <cellStyles count="5">
    <cellStyle name="Lien" xfId="4"/>
    <cellStyle name="Lien hypertexte" xfId="2" builtinId="8"/>
    <cellStyle name="Normal" xfId="0" builtinId="0"/>
    <cellStyle name="Normal 3" xfId="1"/>
    <cellStyle name="Pourcentage" xfId="3" builtinId="5"/>
  </cellStyles>
  <dxfs count="4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65" formatCode="0;\-0;;@"/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165" formatCode="0;\-0;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1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strike val="0"/>
        <outline val="0"/>
        <shadow val="0"/>
        <vertAlign val="baseline"/>
        <sz val="11"/>
        <color rgb="FF80808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808080"/>
        <name val="Calibri"/>
        <scheme val="none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ont>
        <b/>
        <i val="0"/>
        <color theme="0"/>
      </font>
      <fill>
        <patternFill>
          <bgColor rgb="FF4EA4B2"/>
        </patternFill>
      </fill>
    </dxf>
    <dxf>
      <font>
        <b/>
        <i val="0"/>
        <color theme="0"/>
      </font>
      <fill>
        <patternFill>
          <fgColor auto="1"/>
          <bgColor rgb="FF4EA4B2"/>
        </patternFill>
      </fill>
    </dxf>
    <dxf>
      <font>
        <b/>
        <i val="0"/>
        <color theme="0" tint="-0.24994659260841701"/>
      </font>
    </dxf>
    <dxf>
      <font>
        <b/>
        <i val="0"/>
        <color theme="3" tint="0.39994506668294322"/>
      </font>
    </dxf>
    <dxf>
      <font>
        <b/>
        <i val="0"/>
        <color rgb="FFE0CC84"/>
      </font>
    </dxf>
    <dxf>
      <font>
        <b/>
        <i val="0"/>
        <color rgb="FFD0931A"/>
      </font>
    </dxf>
    <dxf>
      <font>
        <b/>
        <i val="0"/>
        <color rgb="FF4EA4B2"/>
      </font>
    </dxf>
    <dxf>
      <fill>
        <patternFill>
          <bgColor rgb="FFE1E5EB"/>
        </patternFill>
      </fill>
    </dxf>
    <dxf>
      <font>
        <b/>
        <i val="0"/>
        <color theme="0"/>
      </font>
      <fill>
        <patternFill>
          <bgColor rgb="FF1B9589"/>
        </patternFill>
      </fill>
    </dxf>
    <dxf>
      <fill>
        <patternFill>
          <bgColor rgb="FFE1E5EB"/>
        </patternFill>
      </fill>
    </dxf>
    <dxf>
      <fill>
        <patternFill>
          <bgColor rgb="FFE1E5EB"/>
        </patternFill>
      </fill>
    </dxf>
    <dxf>
      <fill>
        <patternFill patternType="solid">
          <fgColor theme="6" tint="0.79998168889431442"/>
          <bgColor theme="6" tint="0.79998168889431442"/>
        </patternFill>
      </fill>
    </dxf>
    <dxf>
      <font>
        <b val="0"/>
        <i val="0"/>
        <color theme="1" tint="0.499984740745262"/>
      </font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color theme="6" tint="-0.249977111117893"/>
      </font>
    </dxf>
    <dxf>
      <font>
        <b/>
        <color theme="6" tint="-0.249977111117893"/>
      </font>
    </dxf>
    <dxf>
      <font>
        <b/>
        <color theme="6" tint="-0.249977111117893"/>
      </font>
      <border>
        <top style="thin">
          <color theme="6"/>
        </top>
      </border>
    </dxf>
    <dxf>
      <font>
        <b/>
        <color theme="6" tint="-0.249977111117893"/>
      </font>
      <border>
        <bottom style="thin">
          <color theme="6"/>
        </bottom>
      </border>
    </dxf>
    <dxf>
      <font>
        <color theme="6" tint="-0.249977111117893"/>
      </font>
      <border>
        <top style="thin">
          <color theme="6"/>
        </top>
        <bottom style="thin">
          <color theme="6"/>
        </bottom>
      </border>
    </dxf>
  </dxfs>
  <tableStyles count="3" defaultTableStyle="MTG" defaultPivotStyle="PivotStyleLight16">
    <tableStyle name="MTG" pivot="0" count="8">
      <tableStyleElement type="wholeTable" dxfId="45"/>
      <tableStyleElement type="headerRow" dxfId="44"/>
      <tableStyleElement type="totalRow" dxfId="43"/>
      <tableStyleElement type="firstColumn" dxfId="42"/>
      <tableStyleElement type="lastColumn" dxfId="41"/>
      <tableStyleElement type="firstRowStripe" dxfId="40"/>
      <tableStyleElement type="secondRowStripe" dxfId="39"/>
      <tableStyleElement type="firstColumnStripe" dxfId="38"/>
    </tableStyle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colors>
    <mruColors>
      <color rgb="FFCEFB85"/>
      <color rgb="FF4EA4B2"/>
      <color rgb="FF627694"/>
      <color rgb="FFD0931A"/>
      <color rgb="FFE0CC84"/>
      <color rgb="FFC5D52B"/>
      <color rgb="FF9FAFAF"/>
      <color rgb="FF1B9589"/>
      <color rgb="FFE1E5EB"/>
      <color rgb="FFD6D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Nom VF                           " tableColumnId="1"/>
      <queryTableField id="2" name="Nom VO                           " tableColumnId="2"/>
      <queryTableField id="3" name="Rareté      " tableColumnId="3"/>
      <queryTableField id="4" name="Rachat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monkhet" displayName="Amonkhet" ref="B4:K308" insertRowShift="1" headerRowDxfId="24" dataDxfId="23" totalsRowDxfId="22" headerRowCellStyle="Normal 3" dataCellStyle="Normal 3">
  <tableColumns count="10">
    <tableColumn id="2" name="N°" totalsRowLabel="Total" dataDxfId="21" dataCellStyle="Normal 3"/>
    <tableColumn id="1" name="Nom de la carte" dataDxfId="20" dataCellStyle="Normal 3"/>
    <tableColumn id="3" name="Qu." dataDxfId="19" dataCellStyle="Normal 3"/>
    <tableColumn id="7" name="Rté" dataDxfId="18"/>
    <tableColumn id="4" name="Recherche" dataDxfId="17" totalsRowDxfId="16" dataCellStyle="Normal 3">
      <calculatedColumnFormula>IF(NOT(Amonkhet[[#This Row],[Qu.]]&gt;=1),"OUI","NON")</calculatedColumnFormula>
    </tableColumn>
    <tableColumn id="5" name="/" dataDxfId="15" totalsRowDxfId="14" dataCellStyle="Normal 3"/>
    <tableColumn id="6" name="Double" dataDxfId="13" totalsRowDxfId="12" dataCellStyle="Normal 3">
      <calculatedColumnFormula>IF(Amonkhet[[#This Row],[Qu.]]-1&lt;0,0,Amonkhet[[#This Row],[Qu.]]-1)</calculatedColumnFormula>
    </tableColumn>
    <tableColumn id="8" name="Foil" dataDxfId="11" totalsRowDxfId="10" dataCellStyle="Normal 3"/>
    <tableColumn id="9" name="/2" dataDxfId="9" totalsRowDxfId="8" dataCellStyle="Normal 3"/>
    <tableColumn id="10" name="Extension" dataDxfId="7" totalsRowDxfId="6" dataCellStyle="Normal 3"/>
  </tableColumns>
  <tableStyleInfo name="TableStyleLight4" showFirstColumn="0" showLastColumn="0" showRowStripes="0" showColumnStripes="0"/>
</table>
</file>

<file path=xl/tables/table2.xml><?xml version="1.0" encoding="utf-8"?>
<table xmlns="http://schemas.openxmlformats.org/spreadsheetml/2006/main" id="2" name="Dossier" displayName="Dossier" ref="A1:B2" totalsRowShown="0">
  <autoFilter ref="A1:B2"/>
  <tableColumns count="2">
    <tableColumn id="1" name="Chemin"/>
    <tableColumn id="2" name="Fichie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" displayName="Tableau_DonnéesExternes_1" ref="D1:G73" tableType="queryTable" totalsRowShown="0">
  <autoFilter ref="D1:G73"/>
  <tableColumns count="4">
    <tableColumn id="1" uniqueName="1" name="Nom VF                           " queryTableFieldId="1"/>
    <tableColumn id="2" uniqueName="2" name="Nom VO                           " queryTableFieldId="2"/>
    <tableColumn id="3" uniqueName="3" name="Rareté      " queryTableFieldId="3"/>
    <tableColumn id="4" uniqueName="4" name="Rachat" queryTableField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1:V602"/>
  <sheetViews>
    <sheetView showGridLines="0" zoomScaleNormal="100" workbookViewId="0">
      <selection activeCell="H16" sqref="H16"/>
    </sheetView>
  </sheetViews>
  <sheetFormatPr baseColWidth="10" defaultColWidth="11.42578125" defaultRowHeight="15" x14ac:dyDescent="0.25"/>
  <cols>
    <col min="1" max="1" width="3.7109375" style="12" customWidth="1"/>
    <col min="2" max="2" width="8.7109375" style="10" customWidth="1"/>
    <col min="3" max="3" width="40.7109375" style="41" customWidth="1"/>
    <col min="4" max="4" width="7.7109375" style="11" customWidth="1"/>
    <col min="5" max="5" width="7.7109375" style="10" customWidth="1"/>
    <col min="6" max="6" width="14.7109375" style="12" customWidth="1"/>
    <col min="7" max="7" width="3.7109375" style="50" customWidth="1"/>
    <col min="8" max="8" width="7.7109375" style="37" customWidth="1"/>
    <col min="9" max="9" width="7.7109375" style="13" customWidth="1"/>
    <col min="10" max="10" width="3.7109375" style="50" customWidth="1"/>
    <col min="11" max="11" width="30.7109375" style="12" customWidth="1"/>
    <col min="12" max="12" width="3.7109375" style="12" customWidth="1"/>
    <col min="13" max="15" width="4.7109375" style="12" customWidth="1"/>
    <col min="16" max="16" width="3.7109375" customWidth="1"/>
    <col min="17" max="17" width="30.7109375" style="12" customWidth="1"/>
    <col min="18" max="26" width="5.5703125" style="12" customWidth="1"/>
    <col min="27" max="27" width="11.85546875" style="12" customWidth="1"/>
    <col min="28" max="38" width="5.5703125" style="12" customWidth="1"/>
    <col min="39" max="39" width="12.42578125" style="12" bestFit="1" customWidth="1"/>
    <col min="40" max="40" width="8.42578125" style="12" customWidth="1"/>
    <col min="41" max="47" width="6.42578125" style="12" customWidth="1"/>
    <col min="48" max="48" width="5.28515625" style="12" customWidth="1"/>
    <col min="49" max="55" width="4.42578125" style="12" customWidth="1"/>
    <col min="56" max="83" width="5.5703125" style="12" customWidth="1"/>
    <col min="84" max="84" width="11.85546875" style="12" bestFit="1" customWidth="1"/>
    <col min="85" max="85" width="13.42578125" style="12" bestFit="1" customWidth="1"/>
    <col min="86" max="16384" width="11.42578125" style="12"/>
  </cols>
  <sheetData>
    <row r="1" spans="2:22" ht="4.9000000000000004" customHeight="1" x14ac:dyDescent="0.3">
      <c r="G1" s="49"/>
      <c r="J1" s="49"/>
    </row>
    <row r="2" spans="2:22" ht="18" x14ac:dyDescent="0.3">
      <c r="B2" s="31"/>
      <c r="C2" s="36"/>
    </row>
    <row r="3" spans="2:22" ht="4.9000000000000004" customHeight="1" x14ac:dyDescent="0.3">
      <c r="D3" s="14"/>
      <c r="G3" s="53"/>
      <c r="I3" s="15"/>
      <c r="J3" s="73"/>
      <c r="K3" s="73"/>
      <c r="Q3" s="16"/>
    </row>
    <row r="4" spans="2:22" ht="19.5" customHeight="1" x14ac:dyDescent="0.25">
      <c r="B4" s="48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55" t="s">
        <v>25</v>
      </c>
      <c r="H4" s="40" t="s">
        <v>20</v>
      </c>
      <c r="I4" s="2" t="s">
        <v>21</v>
      </c>
      <c r="J4" s="55" t="s">
        <v>308</v>
      </c>
      <c r="K4" s="58" t="s">
        <v>1</v>
      </c>
      <c r="L4" s="17"/>
      <c r="Q4" s="72" t="s">
        <v>351</v>
      </c>
    </row>
    <row r="5" spans="2:22" ht="14.45" customHeight="1" x14ac:dyDescent="0.25">
      <c r="B5" s="18">
        <v>1</v>
      </c>
      <c r="C5" s="19" t="s">
        <v>50</v>
      </c>
      <c r="D5" s="20">
        <v>1</v>
      </c>
      <c r="E5" s="8" t="s">
        <v>26</v>
      </c>
      <c r="F5" s="34" t="str">
        <f>IF(NOT(Amonkhet[[#This Row],[Qu.]]&gt;=1),"OUI","NON")</f>
        <v>NON</v>
      </c>
      <c r="G5" s="54"/>
      <c r="H5" s="39">
        <f>IF(Amonkhet[[#This Row],[Qu.]]-1&lt;0,0,Amonkhet[[#This Row],[Qu.]]-1)</f>
        <v>0</v>
      </c>
      <c r="I5" s="8"/>
      <c r="J5" s="54"/>
      <c r="K5" s="59" t="s">
        <v>307</v>
      </c>
      <c r="L5" s="21"/>
      <c r="M5" s="74" t="s">
        <v>23</v>
      </c>
      <c r="N5" s="74"/>
      <c r="O5" s="74"/>
    </row>
    <row r="6" spans="2:22" ht="14.45" customHeight="1" x14ac:dyDescent="0.25">
      <c r="B6" s="22">
        <v>2</v>
      </c>
      <c r="C6" s="23" t="s">
        <v>51</v>
      </c>
      <c r="D6" s="20">
        <v>1</v>
      </c>
      <c r="E6" s="9" t="s">
        <v>27</v>
      </c>
      <c r="F6" s="35" t="str">
        <f>IF(NOT(Amonkhet[[#This Row],[Qu.]]&gt;=1),"OUI","NON")</f>
        <v>NON</v>
      </c>
      <c r="G6" s="51"/>
      <c r="H6" s="39">
        <f>IF(Amonkhet[[#This Row],[Qu.]]-1&lt;0,0,Amonkhet[[#This Row],[Qu.]]-1)</f>
        <v>0</v>
      </c>
      <c r="I6" s="9"/>
      <c r="J6" s="51"/>
      <c r="K6" s="59" t="s">
        <v>2</v>
      </c>
      <c r="L6" s="21"/>
      <c r="M6" s="75"/>
      <c r="N6" s="75"/>
      <c r="O6" s="75"/>
      <c r="U6" s="17"/>
      <c r="V6" s="24"/>
    </row>
    <row r="7" spans="2:22" ht="14.25" customHeight="1" x14ac:dyDescent="0.25">
      <c r="B7" s="25">
        <v>3</v>
      </c>
      <c r="C7" s="42" t="s">
        <v>52</v>
      </c>
      <c r="D7" s="20">
        <v>1</v>
      </c>
      <c r="E7" s="9" t="s">
        <v>22</v>
      </c>
      <c r="F7" s="35" t="str">
        <f>IF(NOT(Amonkhet[[#This Row],[Qu.]]&gt;=1),"OUI","NON")</f>
        <v>NON</v>
      </c>
      <c r="G7" s="51"/>
      <c r="H7" s="39">
        <f>IF(Amonkhet[[#This Row],[Qu.]]-1&lt;0,0,Amonkhet[[#This Row],[Qu.]]-1)</f>
        <v>0</v>
      </c>
      <c r="I7" s="4"/>
      <c r="J7" s="51"/>
      <c r="K7" s="6" t="s">
        <v>3</v>
      </c>
      <c r="L7" s="26"/>
      <c r="M7" s="3">
        <f>COUNTIF(Amonkhet[Qu.],"&gt;0")</f>
        <v>299</v>
      </c>
      <c r="N7" s="3" t="s">
        <v>25</v>
      </c>
      <c r="O7" s="3">
        <f>COUNTA(Amonkhet[Nom de la carte])</f>
        <v>304</v>
      </c>
      <c r="Q7" s="27"/>
      <c r="U7" s="28"/>
      <c r="V7" s="32"/>
    </row>
    <row r="8" spans="2:22" ht="14.45" customHeight="1" x14ac:dyDescent="0.25">
      <c r="B8" s="25">
        <v>4</v>
      </c>
      <c r="C8" s="42" t="s">
        <v>53</v>
      </c>
      <c r="D8" s="20">
        <v>1</v>
      </c>
      <c r="E8" s="9" t="s">
        <v>27</v>
      </c>
      <c r="F8" s="35" t="str">
        <f>IF(NOT(Amonkhet[[#This Row],[Qu.]]&gt;=1),"OUI","NON")</f>
        <v>NON</v>
      </c>
      <c r="G8" s="51"/>
      <c r="H8" s="39">
        <f>IF(Amonkhet[[#This Row],[Qu.]]-1&lt;0,0,Amonkhet[[#This Row],[Qu.]]-1)</f>
        <v>0</v>
      </c>
      <c r="I8" s="5"/>
      <c r="J8" s="51"/>
      <c r="K8" s="6" t="s">
        <v>4</v>
      </c>
      <c r="L8" s="29"/>
    </row>
    <row r="9" spans="2:22" ht="14.45" customHeight="1" x14ac:dyDescent="0.25">
      <c r="B9" s="22">
        <v>5</v>
      </c>
      <c r="C9" s="23" t="s">
        <v>54</v>
      </c>
      <c r="D9" s="20">
        <v>1</v>
      </c>
      <c r="E9" s="9" t="s">
        <v>27</v>
      </c>
      <c r="F9" s="35" t="str">
        <f>IF(NOT(Amonkhet[[#This Row],[Qu.]]&gt;=1),"OUI","NON")</f>
        <v>NON</v>
      </c>
      <c r="G9" s="51"/>
      <c r="H9" s="39">
        <f>IF(Amonkhet[[#This Row],[Qu.]]-1&lt;0,0,Amonkhet[[#This Row],[Qu.]]-1)</f>
        <v>0</v>
      </c>
      <c r="I9" s="5"/>
      <c r="J9" s="51"/>
      <c r="K9" s="6" t="s">
        <v>5</v>
      </c>
      <c r="L9" s="29"/>
      <c r="M9" s="74" t="s">
        <v>0</v>
      </c>
      <c r="N9" s="74"/>
      <c r="O9" s="74"/>
      <c r="Q9" s="17"/>
    </row>
    <row r="10" spans="2:22" ht="14.45" customHeight="1" x14ac:dyDescent="0.25">
      <c r="B10" s="22">
        <v>6</v>
      </c>
      <c r="C10" s="23" t="s">
        <v>55</v>
      </c>
      <c r="D10" s="20">
        <v>1</v>
      </c>
      <c r="E10" s="9" t="s">
        <v>22</v>
      </c>
      <c r="F10" s="35" t="str">
        <f>IF(NOT(Amonkhet[[#This Row],[Qu.]]&gt;=1),"OUI","NON")</f>
        <v>NON</v>
      </c>
      <c r="G10" s="51"/>
      <c r="H10" s="39">
        <f>IF(Amonkhet[[#This Row],[Qu.]]-1&lt;0,0,Amonkhet[[#This Row],[Qu.]]-1)</f>
        <v>0</v>
      </c>
      <c r="I10" s="5"/>
      <c r="J10" s="51"/>
      <c r="K10" s="6" t="s">
        <v>6</v>
      </c>
      <c r="L10" s="29"/>
      <c r="M10" s="74"/>
      <c r="N10" s="74"/>
      <c r="O10" s="74"/>
      <c r="Q10" s="17"/>
    </row>
    <row r="11" spans="2:22" ht="15.75" customHeight="1" x14ac:dyDescent="0.25">
      <c r="B11" s="22">
        <v>7</v>
      </c>
      <c r="C11" s="23" t="s">
        <v>56</v>
      </c>
      <c r="D11" s="20">
        <v>1</v>
      </c>
      <c r="E11" s="9" t="s">
        <v>22</v>
      </c>
      <c r="F11" s="35" t="str">
        <f>IF(NOT(Amonkhet[[#This Row],[Qu.]]&gt;=1),"OUI","NON")</f>
        <v>NON</v>
      </c>
      <c r="G11" s="51"/>
      <c r="H11" s="39">
        <f>IF(Amonkhet[[#This Row],[Qu.]]-1&lt;0,0,Amonkhet[[#This Row],[Qu.]]-1)</f>
        <v>0</v>
      </c>
      <c r="I11" s="5"/>
      <c r="J11" s="51"/>
      <c r="K11" s="6" t="s">
        <v>7</v>
      </c>
      <c r="L11" s="29"/>
      <c r="M11" s="76">
        <f>M7/O7</f>
        <v>0.98355263157894735</v>
      </c>
      <c r="N11" s="76"/>
      <c r="O11" s="76"/>
      <c r="Q11" s="17"/>
    </row>
    <row r="12" spans="2:22" x14ac:dyDescent="0.25">
      <c r="B12" s="25">
        <v>8</v>
      </c>
      <c r="C12" s="42" t="s">
        <v>57</v>
      </c>
      <c r="D12" s="20">
        <v>1</v>
      </c>
      <c r="E12" s="9" t="s">
        <v>24</v>
      </c>
      <c r="F12" s="35" t="str">
        <f>IF(NOT(Amonkhet[[#This Row],[Qu.]]&gt;=1),"OUI","NON")</f>
        <v>NON</v>
      </c>
      <c r="G12" s="51"/>
      <c r="H12" s="39">
        <f>IF(Amonkhet[[#This Row],[Qu.]]-1&lt;0,0,Amonkhet[[#This Row],[Qu.]]-1)</f>
        <v>0</v>
      </c>
      <c r="I12" s="5"/>
      <c r="J12" s="51"/>
      <c r="K12" s="6" t="s">
        <v>8</v>
      </c>
      <c r="L12" s="29"/>
      <c r="M12" s="17"/>
      <c r="N12" s="17"/>
      <c r="O12" s="17"/>
      <c r="Q12" s="17"/>
    </row>
    <row r="13" spans="2:22" x14ac:dyDescent="0.25">
      <c r="B13" s="25">
        <v>9</v>
      </c>
      <c r="C13" s="42" t="s">
        <v>58</v>
      </c>
      <c r="D13" s="20">
        <v>1</v>
      </c>
      <c r="E13" s="9" t="s">
        <v>22</v>
      </c>
      <c r="F13" s="35" t="str">
        <f>IF(NOT(Amonkhet[[#This Row],[Qu.]]&gt;=1),"OUI","NON")</f>
        <v>NON</v>
      </c>
      <c r="G13" s="51"/>
      <c r="H13" s="39">
        <f>IF(Amonkhet[[#This Row],[Qu.]]-1&lt;0,0,Amonkhet[[#This Row],[Qu.]]-1)</f>
        <v>0</v>
      </c>
      <c r="I13" s="5"/>
      <c r="J13" s="51"/>
      <c r="K13" s="6" t="s">
        <v>9</v>
      </c>
      <c r="L13" s="29"/>
      <c r="M13" s="17"/>
      <c r="N13" s="17"/>
      <c r="O13" s="17"/>
      <c r="Q13" s="17"/>
    </row>
    <row r="14" spans="2:22" x14ac:dyDescent="0.25">
      <c r="B14" s="22">
        <v>10</v>
      </c>
      <c r="C14" s="23" t="s">
        <v>59</v>
      </c>
      <c r="D14" s="20">
        <v>1</v>
      </c>
      <c r="E14" s="9" t="s">
        <v>24</v>
      </c>
      <c r="F14" s="35" t="str">
        <f>IF(NOT(Amonkhet[[#This Row],[Qu.]]&gt;=1),"OUI","NON")</f>
        <v>NON</v>
      </c>
      <c r="G14" s="51"/>
      <c r="H14" s="39">
        <f>IF(Amonkhet[[#This Row],[Qu.]]-1&lt;0,0,Amonkhet[[#This Row],[Qu.]]-1)</f>
        <v>0</v>
      </c>
      <c r="I14" s="5"/>
      <c r="J14" s="51"/>
      <c r="K14" s="6" t="s">
        <v>10</v>
      </c>
      <c r="L14" s="29"/>
      <c r="M14" s="17"/>
      <c r="N14" s="17"/>
      <c r="O14" s="17"/>
    </row>
    <row r="15" spans="2:22" x14ac:dyDescent="0.25">
      <c r="B15" s="25">
        <v>11</v>
      </c>
      <c r="C15" s="42" t="s">
        <v>60</v>
      </c>
      <c r="D15" s="20">
        <v>1</v>
      </c>
      <c r="E15" s="9" t="s">
        <v>22</v>
      </c>
      <c r="F15" s="35" t="str">
        <f>IF(NOT(Amonkhet[[#This Row],[Qu.]]&gt;=1),"OUI","NON")</f>
        <v>NON</v>
      </c>
      <c r="G15" s="51"/>
      <c r="H15" s="39">
        <f>IF(Amonkhet[[#This Row],[Qu.]]-1&lt;0,0,Amonkhet[[#This Row],[Qu.]]-1)</f>
        <v>0</v>
      </c>
      <c r="I15" s="5"/>
      <c r="J15" s="51"/>
      <c r="K15" s="6" t="s">
        <v>11</v>
      </c>
      <c r="L15" s="29"/>
      <c r="M15" s="17"/>
      <c r="N15" s="17"/>
      <c r="O15" s="17"/>
    </row>
    <row r="16" spans="2:22" x14ac:dyDescent="0.25">
      <c r="B16" s="25">
        <v>12</v>
      </c>
      <c r="C16" s="42" t="s">
        <v>61</v>
      </c>
      <c r="D16" s="20">
        <v>3</v>
      </c>
      <c r="E16" s="9" t="s">
        <v>22</v>
      </c>
      <c r="F16" s="35" t="str">
        <f>IF(NOT(Amonkhet[[#This Row],[Qu.]]&gt;=1),"OUI","NON")</f>
        <v>NON</v>
      </c>
      <c r="G16" s="51"/>
      <c r="H16" s="39">
        <f>IF(Amonkhet[[#This Row],[Qu.]]-1&lt;0,0,Amonkhet[[#This Row],[Qu.]]-1)</f>
        <v>2</v>
      </c>
      <c r="I16" s="5"/>
      <c r="J16" s="51"/>
      <c r="K16" s="6" t="s">
        <v>12</v>
      </c>
      <c r="L16" s="29"/>
    </row>
    <row r="17" spans="2:14" ht="15" customHeight="1" x14ac:dyDescent="0.25">
      <c r="B17" s="25">
        <v>13</v>
      </c>
      <c r="C17" s="42" t="s">
        <v>62</v>
      </c>
      <c r="D17" s="20">
        <v>3</v>
      </c>
      <c r="E17" s="9" t="s">
        <v>22</v>
      </c>
      <c r="F17" s="35" t="str">
        <f>IF(NOT(Amonkhet[[#This Row],[Qu.]]&gt;=1),"OUI","NON")</f>
        <v>NON</v>
      </c>
      <c r="G17" s="51"/>
      <c r="H17" s="39">
        <f>IF(Amonkhet[[#This Row],[Qu.]]-1&lt;0,0,Amonkhet[[#This Row],[Qu.]]-1)</f>
        <v>2</v>
      </c>
      <c r="I17" s="5"/>
      <c r="J17" s="51"/>
      <c r="K17" s="6" t="s">
        <v>13</v>
      </c>
      <c r="L17" s="29"/>
      <c r="M17" s="33"/>
      <c r="N17" s="33"/>
    </row>
    <row r="18" spans="2:14" ht="15" customHeight="1" x14ac:dyDescent="0.25">
      <c r="B18" s="25">
        <v>14</v>
      </c>
      <c r="C18" s="42" t="s">
        <v>63</v>
      </c>
      <c r="D18" s="20">
        <v>1</v>
      </c>
      <c r="E18" s="9" t="s">
        <v>26</v>
      </c>
      <c r="F18" s="35" t="str">
        <f>IF(NOT(Amonkhet[[#This Row],[Qu.]]&gt;=1),"OUI","NON")</f>
        <v>NON</v>
      </c>
      <c r="G18" s="51"/>
      <c r="H18" s="39">
        <f>IF(Amonkhet[[#This Row],[Qu.]]-1&lt;0,0,Amonkhet[[#This Row],[Qu.]]-1)</f>
        <v>0</v>
      </c>
      <c r="I18" s="5"/>
      <c r="J18" s="51"/>
      <c r="K18" s="6" t="s">
        <v>14</v>
      </c>
      <c r="L18" s="29"/>
    </row>
    <row r="19" spans="2:14" x14ac:dyDescent="0.25">
      <c r="B19" s="22">
        <v>15</v>
      </c>
      <c r="C19" s="23" t="s">
        <v>64</v>
      </c>
      <c r="D19" s="20">
        <v>1</v>
      </c>
      <c r="E19" s="9" t="s">
        <v>27</v>
      </c>
      <c r="F19" s="35" t="str">
        <f>IF(NOT(Amonkhet[[#This Row],[Qu.]]&gt;=1),"OUI","NON")</f>
        <v>NON</v>
      </c>
      <c r="G19" s="51"/>
      <c r="H19" s="39">
        <f>IF(Amonkhet[[#This Row],[Qu.]]-1&lt;0,0,Amonkhet[[#This Row],[Qu.]]-1)</f>
        <v>0</v>
      </c>
      <c r="I19" s="5"/>
      <c r="J19" s="51"/>
      <c r="K19" s="6"/>
      <c r="L19" s="29"/>
    </row>
    <row r="20" spans="2:14" x14ac:dyDescent="0.25">
      <c r="B20" s="25">
        <v>16</v>
      </c>
      <c r="C20" s="42" t="s">
        <v>65</v>
      </c>
      <c r="D20" s="20">
        <v>1</v>
      </c>
      <c r="E20" s="9" t="s">
        <v>27</v>
      </c>
      <c r="F20" s="35" t="str">
        <f>IF(NOT(Amonkhet[[#This Row],[Qu.]]&gt;=1),"OUI","NON")</f>
        <v>NON</v>
      </c>
      <c r="G20" s="51"/>
      <c r="H20" s="39">
        <f>IF(Amonkhet[[#This Row],[Qu.]]-1&lt;0,0,Amonkhet[[#This Row],[Qu.]]-1)</f>
        <v>0</v>
      </c>
      <c r="I20" s="5"/>
      <c r="J20" s="51"/>
      <c r="K20" s="7"/>
      <c r="L20" s="29"/>
    </row>
    <row r="21" spans="2:14" ht="15" customHeight="1" x14ac:dyDescent="0.25">
      <c r="B21" s="25">
        <v>17</v>
      </c>
      <c r="C21" s="42" t="s">
        <v>66</v>
      </c>
      <c r="D21" s="20">
        <v>3</v>
      </c>
      <c r="E21" s="9" t="s">
        <v>22</v>
      </c>
      <c r="F21" s="35" t="str">
        <f>IF(NOT(Amonkhet[[#This Row],[Qu.]]&gt;=1),"OUI","NON")</f>
        <v>NON</v>
      </c>
      <c r="G21" s="51"/>
      <c r="H21" s="39">
        <f>IF(Amonkhet[[#This Row],[Qu.]]-1&lt;0,0,Amonkhet[[#This Row],[Qu.]]-1)</f>
        <v>2</v>
      </c>
      <c r="I21" s="5"/>
      <c r="J21" s="51"/>
      <c r="K21" s="7"/>
      <c r="L21" s="29"/>
    </row>
    <row r="22" spans="2:14" ht="15" customHeight="1" x14ac:dyDescent="0.25">
      <c r="B22" s="25">
        <v>18</v>
      </c>
      <c r="C22" s="42" t="s">
        <v>48</v>
      </c>
      <c r="D22" s="20">
        <v>2</v>
      </c>
      <c r="E22" s="9" t="s">
        <v>22</v>
      </c>
      <c r="F22" s="35" t="str">
        <f>IF(NOT(Amonkhet[[#This Row],[Qu.]]&gt;=1),"OUI","NON")</f>
        <v>NON</v>
      </c>
      <c r="G22" s="51"/>
      <c r="H22" s="39">
        <f>IF(Amonkhet[[#This Row],[Qu.]]-1&lt;0,0,Amonkhet[[#This Row],[Qu.]]-1)</f>
        <v>1</v>
      </c>
      <c r="I22" s="5"/>
      <c r="J22" s="51"/>
      <c r="K22" s="7"/>
      <c r="L22" s="29"/>
    </row>
    <row r="23" spans="2:14" x14ac:dyDescent="0.25">
      <c r="B23" s="25">
        <v>19</v>
      </c>
      <c r="C23" s="42" t="s">
        <v>67</v>
      </c>
      <c r="D23" s="20">
        <v>3</v>
      </c>
      <c r="E23" s="9" t="s">
        <v>22</v>
      </c>
      <c r="F23" s="35" t="str">
        <f>IF(NOT(Amonkhet[[#This Row],[Qu.]]&gt;=1),"OUI","NON")</f>
        <v>NON</v>
      </c>
      <c r="G23" s="51"/>
      <c r="H23" s="39">
        <f>IF(Amonkhet[[#This Row],[Qu.]]-1&lt;0,0,Amonkhet[[#This Row],[Qu.]]-1)</f>
        <v>2</v>
      </c>
      <c r="I23" s="5"/>
      <c r="J23" s="51"/>
      <c r="K23" s="6"/>
      <c r="L23" s="29"/>
    </row>
    <row r="24" spans="2:14" x14ac:dyDescent="0.25">
      <c r="B24" s="22">
        <v>20</v>
      </c>
      <c r="C24" s="23" t="s">
        <v>68</v>
      </c>
      <c r="D24" s="20">
        <v>3</v>
      </c>
      <c r="E24" s="9" t="s">
        <v>22</v>
      </c>
      <c r="F24" s="35" t="str">
        <f>IF(NOT(Amonkhet[[#This Row],[Qu.]]&gt;=1),"OUI","NON")</f>
        <v>NON</v>
      </c>
      <c r="G24" s="51"/>
      <c r="H24" s="39">
        <f>IF(Amonkhet[[#This Row],[Qu.]]-1&lt;0,0,Amonkhet[[#This Row],[Qu.]]-1)</f>
        <v>2</v>
      </c>
      <c r="I24" s="5"/>
      <c r="J24" s="51"/>
      <c r="K24" s="7"/>
      <c r="L24" s="29"/>
    </row>
    <row r="25" spans="2:14" ht="15" customHeight="1" x14ac:dyDescent="0.25">
      <c r="B25" s="25">
        <v>21</v>
      </c>
      <c r="C25" s="42" t="s">
        <v>69</v>
      </c>
      <c r="D25" s="20">
        <v>1</v>
      </c>
      <c r="E25" s="9" t="s">
        <v>26</v>
      </c>
      <c r="F25" s="35" t="str">
        <f>IF(NOT(Amonkhet[[#This Row],[Qu.]]&gt;=1),"OUI","NON")</f>
        <v>NON</v>
      </c>
      <c r="G25" s="51"/>
      <c r="H25" s="39">
        <f>IF(Amonkhet[[#This Row],[Qu.]]-1&lt;0,0,Amonkhet[[#This Row],[Qu.]]-1)</f>
        <v>0</v>
      </c>
      <c r="I25" s="5"/>
      <c r="J25" s="51"/>
      <c r="K25" s="7"/>
      <c r="L25" s="29"/>
    </row>
    <row r="26" spans="2:14" ht="15" customHeight="1" x14ac:dyDescent="0.25">
      <c r="B26" s="25">
        <v>22</v>
      </c>
      <c r="C26" s="42" t="s">
        <v>70</v>
      </c>
      <c r="D26" s="20">
        <v>1</v>
      </c>
      <c r="E26" s="9" t="s">
        <v>24</v>
      </c>
      <c r="F26" s="35" t="str">
        <f>IF(NOT(Amonkhet[[#This Row],[Qu.]]&gt;=1),"OUI","NON")</f>
        <v>NON</v>
      </c>
      <c r="G26" s="51"/>
      <c r="H26" s="39">
        <f>IF(Amonkhet[[#This Row],[Qu.]]-1&lt;0,0,Amonkhet[[#This Row],[Qu.]]-1)</f>
        <v>0</v>
      </c>
      <c r="I26" s="5"/>
      <c r="J26" s="51"/>
      <c r="K26" s="7"/>
      <c r="L26" s="29"/>
    </row>
    <row r="27" spans="2:14" customFormat="1" x14ac:dyDescent="0.25">
      <c r="B27" s="46">
        <v>23</v>
      </c>
      <c r="C27" s="63" t="s">
        <v>71</v>
      </c>
      <c r="D27" s="20">
        <v>1</v>
      </c>
      <c r="E27" s="47" t="s">
        <v>24</v>
      </c>
      <c r="F27" s="64" t="str">
        <f>IF(NOT(Amonkhet[[#This Row],[Qu.]]&gt;=1),"OUI","NON")</f>
        <v>NON</v>
      </c>
      <c r="G27" s="51"/>
      <c r="H27" s="65">
        <f>IF(Amonkhet[[#This Row],[Qu.]]-1&lt;0,0,Amonkhet[[#This Row],[Qu.]]-1)</f>
        <v>0</v>
      </c>
      <c r="I27" s="66"/>
      <c r="J27" s="51"/>
      <c r="K27" s="67"/>
    </row>
    <row r="28" spans="2:14" customFormat="1" x14ac:dyDescent="0.25">
      <c r="B28" s="46">
        <v>24</v>
      </c>
      <c r="C28" s="63" t="s">
        <v>72</v>
      </c>
      <c r="D28" s="20">
        <v>1</v>
      </c>
      <c r="E28" s="47" t="s">
        <v>27</v>
      </c>
      <c r="F28" s="64" t="str">
        <f>IF(NOT(Amonkhet[[#This Row],[Qu.]]&gt;=1),"OUI","NON")</f>
        <v>NON</v>
      </c>
      <c r="G28" s="51"/>
      <c r="H28" s="65">
        <f>IF(Amonkhet[[#This Row],[Qu.]]-1&lt;0,0,Amonkhet[[#This Row],[Qu.]]-1)</f>
        <v>0</v>
      </c>
      <c r="I28" s="66"/>
      <c r="J28" s="51"/>
      <c r="K28" s="67"/>
    </row>
    <row r="29" spans="2:14" customFormat="1" x14ac:dyDescent="0.25">
      <c r="B29" s="46">
        <v>25</v>
      </c>
      <c r="C29" s="63" t="s">
        <v>73</v>
      </c>
      <c r="D29" s="20">
        <v>1</v>
      </c>
      <c r="E29" s="47" t="s">
        <v>24</v>
      </c>
      <c r="F29" s="64" t="str">
        <f>IF(NOT(Amonkhet[[#This Row],[Qu.]]&gt;=1),"OUI","NON")</f>
        <v>NON</v>
      </c>
      <c r="G29" s="51"/>
      <c r="H29" s="65">
        <f>IF(Amonkhet[[#This Row],[Qu.]]-1&lt;0,0,Amonkhet[[#This Row],[Qu.]]-1)</f>
        <v>0</v>
      </c>
      <c r="I29" s="66"/>
      <c r="J29" s="51"/>
      <c r="K29" s="67"/>
    </row>
    <row r="30" spans="2:14" customFormat="1" x14ac:dyDescent="0.25">
      <c r="B30" s="46">
        <v>26</v>
      </c>
      <c r="C30" s="63" t="s">
        <v>74</v>
      </c>
      <c r="D30" s="20">
        <v>1</v>
      </c>
      <c r="E30" s="47" t="s">
        <v>22</v>
      </c>
      <c r="F30" s="64" t="str">
        <f>IF(NOT(Amonkhet[[#This Row],[Qu.]]&gt;=1),"OUI","NON")</f>
        <v>NON</v>
      </c>
      <c r="G30" s="51"/>
      <c r="H30" s="65">
        <f>IF(Amonkhet[[#This Row],[Qu.]]-1&lt;0,0,Amonkhet[[#This Row],[Qu.]]-1)</f>
        <v>0</v>
      </c>
      <c r="I30" s="66"/>
      <c r="J30" s="51"/>
      <c r="K30" s="67"/>
    </row>
    <row r="31" spans="2:14" customFormat="1" x14ac:dyDescent="0.25">
      <c r="B31" s="46">
        <v>27</v>
      </c>
      <c r="C31" s="63" t="s">
        <v>75</v>
      </c>
      <c r="D31" s="20">
        <v>1</v>
      </c>
      <c r="E31" s="47" t="s">
        <v>22</v>
      </c>
      <c r="F31" s="64" t="str">
        <f>IF(NOT(Amonkhet[[#This Row],[Qu.]]&gt;=1),"OUI","NON")</f>
        <v>NON</v>
      </c>
      <c r="G31" s="51"/>
      <c r="H31" s="65">
        <f>IF(Amonkhet[[#This Row],[Qu.]]-1&lt;0,0,Amonkhet[[#This Row],[Qu.]]-1)</f>
        <v>0</v>
      </c>
      <c r="I31" s="66"/>
      <c r="J31" s="51"/>
      <c r="K31" s="67"/>
    </row>
    <row r="32" spans="2:14" customFormat="1" x14ac:dyDescent="0.25">
      <c r="B32" s="46">
        <v>28</v>
      </c>
      <c r="C32" s="63" t="s">
        <v>76</v>
      </c>
      <c r="D32" s="20">
        <v>1</v>
      </c>
      <c r="E32" s="47" t="s">
        <v>24</v>
      </c>
      <c r="F32" s="64" t="str">
        <f>IF(NOT(Amonkhet[[#This Row],[Qu.]]&gt;=1),"OUI","NON")</f>
        <v>NON</v>
      </c>
      <c r="G32" s="51"/>
      <c r="H32" s="65">
        <f>IF(Amonkhet[[#This Row],[Qu.]]-1&lt;0,0,Amonkhet[[#This Row],[Qu.]]-1)</f>
        <v>0</v>
      </c>
      <c r="I32" s="66"/>
      <c r="J32" s="51"/>
      <c r="K32" s="67"/>
    </row>
    <row r="33" spans="2:11" customFormat="1" x14ac:dyDescent="0.25">
      <c r="B33" s="46">
        <v>29</v>
      </c>
      <c r="C33" s="63" t="s">
        <v>77</v>
      </c>
      <c r="D33" s="20">
        <v>2</v>
      </c>
      <c r="E33" s="47" t="s">
        <v>22</v>
      </c>
      <c r="F33" s="64" t="str">
        <f>IF(NOT(Amonkhet[[#This Row],[Qu.]]&gt;=1),"OUI","NON")</f>
        <v>NON</v>
      </c>
      <c r="G33" s="51"/>
      <c r="H33" s="65">
        <f>IF(Amonkhet[[#This Row],[Qu.]]-1&lt;0,0,Amonkhet[[#This Row],[Qu.]]-1)</f>
        <v>1</v>
      </c>
      <c r="I33" s="66"/>
      <c r="J33" s="51"/>
      <c r="K33" s="67"/>
    </row>
    <row r="34" spans="2:11" customFormat="1" x14ac:dyDescent="0.25">
      <c r="B34" s="46">
        <v>30</v>
      </c>
      <c r="C34" s="63" t="s">
        <v>78</v>
      </c>
      <c r="D34" s="20">
        <v>1</v>
      </c>
      <c r="E34" s="47" t="s">
        <v>22</v>
      </c>
      <c r="F34" s="64" t="str">
        <f>IF(NOT(Amonkhet[[#This Row],[Qu.]]&gt;=1),"OUI","NON")</f>
        <v>NON</v>
      </c>
      <c r="G34" s="51"/>
      <c r="H34" s="65">
        <f>IF(Amonkhet[[#This Row],[Qu.]]-1&lt;0,0,Amonkhet[[#This Row],[Qu.]]-1)</f>
        <v>0</v>
      </c>
      <c r="I34" s="66"/>
      <c r="J34" s="51"/>
      <c r="K34" s="67"/>
    </row>
    <row r="35" spans="2:11" customFormat="1" x14ac:dyDescent="0.25">
      <c r="B35" s="46">
        <v>31</v>
      </c>
      <c r="C35" s="63" t="s">
        <v>79</v>
      </c>
      <c r="D35" s="20">
        <v>3</v>
      </c>
      <c r="E35" s="47" t="s">
        <v>22</v>
      </c>
      <c r="F35" s="64" t="str">
        <f>IF(NOT(Amonkhet[[#This Row],[Qu.]]&gt;=1),"OUI","NON")</f>
        <v>NON</v>
      </c>
      <c r="G35" s="51"/>
      <c r="H35" s="65">
        <f>IF(Amonkhet[[#This Row],[Qu.]]-1&lt;0,0,Amonkhet[[#This Row],[Qu.]]-1)</f>
        <v>2</v>
      </c>
      <c r="I35" s="66"/>
      <c r="J35" s="51"/>
      <c r="K35" s="67"/>
    </row>
    <row r="36" spans="2:11" customFormat="1" x14ac:dyDescent="0.25">
      <c r="B36" s="46">
        <v>32</v>
      </c>
      <c r="C36" s="63" t="s">
        <v>80</v>
      </c>
      <c r="D36" s="20">
        <v>1</v>
      </c>
      <c r="E36" s="47" t="s">
        <v>22</v>
      </c>
      <c r="F36" s="64" t="str">
        <f>IF(NOT(Amonkhet[[#This Row],[Qu.]]&gt;=1),"OUI","NON")</f>
        <v>NON</v>
      </c>
      <c r="G36" s="51"/>
      <c r="H36" s="65">
        <f>IF(Amonkhet[[#This Row],[Qu.]]-1&lt;0,0,Amonkhet[[#This Row],[Qu.]]-1)</f>
        <v>0</v>
      </c>
      <c r="I36" s="66"/>
      <c r="J36" s="51"/>
      <c r="K36" s="67"/>
    </row>
    <row r="37" spans="2:11" customFormat="1" x14ac:dyDescent="0.25">
      <c r="B37" s="46">
        <v>33</v>
      </c>
      <c r="C37" s="63" t="s">
        <v>81</v>
      </c>
      <c r="D37" s="20">
        <v>1</v>
      </c>
      <c r="E37" s="47" t="s">
        <v>24</v>
      </c>
      <c r="F37" s="64" t="str">
        <f>IF(NOT(Amonkhet[[#This Row],[Qu.]]&gt;=1),"OUI","NON")</f>
        <v>NON</v>
      </c>
      <c r="G37" s="51"/>
      <c r="H37" s="65">
        <f>IF(Amonkhet[[#This Row],[Qu.]]-1&lt;0,0,Amonkhet[[#This Row],[Qu.]]-1)</f>
        <v>0</v>
      </c>
      <c r="I37" s="66"/>
      <c r="J37" s="51"/>
      <c r="K37" s="67"/>
    </row>
    <row r="38" spans="2:11" customFormat="1" x14ac:dyDescent="0.25">
      <c r="B38" s="46">
        <v>34</v>
      </c>
      <c r="C38" s="63" t="s">
        <v>82</v>
      </c>
      <c r="D38" s="20">
        <v>1</v>
      </c>
      <c r="E38" s="47" t="s">
        <v>24</v>
      </c>
      <c r="F38" s="64" t="str">
        <f>IF(NOT(Amonkhet[[#This Row],[Qu.]]&gt;=1),"OUI","NON")</f>
        <v>NON</v>
      </c>
      <c r="G38" s="51"/>
      <c r="H38" s="65">
        <f>IF(Amonkhet[[#This Row],[Qu.]]-1&lt;0,0,Amonkhet[[#This Row],[Qu.]]-1)</f>
        <v>0</v>
      </c>
      <c r="I38" s="66"/>
      <c r="J38" s="51"/>
      <c r="K38" s="67"/>
    </row>
    <row r="39" spans="2:11" customFormat="1" x14ac:dyDescent="0.25">
      <c r="B39" s="46">
        <v>35</v>
      </c>
      <c r="C39" s="63" t="s">
        <v>83</v>
      </c>
      <c r="D39" s="20">
        <v>1</v>
      </c>
      <c r="E39" s="47" t="s">
        <v>24</v>
      </c>
      <c r="F39" s="64" t="str">
        <f>IF(NOT(Amonkhet[[#This Row],[Qu.]]&gt;=1),"OUI","NON")</f>
        <v>NON</v>
      </c>
      <c r="G39" s="51"/>
      <c r="H39" s="65">
        <f>IF(Amonkhet[[#This Row],[Qu.]]-1&lt;0,0,Amonkhet[[#This Row],[Qu.]]-1)</f>
        <v>0</v>
      </c>
      <c r="I39" s="66"/>
      <c r="J39" s="51"/>
      <c r="K39" s="67"/>
    </row>
    <row r="40" spans="2:11" customFormat="1" x14ac:dyDescent="0.25">
      <c r="B40" s="46">
        <v>36</v>
      </c>
      <c r="C40" s="63" t="s">
        <v>84</v>
      </c>
      <c r="D40" s="20">
        <v>4</v>
      </c>
      <c r="E40" s="47" t="s">
        <v>22</v>
      </c>
      <c r="F40" s="64" t="str">
        <f>IF(NOT(Amonkhet[[#This Row],[Qu.]]&gt;=1),"OUI","NON")</f>
        <v>NON</v>
      </c>
      <c r="G40" s="51"/>
      <c r="H40" s="65">
        <f>IF(Amonkhet[[#This Row],[Qu.]]-1&lt;0,0,Amonkhet[[#This Row],[Qu.]]-1)</f>
        <v>3</v>
      </c>
      <c r="I40" s="66"/>
      <c r="J40" s="51"/>
      <c r="K40" s="67"/>
    </row>
    <row r="41" spans="2:11" customFormat="1" x14ac:dyDescent="0.25">
      <c r="B41" s="46">
        <v>37</v>
      </c>
      <c r="C41" s="63" t="s">
        <v>85</v>
      </c>
      <c r="D41" s="20">
        <v>1</v>
      </c>
      <c r="E41" s="47" t="s">
        <v>24</v>
      </c>
      <c r="F41" s="64" t="str">
        <f>IF(NOT(Amonkhet[[#This Row],[Qu.]]&gt;=1),"OUI","NON")</f>
        <v>NON</v>
      </c>
      <c r="G41" s="51"/>
      <c r="H41" s="65">
        <f>IF(Amonkhet[[#This Row],[Qu.]]-1&lt;0,0,Amonkhet[[#This Row],[Qu.]]-1)</f>
        <v>0</v>
      </c>
      <c r="I41" s="66"/>
      <c r="J41" s="51"/>
      <c r="K41" s="67"/>
    </row>
    <row r="42" spans="2:11" customFormat="1" x14ac:dyDescent="0.25">
      <c r="B42" s="46">
        <v>38</v>
      </c>
      <c r="C42" s="63" t="s">
        <v>86</v>
      </c>
      <c r="D42" s="20">
        <v>1</v>
      </c>
      <c r="E42" s="47" t="s">
        <v>24</v>
      </c>
      <c r="F42" s="64" t="str">
        <f>IF(NOT(Amonkhet[[#This Row],[Qu.]]&gt;=1),"OUI","NON")</f>
        <v>NON</v>
      </c>
      <c r="G42" s="51"/>
      <c r="H42" s="65">
        <f>IF(Amonkhet[[#This Row],[Qu.]]-1&lt;0,0,Amonkhet[[#This Row],[Qu.]]-1)</f>
        <v>0</v>
      </c>
      <c r="I42" s="66"/>
      <c r="J42" s="51"/>
      <c r="K42" s="67"/>
    </row>
    <row r="43" spans="2:11" customFormat="1" x14ac:dyDescent="0.25">
      <c r="B43" s="46">
        <v>39</v>
      </c>
      <c r="C43" s="63" t="s">
        <v>87</v>
      </c>
      <c r="D43" s="20">
        <v>2</v>
      </c>
      <c r="E43" s="47" t="s">
        <v>22</v>
      </c>
      <c r="F43" s="64" t="str">
        <f>IF(NOT(Amonkhet[[#This Row],[Qu.]]&gt;=1),"OUI","NON")</f>
        <v>NON</v>
      </c>
      <c r="G43" s="51"/>
      <c r="H43" s="65">
        <f>IF(Amonkhet[[#This Row],[Qu.]]-1&lt;0,0,Amonkhet[[#This Row],[Qu.]]-1)</f>
        <v>1</v>
      </c>
      <c r="I43" s="66"/>
      <c r="J43" s="51"/>
      <c r="K43" s="67"/>
    </row>
    <row r="44" spans="2:11" customFormat="1" x14ac:dyDescent="0.25">
      <c r="B44" s="46">
        <v>40</v>
      </c>
      <c r="C44" s="63" t="s">
        <v>88</v>
      </c>
      <c r="D44" s="20">
        <v>1</v>
      </c>
      <c r="E44" s="47" t="s">
        <v>22</v>
      </c>
      <c r="F44" s="64" t="str">
        <f>IF(NOT(Amonkhet[[#This Row],[Qu.]]&gt;=1),"OUI","NON")</f>
        <v>NON</v>
      </c>
      <c r="G44" s="51"/>
      <c r="H44" s="65">
        <f>IF(Amonkhet[[#This Row],[Qu.]]-1&lt;0,0,Amonkhet[[#This Row],[Qu.]]-1)</f>
        <v>0</v>
      </c>
      <c r="I44" s="66"/>
      <c r="J44" s="51"/>
      <c r="K44" s="67"/>
    </row>
    <row r="45" spans="2:11" customFormat="1" x14ac:dyDescent="0.25">
      <c r="B45" s="46">
        <v>41</v>
      </c>
      <c r="C45" s="63" t="s">
        <v>89</v>
      </c>
      <c r="D45" s="20">
        <v>1</v>
      </c>
      <c r="E45" s="47" t="s">
        <v>24</v>
      </c>
      <c r="F45" s="64" t="str">
        <f>IF(NOT(Amonkhet[[#This Row],[Qu.]]&gt;=1),"OUI","NON")</f>
        <v>NON</v>
      </c>
      <c r="G45" s="51"/>
      <c r="H45" s="65">
        <f>IF(Amonkhet[[#This Row],[Qu.]]-1&lt;0,0,Amonkhet[[#This Row],[Qu.]]-1)</f>
        <v>0</v>
      </c>
      <c r="I45" s="66"/>
      <c r="J45" s="51"/>
      <c r="K45" s="67"/>
    </row>
    <row r="46" spans="2:11" customFormat="1" x14ac:dyDescent="0.25">
      <c r="B46" s="46">
        <v>42</v>
      </c>
      <c r="C46" s="63" t="s">
        <v>90</v>
      </c>
      <c r="D46" s="20">
        <v>1</v>
      </c>
      <c r="E46" s="47" t="s">
        <v>26</v>
      </c>
      <c r="F46" s="64" t="str">
        <f>IF(NOT(Amonkhet[[#This Row],[Qu.]]&gt;=1),"OUI","NON")</f>
        <v>NON</v>
      </c>
      <c r="G46" s="51"/>
      <c r="H46" s="65">
        <f>IF(Amonkhet[[#This Row],[Qu.]]-1&lt;0,0,Amonkhet[[#This Row],[Qu.]]-1)</f>
        <v>0</v>
      </c>
      <c r="I46" s="66"/>
      <c r="J46" s="51"/>
      <c r="K46" s="67"/>
    </row>
    <row r="47" spans="2:11" customFormat="1" x14ac:dyDescent="0.25">
      <c r="B47" s="46">
        <v>43</v>
      </c>
      <c r="C47" s="63" t="s">
        <v>91</v>
      </c>
      <c r="D47" s="20">
        <v>1</v>
      </c>
      <c r="E47" s="47" t="s">
        <v>22</v>
      </c>
      <c r="F47" s="64" t="str">
        <f>IF(NOT(Amonkhet[[#This Row],[Qu.]]&gt;=1),"OUI","NON")</f>
        <v>NON</v>
      </c>
      <c r="G47" s="51"/>
      <c r="H47" s="65">
        <f>IF(Amonkhet[[#This Row],[Qu.]]-1&lt;0,0,Amonkhet[[#This Row],[Qu.]]-1)</f>
        <v>0</v>
      </c>
      <c r="I47" s="66"/>
      <c r="J47" s="51"/>
      <c r="K47" s="67"/>
    </row>
    <row r="48" spans="2:11" customFormat="1" x14ac:dyDescent="0.25">
      <c r="B48" s="46">
        <v>44</v>
      </c>
      <c r="C48" s="63" t="s">
        <v>92</v>
      </c>
      <c r="D48" s="20">
        <v>2</v>
      </c>
      <c r="E48" s="47" t="s">
        <v>22</v>
      </c>
      <c r="F48" s="64" t="str">
        <f>IF(NOT(Amonkhet[[#This Row],[Qu.]]&gt;=1),"OUI","NON")</f>
        <v>NON</v>
      </c>
      <c r="G48" s="51"/>
      <c r="H48" s="65">
        <f>IF(Amonkhet[[#This Row],[Qu.]]-1&lt;0,0,Amonkhet[[#This Row],[Qu.]]-1)</f>
        <v>1</v>
      </c>
      <c r="I48" s="66">
        <v>1</v>
      </c>
      <c r="J48" s="51"/>
      <c r="K48" s="67"/>
    </row>
    <row r="49" spans="2:11" customFormat="1" x14ac:dyDescent="0.25">
      <c r="B49" s="46">
        <v>45</v>
      </c>
      <c r="C49" s="63" t="s">
        <v>93</v>
      </c>
      <c r="D49" s="20">
        <v>1</v>
      </c>
      <c r="E49" s="47" t="s">
        <v>22</v>
      </c>
      <c r="F49" s="64" t="str">
        <f>IF(NOT(Amonkhet[[#This Row],[Qu.]]&gt;=1),"OUI","NON")</f>
        <v>NON</v>
      </c>
      <c r="G49" s="51"/>
      <c r="H49" s="65">
        <f>IF(Amonkhet[[#This Row],[Qu.]]-1&lt;0,0,Amonkhet[[#This Row],[Qu.]]-1)</f>
        <v>0</v>
      </c>
      <c r="I49" s="66"/>
      <c r="J49" s="51"/>
      <c r="K49" s="67"/>
    </row>
    <row r="50" spans="2:11" customFormat="1" x14ac:dyDescent="0.25">
      <c r="B50" s="46">
        <v>46</v>
      </c>
      <c r="C50" s="63" t="s">
        <v>94</v>
      </c>
      <c r="D50" s="20">
        <v>1</v>
      </c>
      <c r="E50" s="47" t="s">
        <v>24</v>
      </c>
      <c r="F50" s="64" t="str">
        <f>IF(NOT(Amonkhet[[#This Row],[Qu.]]&gt;=1),"OUI","NON")</f>
        <v>NON</v>
      </c>
      <c r="G50" s="51"/>
      <c r="H50" s="65">
        <f>IF(Amonkhet[[#This Row],[Qu.]]-1&lt;0,0,Amonkhet[[#This Row],[Qu.]]-1)</f>
        <v>0</v>
      </c>
      <c r="I50" s="66"/>
      <c r="J50" s="51"/>
      <c r="K50" s="67"/>
    </row>
    <row r="51" spans="2:11" customFormat="1" x14ac:dyDescent="0.25">
      <c r="B51" s="46">
        <v>47</v>
      </c>
      <c r="C51" s="63" t="s">
        <v>95</v>
      </c>
      <c r="D51" s="20">
        <v>1</v>
      </c>
      <c r="E51" s="47" t="s">
        <v>22</v>
      </c>
      <c r="F51" s="64" t="str">
        <f>IF(NOT(Amonkhet[[#This Row],[Qu.]]&gt;=1),"OUI","NON")</f>
        <v>NON</v>
      </c>
      <c r="G51" s="51"/>
      <c r="H51" s="65">
        <f>IF(Amonkhet[[#This Row],[Qu.]]-1&lt;0,0,Amonkhet[[#This Row],[Qu.]]-1)</f>
        <v>0</v>
      </c>
      <c r="I51" s="66"/>
      <c r="J51" s="51"/>
      <c r="K51" s="67"/>
    </row>
    <row r="52" spans="2:11" customFormat="1" x14ac:dyDescent="0.25">
      <c r="B52" s="46">
        <v>48</v>
      </c>
      <c r="C52" s="63" t="s">
        <v>96</v>
      </c>
      <c r="D52" s="20">
        <v>1</v>
      </c>
      <c r="E52" s="47" t="s">
        <v>24</v>
      </c>
      <c r="F52" s="64" t="str">
        <f>IF(NOT(Amonkhet[[#This Row],[Qu.]]&gt;=1),"OUI","NON")</f>
        <v>NON</v>
      </c>
      <c r="G52" s="51"/>
      <c r="H52" s="65">
        <f>IF(Amonkhet[[#This Row],[Qu.]]-1&lt;0,0,Amonkhet[[#This Row],[Qu.]]-1)</f>
        <v>0</v>
      </c>
      <c r="I52" s="66"/>
      <c r="J52" s="51"/>
      <c r="K52" s="67"/>
    </row>
    <row r="53" spans="2:11" customFormat="1" x14ac:dyDescent="0.25">
      <c r="B53" s="46">
        <v>49</v>
      </c>
      <c r="C53" s="63" t="s">
        <v>97</v>
      </c>
      <c r="D53" s="20">
        <v>1</v>
      </c>
      <c r="E53" s="47" t="s">
        <v>27</v>
      </c>
      <c r="F53" s="64" t="str">
        <f>IF(NOT(Amonkhet[[#This Row],[Qu.]]&gt;=1),"OUI","NON")</f>
        <v>NON</v>
      </c>
      <c r="G53" s="51"/>
      <c r="H53" s="65">
        <f>IF(Amonkhet[[#This Row],[Qu.]]-1&lt;0,0,Amonkhet[[#This Row],[Qu.]]-1)</f>
        <v>0</v>
      </c>
      <c r="I53" s="66"/>
      <c r="J53" s="51"/>
      <c r="K53" s="67"/>
    </row>
    <row r="54" spans="2:11" customFormat="1" x14ac:dyDescent="0.25">
      <c r="B54" s="46">
        <v>50</v>
      </c>
      <c r="C54" s="63" t="s">
        <v>98</v>
      </c>
      <c r="D54" s="20">
        <v>1</v>
      </c>
      <c r="E54" s="47" t="s">
        <v>22</v>
      </c>
      <c r="F54" s="64" t="str">
        <f>IF(NOT(Amonkhet[[#This Row],[Qu.]]&gt;=1),"OUI","NON")</f>
        <v>NON</v>
      </c>
      <c r="G54" s="51"/>
      <c r="H54" s="65">
        <f>IF(Amonkhet[[#This Row],[Qu.]]-1&lt;0,0,Amonkhet[[#This Row],[Qu.]]-1)</f>
        <v>0</v>
      </c>
      <c r="I54" s="66"/>
      <c r="J54" s="51"/>
      <c r="K54" s="67"/>
    </row>
    <row r="55" spans="2:11" customFormat="1" x14ac:dyDescent="0.25">
      <c r="B55" s="46">
        <v>51</v>
      </c>
      <c r="C55" s="63" t="s">
        <v>99</v>
      </c>
      <c r="D55" s="20">
        <v>1</v>
      </c>
      <c r="E55" s="47" t="s">
        <v>27</v>
      </c>
      <c r="F55" s="64" t="str">
        <f>IF(NOT(Amonkhet[[#This Row],[Qu.]]&gt;=1),"OUI","NON")</f>
        <v>NON</v>
      </c>
      <c r="G55" s="51"/>
      <c r="H55" s="65">
        <f>IF(Amonkhet[[#This Row],[Qu.]]-1&lt;0,0,Amonkhet[[#This Row],[Qu.]]-1)</f>
        <v>0</v>
      </c>
      <c r="I55" s="66"/>
      <c r="J55" s="51"/>
      <c r="K55" s="67"/>
    </row>
    <row r="56" spans="2:11" customFormat="1" x14ac:dyDescent="0.25">
      <c r="B56" s="46">
        <v>52</v>
      </c>
      <c r="C56" s="63" t="s">
        <v>100</v>
      </c>
      <c r="D56" s="20">
        <v>1</v>
      </c>
      <c r="E56" s="47" t="s">
        <v>22</v>
      </c>
      <c r="F56" s="64" t="str">
        <f>IF(NOT(Amonkhet[[#This Row],[Qu.]]&gt;=1),"OUI","NON")</f>
        <v>NON</v>
      </c>
      <c r="G56" s="51"/>
      <c r="H56" s="65">
        <f>IF(Amonkhet[[#This Row],[Qu.]]-1&lt;0,0,Amonkhet[[#This Row],[Qu.]]-1)</f>
        <v>0</v>
      </c>
      <c r="I56" s="66"/>
      <c r="J56" s="51"/>
      <c r="K56" s="67"/>
    </row>
    <row r="57" spans="2:11" customFormat="1" x14ac:dyDescent="0.25">
      <c r="B57" s="46">
        <v>53</v>
      </c>
      <c r="C57" s="63" t="s">
        <v>101</v>
      </c>
      <c r="D57" s="20">
        <v>1</v>
      </c>
      <c r="E57" s="47" t="s">
        <v>22</v>
      </c>
      <c r="F57" s="64" t="str">
        <f>IF(NOT(Amonkhet[[#This Row],[Qu.]]&gt;=1),"OUI","NON")</f>
        <v>NON</v>
      </c>
      <c r="G57" s="51"/>
      <c r="H57" s="65">
        <f>IF(Amonkhet[[#This Row],[Qu.]]-1&lt;0,0,Amonkhet[[#This Row],[Qu.]]-1)</f>
        <v>0</v>
      </c>
      <c r="I57" s="66"/>
      <c r="J57" s="51"/>
      <c r="K57" s="67"/>
    </row>
    <row r="58" spans="2:11" customFormat="1" x14ac:dyDescent="0.25">
      <c r="B58" s="46">
        <v>54</v>
      </c>
      <c r="C58" s="63" t="s">
        <v>102</v>
      </c>
      <c r="D58" s="20">
        <v>1</v>
      </c>
      <c r="E58" s="47" t="s">
        <v>24</v>
      </c>
      <c r="F58" s="64" t="str">
        <f>IF(NOT(Amonkhet[[#This Row],[Qu.]]&gt;=1),"OUI","NON")</f>
        <v>NON</v>
      </c>
      <c r="G58" s="51"/>
      <c r="H58" s="65">
        <f>IF(Amonkhet[[#This Row],[Qu.]]-1&lt;0,0,Amonkhet[[#This Row],[Qu.]]-1)</f>
        <v>0</v>
      </c>
      <c r="I58" s="66"/>
      <c r="J58" s="51"/>
      <c r="K58" s="67"/>
    </row>
    <row r="59" spans="2:11" customFormat="1" x14ac:dyDescent="0.25">
      <c r="B59" s="46">
        <v>55</v>
      </c>
      <c r="C59" s="63" t="s">
        <v>103</v>
      </c>
      <c r="D59" s="20">
        <v>1</v>
      </c>
      <c r="E59" s="47" t="s">
        <v>27</v>
      </c>
      <c r="F59" s="64" t="str">
        <f>IF(NOT(Amonkhet[[#This Row],[Qu.]]&gt;=1),"OUI","NON")</f>
        <v>NON</v>
      </c>
      <c r="G59" s="51"/>
      <c r="H59" s="65">
        <f>IF(Amonkhet[[#This Row],[Qu.]]-1&lt;0,0,Amonkhet[[#This Row],[Qu.]]-1)</f>
        <v>0</v>
      </c>
      <c r="I59" s="66"/>
      <c r="J59" s="51"/>
      <c r="K59" s="67"/>
    </row>
    <row r="60" spans="2:11" customFormat="1" x14ac:dyDescent="0.25">
      <c r="B60" s="46">
        <v>56</v>
      </c>
      <c r="C60" s="63" t="s">
        <v>104</v>
      </c>
      <c r="D60" s="20">
        <v>1</v>
      </c>
      <c r="E60" s="47" t="s">
        <v>22</v>
      </c>
      <c r="F60" s="64" t="str">
        <f>IF(NOT(Amonkhet[[#This Row],[Qu.]]&gt;=1),"OUI","NON")</f>
        <v>NON</v>
      </c>
      <c r="G60" s="51"/>
      <c r="H60" s="65">
        <f>IF(Amonkhet[[#This Row],[Qu.]]-1&lt;0,0,Amonkhet[[#This Row],[Qu.]]-1)</f>
        <v>0</v>
      </c>
      <c r="I60" s="66"/>
      <c r="J60" s="51"/>
      <c r="K60" s="67"/>
    </row>
    <row r="61" spans="2:11" customFormat="1" x14ac:dyDescent="0.25">
      <c r="B61" s="46">
        <v>57</v>
      </c>
      <c r="C61" s="63" t="s">
        <v>105</v>
      </c>
      <c r="D61" s="20">
        <v>1</v>
      </c>
      <c r="E61" s="47" t="s">
        <v>22</v>
      </c>
      <c r="F61" s="64" t="str">
        <f>IF(NOT(Amonkhet[[#This Row],[Qu.]]&gt;=1),"OUI","NON")</f>
        <v>NON</v>
      </c>
      <c r="G61" s="51"/>
      <c r="H61" s="65">
        <f>IF(Amonkhet[[#This Row],[Qu.]]-1&lt;0,0,Amonkhet[[#This Row],[Qu.]]-1)</f>
        <v>0</v>
      </c>
      <c r="I61" s="66"/>
      <c r="J61" s="51"/>
      <c r="K61" s="67"/>
    </row>
    <row r="62" spans="2:11" customFormat="1" x14ac:dyDescent="0.25">
      <c r="B62" s="46">
        <v>58</v>
      </c>
      <c r="C62" s="63" t="s">
        <v>106</v>
      </c>
      <c r="D62" s="20">
        <v>1</v>
      </c>
      <c r="E62" s="47" t="s">
        <v>22</v>
      </c>
      <c r="F62" s="64" t="str">
        <f>IF(NOT(Amonkhet[[#This Row],[Qu.]]&gt;=1),"OUI","NON")</f>
        <v>NON</v>
      </c>
      <c r="G62" s="51"/>
      <c r="H62" s="65">
        <f>IF(Amonkhet[[#This Row],[Qu.]]-1&lt;0,0,Amonkhet[[#This Row],[Qu.]]-1)</f>
        <v>0</v>
      </c>
      <c r="I62" s="66"/>
      <c r="J62" s="51"/>
      <c r="K62" s="67"/>
    </row>
    <row r="63" spans="2:11" customFormat="1" x14ac:dyDescent="0.25">
      <c r="B63" s="46">
        <v>59</v>
      </c>
      <c r="C63" s="63" t="s">
        <v>107</v>
      </c>
      <c r="D63" s="20">
        <v>1</v>
      </c>
      <c r="E63" s="47" t="s">
        <v>26</v>
      </c>
      <c r="F63" s="64" t="str">
        <f>IF(NOT(Amonkhet[[#This Row],[Qu.]]&gt;=1),"OUI","NON")</f>
        <v>NON</v>
      </c>
      <c r="G63" s="51"/>
      <c r="H63" s="65">
        <f>IF(Amonkhet[[#This Row],[Qu.]]-1&lt;0,0,Amonkhet[[#This Row],[Qu.]]-1)</f>
        <v>0</v>
      </c>
      <c r="I63" s="66"/>
      <c r="J63" s="51"/>
      <c r="K63" s="67"/>
    </row>
    <row r="64" spans="2:11" customFormat="1" x14ac:dyDescent="0.25">
      <c r="B64" s="46">
        <v>60</v>
      </c>
      <c r="C64" s="63" t="s">
        <v>108</v>
      </c>
      <c r="D64" s="20">
        <v>1</v>
      </c>
      <c r="E64" s="47" t="s">
        <v>24</v>
      </c>
      <c r="F64" s="64" t="str">
        <f>IF(NOT(Amonkhet[[#This Row],[Qu.]]&gt;=1),"OUI","NON")</f>
        <v>NON</v>
      </c>
      <c r="G64" s="51"/>
      <c r="H64" s="65">
        <f>IF(Amonkhet[[#This Row],[Qu.]]-1&lt;0,0,Amonkhet[[#This Row],[Qu.]]-1)</f>
        <v>0</v>
      </c>
      <c r="I64" s="66"/>
      <c r="J64" s="51"/>
      <c r="K64" s="67"/>
    </row>
    <row r="65" spans="2:11" customFormat="1" x14ac:dyDescent="0.25">
      <c r="B65" s="46">
        <v>61</v>
      </c>
      <c r="C65" s="63" t="s">
        <v>109</v>
      </c>
      <c r="D65" s="20">
        <v>1</v>
      </c>
      <c r="E65" s="47" t="s">
        <v>24</v>
      </c>
      <c r="F65" s="64" t="str">
        <f>IF(NOT(Amonkhet[[#This Row],[Qu.]]&gt;=1),"OUI","NON")</f>
        <v>NON</v>
      </c>
      <c r="G65" s="51"/>
      <c r="H65" s="65">
        <f>IF(Amonkhet[[#This Row],[Qu.]]-1&lt;0,0,Amonkhet[[#This Row],[Qu.]]-1)</f>
        <v>0</v>
      </c>
      <c r="I65" s="66"/>
      <c r="J65" s="51"/>
      <c r="K65" s="67"/>
    </row>
    <row r="66" spans="2:11" customFormat="1" x14ac:dyDescent="0.25">
      <c r="B66" s="46">
        <v>62</v>
      </c>
      <c r="C66" s="63" t="s">
        <v>110</v>
      </c>
      <c r="D66" s="20">
        <v>1</v>
      </c>
      <c r="E66" s="47" t="s">
        <v>22</v>
      </c>
      <c r="F66" s="64" t="str">
        <f>IF(NOT(Amonkhet[[#This Row],[Qu.]]&gt;=1),"OUI","NON")</f>
        <v>NON</v>
      </c>
      <c r="G66" s="51"/>
      <c r="H66" s="65">
        <f>IF(Amonkhet[[#This Row],[Qu.]]-1&lt;0,0,Amonkhet[[#This Row],[Qu.]]-1)</f>
        <v>0</v>
      </c>
      <c r="I66" s="66">
        <v>1</v>
      </c>
      <c r="J66" s="51"/>
      <c r="K66" s="67"/>
    </row>
    <row r="67" spans="2:11" customFormat="1" x14ac:dyDescent="0.25">
      <c r="B67" s="46">
        <v>63</v>
      </c>
      <c r="C67" s="63" t="s">
        <v>111</v>
      </c>
      <c r="D67" s="20">
        <v>1</v>
      </c>
      <c r="E67" s="47" t="s">
        <v>27</v>
      </c>
      <c r="F67" s="64" t="str">
        <f>IF(NOT(Amonkhet[[#This Row],[Qu.]]&gt;=1),"OUI","NON")</f>
        <v>NON</v>
      </c>
      <c r="G67" s="51"/>
      <c r="H67" s="65">
        <f>IF(Amonkhet[[#This Row],[Qu.]]-1&lt;0,0,Amonkhet[[#This Row],[Qu.]]-1)</f>
        <v>0</v>
      </c>
      <c r="I67" s="66"/>
      <c r="J67" s="51"/>
      <c r="K67" s="67"/>
    </row>
    <row r="68" spans="2:11" customFormat="1" x14ac:dyDescent="0.25">
      <c r="B68" s="46">
        <v>64</v>
      </c>
      <c r="C68" s="63" t="s">
        <v>112</v>
      </c>
      <c r="D68" s="20">
        <v>1</v>
      </c>
      <c r="E68" s="47" t="s">
        <v>24</v>
      </c>
      <c r="F68" s="64" t="str">
        <f>IF(NOT(Amonkhet[[#This Row],[Qu.]]&gt;=1),"OUI","NON")</f>
        <v>NON</v>
      </c>
      <c r="G68" s="51"/>
      <c r="H68" s="65">
        <f>IF(Amonkhet[[#This Row],[Qu.]]-1&lt;0,0,Amonkhet[[#This Row],[Qu.]]-1)</f>
        <v>0</v>
      </c>
      <c r="I68" s="66"/>
      <c r="J68" s="51"/>
      <c r="K68" s="67"/>
    </row>
    <row r="69" spans="2:11" customFormat="1" x14ac:dyDescent="0.25">
      <c r="B69" s="46">
        <v>65</v>
      </c>
      <c r="C69" s="63" t="s">
        <v>113</v>
      </c>
      <c r="D69" s="20">
        <v>1</v>
      </c>
      <c r="E69" s="47" t="s">
        <v>27</v>
      </c>
      <c r="F69" s="64" t="str">
        <f>IF(NOT(Amonkhet[[#This Row],[Qu.]]&gt;=1),"OUI","NON")</f>
        <v>NON</v>
      </c>
      <c r="G69" s="51"/>
      <c r="H69" s="65">
        <f>IF(Amonkhet[[#This Row],[Qu.]]-1&lt;0,0,Amonkhet[[#This Row],[Qu.]]-1)</f>
        <v>0</v>
      </c>
      <c r="I69" s="66"/>
      <c r="J69" s="51"/>
      <c r="K69" s="67"/>
    </row>
    <row r="70" spans="2:11" customFormat="1" x14ac:dyDescent="0.25">
      <c r="B70" s="46">
        <v>66</v>
      </c>
      <c r="C70" s="63" t="s">
        <v>114</v>
      </c>
      <c r="D70" s="20">
        <v>3</v>
      </c>
      <c r="E70" s="47" t="s">
        <v>22</v>
      </c>
      <c r="F70" s="64" t="str">
        <f>IF(NOT(Amonkhet[[#This Row],[Qu.]]&gt;=1),"OUI","NON")</f>
        <v>NON</v>
      </c>
      <c r="G70" s="51"/>
      <c r="H70" s="65">
        <f>IF(Amonkhet[[#This Row],[Qu.]]-1&lt;0,0,Amonkhet[[#This Row],[Qu.]]-1)</f>
        <v>2</v>
      </c>
      <c r="I70" s="66"/>
      <c r="J70" s="51"/>
      <c r="K70" s="67"/>
    </row>
    <row r="71" spans="2:11" customFormat="1" x14ac:dyDescent="0.25">
      <c r="B71" s="46">
        <v>67</v>
      </c>
      <c r="C71" s="63" t="s">
        <v>115</v>
      </c>
      <c r="D71" s="20">
        <v>1</v>
      </c>
      <c r="E71" s="47" t="s">
        <v>24</v>
      </c>
      <c r="F71" s="64" t="str">
        <f>IF(NOT(Amonkhet[[#This Row],[Qu.]]&gt;=1),"OUI","NON")</f>
        <v>NON</v>
      </c>
      <c r="G71" s="51"/>
      <c r="H71" s="65">
        <f>IF(Amonkhet[[#This Row],[Qu.]]-1&lt;0,0,Amonkhet[[#This Row],[Qu.]]-1)</f>
        <v>0</v>
      </c>
      <c r="I71" s="66"/>
      <c r="J71" s="51"/>
      <c r="K71" s="67"/>
    </row>
    <row r="72" spans="2:11" customFormat="1" x14ac:dyDescent="0.25">
      <c r="B72" s="46">
        <v>68</v>
      </c>
      <c r="C72" s="63" t="s">
        <v>116</v>
      </c>
      <c r="D72" s="20">
        <v>3</v>
      </c>
      <c r="E72" s="47" t="s">
        <v>22</v>
      </c>
      <c r="F72" s="64" t="str">
        <f>IF(NOT(Amonkhet[[#This Row],[Qu.]]&gt;=1),"OUI","NON")</f>
        <v>NON</v>
      </c>
      <c r="G72" s="51"/>
      <c r="H72" s="65">
        <f>IF(Amonkhet[[#This Row],[Qu.]]-1&lt;0,0,Amonkhet[[#This Row],[Qu.]]-1)</f>
        <v>2</v>
      </c>
      <c r="I72" s="66"/>
      <c r="J72" s="51"/>
      <c r="K72" s="67"/>
    </row>
    <row r="73" spans="2:11" customFormat="1" x14ac:dyDescent="0.25">
      <c r="B73" s="46">
        <v>69</v>
      </c>
      <c r="C73" s="63" t="s">
        <v>117</v>
      </c>
      <c r="D73" s="20">
        <v>2</v>
      </c>
      <c r="E73" s="47" t="s">
        <v>22</v>
      </c>
      <c r="F73" s="64" t="str">
        <f>IF(NOT(Amonkhet[[#This Row],[Qu.]]&gt;=1),"OUI","NON")</f>
        <v>NON</v>
      </c>
      <c r="G73" s="51"/>
      <c r="H73" s="65">
        <f>IF(Amonkhet[[#This Row],[Qu.]]-1&lt;0,0,Amonkhet[[#This Row],[Qu.]]-1)</f>
        <v>1</v>
      </c>
      <c r="I73" s="66"/>
      <c r="J73" s="51"/>
      <c r="K73" s="67"/>
    </row>
    <row r="74" spans="2:11" customFormat="1" x14ac:dyDescent="0.25">
      <c r="B74" s="46">
        <v>70</v>
      </c>
      <c r="C74" s="63" t="s">
        <v>118</v>
      </c>
      <c r="D74" s="20">
        <v>1</v>
      </c>
      <c r="E74" s="47" t="s">
        <v>22</v>
      </c>
      <c r="F74" s="64" t="str">
        <f>IF(NOT(Amonkhet[[#This Row],[Qu.]]&gt;=1),"OUI","NON")</f>
        <v>NON</v>
      </c>
      <c r="G74" s="51"/>
      <c r="H74" s="65">
        <f>IF(Amonkhet[[#This Row],[Qu.]]-1&lt;0,0,Amonkhet[[#This Row],[Qu.]]-1)</f>
        <v>0</v>
      </c>
      <c r="I74" s="66"/>
      <c r="J74" s="51"/>
      <c r="K74" s="67"/>
    </row>
    <row r="75" spans="2:11" customFormat="1" x14ac:dyDescent="0.25">
      <c r="B75" s="46">
        <v>71</v>
      </c>
      <c r="C75" s="63" t="s">
        <v>119</v>
      </c>
      <c r="D75" s="20">
        <v>1</v>
      </c>
      <c r="E75" s="47" t="s">
        <v>22</v>
      </c>
      <c r="F75" s="64" t="str">
        <f>IF(NOT(Amonkhet[[#This Row],[Qu.]]&gt;=1),"OUI","NON")</f>
        <v>NON</v>
      </c>
      <c r="G75" s="51"/>
      <c r="H75" s="65">
        <f>IF(Amonkhet[[#This Row],[Qu.]]-1&lt;0,0,Amonkhet[[#This Row],[Qu.]]-1)</f>
        <v>0</v>
      </c>
      <c r="I75" s="66"/>
      <c r="J75" s="51"/>
      <c r="K75" s="67"/>
    </row>
    <row r="76" spans="2:11" customFormat="1" x14ac:dyDescent="0.25">
      <c r="B76" s="46">
        <v>72</v>
      </c>
      <c r="C76" s="63" t="s">
        <v>120</v>
      </c>
      <c r="D76" s="20">
        <v>4</v>
      </c>
      <c r="E76" s="47" t="s">
        <v>22</v>
      </c>
      <c r="F76" s="64" t="str">
        <f>IF(NOT(Amonkhet[[#This Row],[Qu.]]&gt;=1),"OUI","NON")</f>
        <v>NON</v>
      </c>
      <c r="G76" s="51"/>
      <c r="H76" s="65">
        <f>IF(Amonkhet[[#This Row],[Qu.]]-1&lt;0,0,Amonkhet[[#This Row],[Qu.]]-1)</f>
        <v>3</v>
      </c>
      <c r="I76" s="66"/>
      <c r="J76" s="51"/>
      <c r="K76" s="67"/>
    </row>
    <row r="77" spans="2:11" customFormat="1" x14ac:dyDescent="0.25">
      <c r="B77" s="46">
        <v>73</v>
      </c>
      <c r="C77" s="63" t="s">
        <v>121</v>
      </c>
      <c r="D77" s="20">
        <v>1</v>
      </c>
      <c r="E77" s="47" t="s">
        <v>24</v>
      </c>
      <c r="F77" s="64" t="str">
        <f>IF(NOT(Amonkhet[[#This Row],[Qu.]]&gt;=1),"OUI","NON")</f>
        <v>NON</v>
      </c>
      <c r="G77" s="51"/>
      <c r="H77" s="65">
        <f>IF(Amonkhet[[#This Row],[Qu.]]-1&lt;0,0,Amonkhet[[#This Row],[Qu.]]-1)</f>
        <v>0</v>
      </c>
      <c r="I77" s="66"/>
      <c r="J77" s="51"/>
      <c r="K77" s="67"/>
    </row>
    <row r="78" spans="2:11" customFormat="1" x14ac:dyDescent="0.25">
      <c r="B78" s="46">
        <v>74</v>
      </c>
      <c r="C78" s="63" t="s">
        <v>122</v>
      </c>
      <c r="D78" s="20">
        <v>1</v>
      </c>
      <c r="E78" s="47" t="s">
        <v>27</v>
      </c>
      <c r="F78" s="64" t="str">
        <f>IF(NOT(Amonkhet[[#This Row],[Qu.]]&gt;=1),"OUI","NON")</f>
        <v>NON</v>
      </c>
      <c r="G78" s="51"/>
      <c r="H78" s="65">
        <f>IF(Amonkhet[[#This Row],[Qu.]]-1&lt;0,0,Amonkhet[[#This Row],[Qu.]]-1)</f>
        <v>0</v>
      </c>
      <c r="I78" s="66"/>
      <c r="J78" s="51"/>
      <c r="K78" s="67"/>
    </row>
    <row r="79" spans="2:11" customFormat="1" x14ac:dyDescent="0.25">
      <c r="B79" s="46">
        <v>75</v>
      </c>
      <c r="C79" s="63" t="s">
        <v>123</v>
      </c>
      <c r="D79" s="20">
        <v>1</v>
      </c>
      <c r="E79" s="47" t="s">
        <v>24</v>
      </c>
      <c r="F79" s="64" t="str">
        <f>IF(NOT(Amonkhet[[#This Row],[Qu.]]&gt;=1),"OUI","NON")</f>
        <v>NON</v>
      </c>
      <c r="G79" s="51"/>
      <c r="H79" s="65">
        <f>IF(Amonkhet[[#This Row],[Qu.]]-1&lt;0,0,Amonkhet[[#This Row],[Qu.]]-1)</f>
        <v>0</v>
      </c>
      <c r="I79" s="66"/>
      <c r="J79" s="51"/>
      <c r="K79" s="67"/>
    </row>
    <row r="80" spans="2:11" customFormat="1" x14ac:dyDescent="0.25">
      <c r="B80" s="46">
        <v>76</v>
      </c>
      <c r="C80" s="63" t="s">
        <v>124</v>
      </c>
      <c r="D80" s="20">
        <v>3</v>
      </c>
      <c r="E80" s="47" t="s">
        <v>22</v>
      </c>
      <c r="F80" s="64" t="str">
        <f>IF(NOT(Amonkhet[[#This Row],[Qu.]]&gt;=1),"OUI","NON")</f>
        <v>NON</v>
      </c>
      <c r="G80" s="51"/>
      <c r="H80" s="65">
        <f>IF(Amonkhet[[#This Row],[Qu.]]-1&lt;0,0,Amonkhet[[#This Row],[Qu.]]-1)</f>
        <v>2</v>
      </c>
      <c r="I80" s="66"/>
      <c r="J80" s="51"/>
      <c r="K80" s="67"/>
    </row>
    <row r="81" spans="2:11" customFormat="1" x14ac:dyDescent="0.25">
      <c r="B81" s="46">
        <v>77</v>
      </c>
      <c r="C81" s="63" t="s">
        <v>125</v>
      </c>
      <c r="D81" s="20">
        <v>1</v>
      </c>
      <c r="E81" s="47" t="s">
        <v>24</v>
      </c>
      <c r="F81" s="64" t="str">
        <f>IF(NOT(Amonkhet[[#This Row],[Qu.]]&gt;=1),"OUI","NON")</f>
        <v>NON</v>
      </c>
      <c r="G81" s="51"/>
      <c r="H81" s="65">
        <f>IF(Amonkhet[[#This Row],[Qu.]]-1&lt;0,0,Amonkhet[[#This Row],[Qu.]]-1)</f>
        <v>0</v>
      </c>
      <c r="I81" s="66"/>
      <c r="J81" s="51"/>
      <c r="K81" s="67"/>
    </row>
    <row r="82" spans="2:11" customFormat="1" x14ac:dyDescent="0.25">
      <c r="B82" s="46">
        <v>78</v>
      </c>
      <c r="C82" s="63" t="s">
        <v>126</v>
      </c>
      <c r="D82" s="20">
        <v>1</v>
      </c>
      <c r="E82" s="47" t="s">
        <v>27</v>
      </c>
      <c r="F82" s="64" t="str">
        <f>IF(NOT(Amonkhet[[#This Row],[Qu.]]&gt;=1),"OUI","NON")</f>
        <v>NON</v>
      </c>
      <c r="G82" s="51"/>
      <c r="H82" s="65">
        <f>IF(Amonkhet[[#This Row],[Qu.]]-1&lt;0,0,Amonkhet[[#This Row],[Qu.]]-1)</f>
        <v>0</v>
      </c>
      <c r="I82" s="66"/>
      <c r="J82" s="51"/>
      <c r="K82" s="67"/>
    </row>
    <row r="83" spans="2:11" customFormat="1" x14ac:dyDescent="0.25">
      <c r="B83" s="46">
        <v>79</v>
      </c>
      <c r="C83" s="63" t="s">
        <v>127</v>
      </c>
      <c r="D83" s="20">
        <v>1</v>
      </c>
      <c r="E83" s="47" t="s">
        <v>24</v>
      </c>
      <c r="F83" s="64" t="str">
        <f>IF(NOT(Amonkhet[[#This Row],[Qu.]]&gt;=1),"OUI","NON")</f>
        <v>NON</v>
      </c>
      <c r="G83" s="51"/>
      <c r="H83" s="65">
        <f>IF(Amonkhet[[#This Row],[Qu.]]-1&lt;0,0,Amonkhet[[#This Row],[Qu.]]-1)</f>
        <v>0</v>
      </c>
      <c r="I83" s="66"/>
      <c r="J83" s="51"/>
      <c r="K83" s="67"/>
    </row>
    <row r="84" spans="2:11" customFormat="1" x14ac:dyDescent="0.25">
      <c r="B84" s="46">
        <v>80</v>
      </c>
      <c r="C84" s="63" t="s">
        <v>128</v>
      </c>
      <c r="D84" s="20">
        <v>1</v>
      </c>
      <c r="E84" s="47" t="s">
        <v>22</v>
      </c>
      <c r="F84" s="64" t="str">
        <f>IF(NOT(Amonkhet[[#This Row],[Qu.]]&gt;=1),"OUI","NON")</f>
        <v>NON</v>
      </c>
      <c r="G84" s="51"/>
      <c r="H84" s="65">
        <f>IF(Amonkhet[[#This Row],[Qu.]]-1&lt;0,0,Amonkhet[[#This Row],[Qu.]]-1)</f>
        <v>0</v>
      </c>
      <c r="I84" s="66"/>
      <c r="J84" s="51"/>
      <c r="K84" s="67"/>
    </row>
    <row r="85" spans="2:11" customFormat="1" x14ac:dyDescent="0.25">
      <c r="B85" s="46">
        <v>81</v>
      </c>
      <c r="C85" s="63" t="s">
        <v>129</v>
      </c>
      <c r="D85" s="20">
        <v>1</v>
      </c>
      <c r="E85" s="47" t="s">
        <v>24</v>
      </c>
      <c r="F85" s="64" t="str">
        <f>IF(NOT(Amonkhet[[#This Row],[Qu.]]&gt;=1),"OUI","NON")</f>
        <v>NON</v>
      </c>
      <c r="G85" s="51"/>
      <c r="H85" s="65">
        <f>IF(Amonkhet[[#This Row],[Qu.]]-1&lt;0,0,Amonkhet[[#This Row],[Qu.]]-1)</f>
        <v>0</v>
      </c>
      <c r="I85" s="66"/>
      <c r="J85" s="51"/>
      <c r="K85" s="67"/>
    </row>
    <row r="86" spans="2:11" customFormat="1" x14ac:dyDescent="0.25">
      <c r="B86" s="46">
        <v>82</v>
      </c>
      <c r="C86" s="63" t="s">
        <v>130</v>
      </c>
      <c r="D86" s="20">
        <v>1</v>
      </c>
      <c r="E86" s="47" t="s">
        <v>26</v>
      </c>
      <c r="F86" s="64" t="str">
        <f>IF(NOT(Amonkhet[[#This Row],[Qu.]]&gt;=1),"OUI","NON")</f>
        <v>NON</v>
      </c>
      <c r="G86" s="51"/>
      <c r="H86" s="65">
        <f>IF(Amonkhet[[#This Row],[Qu.]]-1&lt;0,0,Amonkhet[[#This Row],[Qu.]]-1)</f>
        <v>0</v>
      </c>
      <c r="I86" s="66"/>
      <c r="J86" s="51"/>
      <c r="K86" s="67"/>
    </row>
    <row r="87" spans="2:11" customFormat="1" x14ac:dyDescent="0.25">
      <c r="B87" s="46">
        <v>83</v>
      </c>
      <c r="C87" s="63" t="s">
        <v>131</v>
      </c>
      <c r="D87" s="20">
        <v>2</v>
      </c>
      <c r="E87" s="47" t="s">
        <v>22</v>
      </c>
      <c r="F87" s="64" t="str">
        <f>IF(NOT(Amonkhet[[#This Row],[Qu.]]&gt;=1),"OUI","NON")</f>
        <v>NON</v>
      </c>
      <c r="G87" s="51"/>
      <c r="H87" s="65">
        <f>IF(Amonkhet[[#This Row],[Qu.]]-1&lt;0,0,Amonkhet[[#This Row],[Qu.]]-1)</f>
        <v>1</v>
      </c>
      <c r="I87" s="66"/>
      <c r="J87" s="51"/>
      <c r="K87" s="67"/>
    </row>
    <row r="88" spans="2:11" customFormat="1" x14ac:dyDescent="0.25">
      <c r="B88" s="46">
        <v>84</v>
      </c>
      <c r="C88" s="63" t="s">
        <v>132</v>
      </c>
      <c r="D88" s="20">
        <v>1</v>
      </c>
      <c r="E88" s="47" t="s">
        <v>26</v>
      </c>
      <c r="F88" s="64" t="str">
        <f>IF(NOT(Amonkhet[[#This Row],[Qu.]]&gt;=1),"OUI","NON")</f>
        <v>NON</v>
      </c>
      <c r="G88" s="51"/>
      <c r="H88" s="65">
        <f>IF(Amonkhet[[#This Row],[Qu.]]-1&lt;0,0,Amonkhet[[#This Row],[Qu.]]-1)</f>
        <v>0</v>
      </c>
      <c r="I88" s="66"/>
      <c r="J88" s="51"/>
      <c r="K88" s="67"/>
    </row>
    <row r="89" spans="2:11" customFormat="1" x14ac:dyDescent="0.25">
      <c r="B89" s="46">
        <v>85</v>
      </c>
      <c r="C89" s="63" t="s">
        <v>133</v>
      </c>
      <c r="D89" s="20">
        <v>2</v>
      </c>
      <c r="E89" s="47" t="s">
        <v>22</v>
      </c>
      <c r="F89" s="64" t="str">
        <f>IF(NOT(Amonkhet[[#This Row],[Qu.]]&gt;=1),"OUI","NON")</f>
        <v>NON</v>
      </c>
      <c r="G89" s="51"/>
      <c r="H89" s="65">
        <f>IF(Amonkhet[[#This Row],[Qu.]]-1&lt;0,0,Amonkhet[[#This Row],[Qu.]]-1)</f>
        <v>1</v>
      </c>
      <c r="I89" s="66"/>
      <c r="J89" s="51"/>
      <c r="K89" s="67"/>
    </row>
    <row r="90" spans="2:11" customFormat="1" x14ac:dyDescent="0.25">
      <c r="B90" s="46">
        <v>86</v>
      </c>
      <c r="C90" s="63" t="s">
        <v>134</v>
      </c>
      <c r="D90" s="20">
        <v>1</v>
      </c>
      <c r="E90" s="47" t="s">
        <v>27</v>
      </c>
      <c r="F90" s="64" t="str">
        <f>IF(NOT(Amonkhet[[#This Row],[Qu.]]&gt;=1),"OUI","NON")</f>
        <v>NON</v>
      </c>
      <c r="G90" s="51"/>
      <c r="H90" s="65">
        <f>IF(Amonkhet[[#This Row],[Qu.]]-1&lt;0,0,Amonkhet[[#This Row],[Qu.]]-1)</f>
        <v>0</v>
      </c>
      <c r="I90" s="66"/>
      <c r="J90" s="51"/>
      <c r="K90" s="67"/>
    </row>
    <row r="91" spans="2:11" customFormat="1" x14ac:dyDescent="0.25">
      <c r="B91" s="46">
        <v>87</v>
      </c>
      <c r="C91" s="63" t="s">
        <v>135</v>
      </c>
      <c r="D91" s="20">
        <v>1</v>
      </c>
      <c r="E91" s="47" t="s">
        <v>22</v>
      </c>
      <c r="F91" s="64" t="str">
        <f>IF(NOT(Amonkhet[[#This Row],[Qu.]]&gt;=1),"OUI","NON")</f>
        <v>NON</v>
      </c>
      <c r="G91" s="51"/>
      <c r="H91" s="65">
        <f>IF(Amonkhet[[#This Row],[Qu.]]-1&lt;0,0,Amonkhet[[#This Row],[Qu.]]-1)</f>
        <v>0</v>
      </c>
      <c r="I91" s="66"/>
      <c r="J91" s="51"/>
      <c r="K91" s="67"/>
    </row>
    <row r="92" spans="2:11" customFormat="1" x14ac:dyDescent="0.25">
      <c r="B92" s="46">
        <v>88</v>
      </c>
      <c r="C92" s="63" t="s">
        <v>136</v>
      </c>
      <c r="D92" s="20">
        <v>1</v>
      </c>
      <c r="E92" s="47" t="s">
        <v>27</v>
      </c>
      <c r="F92" s="64" t="str">
        <f>IF(NOT(Amonkhet[[#This Row],[Qu.]]&gt;=1),"OUI","NON")</f>
        <v>NON</v>
      </c>
      <c r="G92" s="51"/>
      <c r="H92" s="65">
        <f>IF(Amonkhet[[#This Row],[Qu.]]-1&lt;0,0,Amonkhet[[#This Row],[Qu.]]-1)</f>
        <v>0</v>
      </c>
      <c r="I92" s="66"/>
      <c r="J92" s="51"/>
      <c r="K92" s="67"/>
    </row>
    <row r="93" spans="2:11" customFormat="1" x14ac:dyDescent="0.25">
      <c r="B93" s="46">
        <v>89</v>
      </c>
      <c r="C93" s="63" t="s">
        <v>137</v>
      </c>
      <c r="D93" s="20">
        <v>5</v>
      </c>
      <c r="E93" s="47" t="s">
        <v>22</v>
      </c>
      <c r="F93" s="64" t="str">
        <f>IF(NOT(Amonkhet[[#This Row],[Qu.]]&gt;=1),"OUI","NON")</f>
        <v>NON</v>
      </c>
      <c r="G93" s="51"/>
      <c r="H93" s="65">
        <f>IF(Amonkhet[[#This Row],[Qu.]]-1&lt;0,0,Amonkhet[[#This Row],[Qu.]]-1)</f>
        <v>4</v>
      </c>
      <c r="I93" s="66"/>
      <c r="J93" s="51"/>
      <c r="K93" s="67"/>
    </row>
    <row r="94" spans="2:11" customFormat="1" x14ac:dyDescent="0.25">
      <c r="B94" s="46">
        <v>90</v>
      </c>
      <c r="C94" s="63" t="s">
        <v>138</v>
      </c>
      <c r="D94" s="20">
        <v>1</v>
      </c>
      <c r="E94" s="47" t="s">
        <v>24</v>
      </c>
      <c r="F94" s="64" t="str">
        <f>IF(NOT(Amonkhet[[#This Row],[Qu.]]&gt;=1),"OUI","NON")</f>
        <v>NON</v>
      </c>
      <c r="G94" s="51"/>
      <c r="H94" s="65">
        <f>IF(Amonkhet[[#This Row],[Qu.]]-1&lt;0,0,Amonkhet[[#This Row],[Qu.]]-1)</f>
        <v>0</v>
      </c>
      <c r="I94" s="66"/>
      <c r="J94" s="51"/>
      <c r="K94" s="67"/>
    </row>
    <row r="95" spans="2:11" customFormat="1" x14ac:dyDescent="0.25">
      <c r="B95" s="46">
        <v>91</v>
      </c>
      <c r="C95" s="63" t="s">
        <v>139</v>
      </c>
      <c r="D95" s="20">
        <v>1</v>
      </c>
      <c r="E95" s="47" t="s">
        <v>22</v>
      </c>
      <c r="F95" s="64" t="str">
        <f>IF(NOT(Amonkhet[[#This Row],[Qu.]]&gt;=1),"OUI","NON")</f>
        <v>NON</v>
      </c>
      <c r="G95" s="51"/>
      <c r="H95" s="65">
        <f>IF(Amonkhet[[#This Row],[Qu.]]-1&lt;0,0,Amonkhet[[#This Row],[Qu.]]-1)</f>
        <v>0</v>
      </c>
      <c r="I95" s="66"/>
      <c r="J95" s="51"/>
      <c r="K95" s="67"/>
    </row>
    <row r="96" spans="2:11" customFormat="1" x14ac:dyDescent="0.25">
      <c r="B96" s="46">
        <v>92</v>
      </c>
      <c r="C96" s="63" t="s">
        <v>140</v>
      </c>
      <c r="D96" s="20">
        <v>5</v>
      </c>
      <c r="E96" s="47" t="s">
        <v>22</v>
      </c>
      <c r="F96" s="64" t="str">
        <f>IF(NOT(Amonkhet[[#This Row],[Qu.]]&gt;=1),"OUI","NON")</f>
        <v>NON</v>
      </c>
      <c r="G96" s="51"/>
      <c r="H96" s="65">
        <f>IF(Amonkhet[[#This Row],[Qu.]]-1&lt;0,0,Amonkhet[[#This Row],[Qu.]]-1)</f>
        <v>4</v>
      </c>
      <c r="I96" s="66"/>
      <c r="J96" s="51"/>
      <c r="K96" s="67"/>
    </row>
    <row r="97" spans="2:11" customFormat="1" x14ac:dyDescent="0.25">
      <c r="B97" s="46">
        <v>93</v>
      </c>
      <c r="C97" s="63" t="s">
        <v>141</v>
      </c>
      <c r="D97" s="20">
        <v>1</v>
      </c>
      <c r="E97" s="47" t="s">
        <v>24</v>
      </c>
      <c r="F97" s="64" t="str">
        <f>IF(NOT(Amonkhet[[#This Row],[Qu.]]&gt;=1),"OUI","NON")</f>
        <v>NON</v>
      </c>
      <c r="G97" s="51"/>
      <c r="H97" s="65">
        <f>IF(Amonkhet[[#This Row],[Qu.]]-1&lt;0,0,Amonkhet[[#This Row],[Qu.]]-1)</f>
        <v>0</v>
      </c>
      <c r="I97" s="66"/>
      <c r="J97" s="51"/>
      <c r="K97" s="67"/>
    </row>
    <row r="98" spans="2:11" customFormat="1" x14ac:dyDescent="0.25">
      <c r="B98" s="46">
        <v>94</v>
      </c>
      <c r="C98" s="63" t="s">
        <v>142</v>
      </c>
      <c r="D98" s="20">
        <v>1</v>
      </c>
      <c r="E98" s="47" t="s">
        <v>24</v>
      </c>
      <c r="F98" s="64" t="str">
        <f>IF(NOT(Amonkhet[[#This Row],[Qu.]]&gt;=1),"OUI","NON")</f>
        <v>NON</v>
      </c>
      <c r="G98" s="51"/>
      <c r="H98" s="65">
        <f>IF(Amonkhet[[#This Row],[Qu.]]-1&lt;0,0,Amonkhet[[#This Row],[Qu.]]-1)</f>
        <v>0</v>
      </c>
      <c r="I98" s="66"/>
      <c r="J98" s="51"/>
      <c r="K98" s="67"/>
    </row>
    <row r="99" spans="2:11" customFormat="1" x14ac:dyDescent="0.25">
      <c r="B99" s="46">
        <v>95</v>
      </c>
      <c r="C99" s="63" t="s">
        <v>143</v>
      </c>
      <c r="D99" s="20">
        <v>1</v>
      </c>
      <c r="E99" s="47" t="s">
        <v>22</v>
      </c>
      <c r="F99" s="64" t="str">
        <f>IF(NOT(Amonkhet[[#This Row],[Qu.]]&gt;=1),"OUI","NON")</f>
        <v>NON</v>
      </c>
      <c r="G99" s="51"/>
      <c r="H99" s="65">
        <f>IF(Amonkhet[[#This Row],[Qu.]]-1&lt;0,0,Amonkhet[[#This Row],[Qu.]]-1)</f>
        <v>0</v>
      </c>
      <c r="I99" s="66"/>
      <c r="J99" s="51"/>
      <c r="K99" s="67"/>
    </row>
    <row r="100" spans="2:11" customFormat="1" x14ac:dyDescent="0.25">
      <c r="B100" s="46">
        <v>96</v>
      </c>
      <c r="C100" s="63" t="s">
        <v>144</v>
      </c>
      <c r="D100" s="20">
        <v>1</v>
      </c>
      <c r="E100" s="47" t="s">
        <v>24</v>
      </c>
      <c r="F100" s="64" t="str">
        <f>IF(NOT(Amonkhet[[#This Row],[Qu.]]&gt;=1),"OUI","NON")</f>
        <v>NON</v>
      </c>
      <c r="G100" s="51"/>
      <c r="H100" s="65">
        <f>IF(Amonkhet[[#This Row],[Qu.]]-1&lt;0,0,Amonkhet[[#This Row],[Qu.]]-1)</f>
        <v>0</v>
      </c>
      <c r="I100" s="66"/>
      <c r="J100" s="51"/>
      <c r="K100" s="67"/>
    </row>
    <row r="101" spans="2:11" customFormat="1" x14ac:dyDescent="0.25">
      <c r="B101" s="46">
        <v>97</v>
      </c>
      <c r="C101" s="63" t="s">
        <v>145</v>
      </c>
      <c r="D101" s="20">
        <v>1</v>
      </c>
      <c r="E101" s="47" t="s">
        <v>26</v>
      </c>
      <c r="F101" s="64" t="str">
        <f>IF(NOT(Amonkhet[[#This Row],[Qu.]]&gt;=1),"OUI","NON")</f>
        <v>NON</v>
      </c>
      <c r="G101" s="51"/>
      <c r="H101" s="65">
        <f>IF(Amonkhet[[#This Row],[Qu.]]-1&lt;0,0,Amonkhet[[#This Row],[Qu.]]-1)</f>
        <v>0</v>
      </c>
      <c r="I101" s="66"/>
      <c r="J101" s="51"/>
      <c r="K101" s="67"/>
    </row>
    <row r="102" spans="2:11" customFormat="1" x14ac:dyDescent="0.25">
      <c r="B102" s="46">
        <v>98</v>
      </c>
      <c r="C102" s="63" t="s">
        <v>146</v>
      </c>
      <c r="D102" s="20">
        <v>1</v>
      </c>
      <c r="E102" s="47" t="s">
        <v>27</v>
      </c>
      <c r="F102" s="64" t="str">
        <f>IF(NOT(Amonkhet[[#This Row],[Qu.]]&gt;=1),"OUI","NON")</f>
        <v>NON</v>
      </c>
      <c r="G102" s="51"/>
      <c r="H102" s="65">
        <f>IF(Amonkhet[[#This Row],[Qu.]]-1&lt;0,0,Amonkhet[[#This Row],[Qu.]]-1)</f>
        <v>0</v>
      </c>
      <c r="I102" s="66"/>
      <c r="J102" s="51"/>
      <c r="K102" s="67"/>
    </row>
    <row r="103" spans="2:11" customFormat="1" x14ac:dyDescent="0.25">
      <c r="B103" s="46">
        <v>99</v>
      </c>
      <c r="C103" s="63" t="s">
        <v>147</v>
      </c>
      <c r="D103" s="20">
        <v>1</v>
      </c>
      <c r="E103" s="47" t="s">
        <v>24</v>
      </c>
      <c r="F103" s="64" t="str">
        <f>IF(NOT(Amonkhet[[#This Row],[Qu.]]&gt;=1),"OUI","NON")</f>
        <v>NON</v>
      </c>
      <c r="G103" s="51"/>
      <c r="H103" s="65">
        <f>IF(Amonkhet[[#This Row],[Qu.]]-1&lt;0,0,Amonkhet[[#This Row],[Qu.]]-1)</f>
        <v>0</v>
      </c>
      <c r="I103" s="66"/>
      <c r="J103" s="51"/>
      <c r="K103" s="67"/>
    </row>
    <row r="104" spans="2:11" customFormat="1" x14ac:dyDescent="0.25">
      <c r="B104" s="46">
        <v>100</v>
      </c>
      <c r="C104" s="63" t="s">
        <v>148</v>
      </c>
      <c r="D104" s="20">
        <v>2</v>
      </c>
      <c r="E104" s="47" t="s">
        <v>22</v>
      </c>
      <c r="F104" s="64" t="str">
        <f>IF(NOT(Amonkhet[[#This Row],[Qu.]]&gt;=1),"OUI","NON")</f>
        <v>NON</v>
      </c>
      <c r="G104" s="51"/>
      <c r="H104" s="65">
        <f>IF(Amonkhet[[#This Row],[Qu.]]-1&lt;0,0,Amonkhet[[#This Row],[Qu.]]-1)</f>
        <v>1</v>
      </c>
      <c r="I104" s="66"/>
      <c r="J104" s="51"/>
      <c r="K104" s="67"/>
    </row>
    <row r="105" spans="2:11" customFormat="1" x14ac:dyDescent="0.25">
      <c r="B105" s="46">
        <v>101</v>
      </c>
      <c r="C105" s="63" t="s">
        <v>149</v>
      </c>
      <c r="D105" s="20">
        <v>1</v>
      </c>
      <c r="E105" s="47" t="s">
        <v>24</v>
      </c>
      <c r="F105" s="64" t="str">
        <f>IF(NOT(Amonkhet[[#This Row],[Qu.]]&gt;=1),"OUI","NON")</f>
        <v>NON</v>
      </c>
      <c r="G105" s="51"/>
      <c r="H105" s="65">
        <f>IF(Amonkhet[[#This Row],[Qu.]]-1&lt;0,0,Amonkhet[[#This Row],[Qu.]]-1)</f>
        <v>0</v>
      </c>
      <c r="I105" s="66"/>
      <c r="J105" s="51"/>
      <c r="K105" s="67"/>
    </row>
    <row r="106" spans="2:11" customFormat="1" x14ac:dyDescent="0.25">
      <c r="B106" s="46">
        <v>102</v>
      </c>
      <c r="C106" s="63" t="s">
        <v>150</v>
      </c>
      <c r="D106" s="20">
        <v>2</v>
      </c>
      <c r="E106" s="47" t="s">
        <v>22</v>
      </c>
      <c r="F106" s="64" t="str">
        <f>IF(NOT(Amonkhet[[#This Row],[Qu.]]&gt;=1),"OUI","NON")</f>
        <v>NON</v>
      </c>
      <c r="G106" s="51"/>
      <c r="H106" s="65">
        <f>IF(Amonkhet[[#This Row],[Qu.]]-1&lt;0,0,Amonkhet[[#This Row],[Qu.]]-1)</f>
        <v>1</v>
      </c>
      <c r="I106" s="66"/>
      <c r="J106" s="51"/>
      <c r="K106" s="67"/>
    </row>
    <row r="107" spans="2:11" customFormat="1" x14ac:dyDescent="0.25">
      <c r="B107" s="46">
        <v>103</v>
      </c>
      <c r="C107" s="63" t="s">
        <v>151</v>
      </c>
      <c r="D107" s="20">
        <v>1</v>
      </c>
      <c r="E107" s="47" t="s">
        <v>22</v>
      </c>
      <c r="F107" s="64" t="str">
        <f>IF(NOT(Amonkhet[[#This Row],[Qu.]]&gt;=1),"OUI","NON")</f>
        <v>NON</v>
      </c>
      <c r="G107" s="51"/>
      <c r="H107" s="65">
        <f>IF(Amonkhet[[#This Row],[Qu.]]-1&lt;0,0,Amonkhet[[#This Row],[Qu.]]-1)</f>
        <v>0</v>
      </c>
      <c r="I107" s="66"/>
      <c r="J107" s="51"/>
      <c r="K107" s="67"/>
    </row>
    <row r="108" spans="2:11" customFormat="1" x14ac:dyDescent="0.25">
      <c r="B108" s="46">
        <v>104</v>
      </c>
      <c r="C108" s="63" t="s">
        <v>152</v>
      </c>
      <c r="D108" s="20">
        <v>1</v>
      </c>
      <c r="E108" s="47" t="s">
        <v>27</v>
      </c>
      <c r="F108" s="64" t="str">
        <f>IF(NOT(Amonkhet[[#This Row],[Qu.]]&gt;=1),"OUI","NON")</f>
        <v>NON</v>
      </c>
      <c r="G108" s="51"/>
      <c r="H108" s="65">
        <f>IF(Amonkhet[[#This Row],[Qu.]]-1&lt;0,0,Amonkhet[[#This Row],[Qu.]]-1)</f>
        <v>0</v>
      </c>
      <c r="I108" s="66">
        <v>1</v>
      </c>
      <c r="J108" s="51"/>
      <c r="K108" s="67"/>
    </row>
    <row r="109" spans="2:11" customFormat="1" x14ac:dyDescent="0.25">
      <c r="B109" s="46">
        <v>105</v>
      </c>
      <c r="C109" s="63" t="s">
        <v>153</v>
      </c>
      <c r="D109" s="20">
        <v>1</v>
      </c>
      <c r="E109" s="47" t="s">
        <v>24</v>
      </c>
      <c r="F109" s="64" t="str">
        <f>IF(NOT(Amonkhet[[#This Row],[Qu.]]&gt;=1),"OUI","NON")</f>
        <v>NON</v>
      </c>
      <c r="G109" s="51"/>
      <c r="H109" s="65">
        <f>IF(Amonkhet[[#This Row],[Qu.]]-1&lt;0,0,Amonkhet[[#This Row],[Qu.]]-1)</f>
        <v>0</v>
      </c>
      <c r="I109" s="66"/>
      <c r="J109" s="51"/>
      <c r="K109" s="67"/>
    </row>
    <row r="110" spans="2:11" customFormat="1" x14ac:dyDescent="0.25">
      <c r="B110" s="46">
        <v>106</v>
      </c>
      <c r="C110" s="63" t="s">
        <v>154</v>
      </c>
      <c r="D110" s="20">
        <v>3</v>
      </c>
      <c r="E110" s="47" t="s">
        <v>22</v>
      </c>
      <c r="F110" s="64" t="str">
        <f>IF(NOT(Amonkhet[[#This Row],[Qu.]]&gt;=1),"OUI","NON")</f>
        <v>NON</v>
      </c>
      <c r="G110" s="51"/>
      <c r="H110" s="65">
        <f>IF(Amonkhet[[#This Row],[Qu.]]-1&lt;0,0,Amonkhet[[#This Row],[Qu.]]-1)</f>
        <v>2</v>
      </c>
      <c r="I110" s="66"/>
      <c r="J110" s="51"/>
      <c r="K110" s="67"/>
    </row>
    <row r="111" spans="2:11" customFormat="1" x14ac:dyDescent="0.25">
      <c r="B111" s="46">
        <v>107</v>
      </c>
      <c r="C111" s="63" t="s">
        <v>155</v>
      </c>
      <c r="D111" s="20">
        <v>1</v>
      </c>
      <c r="E111" s="47" t="s">
        <v>27</v>
      </c>
      <c r="F111" s="64" t="str">
        <f>IF(NOT(Amonkhet[[#This Row],[Qu.]]&gt;=1),"OUI","NON")</f>
        <v>NON</v>
      </c>
      <c r="G111" s="51"/>
      <c r="H111" s="65">
        <f>IF(Amonkhet[[#This Row],[Qu.]]-1&lt;0,0,Amonkhet[[#This Row],[Qu.]]-1)</f>
        <v>0</v>
      </c>
      <c r="I111" s="66"/>
      <c r="J111" s="51"/>
      <c r="K111" s="67"/>
    </row>
    <row r="112" spans="2:11" customFormat="1" x14ac:dyDescent="0.25">
      <c r="B112" s="46">
        <v>108</v>
      </c>
      <c r="C112" s="63" t="s">
        <v>156</v>
      </c>
      <c r="D112" s="20">
        <v>1</v>
      </c>
      <c r="E112" s="47" t="s">
        <v>22</v>
      </c>
      <c r="F112" s="64" t="str">
        <f>IF(NOT(Amonkhet[[#This Row],[Qu.]]&gt;=1),"OUI","NON")</f>
        <v>NON</v>
      </c>
      <c r="G112" s="51"/>
      <c r="H112" s="65">
        <f>IF(Amonkhet[[#This Row],[Qu.]]-1&lt;0,0,Amonkhet[[#This Row],[Qu.]]-1)</f>
        <v>0</v>
      </c>
      <c r="I112" s="66"/>
      <c r="J112" s="51"/>
      <c r="K112" s="67"/>
    </row>
    <row r="113" spans="2:11" customFormat="1" x14ac:dyDescent="0.25">
      <c r="B113" s="46">
        <v>109</v>
      </c>
      <c r="C113" s="63" t="s">
        <v>157</v>
      </c>
      <c r="D113" s="20">
        <v>3</v>
      </c>
      <c r="E113" s="47" t="s">
        <v>22</v>
      </c>
      <c r="F113" s="64" t="str">
        <f>IF(NOT(Amonkhet[[#This Row],[Qu.]]&gt;=1),"OUI","NON")</f>
        <v>NON</v>
      </c>
      <c r="G113" s="51"/>
      <c r="H113" s="65">
        <f>IF(Amonkhet[[#This Row],[Qu.]]-1&lt;0,0,Amonkhet[[#This Row],[Qu.]]-1)</f>
        <v>2</v>
      </c>
      <c r="I113" s="66"/>
      <c r="J113" s="51"/>
      <c r="K113" s="67"/>
    </row>
    <row r="114" spans="2:11" customFormat="1" x14ac:dyDescent="0.25">
      <c r="B114" s="46">
        <v>110</v>
      </c>
      <c r="C114" s="63" t="s">
        <v>158</v>
      </c>
      <c r="D114" s="20">
        <v>1</v>
      </c>
      <c r="E114" s="47" t="s">
        <v>24</v>
      </c>
      <c r="F114" s="64" t="str">
        <f>IF(NOT(Amonkhet[[#This Row],[Qu.]]&gt;=1),"OUI","NON")</f>
        <v>NON</v>
      </c>
      <c r="G114" s="51"/>
      <c r="H114" s="65">
        <f>IF(Amonkhet[[#This Row],[Qu.]]-1&lt;0,0,Amonkhet[[#This Row],[Qu.]]-1)</f>
        <v>0</v>
      </c>
      <c r="I114" s="66"/>
      <c r="J114" s="51"/>
      <c r="K114" s="67"/>
    </row>
    <row r="115" spans="2:11" customFormat="1" x14ac:dyDescent="0.25">
      <c r="B115" s="46">
        <v>111</v>
      </c>
      <c r="C115" s="63" t="s">
        <v>159</v>
      </c>
      <c r="D115" s="20">
        <v>6</v>
      </c>
      <c r="E115" s="47" t="s">
        <v>22</v>
      </c>
      <c r="F115" s="64" t="str">
        <f>IF(NOT(Amonkhet[[#This Row],[Qu.]]&gt;=1),"OUI","NON")</f>
        <v>NON</v>
      </c>
      <c r="G115" s="51"/>
      <c r="H115" s="65">
        <f>IF(Amonkhet[[#This Row],[Qu.]]-1&lt;0,0,Amonkhet[[#This Row],[Qu.]]-1)</f>
        <v>5</v>
      </c>
      <c r="I115" s="66"/>
      <c r="J115" s="51"/>
      <c r="K115" s="67"/>
    </row>
    <row r="116" spans="2:11" customFormat="1" x14ac:dyDescent="0.25">
      <c r="B116" s="46">
        <v>112</v>
      </c>
      <c r="C116" s="63" t="s">
        <v>160</v>
      </c>
      <c r="D116" s="20">
        <v>1</v>
      </c>
      <c r="E116" s="47" t="s">
        <v>22</v>
      </c>
      <c r="F116" s="64" t="str">
        <f>IF(NOT(Amonkhet[[#This Row],[Qu.]]&gt;=1),"OUI","NON")</f>
        <v>NON</v>
      </c>
      <c r="G116" s="51"/>
      <c r="H116" s="65">
        <f>IF(Amonkhet[[#This Row],[Qu.]]-1&lt;0,0,Amonkhet[[#This Row],[Qu.]]-1)</f>
        <v>0</v>
      </c>
      <c r="I116" s="66"/>
      <c r="J116" s="51"/>
      <c r="K116" s="67"/>
    </row>
    <row r="117" spans="2:11" customFormat="1" x14ac:dyDescent="0.25">
      <c r="B117" s="46">
        <v>113</v>
      </c>
      <c r="C117" s="63" t="s">
        <v>161</v>
      </c>
      <c r="D117" s="20">
        <v>1</v>
      </c>
      <c r="E117" s="47" t="s">
        <v>24</v>
      </c>
      <c r="F117" s="64" t="str">
        <f>IF(NOT(Amonkhet[[#This Row],[Qu.]]&gt;=1),"OUI","NON")</f>
        <v>NON</v>
      </c>
      <c r="G117" s="51"/>
      <c r="H117" s="65">
        <f>IF(Amonkhet[[#This Row],[Qu.]]-1&lt;0,0,Amonkhet[[#This Row],[Qu.]]-1)</f>
        <v>0</v>
      </c>
      <c r="I117" s="66"/>
      <c r="J117" s="51"/>
      <c r="K117" s="67"/>
    </row>
    <row r="118" spans="2:11" customFormat="1" x14ac:dyDescent="0.25">
      <c r="B118" s="46">
        <v>114</v>
      </c>
      <c r="C118" s="63" t="s">
        <v>162</v>
      </c>
      <c r="D118" s="20">
        <v>4</v>
      </c>
      <c r="E118" s="47" t="s">
        <v>22</v>
      </c>
      <c r="F118" s="64" t="str">
        <f>IF(NOT(Amonkhet[[#This Row],[Qu.]]&gt;=1),"OUI","NON")</f>
        <v>NON</v>
      </c>
      <c r="G118" s="51"/>
      <c r="H118" s="65">
        <f>IF(Amonkhet[[#This Row],[Qu.]]-1&lt;0,0,Amonkhet[[#This Row],[Qu.]]-1)</f>
        <v>3</v>
      </c>
      <c r="I118" s="66"/>
      <c r="J118" s="51"/>
      <c r="K118" s="67"/>
    </row>
    <row r="119" spans="2:11" customFormat="1" x14ac:dyDescent="0.25">
      <c r="B119" s="46">
        <v>115</v>
      </c>
      <c r="C119" s="63" t="s">
        <v>163</v>
      </c>
      <c r="D119" s="20">
        <v>2</v>
      </c>
      <c r="E119" s="47" t="s">
        <v>22</v>
      </c>
      <c r="F119" s="64" t="str">
        <f>IF(NOT(Amonkhet[[#This Row],[Qu.]]&gt;=1),"OUI","NON")</f>
        <v>NON</v>
      </c>
      <c r="G119" s="51"/>
      <c r="H119" s="65">
        <f>IF(Amonkhet[[#This Row],[Qu.]]-1&lt;0,0,Amonkhet[[#This Row],[Qu.]]-1)</f>
        <v>1</v>
      </c>
      <c r="I119" s="66"/>
      <c r="J119" s="51"/>
      <c r="K119" s="67"/>
    </row>
    <row r="120" spans="2:11" customFormat="1" x14ac:dyDescent="0.25">
      <c r="B120" s="46">
        <v>116</v>
      </c>
      <c r="C120" s="63" t="s">
        <v>164</v>
      </c>
      <c r="D120" s="20">
        <v>4</v>
      </c>
      <c r="E120" s="47" t="s">
        <v>22</v>
      </c>
      <c r="F120" s="64" t="str">
        <f>IF(NOT(Amonkhet[[#This Row],[Qu.]]&gt;=1),"OUI","NON")</f>
        <v>NON</v>
      </c>
      <c r="G120" s="51"/>
      <c r="H120" s="65">
        <f>IF(Amonkhet[[#This Row],[Qu.]]-1&lt;0,0,Amonkhet[[#This Row],[Qu.]]-1)</f>
        <v>3</v>
      </c>
      <c r="I120" s="66"/>
      <c r="J120" s="51"/>
      <c r="K120" s="67"/>
    </row>
    <row r="121" spans="2:11" customFormat="1" x14ac:dyDescent="0.25">
      <c r="B121" s="46">
        <v>117</v>
      </c>
      <c r="C121" s="63" t="s">
        <v>165</v>
      </c>
      <c r="D121" s="20">
        <v>1</v>
      </c>
      <c r="E121" s="47" t="s">
        <v>24</v>
      </c>
      <c r="F121" s="64" t="str">
        <f>IF(NOT(Amonkhet[[#This Row],[Qu.]]&gt;=1),"OUI","NON")</f>
        <v>NON</v>
      </c>
      <c r="G121" s="51"/>
      <c r="H121" s="65">
        <f>IF(Amonkhet[[#This Row],[Qu.]]-1&lt;0,0,Amonkhet[[#This Row],[Qu.]]-1)</f>
        <v>0</v>
      </c>
      <c r="I121" s="66"/>
      <c r="J121" s="51"/>
      <c r="K121" s="67"/>
    </row>
    <row r="122" spans="2:11" customFormat="1" x14ac:dyDescent="0.25">
      <c r="B122" s="46">
        <v>118</v>
      </c>
      <c r="C122" s="63" t="s">
        <v>166</v>
      </c>
      <c r="D122" s="20">
        <v>1</v>
      </c>
      <c r="E122" s="47" t="s">
        <v>24</v>
      </c>
      <c r="F122" s="64" t="str">
        <f>IF(NOT(Amonkhet[[#This Row],[Qu.]]&gt;=1),"OUI","NON")</f>
        <v>NON</v>
      </c>
      <c r="G122" s="51"/>
      <c r="H122" s="65">
        <f>IF(Amonkhet[[#This Row],[Qu.]]-1&lt;0,0,Amonkhet[[#This Row],[Qu.]]-1)</f>
        <v>0</v>
      </c>
      <c r="I122" s="66"/>
      <c r="J122" s="51"/>
      <c r="K122" s="67"/>
    </row>
    <row r="123" spans="2:11" customFormat="1" x14ac:dyDescent="0.25">
      <c r="B123" s="46">
        <v>119</v>
      </c>
      <c r="C123" s="63" t="s">
        <v>167</v>
      </c>
      <c r="D123" s="20">
        <v>1</v>
      </c>
      <c r="E123" s="47" t="s">
        <v>22</v>
      </c>
      <c r="F123" s="64" t="str">
        <f>IF(NOT(Amonkhet[[#This Row],[Qu.]]&gt;=1),"OUI","NON")</f>
        <v>NON</v>
      </c>
      <c r="G123" s="51"/>
      <c r="H123" s="65">
        <f>IF(Amonkhet[[#This Row],[Qu.]]-1&lt;0,0,Amonkhet[[#This Row],[Qu.]]-1)</f>
        <v>0</v>
      </c>
      <c r="I123" s="66"/>
      <c r="J123" s="51"/>
      <c r="K123" s="67"/>
    </row>
    <row r="124" spans="2:11" customFormat="1" x14ac:dyDescent="0.25">
      <c r="B124" s="46">
        <v>120</v>
      </c>
      <c r="C124" s="63" t="s">
        <v>168</v>
      </c>
      <c r="D124" s="20">
        <v>1</v>
      </c>
      <c r="E124" s="47" t="s">
        <v>22</v>
      </c>
      <c r="F124" s="64" t="str">
        <f>IF(NOT(Amonkhet[[#This Row],[Qu.]]&gt;=1),"OUI","NON")</f>
        <v>NON</v>
      </c>
      <c r="G124" s="51"/>
      <c r="H124" s="65">
        <f>IF(Amonkhet[[#This Row],[Qu.]]-1&lt;0,0,Amonkhet[[#This Row],[Qu.]]-1)</f>
        <v>0</v>
      </c>
      <c r="I124" s="66"/>
      <c r="J124" s="51"/>
      <c r="K124" s="67"/>
    </row>
    <row r="125" spans="2:11" customFormat="1" x14ac:dyDescent="0.25">
      <c r="B125" s="46">
        <v>121</v>
      </c>
      <c r="C125" s="63" t="s">
        <v>169</v>
      </c>
      <c r="D125" s="20">
        <v>1</v>
      </c>
      <c r="E125" s="47" t="s">
        <v>24</v>
      </c>
      <c r="F125" s="64" t="str">
        <f>IF(NOT(Amonkhet[[#This Row],[Qu.]]&gt;=1),"OUI","NON")</f>
        <v>NON</v>
      </c>
      <c r="G125" s="51"/>
      <c r="H125" s="65">
        <f>IF(Amonkhet[[#This Row],[Qu.]]-1&lt;0,0,Amonkhet[[#This Row],[Qu.]]-1)</f>
        <v>0</v>
      </c>
      <c r="I125" s="66"/>
      <c r="J125" s="51"/>
      <c r="K125" s="67"/>
    </row>
    <row r="126" spans="2:11" customFormat="1" x14ac:dyDescent="0.25">
      <c r="B126" s="46">
        <v>122</v>
      </c>
      <c r="C126" s="63" t="s">
        <v>170</v>
      </c>
      <c r="D126" s="20">
        <v>1</v>
      </c>
      <c r="E126" s="47" t="s">
        <v>22</v>
      </c>
      <c r="F126" s="64" t="str">
        <f>IF(NOT(Amonkhet[[#This Row],[Qu.]]&gt;=1),"OUI","NON")</f>
        <v>NON</v>
      </c>
      <c r="G126" s="51"/>
      <c r="H126" s="65">
        <f>IF(Amonkhet[[#This Row],[Qu.]]-1&lt;0,0,Amonkhet[[#This Row],[Qu.]]-1)</f>
        <v>0</v>
      </c>
      <c r="I126" s="66"/>
      <c r="J126" s="51"/>
      <c r="K126" s="67"/>
    </row>
    <row r="127" spans="2:11" customFormat="1" x14ac:dyDescent="0.25">
      <c r="B127" s="46">
        <v>123</v>
      </c>
      <c r="C127" s="63" t="s">
        <v>171</v>
      </c>
      <c r="D127" s="20">
        <v>1</v>
      </c>
      <c r="E127" s="47" t="s">
        <v>24</v>
      </c>
      <c r="F127" s="64" t="str">
        <f>IF(NOT(Amonkhet[[#This Row],[Qu.]]&gt;=1),"OUI","NON")</f>
        <v>NON</v>
      </c>
      <c r="G127" s="51"/>
      <c r="H127" s="65">
        <f>IF(Amonkhet[[#This Row],[Qu.]]-1&lt;0,0,Amonkhet[[#This Row],[Qu.]]-1)</f>
        <v>0</v>
      </c>
      <c r="I127" s="66"/>
      <c r="J127" s="51"/>
      <c r="K127" s="67"/>
    </row>
    <row r="128" spans="2:11" customFormat="1" x14ac:dyDescent="0.25">
      <c r="B128" s="46">
        <v>124</v>
      </c>
      <c r="C128" s="63" t="s">
        <v>172</v>
      </c>
      <c r="D128" s="20">
        <v>2</v>
      </c>
      <c r="E128" s="47" t="s">
        <v>22</v>
      </c>
      <c r="F128" s="64" t="str">
        <f>IF(NOT(Amonkhet[[#This Row],[Qu.]]&gt;=1),"OUI","NON")</f>
        <v>NON</v>
      </c>
      <c r="G128" s="51"/>
      <c r="H128" s="65">
        <f>IF(Amonkhet[[#This Row],[Qu.]]-1&lt;0,0,Amonkhet[[#This Row],[Qu.]]-1)</f>
        <v>1</v>
      </c>
      <c r="I128" s="66"/>
      <c r="J128" s="51"/>
      <c r="K128" s="67"/>
    </row>
    <row r="129" spans="2:11" customFormat="1" x14ac:dyDescent="0.25">
      <c r="B129" s="46">
        <v>125</v>
      </c>
      <c r="C129" s="63" t="s">
        <v>173</v>
      </c>
      <c r="D129" s="20">
        <v>0</v>
      </c>
      <c r="E129" s="47" t="s">
        <v>26</v>
      </c>
      <c r="F129" s="64" t="str">
        <f>IF(NOT(Amonkhet[[#This Row],[Qu.]]&gt;=1),"OUI","NON")</f>
        <v>OUI</v>
      </c>
      <c r="G129" s="51"/>
      <c r="H129" s="65">
        <f>IF(Amonkhet[[#This Row],[Qu.]]-1&lt;0,0,Amonkhet[[#This Row],[Qu.]]-1)</f>
        <v>0</v>
      </c>
      <c r="I129" s="66"/>
      <c r="J129" s="51"/>
      <c r="K129" s="67"/>
    </row>
    <row r="130" spans="2:11" customFormat="1" x14ac:dyDescent="0.25">
      <c r="B130" s="46">
        <v>126</v>
      </c>
      <c r="C130" s="63" t="s">
        <v>174</v>
      </c>
      <c r="D130" s="20">
        <v>1</v>
      </c>
      <c r="E130" s="47" t="s">
        <v>24</v>
      </c>
      <c r="F130" s="64" t="str">
        <f>IF(NOT(Amonkhet[[#This Row],[Qu.]]&gt;=1),"OUI","NON")</f>
        <v>NON</v>
      </c>
      <c r="G130" s="51"/>
      <c r="H130" s="65">
        <f>IF(Amonkhet[[#This Row],[Qu.]]-1&lt;0,0,Amonkhet[[#This Row],[Qu.]]-1)</f>
        <v>0</v>
      </c>
      <c r="I130" s="66"/>
      <c r="J130" s="51"/>
      <c r="K130" s="67"/>
    </row>
    <row r="131" spans="2:11" customFormat="1" x14ac:dyDescent="0.25">
      <c r="B131" s="46">
        <v>127</v>
      </c>
      <c r="C131" s="63" t="s">
        <v>175</v>
      </c>
      <c r="D131" s="20">
        <v>1</v>
      </c>
      <c r="E131" s="47" t="s">
        <v>24</v>
      </c>
      <c r="F131" s="64" t="str">
        <f>IF(NOT(Amonkhet[[#This Row],[Qu.]]&gt;=1),"OUI","NON")</f>
        <v>NON</v>
      </c>
      <c r="G131" s="51"/>
      <c r="H131" s="65">
        <f>IF(Amonkhet[[#This Row],[Qu.]]-1&lt;0,0,Amonkhet[[#This Row],[Qu.]]-1)</f>
        <v>0</v>
      </c>
      <c r="I131" s="66"/>
      <c r="J131" s="51"/>
      <c r="K131" s="67"/>
    </row>
    <row r="132" spans="2:11" customFormat="1" x14ac:dyDescent="0.25">
      <c r="B132" s="46">
        <v>128</v>
      </c>
      <c r="C132" s="63" t="s">
        <v>176</v>
      </c>
      <c r="D132" s="20">
        <v>1</v>
      </c>
      <c r="E132" s="47" t="s">
        <v>22</v>
      </c>
      <c r="F132" s="64" t="str">
        <f>IF(NOT(Amonkhet[[#This Row],[Qu.]]&gt;=1),"OUI","NON")</f>
        <v>NON</v>
      </c>
      <c r="G132" s="51"/>
      <c r="H132" s="65">
        <f>IF(Amonkhet[[#This Row],[Qu.]]-1&lt;0,0,Amonkhet[[#This Row],[Qu.]]-1)</f>
        <v>0</v>
      </c>
      <c r="I132" s="66"/>
      <c r="J132" s="51"/>
      <c r="K132" s="67"/>
    </row>
    <row r="133" spans="2:11" customFormat="1" x14ac:dyDescent="0.25">
      <c r="B133" s="46">
        <v>129</v>
      </c>
      <c r="C133" s="63" t="s">
        <v>177</v>
      </c>
      <c r="D133" s="20">
        <v>3</v>
      </c>
      <c r="E133" s="47" t="s">
        <v>22</v>
      </c>
      <c r="F133" s="64" t="str">
        <f>IF(NOT(Amonkhet[[#This Row],[Qu.]]&gt;=1),"OUI","NON")</f>
        <v>NON</v>
      </c>
      <c r="G133" s="51"/>
      <c r="H133" s="65">
        <f>IF(Amonkhet[[#This Row],[Qu.]]-1&lt;0,0,Amonkhet[[#This Row],[Qu.]]-1)</f>
        <v>2</v>
      </c>
      <c r="I133" s="66"/>
      <c r="J133" s="51"/>
      <c r="K133" s="67"/>
    </row>
    <row r="134" spans="2:11" customFormat="1" x14ac:dyDescent="0.25">
      <c r="B134" s="46">
        <v>130</v>
      </c>
      <c r="C134" s="63" t="s">
        <v>178</v>
      </c>
      <c r="D134" s="20">
        <v>1</v>
      </c>
      <c r="E134" s="47" t="s">
        <v>22</v>
      </c>
      <c r="F134" s="64" t="str">
        <f>IF(NOT(Amonkhet[[#This Row],[Qu.]]&gt;=1),"OUI","NON")</f>
        <v>NON</v>
      </c>
      <c r="G134" s="51"/>
      <c r="H134" s="65">
        <f>IF(Amonkhet[[#This Row],[Qu.]]-1&lt;0,0,Amonkhet[[#This Row],[Qu.]]-1)</f>
        <v>0</v>
      </c>
      <c r="I134" s="66"/>
      <c r="J134" s="51"/>
      <c r="K134" s="67"/>
    </row>
    <row r="135" spans="2:11" customFormat="1" x14ac:dyDescent="0.25">
      <c r="B135" s="46">
        <v>131</v>
      </c>
      <c r="C135" s="63" t="s">
        <v>179</v>
      </c>
      <c r="D135" s="20">
        <v>1</v>
      </c>
      <c r="E135" s="47" t="s">
        <v>24</v>
      </c>
      <c r="F135" s="64" t="str">
        <f>IF(NOT(Amonkhet[[#This Row],[Qu.]]&gt;=1),"OUI","NON")</f>
        <v>NON</v>
      </c>
      <c r="G135" s="51"/>
      <c r="H135" s="65">
        <f>IF(Amonkhet[[#This Row],[Qu.]]-1&lt;0,0,Amonkhet[[#This Row],[Qu.]]-1)</f>
        <v>0</v>
      </c>
      <c r="I135" s="66"/>
      <c r="J135" s="51"/>
      <c r="K135" s="67"/>
    </row>
    <row r="136" spans="2:11" customFormat="1" x14ac:dyDescent="0.25">
      <c r="B136" s="46">
        <v>132</v>
      </c>
      <c r="C136" s="63" t="s">
        <v>180</v>
      </c>
      <c r="D136" s="20">
        <v>2</v>
      </c>
      <c r="E136" s="47" t="s">
        <v>22</v>
      </c>
      <c r="F136" s="64" t="str">
        <f>IF(NOT(Amonkhet[[#This Row],[Qu.]]&gt;=1),"OUI","NON")</f>
        <v>NON</v>
      </c>
      <c r="G136" s="51"/>
      <c r="H136" s="65">
        <f>IF(Amonkhet[[#This Row],[Qu.]]-1&lt;0,0,Amonkhet[[#This Row],[Qu.]]-1)</f>
        <v>1</v>
      </c>
      <c r="I136" s="66"/>
      <c r="J136" s="51"/>
      <c r="K136" s="67"/>
    </row>
    <row r="137" spans="2:11" customFormat="1" x14ac:dyDescent="0.25">
      <c r="B137" s="46">
        <v>133</v>
      </c>
      <c r="C137" s="63" t="s">
        <v>181</v>
      </c>
      <c r="D137" s="20">
        <v>1</v>
      </c>
      <c r="E137" s="47" t="s">
        <v>26</v>
      </c>
      <c r="F137" s="64" t="str">
        <f>IF(NOT(Amonkhet[[#This Row],[Qu.]]&gt;=1),"OUI","NON")</f>
        <v>NON</v>
      </c>
      <c r="G137" s="51"/>
      <c r="H137" s="65">
        <f>IF(Amonkhet[[#This Row],[Qu.]]-1&lt;0,0,Amonkhet[[#This Row],[Qu.]]-1)</f>
        <v>0</v>
      </c>
      <c r="I137" s="66"/>
      <c r="J137" s="51"/>
      <c r="K137" s="67"/>
    </row>
    <row r="138" spans="2:11" customFormat="1" x14ac:dyDescent="0.25">
      <c r="B138" s="46">
        <v>134</v>
      </c>
      <c r="C138" s="63" t="s">
        <v>182</v>
      </c>
      <c r="D138" s="20">
        <v>1</v>
      </c>
      <c r="E138" s="47" t="s">
        <v>27</v>
      </c>
      <c r="F138" s="64" t="str">
        <f>IF(NOT(Amonkhet[[#This Row],[Qu.]]&gt;=1),"OUI","NON")</f>
        <v>NON</v>
      </c>
      <c r="G138" s="51"/>
      <c r="H138" s="65">
        <f>IF(Amonkhet[[#This Row],[Qu.]]-1&lt;0,0,Amonkhet[[#This Row],[Qu.]]-1)</f>
        <v>0</v>
      </c>
      <c r="I138" s="66"/>
      <c r="J138" s="51"/>
      <c r="K138" s="67"/>
    </row>
    <row r="139" spans="2:11" customFormat="1" x14ac:dyDescent="0.25">
      <c r="B139" s="46">
        <v>135</v>
      </c>
      <c r="C139" s="63" t="s">
        <v>183</v>
      </c>
      <c r="D139" s="20">
        <v>1</v>
      </c>
      <c r="E139" s="47" t="s">
        <v>27</v>
      </c>
      <c r="F139" s="64" t="str">
        <f>IF(NOT(Amonkhet[[#This Row],[Qu.]]&gt;=1),"OUI","NON")</f>
        <v>NON</v>
      </c>
      <c r="G139" s="51"/>
      <c r="H139" s="65">
        <f>IF(Amonkhet[[#This Row],[Qu.]]-1&lt;0,0,Amonkhet[[#This Row],[Qu.]]-1)</f>
        <v>0</v>
      </c>
      <c r="I139" s="66"/>
      <c r="J139" s="51"/>
      <c r="K139" s="67"/>
    </row>
    <row r="140" spans="2:11" customFormat="1" x14ac:dyDescent="0.25">
      <c r="B140" s="46">
        <v>136</v>
      </c>
      <c r="C140" s="63" t="s">
        <v>184</v>
      </c>
      <c r="D140" s="20">
        <v>0</v>
      </c>
      <c r="E140" s="47" t="s">
        <v>26</v>
      </c>
      <c r="F140" s="64" t="str">
        <f>IF(NOT(Amonkhet[[#This Row],[Qu.]]&gt;=1),"OUI","NON")</f>
        <v>OUI</v>
      </c>
      <c r="G140" s="51"/>
      <c r="H140" s="65">
        <f>IF(Amonkhet[[#This Row],[Qu.]]-1&lt;0,0,Amonkhet[[#This Row],[Qu.]]-1)</f>
        <v>0</v>
      </c>
      <c r="I140" s="66"/>
      <c r="J140" s="51"/>
      <c r="K140" s="67"/>
    </row>
    <row r="141" spans="2:11" customFormat="1" x14ac:dyDescent="0.25">
      <c r="B141" s="46">
        <v>137</v>
      </c>
      <c r="C141" s="63" t="s">
        <v>185</v>
      </c>
      <c r="D141" s="20">
        <v>1</v>
      </c>
      <c r="E141" s="47" t="s">
        <v>27</v>
      </c>
      <c r="F141" s="64" t="str">
        <f>IF(NOT(Amonkhet[[#This Row],[Qu.]]&gt;=1),"OUI","NON")</f>
        <v>NON</v>
      </c>
      <c r="G141" s="51"/>
      <c r="H141" s="65">
        <f>IF(Amonkhet[[#This Row],[Qu.]]-1&lt;0,0,Amonkhet[[#This Row],[Qu.]]-1)</f>
        <v>0</v>
      </c>
      <c r="I141" s="66"/>
      <c r="J141" s="51"/>
      <c r="K141" s="67"/>
    </row>
    <row r="142" spans="2:11" customFormat="1" x14ac:dyDescent="0.25">
      <c r="B142" s="46">
        <v>138</v>
      </c>
      <c r="C142" s="63" t="s">
        <v>186</v>
      </c>
      <c r="D142" s="20">
        <v>1</v>
      </c>
      <c r="E142" s="47" t="s">
        <v>27</v>
      </c>
      <c r="F142" s="64" t="str">
        <f>IF(NOT(Amonkhet[[#This Row],[Qu.]]&gt;=1),"OUI","NON")</f>
        <v>NON</v>
      </c>
      <c r="G142" s="51"/>
      <c r="H142" s="65">
        <f>IF(Amonkhet[[#This Row],[Qu.]]-1&lt;0,0,Amonkhet[[#This Row],[Qu.]]-1)</f>
        <v>0</v>
      </c>
      <c r="I142" s="66"/>
      <c r="J142" s="51"/>
      <c r="K142" s="67"/>
    </row>
    <row r="143" spans="2:11" customFormat="1" x14ac:dyDescent="0.25">
      <c r="B143" s="46">
        <v>139</v>
      </c>
      <c r="C143" s="63" t="s">
        <v>187</v>
      </c>
      <c r="D143" s="20">
        <v>3</v>
      </c>
      <c r="E143" s="47" t="s">
        <v>22</v>
      </c>
      <c r="F143" s="64" t="str">
        <f>IF(NOT(Amonkhet[[#This Row],[Qu.]]&gt;=1),"OUI","NON")</f>
        <v>NON</v>
      </c>
      <c r="G143" s="51"/>
      <c r="H143" s="65">
        <f>IF(Amonkhet[[#This Row],[Qu.]]-1&lt;0,0,Amonkhet[[#This Row],[Qu.]]-1)</f>
        <v>2</v>
      </c>
      <c r="I143" s="66"/>
      <c r="J143" s="51"/>
      <c r="K143" s="67"/>
    </row>
    <row r="144" spans="2:11" customFormat="1" x14ac:dyDescent="0.25">
      <c r="B144" s="46">
        <v>140</v>
      </c>
      <c r="C144" s="63" t="s">
        <v>188</v>
      </c>
      <c r="D144" s="20">
        <v>1</v>
      </c>
      <c r="E144" s="47" t="s">
        <v>24</v>
      </c>
      <c r="F144" s="64" t="str">
        <f>IF(NOT(Amonkhet[[#This Row],[Qu.]]&gt;=1),"OUI","NON")</f>
        <v>NON</v>
      </c>
      <c r="G144" s="51"/>
      <c r="H144" s="65">
        <f>IF(Amonkhet[[#This Row],[Qu.]]-1&lt;0,0,Amonkhet[[#This Row],[Qu.]]-1)</f>
        <v>0</v>
      </c>
      <c r="I144" s="66"/>
      <c r="J144" s="51"/>
      <c r="K144" s="67"/>
    </row>
    <row r="145" spans="2:11" customFormat="1" x14ac:dyDescent="0.25">
      <c r="B145" s="46">
        <v>141</v>
      </c>
      <c r="C145" s="63" t="s">
        <v>189</v>
      </c>
      <c r="D145" s="20">
        <v>3</v>
      </c>
      <c r="E145" s="47" t="s">
        <v>22</v>
      </c>
      <c r="F145" s="64" t="str">
        <f>IF(NOT(Amonkhet[[#This Row],[Qu.]]&gt;=1),"OUI","NON")</f>
        <v>NON</v>
      </c>
      <c r="G145" s="51"/>
      <c r="H145" s="65">
        <f>IF(Amonkhet[[#This Row],[Qu.]]-1&lt;0,0,Amonkhet[[#This Row],[Qu.]]-1)</f>
        <v>2</v>
      </c>
      <c r="I145" s="66"/>
      <c r="J145" s="51"/>
      <c r="K145" s="67"/>
    </row>
    <row r="146" spans="2:11" customFormat="1" x14ac:dyDescent="0.25">
      <c r="B146" s="46">
        <v>142</v>
      </c>
      <c r="C146" s="63" t="s">
        <v>190</v>
      </c>
      <c r="D146" s="20">
        <v>2</v>
      </c>
      <c r="E146" s="47" t="s">
        <v>22</v>
      </c>
      <c r="F146" s="64" t="str">
        <f>IF(NOT(Amonkhet[[#This Row],[Qu.]]&gt;=1),"OUI","NON")</f>
        <v>NON</v>
      </c>
      <c r="G146" s="51"/>
      <c r="H146" s="65">
        <f>IF(Amonkhet[[#This Row],[Qu.]]-1&lt;0,0,Amonkhet[[#This Row],[Qu.]]-1)</f>
        <v>1</v>
      </c>
      <c r="I146" s="66"/>
      <c r="J146" s="51"/>
      <c r="K146" s="67"/>
    </row>
    <row r="147" spans="2:11" customFormat="1" x14ac:dyDescent="0.25">
      <c r="B147" s="46">
        <v>143</v>
      </c>
      <c r="C147" s="63" t="s">
        <v>191</v>
      </c>
      <c r="D147" s="20">
        <v>1</v>
      </c>
      <c r="E147" s="47" t="s">
        <v>22</v>
      </c>
      <c r="F147" s="64" t="str">
        <f>IF(NOT(Amonkhet[[#This Row],[Qu.]]&gt;=1),"OUI","NON")</f>
        <v>NON</v>
      </c>
      <c r="G147" s="51"/>
      <c r="H147" s="65">
        <f>IF(Amonkhet[[#This Row],[Qu.]]-1&lt;0,0,Amonkhet[[#This Row],[Qu.]]-1)</f>
        <v>0</v>
      </c>
      <c r="I147" s="66"/>
      <c r="J147" s="51"/>
      <c r="K147" s="67"/>
    </row>
    <row r="148" spans="2:11" customFormat="1" x14ac:dyDescent="0.25">
      <c r="B148" s="46">
        <v>144</v>
      </c>
      <c r="C148" s="63" t="s">
        <v>192</v>
      </c>
      <c r="D148" s="20">
        <v>2</v>
      </c>
      <c r="E148" s="47" t="s">
        <v>22</v>
      </c>
      <c r="F148" s="64" t="str">
        <f>IF(NOT(Amonkhet[[#This Row],[Qu.]]&gt;=1),"OUI","NON")</f>
        <v>NON</v>
      </c>
      <c r="G148" s="51"/>
      <c r="H148" s="65">
        <f>IF(Amonkhet[[#This Row],[Qu.]]-1&lt;0,0,Amonkhet[[#This Row],[Qu.]]-1)</f>
        <v>1</v>
      </c>
      <c r="I148" s="66"/>
      <c r="J148" s="51"/>
      <c r="K148" s="67"/>
    </row>
    <row r="149" spans="2:11" customFormat="1" x14ac:dyDescent="0.25">
      <c r="B149" s="46">
        <v>145</v>
      </c>
      <c r="C149" s="63" t="s">
        <v>193</v>
      </c>
      <c r="D149" s="20">
        <v>2</v>
      </c>
      <c r="E149" s="47" t="s">
        <v>22</v>
      </c>
      <c r="F149" s="64" t="str">
        <f>IF(NOT(Amonkhet[[#This Row],[Qu.]]&gt;=1),"OUI","NON")</f>
        <v>NON</v>
      </c>
      <c r="G149" s="51"/>
      <c r="H149" s="65">
        <f>IF(Amonkhet[[#This Row],[Qu.]]-1&lt;0,0,Amonkhet[[#This Row],[Qu.]]-1)</f>
        <v>1</v>
      </c>
      <c r="I149" s="66"/>
      <c r="J149" s="51"/>
      <c r="K149" s="67"/>
    </row>
    <row r="150" spans="2:11" customFormat="1" x14ac:dyDescent="0.25">
      <c r="B150" s="46">
        <v>146</v>
      </c>
      <c r="C150" s="63" t="s">
        <v>194</v>
      </c>
      <c r="D150" s="20">
        <v>3</v>
      </c>
      <c r="E150" s="47" t="s">
        <v>22</v>
      </c>
      <c r="F150" s="64" t="str">
        <f>IF(NOT(Amonkhet[[#This Row],[Qu.]]&gt;=1),"OUI","NON")</f>
        <v>NON</v>
      </c>
      <c r="G150" s="51"/>
      <c r="H150" s="65">
        <f>IF(Amonkhet[[#This Row],[Qu.]]-1&lt;0,0,Amonkhet[[#This Row],[Qu.]]-1)</f>
        <v>2</v>
      </c>
      <c r="I150" s="66"/>
      <c r="J150" s="51"/>
      <c r="K150" s="67"/>
    </row>
    <row r="151" spans="2:11" customFormat="1" x14ac:dyDescent="0.25">
      <c r="B151" s="46">
        <v>147</v>
      </c>
      <c r="C151" s="63" t="s">
        <v>195</v>
      </c>
      <c r="D151" s="20">
        <v>3</v>
      </c>
      <c r="E151" s="47" t="s">
        <v>22</v>
      </c>
      <c r="F151" s="64" t="str">
        <f>IF(NOT(Amonkhet[[#This Row],[Qu.]]&gt;=1),"OUI","NON")</f>
        <v>NON</v>
      </c>
      <c r="G151" s="51"/>
      <c r="H151" s="65">
        <f>IF(Amonkhet[[#This Row],[Qu.]]-1&lt;0,0,Amonkhet[[#This Row],[Qu.]]-1)</f>
        <v>2</v>
      </c>
      <c r="I151" s="66"/>
      <c r="J151" s="51"/>
      <c r="K151" s="67"/>
    </row>
    <row r="152" spans="2:11" customFormat="1" x14ac:dyDescent="0.25">
      <c r="B152" s="46">
        <v>148</v>
      </c>
      <c r="C152" s="63" t="s">
        <v>196</v>
      </c>
      <c r="D152" s="20">
        <v>1</v>
      </c>
      <c r="E152" s="47" t="s">
        <v>27</v>
      </c>
      <c r="F152" s="64" t="str">
        <f>IF(NOT(Amonkhet[[#This Row],[Qu.]]&gt;=1),"OUI","NON")</f>
        <v>NON</v>
      </c>
      <c r="G152" s="51"/>
      <c r="H152" s="65">
        <f>IF(Amonkhet[[#This Row],[Qu.]]-1&lt;0,0,Amonkhet[[#This Row],[Qu.]]-1)</f>
        <v>0</v>
      </c>
      <c r="I152" s="66"/>
      <c r="J152" s="51"/>
      <c r="K152" s="67"/>
    </row>
    <row r="153" spans="2:11" customFormat="1" x14ac:dyDescent="0.25">
      <c r="B153" s="46">
        <v>149</v>
      </c>
      <c r="C153" s="63" t="s">
        <v>197</v>
      </c>
      <c r="D153" s="20">
        <v>1</v>
      </c>
      <c r="E153" s="47" t="s">
        <v>27</v>
      </c>
      <c r="F153" s="64" t="str">
        <f>IF(NOT(Amonkhet[[#This Row],[Qu.]]&gt;=1),"OUI","NON")</f>
        <v>NON</v>
      </c>
      <c r="G153" s="51"/>
      <c r="H153" s="65">
        <f>IF(Amonkhet[[#This Row],[Qu.]]-1&lt;0,0,Amonkhet[[#This Row],[Qu.]]-1)</f>
        <v>0</v>
      </c>
      <c r="I153" s="66"/>
      <c r="J153" s="51"/>
      <c r="K153" s="67"/>
    </row>
    <row r="154" spans="2:11" customFormat="1" x14ac:dyDescent="0.25">
      <c r="B154" s="46">
        <v>150</v>
      </c>
      <c r="C154" s="63" t="s">
        <v>198</v>
      </c>
      <c r="D154" s="20">
        <v>3</v>
      </c>
      <c r="E154" s="47" t="s">
        <v>22</v>
      </c>
      <c r="F154" s="64" t="str">
        <f>IF(NOT(Amonkhet[[#This Row],[Qu.]]&gt;=1),"OUI","NON")</f>
        <v>NON</v>
      </c>
      <c r="G154" s="51"/>
      <c r="H154" s="65">
        <f>IF(Amonkhet[[#This Row],[Qu.]]-1&lt;0,0,Amonkhet[[#This Row],[Qu.]]-1)</f>
        <v>2</v>
      </c>
      <c r="I154" s="66"/>
      <c r="J154" s="51"/>
      <c r="K154" s="67"/>
    </row>
    <row r="155" spans="2:11" customFormat="1" x14ac:dyDescent="0.25">
      <c r="B155" s="46">
        <v>151</v>
      </c>
      <c r="C155" s="63" t="s">
        <v>199</v>
      </c>
      <c r="D155" s="20">
        <v>4</v>
      </c>
      <c r="E155" s="47" t="s">
        <v>22</v>
      </c>
      <c r="F155" s="64" t="str">
        <f>IF(NOT(Amonkhet[[#This Row],[Qu.]]&gt;=1),"OUI","NON")</f>
        <v>NON</v>
      </c>
      <c r="G155" s="51"/>
      <c r="H155" s="65">
        <f>IF(Amonkhet[[#This Row],[Qu.]]-1&lt;0,0,Amonkhet[[#This Row],[Qu.]]-1)</f>
        <v>3</v>
      </c>
      <c r="I155" s="66"/>
      <c r="J155" s="51"/>
      <c r="K155" s="67"/>
    </row>
    <row r="156" spans="2:11" customFormat="1" x14ac:dyDescent="0.25">
      <c r="B156" s="46">
        <v>152</v>
      </c>
      <c r="C156" s="63" t="s">
        <v>200</v>
      </c>
      <c r="D156" s="20">
        <v>1</v>
      </c>
      <c r="E156" s="47" t="s">
        <v>24</v>
      </c>
      <c r="F156" s="64" t="str">
        <f>IF(NOT(Amonkhet[[#This Row],[Qu.]]&gt;=1),"OUI","NON")</f>
        <v>NON</v>
      </c>
      <c r="G156" s="51"/>
      <c r="H156" s="65">
        <f>IF(Amonkhet[[#This Row],[Qu.]]-1&lt;0,0,Amonkhet[[#This Row],[Qu.]]-1)</f>
        <v>0</v>
      </c>
      <c r="I156" s="66"/>
      <c r="J156" s="51"/>
      <c r="K156" s="67"/>
    </row>
    <row r="157" spans="2:11" customFormat="1" x14ac:dyDescent="0.25">
      <c r="B157" s="46">
        <v>153</v>
      </c>
      <c r="C157" s="63" t="s">
        <v>201</v>
      </c>
      <c r="D157" s="20">
        <v>1</v>
      </c>
      <c r="E157" s="47" t="s">
        <v>24</v>
      </c>
      <c r="F157" s="64" t="str">
        <f>IF(NOT(Amonkhet[[#This Row],[Qu.]]&gt;=1),"OUI","NON")</f>
        <v>NON</v>
      </c>
      <c r="G157" s="51"/>
      <c r="H157" s="65">
        <f>IF(Amonkhet[[#This Row],[Qu.]]-1&lt;0,0,Amonkhet[[#This Row],[Qu.]]-1)</f>
        <v>0</v>
      </c>
      <c r="I157" s="66"/>
      <c r="J157" s="51"/>
      <c r="K157" s="67"/>
    </row>
    <row r="158" spans="2:11" customFormat="1" x14ac:dyDescent="0.25">
      <c r="B158" s="46">
        <v>154</v>
      </c>
      <c r="C158" s="63" t="s">
        <v>202</v>
      </c>
      <c r="D158" s="20">
        <v>4</v>
      </c>
      <c r="E158" s="47" t="s">
        <v>22</v>
      </c>
      <c r="F158" s="64" t="str">
        <f>IF(NOT(Amonkhet[[#This Row],[Qu.]]&gt;=1),"OUI","NON")</f>
        <v>NON</v>
      </c>
      <c r="G158" s="51"/>
      <c r="H158" s="65">
        <f>IF(Amonkhet[[#This Row],[Qu.]]-1&lt;0,0,Amonkhet[[#This Row],[Qu.]]-1)</f>
        <v>3</v>
      </c>
      <c r="I158" s="66"/>
      <c r="J158" s="51"/>
      <c r="K158" s="67"/>
    </row>
    <row r="159" spans="2:11" customFormat="1" x14ac:dyDescent="0.25">
      <c r="B159" s="46">
        <v>155</v>
      </c>
      <c r="C159" s="63" t="s">
        <v>203</v>
      </c>
      <c r="D159" s="20">
        <v>1</v>
      </c>
      <c r="E159" s="47" t="s">
        <v>24</v>
      </c>
      <c r="F159" s="64" t="str">
        <f>IF(NOT(Amonkhet[[#This Row],[Qu.]]&gt;=1),"OUI","NON")</f>
        <v>NON</v>
      </c>
      <c r="G159" s="51"/>
      <c r="H159" s="65">
        <f>IF(Amonkhet[[#This Row],[Qu.]]-1&lt;0,0,Amonkhet[[#This Row],[Qu.]]-1)</f>
        <v>0</v>
      </c>
      <c r="I159" s="66"/>
      <c r="J159" s="51"/>
      <c r="K159" s="67"/>
    </row>
    <row r="160" spans="2:11" customFormat="1" x14ac:dyDescent="0.25">
      <c r="B160" s="46">
        <v>156</v>
      </c>
      <c r="C160" s="63" t="s">
        <v>204</v>
      </c>
      <c r="D160" s="20">
        <v>1</v>
      </c>
      <c r="E160" s="47" t="s">
        <v>22</v>
      </c>
      <c r="F160" s="64" t="str">
        <f>IF(NOT(Amonkhet[[#This Row],[Qu.]]&gt;=1),"OUI","NON")</f>
        <v>NON</v>
      </c>
      <c r="G160" s="51"/>
      <c r="H160" s="65">
        <f>IF(Amonkhet[[#This Row],[Qu.]]-1&lt;0,0,Amonkhet[[#This Row],[Qu.]]-1)</f>
        <v>0</v>
      </c>
      <c r="I160" s="66"/>
      <c r="J160" s="51"/>
      <c r="K160" s="67"/>
    </row>
    <row r="161" spans="2:11" customFormat="1" x14ac:dyDescent="0.25">
      <c r="B161" s="46">
        <v>157</v>
      </c>
      <c r="C161" s="63" t="s">
        <v>205</v>
      </c>
      <c r="D161" s="20">
        <v>1</v>
      </c>
      <c r="E161" s="47" t="s">
        <v>22</v>
      </c>
      <c r="F161" s="64" t="str">
        <f>IF(NOT(Amonkhet[[#This Row],[Qu.]]&gt;=1),"OUI","NON")</f>
        <v>NON</v>
      </c>
      <c r="G161" s="51"/>
      <c r="H161" s="65">
        <f>IF(Amonkhet[[#This Row],[Qu.]]-1&lt;0,0,Amonkhet[[#This Row],[Qu.]]-1)</f>
        <v>0</v>
      </c>
      <c r="I161" s="66"/>
      <c r="J161" s="51"/>
      <c r="K161" s="67"/>
    </row>
    <row r="162" spans="2:11" customFormat="1" x14ac:dyDescent="0.25">
      <c r="B162" s="46">
        <v>158</v>
      </c>
      <c r="C162" s="63" t="s">
        <v>206</v>
      </c>
      <c r="D162" s="20">
        <v>2</v>
      </c>
      <c r="E162" s="47" t="s">
        <v>22</v>
      </c>
      <c r="F162" s="64" t="str">
        <f>IF(NOT(Amonkhet[[#This Row],[Qu.]]&gt;=1),"OUI","NON")</f>
        <v>NON</v>
      </c>
      <c r="G162" s="51"/>
      <c r="H162" s="65">
        <f>IF(Amonkhet[[#This Row],[Qu.]]-1&lt;0,0,Amonkhet[[#This Row],[Qu.]]-1)</f>
        <v>1</v>
      </c>
      <c r="I162" s="66"/>
      <c r="J162" s="51"/>
      <c r="K162" s="67"/>
    </row>
    <row r="163" spans="2:11" customFormat="1" x14ac:dyDescent="0.25">
      <c r="B163" s="46">
        <v>159</v>
      </c>
      <c r="C163" s="63" t="s">
        <v>207</v>
      </c>
      <c r="D163" s="20">
        <v>1</v>
      </c>
      <c r="E163" s="47" t="s">
        <v>27</v>
      </c>
      <c r="F163" s="64" t="str">
        <f>IF(NOT(Amonkhet[[#This Row],[Qu.]]&gt;=1),"OUI","NON")</f>
        <v>NON</v>
      </c>
      <c r="G163" s="51"/>
      <c r="H163" s="65">
        <f>IF(Amonkhet[[#This Row],[Qu.]]-1&lt;0,0,Amonkhet[[#This Row],[Qu.]]-1)</f>
        <v>0</v>
      </c>
      <c r="I163" s="66"/>
      <c r="J163" s="51"/>
      <c r="K163" s="67"/>
    </row>
    <row r="164" spans="2:11" customFormat="1" x14ac:dyDescent="0.25">
      <c r="B164" s="46">
        <v>160</v>
      </c>
      <c r="C164" s="63" t="s">
        <v>208</v>
      </c>
      <c r="D164" s="20">
        <v>1</v>
      </c>
      <c r="E164" s="47" t="s">
        <v>27</v>
      </c>
      <c r="F164" s="64" t="str">
        <f>IF(NOT(Amonkhet[[#This Row],[Qu.]]&gt;=1),"OUI","NON")</f>
        <v>NON</v>
      </c>
      <c r="G164" s="51"/>
      <c r="H164" s="65">
        <f>IF(Amonkhet[[#This Row],[Qu.]]-1&lt;0,0,Amonkhet[[#This Row],[Qu.]]-1)</f>
        <v>0</v>
      </c>
      <c r="I164" s="66"/>
      <c r="J164" s="51"/>
      <c r="K164" s="67"/>
    </row>
    <row r="165" spans="2:11" customFormat="1" x14ac:dyDescent="0.25">
      <c r="B165" s="46">
        <v>161</v>
      </c>
      <c r="C165" s="63" t="s">
        <v>209</v>
      </c>
      <c r="D165" s="20">
        <v>1</v>
      </c>
      <c r="E165" s="47" t="s">
        <v>22</v>
      </c>
      <c r="F165" s="64" t="str">
        <f>IF(NOT(Amonkhet[[#This Row],[Qu.]]&gt;=1),"OUI","NON")</f>
        <v>NON</v>
      </c>
      <c r="G165" s="51"/>
      <c r="H165" s="65">
        <f>IF(Amonkhet[[#This Row],[Qu.]]-1&lt;0,0,Amonkhet[[#This Row],[Qu.]]-1)</f>
        <v>0</v>
      </c>
      <c r="I165" s="66"/>
      <c r="J165" s="51"/>
      <c r="K165" s="67"/>
    </row>
    <row r="166" spans="2:11" customFormat="1" x14ac:dyDescent="0.25">
      <c r="B166" s="46">
        <v>162</v>
      </c>
      <c r="C166" s="63" t="s">
        <v>210</v>
      </c>
      <c r="D166" s="20">
        <v>1</v>
      </c>
      <c r="E166" s="47" t="s">
        <v>24</v>
      </c>
      <c r="F166" s="64" t="str">
        <f>IF(NOT(Amonkhet[[#This Row],[Qu.]]&gt;=1),"OUI","NON")</f>
        <v>NON</v>
      </c>
      <c r="G166" s="51"/>
      <c r="H166" s="65">
        <f>IF(Amonkhet[[#This Row],[Qu.]]-1&lt;0,0,Amonkhet[[#This Row],[Qu.]]-1)</f>
        <v>0</v>
      </c>
      <c r="I166" s="66"/>
      <c r="J166" s="51"/>
      <c r="K166" s="67"/>
    </row>
    <row r="167" spans="2:11" customFormat="1" x14ac:dyDescent="0.25">
      <c r="B167" s="46">
        <v>163</v>
      </c>
      <c r="C167" s="63" t="s">
        <v>211</v>
      </c>
      <c r="D167" s="20">
        <v>1</v>
      </c>
      <c r="E167" s="47" t="s">
        <v>24</v>
      </c>
      <c r="F167" s="64" t="str">
        <f>IF(NOT(Amonkhet[[#This Row],[Qu.]]&gt;=1),"OUI","NON")</f>
        <v>NON</v>
      </c>
      <c r="G167" s="51"/>
      <c r="H167" s="65">
        <f>IF(Amonkhet[[#This Row],[Qu.]]-1&lt;0,0,Amonkhet[[#This Row],[Qu.]]-1)</f>
        <v>0</v>
      </c>
      <c r="I167" s="66"/>
      <c r="J167" s="51"/>
      <c r="K167" s="67"/>
    </row>
    <row r="168" spans="2:11" customFormat="1" x14ac:dyDescent="0.25">
      <c r="B168" s="46">
        <v>164</v>
      </c>
      <c r="C168" s="63" t="s">
        <v>212</v>
      </c>
      <c r="D168" s="20">
        <v>3</v>
      </c>
      <c r="E168" s="47" t="s">
        <v>22</v>
      </c>
      <c r="F168" s="64" t="str">
        <f>IF(NOT(Amonkhet[[#This Row],[Qu.]]&gt;=1),"OUI","NON")</f>
        <v>NON</v>
      </c>
      <c r="G168" s="51"/>
      <c r="H168" s="65">
        <f>IF(Amonkhet[[#This Row],[Qu.]]-1&lt;0,0,Amonkhet[[#This Row],[Qu.]]-1)</f>
        <v>2</v>
      </c>
      <c r="I168" s="66"/>
      <c r="J168" s="51"/>
      <c r="K168" s="67"/>
    </row>
    <row r="169" spans="2:11" customFormat="1" x14ac:dyDescent="0.25">
      <c r="B169" s="46">
        <v>165</v>
      </c>
      <c r="C169" s="63" t="s">
        <v>213</v>
      </c>
      <c r="D169" s="20">
        <v>1</v>
      </c>
      <c r="E169" s="47" t="s">
        <v>24</v>
      </c>
      <c r="F169" s="64" t="str">
        <f>IF(NOT(Amonkhet[[#This Row],[Qu.]]&gt;=1),"OUI","NON")</f>
        <v>NON</v>
      </c>
      <c r="G169" s="51"/>
      <c r="H169" s="65">
        <f>IF(Amonkhet[[#This Row],[Qu.]]-1&lt;0,0,Amonkhet[[#This Row],[Qu.]]-1)</f>
        <v>0</v>
      </c>
      <c r="I169" s="66"/>
      <c r="J169" s="51"/>
      <c r="K169" s="67"/>
    </row>
    <row r="170" spans="2:11" customFormat="1" x14ac:dyDescent="0.25">
      <c r="B170" s="46">
        <v>166</v>
      </c>
      <c r="C170" s="63" t="s">
        <v>214</v>
      </c>
      <c r="D170" s="20">
        <v>2</v>
      </c>
      <c r="E170" s="47" t="s">
        <v>22</v>
      </c>
      <c r="F170" s="64" t="str">
        <f>IF(NOT(Amonkhet[[#This Row],[Qu.]]&gt;=1),"OUI","NON")</f>
        <v>NON</v>
      </c>
      <c r="G170" s="51"/>
      <c r="H170" s="65">
        <f>IF(Amonkhet[[#This Row],[Qu.]]-1&lt;0,0,Amonkhet[[#This Row],[Qu.]]-1)</f>
        <v>1</v>
      </c>
      <c r="I170" s="66"/>
      <c r="J170" s="51"/>
      <c r="K170" s="67"/>
    </row>
    <row r="171" spans="2:11" customFormat="1" x14ac:dyDescent="0.25">
      <c r="B171" s="46">
        <v>167</v>
      </c>
      <c r="C171" s="63" t="s">
        <v>215</v>
      </c>
      <c r="D171" s="20">
        <v>3</v>
      </c>
      <c r="E171" s="47" t="s">
        <v>22</v>
      </c>
      <c r="F171" s="64" t="str">
        <f>IF(NOT(Amonkhet[[#This Row],[Qu.]]&gt;=1),"OUI","NON")</f>
        <v>NON</v>
      </c>
      <c r="G171" s="51"/>
      <c r="H171" s="65">
        <f>IF(Amonkhet[[#This Row],[Qu.]]-1&lt;0,0,Amonkhet[[#This Row],[Qu.]]-1)</f>
        <v>2</v>
      </c>
      <c r="I171" s="66"/>
      <c r="J171" s="51"/>
      <c r="K171" s="67"/>
    </row>
    <row r="172" spans="2:11" customFormat="1" x14ac:dyDescent="0.25">
      <c r="B172" s="46">
        <v>168</v>
      </c>
      <c r="C172" s="63" t="s">
        <v>216</v>
      </c>
      <c r="D172" s="20">
        <v>2</v>
      </c>
      <c r="E172" s="47" t="s">
        <v>22</v>
      </c>
      <c r="F172" s="64" t="str">
        <f>IF(NOT(Amonkhet[[#This Row],[Qu.]]&gt;=1),"OUI","NON")</f>
        <v>NON</v>
      </c>
      <c r="G172" s="51"/>
      <c r="H172" s="65">
        <f>IF(Amonkhet[[#This Row],[Qu.]]-1&lt;0,0,Amonkhet[[#This Row],[Qu.]]-1)</f>
        <v>1</v>
      </c>
      <c r="I172" s="66"/>
      <c r="J172" s="51"/>
      <c r="K172" s="67"/>
    </row>
    <row r="173" spans="2:11" customFormat="1" x14ac:dyDescent="0.25">
      <c r="B173" s="46">
        <v>169</v>
      </c>
      <c r="C173" s="63" t="s">
        <v>217</v>
      </c>
      <c r="D173" s="20">
        <v>1</v>
      </c>
      <c r="E173" s="47" t="s">
        <v>24</v>
      </c>
      <c r="F173" s="64" t="str">
        <f>IF(NOT(Amonkhet[[#This Row],[Qu.]]&gt;=1),"OUI","NON")</f>
        <v>NON</v>
      </c>
      <c r="G173" s="51"/>
      <c r="H173" s="65">
        <f>IF(Amonkhet[[#This Row],[Qu.]]-1&lt;0,0,Amonkhet[[#This Row],[Qu.]]-1)</f>
        <v>0</v>
      </c>
      <c r="I173" s="66"/>
      <c r="J173" s="51"/>
      <c r="K173" s="67"/>
    </row>
    <row r="174" spans="2:11" customFormat="1" x14ac:dyDescent="0.25">
      <c r="B174" s="46">
        <v>170</v>
      </c>
      <c r="C174" s="63" t="s">
        <v>218</v>
      </c>
      <c r="D174" s="20">
        <v>1</v>
      </c>
      <c r="E174" s="47" t="s">
        <v>27</v>
      </c>
      <c r="F174" s="64" t="str">
        <f>IF(NOT(Amonkhet[[#This Row],[Qu.]]&gt;=1),"OUI","NON")</f>
        <v>NON</v>
      </c>
      <c r="G174" s="51"/>
      <c r="H174" s="65">
        <f>IF(Amonkhet[[#This Row],[Qu.]]-1&lt;0,0,Amonkhet[[#This Row],[Qu.]]-1)</f>
        <v>0</v>
      </c>
      <c r="I174" s="66"/>
      <c r="J174" s="51"/>
      <c r="K174" s="67"/>
    </row>
    <row r="175" spans="2:11" customFormat="1" x14ac:dyDescent="0.25">
      <c r="B175" s="46">
        <v>171</v>
      </c>
      <c r="C175" s="63" t="s">
        <v>219</v>
      </c>
      <c r="D175" s="20">
        <v>1</v>
      </c>
      <c r="E175" s="47" t="s">
        <v>22</v>
      </c>
      <c r="F175" s="64" t="str">
        <f>IF(NOT(Amonkhet[[#This Row],[Qu.]]&gt;=1),"OUI","NON")</f>
        <v>NON</v>
      </c>
      <c r="G175" s="51"/>
      <c r="H175" s="65">
        <f>IF(Amonkhet[[#This Row],[Qu.]]-1&lt;0,0,Amonkhet[[#This Row],[Qu.]]-1)</f>
        <v>0</v>
      </c>
      <c r="I175" s="66"/>
      <c r="J175" s="51"/>
      <c r="K175" s="67"/>
    </row>
    <row r="176" spans="2:11" customFormat="1" x14ac:dyDescent="0.25">
      <c r="B176" s="46">
        <v>172</v>
      </c>
      <c r="C176" s="63" t="s">
        <v>220</v>
      </c>
      <c r="D176" s="20">
        <v>1</v>
      </c>
      <c r="E176" s="47" t="s">
        <v>27</v>
      </c>
      <c r="F176" s="64" t="str">
        <f>IF(NOT(Amonkhet[[#This Row],[Qu.]]&gt;=1),"OUI","NON")</f>
        <v>NON</v>
      </c>
      <c r="G176" s="51"/>
      <c r="H176" s="65">
        <f>IF(Amonkhet[[#This Row],[Qu.]]-1&lt;0,0,Amonkhet[[#This Row],[Qu.]]-1)</f>
        <v>0</v>
      </c>
      <c r="I176" s="66"/>
      <c r="J176" s="51"/>
      <c r="K176" s="67"/>
    </row>
    <row r="177" spans="2:11" customFormat="1" x14ac:dyDescent="0.25">
      <c r="B177" s="46">
        <v>173</v>
      </c>
      <c r="C177" s="63" t="s">
        <v>221</v>
      </c>
      <c r="D177" s="20">
        <v>1</v>
      </c>
      <c r="E177" s="47" t="s">
        <v>22</v>
      </c>
      <c r="F177" s="64" t="str">
        <f>IF(NOT(Amonkhet[[#This Row],[Qu.]]&gt;=1),"OUI","NON")</f>
        <v>NON</v>
      </c>
      <c r="G177" s="51"/>
      <c r="H177" s="65">
        <f>IF(Amonkhet[[#This Row],[Qu.]]-1&lt;0,0,Amonkhet[[#This Row],[Qu.]]-1)</f>
        <v>0</v>
      </c>
      <c r="I177" s="66"/>
      <c r="J177" s="51"/>
      <c r="K177" s="67"/>
    </row>
    <row r="178" spans="2:11" customFormat="1" x14ac:dyDescent="0.25">
      <c r="B178" s="46">
        <v>174</v>
      </c>
      <c r="C178" s="63" t="s">
        <v>222</v>
      </c>
      <c r="D178" s="20">
        <v>2</v>
      </c>
      <c r="E178" s="47" t="s">
        <v>22</v>
      </c>
      <c r="F178" s="64" t="str">
        <f>IF(NOT(Amonkhet[[#This Row],[Qu.]]&gt;=1),"OUI","NON")</f>
        <v>NON</v>
      </c>
      <c r="G178" s="51"/>
      <c r="H178" s="65">
        <f>IF(Amonkhet[[#This Row],[Qu.]]-1&lt;0,0,Amonkhet[[#This Row],[Qu.]]-1)</f>
        <v>1</v>
      </c>
      <c r="I178" s="66"/>
      <c r="J178" s="51"/>
      <c r="K178" s="67"/>
    </row>
    <row r="179" spans="2:11" customFormat="1" x14ac:dyDescent="0.25">
      <c r="B179" s="46">
        <v>175</v>
      </c>
      <c r="C179" s="63" t="s">
        <v>223</v>
      </c>
      <c r="D179" s="20">
        <v>1</v>
      </c>
      <c r="E179" s="47" t="s">
        <v>24</v>
      </c>
      <c r="F179" s="64" t="str">
        <f>IF(NOT(Amonkhet[[#This Row],[Qu.]]&gt;=1),"OUI","NON")</f>
        <v>NON</v>
      </c>
      <c r="G179" s="51"/>
      <c r="H179" s="65">
        <f>IF(Amonkhet[[#This Row],[Qu.]]-1&lt;0,0,Amonkhet[[#This Row],[Qu.]]-1)</f>
        <v>0</v>
      </c>
      <c r="I179" s="66"/>
      <c r="J179" s="51"/>
      <c r="K179" s="67"/>
    </row>
    <row r="180" spans="2:11" customFormat="1" x14ac:dyDescent="0.25">
      <c r="B180" s="46">
        <v>176</v>
      </c>
      <c r="C180" s="63" t="s">
        <v>224</v>
      </c>
      <c r="D180" s="20">
        <v>3</v>
      </c>
      <c r="E180" s="47" t="s">
        <v>22</v>
      </c>
      <c r="F180" s="64" t="str">
        <f>IF(NOT(Amonkhet[[#This Row],[Qu.]]&gt;=1),"OUI","NON")</f>
        <v>NON</v>
      </c>
      <c r="G180" s="51"/>
      <c r="H180" s="65">
        <f>IF(Amonkhet[[#This Row],[Qu.]]-1&lt;0,0,Amonkhet[[#This Row],[Qu.]]-1)</f>
        <v>2</v>
      </c>
      <c r="I180" s="66"/>
      <c r="J180" s="51"/>
      <c r="K180" s="67"/>
    </row>
    <row r="181" spans="2:11" customFormat="1" x14ac:dyDescent="0.25">
      <c r="B181" s="46">
        <v>177</v>
      </c>
      <c r="C181" s="63" t="s">
        <v>225</v>
      </c>
      <c r="D181" s="20">
        <v>1</v>
      </c>
      <c r="E181" s="47" t="s">
        <v>22</v>
      </c>
      <c r="F181" s="64" t="str">
        <f>IF(NOT(Amonkhet[[#This Row],[Qu.]]&gt;=1),"OUI","NON")</f>
        <v>NON</v>
      </c>
      <c r="G181" s="51"/>
      <c r="H181" s="65">
        <f>IF(Amonkhet[[#This Row],[Qu.]]-1&lt;0,0,Amonkhet[[#This Row],[Qu.]]-1)</f>
        <v>0</v>
      </c>
      <c r="I181" s="66"/>
      <c r="J181" s="51"/>
      <c r="K181" s="67"/>
    </row>
    <row r="182" spans="2:11" customFormat="1" x14ac:dyDescent="0.25">
      <c r="B182" s="46">
        <v>178</v>
      </c>
      <c r="C182" s="63" t="s">
        <v>226</v>
      </c>
      <c r="D182" s="20">
        <v>1</v>
      </c>
      <c r="E182" s="47" t="s">
        <v>22</v>
      </c>
      <c r="F182" s="64" t="str">
        <f>IF(NOT(Amonkhet[[#This Row],[Qu.]]&gt;=1),"OUI","NON")</f>
        <v>NON</v>
      </c>
      <c r="G182" s="51"/>
      <c r="H182" s="65">
        <f>IF(Amonkhet[[#This Row],[Qu.]]-1&lt;0,0,Amonkhet[[#This Row],[Qu.]]-1)</f>
        <v>0</v>
      </c>
      <c r="I182" s="66"/>
      <c r="J182" s="51"/>
      <c r="K182" s="67"/>
    </row>
    <row r="183" spans="2:11" customFormat="1" x14ac:dyDescent="0.25">
      <c r="B183" s="46">
        <v>179</v>
      </c>
      <c r="C183" s="63" t="s">
        <v>227</v>
      </c>
      <c r="D183" s="20">
        <v>7</v>
      </c>
      <c r="E183" s="47" t="s">
        <v>22</v>
      </c>
      <c r="F183" s="64" t="str">
        <f>IF(NOT(Amonkhet[[#This Row],[Qu.]]&gt;=1),"OUI","NON")</f>
        <v>NON</v>
      </c>
      <c r="G183" s="51"/>
      <c r="H183" s="65">
        <f>IF(Amonkhet[[#This Row],[Qu.]]-1&lt;0,0,Amonkhet[[#This Row],[Qu.]]-1)</f>
        <v>6</v>
      </c>
      <c r="I183" s="66"/>
      <c r="J183" s="51"/>
      <c r="K183" s="67"/>
    </row>
    <row r="184" spans="2:11" customFormat="1" x14ac:dyDescent="0.25">
      <c r="B184" s="46">
        <v>180</v>
      </c>
      <c r="C184" s="63" t="s">
        <v>228</v>
      </c>
      <c r="D184" s="20">
        <v>1</v>
      </c>
      <c r="E184" s="47" t="s">
        <v>27</v>
      </c>
      <c r="F184" s="64" t="str">
        <f>IF(NOT(Amonkhet[[#This Row],[Qu.]]&gt;=1),"OUI","NON")</f>
        <v>NON</v>
      </c>
      <c r="G184" s="51"/>
      <c r="H184" s="65">
        <f>IF(Amonkhet[[#This Row],[Qu.]]-1&lt;0,0,Amonkhet[[#This Row],[Qu.]]-1)</f>
        <v>0</v>
      </c>
      <c r="I184" s="66"/>
      <c r="J184" s="51"/>
      <c r="K184" s="67"/>
    </row>
    <row r="185" spans="2:11" customFormat="1" x14ac:dyDescent="0.25">
      <c r="B185" s="46">
        <v>181</v>
      </c>
      <c r="C185" s="63" t="s">
        <v>229</v>
      </c>
      <c r="D185" s="20">
        <v>4</v>
      </c>
      <c r="E185" s="47" t="s">
        <v>22</v>
      </c>
      <c r="F185" s="64" t="str">
        <f>IF(NOT(Amonkhet[[#This Row],[Qu.]]&gt;=1),"OUI","NON")</f>
        <v>NON</v>
      </c>
      <c r="G185" s="51"/>
      <c r="H185" s="65">
        <f>IF(Amonkhet[[#This Row],[Qu.]]-1&lt;0,0,Amonkhet[[#This Row],[Qu.]]-1)</f>
        <v>3</v>
      </c>
      <c r="I185" s="66"/>
      <c r="J185" s="51"/>
      <c r="K185" s="67"/>
    </row>
    <row r="186" spans="2:11" customFormat="1" x14ac:dyDescent="0.25">
      <c r="B186" s="46">
        <v>182</v>
      </c>
      <c r="C186" s="63" t="s">
        <v>230</v>
      </c>
      <c r="D186" s="20">
        <v>1</v>
      </c>
      <c r="E186" s="47" t="s">
        <v>26</v>
      </c>
      <c r="F186" s="64" t="str">
        <f>IF(NOT(Amonkhet[[#This Row],[Qu.]]&gt;=1),"OUI","NON")</f>
        <v>NON</v>
      </c>
      <c r="G186" s="51"/>
      <c r="H186" s="65">
        <f>IF(Amonkhet[[#This Row],[Qu.]]-1&lt;0,0,Amonkhet[[#This Row],[Qu.]]-1)</f>
        <v>0</v>
      </c>
      <c r="I186" s="66"/>
      <c r="J186" s="51"/>
      <c r="K186" s="67"/>
    </row>
    <row r="187" spans="2:11" customFormat="1" x14ac:dyDescent="0.25">
      <c r="B187" s="46">
        <v>183</v>
      </c>
      <c r="C187" s="63" t="s">
        <v>231</v>
      </c>
      <c r="D187" s="20">
        <v>1</v>
      </c>
      <c r="E187" s="47" t="s">
        <v>27</v>
      </c>
      <c r="F187" s="64" t="str">
        <f>IF(NOT(Amonkhet[[#This Row],[Qu.]]&gt;=1),"OUI","NON")</f>
        <v>NON</v>
      </c>
      <c r="G187" s="51"/>
      <c r="H187" s="65">
        <f>IF(Amonkhet[[#This Row],[Qu.]]-1&lt;0,0,Amonkhet[[#This Row],[Qu.]]-1)</f>
        <v>0</v>
      </c>
      <c r="I187" s="66"/>
      <c r="J187" s="51"/>
      <c r="K187" s="67"/>
    </row>
    <row r="188" spans="2:11" customFormat="1" x14ac:dyDescent="0.25">
      <c r="B188" s="46">
        <v>184</v>
      </c>
      <c r="C188" s="63" t="s">
        <v>232</v>
      </c>
      <c r="D188" s="20">
        <v>1</v>
      </c>
      <c r="E188" s="47" t="s">
        <v>24</v>
      </c>
      <c r="F188" s="64" t="str">
        <f>IF(NOT(Amonkhet[[#This Row],[Qu.]]&gt;=1),"OUI","NON")</f>
        <v>NON</v>
      </c>
      <c r="G188" s="51"/>
      <c r="H188" s="65">
        <f>IF(Amonkhet[[#This Row],[Qu.]]-1&lt;0,0,Amonkhet[[#This Row],[Qu.]]-1)</f>
        <v>0</v>
      </c>
      <c r="I188" s="66"/>
      <c r="J188" s="51"/>
      <c r="K188" s="67"/>
    </row>
    <row r="189" spans="2:11" customFormat="1" x14ac:dyDescent="0.25">
      <c r="B189" s="46">
        <v>185</v>
      </c>
      <c r="C189" s="63" t="s">
        <v>233</v>
      </c>
      <c r="D189" s="20">
        <v>4</v>
      </c>
      <c r="E189" s="47" t="s">
        <v>22</v>
      </c>
      <c r="F189" s="64" t="str">
        <f>IF(NOT(Amonkhet[[#This Row],[Qu.]]&gt;=1),"OUI","NON")</f>
        <v>NON</v>
      </c>
      <c r="G189" s="51"/>
      <c r="H189" s="65">
        <f>IF(Amonkhet[[#This Row],[Qu.]]-1&lt;0,0,Amonkhet[[#This Row],[Qu.]]-1)</f>
        <v>3</v>
      </c>
      <c r="I189" s="66"/>
      <c r="J189" s="51"/>
      <c r="K189" s="67"/>
    </row>
    <row r="190" spans="2:11" customFormat="1" x14ac:dyDescent="0.25">
      <c r="B190" s="46">
        <v>186</v>
      </c>
      <c r="C190" s="63" t="s">
        <v>234</v>
      </c>
      <c r="D190" s="20">
        <v>1</v>
      </c>
      <c r="E190" s="47" t="s">
        <v>24</v>
      </c>
      <c r="F190" s="64" t="str">
        <f>IF(NOT(Amonkhet[[#This Row],[Qu.]]&gt;=1),"OUI","NON")</f>
        <v>NON</v>
      </c>
      <c r="G190" s="51"/>
      <c r="H190" s="65">
        <f>IF(Amonkhet[[#This Row],[Qu.]]-1&lt;0,0,Amonkhet[[#This Row],[Qu.]]-1)</f>
        <v>0</v>
      </c>
      <c r="I190" s="66"/>
      <c r="J190" s="51"/>
      <c r="K190" s="67"/>
    </row>
    <row r="191" spans="2:11" customFormat="1" x14ac:dyDescent="0.25">
      <c r="B191" s="46">
        <v>187</v>
      </c>
      <c r="C191" s="63" t="s">
        <v>235</v>
      </c>
      <c r="D191" s="20">
        <v>1</v>
      </c>
      <c r="E191" s="47" t="s">
        <v>24</v>
      </c>
      <c r="F191" s="64" t="str">
        <f>IF(NOT(Amonkhet[[#This Row],[Qu.]]&gt;=1),"OUI","NON")</f>
        <v>NON</v>
      </c>
      <c r="G191" s="51"/>
      <c r="H191" s="65">
        <f>IF(Amonkhet[[#This Row],[Qu.]]-1&lt;0,0,Amonkhet[[#This Row],[Qu.]]-1)</f>
        <v>0</v>
      </c>
      <c r="I191" s="66">
        <v>1</v>
      </c>
      <c r="J191" s="51"/>
      <c r="K191" s="67"/>
    </row>
    <row r="192" spans="2:11" customFormat="1" x14ac:dyDescent="0.25">
      <c r="B192" s="46">
        <v>188</v>
      </c>
      <c r="C192" s="63" t="s">
        <v>236</v>
      </c>
      <c r="D192" s="20">
        <v>4</v>
      </c>
      <c r="E192" s="47" t="s">
        <v>22</v>
      </c>
      <c r="F192" s="64" t="str">
        <f>IF(NOT(Amonkhet[[#This Row],[Qu.]]&gt;=1),"OUI","NON")</f>
        <v>NON</v>
      </c>
      <c r="G192" s="51"/>
      <c r="H192" s="65">
        <f>IF(Amonkhet[[#This Row],[Qu.]]-1&lt;0,0,Amonkhet[[#This Row],[Qu.]]-1)</f>
        <v>3</v>
      </c>
      <c r="I192" s="66">
        <v>1</v>
      </c>
      <c r="J192" s="51"/>
      <c r="K192" s="67"/>
    </row>
    <row r="193" spans="2:11" customFormat="1" x14ac:dyDescent="0.25">
      <c r="B193" s="46">
        <v>189</v>
      </c>
      <c r="C193" s="63" t="s">
        <v>237</v>
      </c>
      <c r="D193" s="20">
        <v>3</v>
      </c>
      <c r="E193" s="47" t="s">
        <v>22</v>
      </c>
      <c r="F193" s="64" t="str">
        <f>IF(NOT(Amonkhet[[#This Row],[Qu.]]&gt;=1),"OUI","NON")</f>
        <v>NON</v>
      </c>
      <c r="G193" s="51"/>
      <c r="H193" s="65">
        <f>IF(Amonkhet[[#This Row],[Qu.]]-1&lt;0,0,Amonkhet[[#This Row],[Qu.]]-1)</f>
        <v>2</v>
      </c>
      <c r="I193" s="66"/>
      <c r="J193" s="51"/>
      <c r="K193" s="67"/>
    </row>
    <row r="194" spans="2:11" customFormat="1" x14ac:dyDescent="0.25">
      <c r="B194" s="46">
        <v>190</v>
      </c>
      <c r="C194" s="63" t="s">
        <v>238</v>
      </c>
      <c r="D194" s="20">
        <v>1</v>
      </c>
      <c r="E194" s="47" t="s">
        <v>24</v>
      </c>
      <c r="F194" s="64" t="str">
        <f>IF(NOT(Amonkhet[[#This Row],[Qu.]]&gt;=1),"OUI","NON")</f>
        <v>NON</v>
      </c>
      <c r="G194" s="51"/>
      <c r="H194" s="65">
        <f>IF(Amonkhet[[#This Row],[Qu.]]-1&lt;0,0,Amonkhet[[#This Row],[Qu.]]-1)</f>
        <v>0</v>
      </c>
      <c r="I194" s="66"/>
      <c r="J194" s="51"/>
      <c r="K194" s="67"/>
    </row>
    <row r="195" spans="2:11" customFormat="1" x14ac:dyDescent="0.25">
      <c r="B195" s="46">
        <v>191</v>
      </c>
      <c r="C195" s="63" t="s">
        <v>239</v>
      </c>
      <c r="D195" s="20">
        <v>1</v>
      </c>
      <c r="E195" s="47" t="s">
        <v>24</v>
      </c>
      <c r="F195" s="64" t="str">
        <f>IF(NOT(Amonkhet[[#This Row],[Qu.]]&gt;=1),"OUI","NON")</f>
        <v>NON</v>
      </c>
      <c r="G195" s="51"/>
      <c r="H195" s="65">
        <f>IF(Amonkhet[[#This Row],[Qu.]]-1&lt;0,0,Amonkhet[[#This Row],[Qu.]]-1)</f>
        <v>0</v>
      </c>
      <c r="I195" s="66"/>
      <c r="J195" s="51"/>
      <c r="K195" s="67"/>
    </row>
    <row r="196" spans="2:11" customFormat="1" x14ac:dyDescent="0.25">
      <c r="B196" s="46">
        <v>192</v>
      </c>
      <c r="C196" s="63" t="s">
        <v>240</v>
      </c>
      <c r="D196" s="20">
        <v>1</v>
      </c>
      <c r="E196" s="47" t="s">
        <v>26</v>
      </c>
      <c r="F196" s="64" t="str">
        <f>IF(NOT(Amonkhet[[#This Row],[Qu.]]&gt;=1),"OUI","NON")</f>
        <v>NON</v>
      </c>
      <c r="G196" s="51"/>
      <c r="H196" s="65">
        <f>IF(Amonkhet[[#This Row],[Qu.]]-1&lt;0,0,Amonkhet[[#This Row],[Qu.]]-1)</f>
        <v>0</v>
      </c>
      <c r="I196" s="66"/>
      <c r="J196" s="51"/>
      <c r="K196" s="67"/>
    </row>
    <row r="197" spans="2:11" customFormat="1" x14ac:dyDescent="0.25">
      <c r="B197" s="46">
        <v>193</v>
      </c>
      <c r="C197" s="63" t="s">
        <v>241</v>
      </c>
      <c r="D197" s="20">
        <v>1</v>
      </c>
      <c r="E197" s="47" t="s">
        <v>24</v>
      </c>
      <c r="F197" s="64" t="str">
        <f>IF(NOT(Amonkhet[[#This Row],[Qu.]]&gt;=1),"OUI","NON")</f>
        <v>NON</v>
      </c>
      <c r="G197" s="51"/>
      <c r="H197" s="65">
        <f>IF(Amonkhet[[#This Row],[Qu.]]-1&lt;0,0,Amonkhet[[#This Row],[Qu.]]-1)</f>
        <v>0</v>
      </c>
      <c r="I197" s="66"/>
      <c r="J197" s="51"/>
      <c r="K197" s="67"/>
    </row>
    <row r="198" spans="2:11" customFormat="1" x14ac:dyDescent="0.25">
      <c r="B198" s="46">
        <v>194</v>
      </c>
      <c r="C198" s="63" t="s">
        <v>242</v>
      </c>
      <c r="D198" s="20">
        <v>1</v>
      </c>
      <c r="E198" s="47" t="s">
        <v>24</v>
      </c>
      <c r="F198" s="64" t="str">
        <f>IF(NOT(Amonkhet[[#This Row],[Qu.]]&gt;=1),"OUI","NON")</f>
        <v>NON</v>
      </c>
      <c r="G198" s="51"/>
      <c r="H198" s="65">
        <f>IF(Amonkhet[[#This Row],[Qu.]]-1&lt;0,0,Amonkhet[[#This Row],[Qu.]]-1)</f>
        <v>0</v>
      </c>
      <c r="I198" s="66"/>
      <c r="J198" s="51"/>
      <c r="K198" s="67"/>
    </row>
    <row r="199" spans="2:11" customFormat="1" x14ac:dyDescent="0.25">
      <c r="B199" s="46">
        <v>195</v>
      </c>
      <c r="C199" s="63" t="s">
        <v>243</v>
      </c>
      <c r="D199" s="20">
        <v>1</v>
      </c>
      <c r="E199" s="47" t="s">
        <v>24</v>
      </c>
      <c r="F199" s="64" t="str">
        <f>IF(NOT(Amonkhet[[#This Row],[Qu.]]&gt;=1),"OUI","NON")</f>
        <v>NON</v>
      </c>
      <c r="G199" s="51"/>
      <c r="H199" s="65">
        <f>IF(Amonkhet[[#This Row],[Qu.]]-1&lt;0,0,Amonkhet[[#This Row],[Qu.]]-1)</f>
        <v>0</v>
      </c>
      <c r="I199" s="66"/>
      <c r="J199" s="51"/>
      <c r="K199" s="67"/>
    </row>
    <row r="200" spans="2:11" customFormat="1" x14ac:dyDescent="0.25">
      <c r="B200" s="46">
        <v>196</v>
      </c>
      <c r="C200" s="63" t="s">
        <v>244</v>
      </c>
      <c r="D200" s="20">
        <v>1</v>
      </c>
      <c r="E200" s="47" t="s">
        <v>27</v>
      </c>
      <c r="F200" s="64" t="str">
        <f>IF(NOT(Amonkhet[[#This Row],[Qu.]]&gt;=1),"OUI","NON")</f>
        <v>NON</v>
      </c>
      <c r="G200" s="51"/>
      <c r="H200" s="65">
        <f>IF(Amonkhet[[#This Row],[Qu.]]-1&lt;0,0,Amonkhet[[#This Row],[Qu.]]-1)</f>
        <v>0</v>
      </c>
      <c r="I200" s="66"/>
      <c r="J200" s="51"/>
      <c r="K200" s="67"/>
    </row>
    <row r="201" spans="2:11" customFormat="1" x14ac:dyDescent="0.25">
      <c r="B201" s="46">
        <v>197</v>
      </c>
      <c r="C201" s="63" t="s">
        <v>245</v>
      </c>
      <c r="D201" s="20">
        <v>1</v>
      </c>
      <c r="E201" s="47" t="s">
        <v>24</v>
      </c>
      <c r="F201" s="64" t="str">
        <f>IF(NOT(Amonkhet[[#This Row],[Qu.]]&gt;=1),"OUI","NON")</f>
        <v>NON</v>
      </c>
      <c r="G201" s="51"/>
      <c r="H201" s="65">
        <f>IF(Amonkhet[[#This Row],[Qu.]]-1&lt;0,0,Amonkhet[[#This Row],[Qu.]]-1)</f>
        <v>0</v>
      </c>
      <c r="I201" s="66"/>
      <c r="J201" s="51"/>
      <c r="K201" s="67"/>
    </row>
    <row r="202" spans="2:11" customFormat="1" x14ac:dyDescent="0.25">
      <c r="B202" s="46">
        <v>198</v>
      </c>
      <c r="C202" s="63" t="s">
        <v>246</v>
      </c>
      <c r="D202" s="20">
        <v>1</v>
      </c>
      <c r="E202" s="47" t="s">
        <v>24</v>
      </c>
      <c r="F202" s="64" t="str">
        <f>IF(NOT(Amonkhet[[#This Row],[Qu.]]&gt;=1),"OUI","NON")</f>
        <v>NON</v>
      </c>
      <c r="G202" s="51"/>
      <c r="H202" s="65">
        <f>IF(Amonkhet[[#This Row],[Qu.]]-1&lt;0,0,Amonkhet[[#This Row],[Qu.]]-1)</f>
        <v>0</v>
      </c>
      <c r="I202" s="66"/>
      <c r="J202" s="51"/>
      <c r="K202" s="67"/>
    </row>
    <row r="203" spans="2:11" customFormat="1" x14ac:dyDescent="0.25">
      <c r="B203" s="46">
        <v>199</v>
      </c>
      <c r="C203" s="63" t="s">
        <v>247</v>
      </c>
      <c r="D203" s="20">
        <v>1</v>
      </c>
      <c r="E203" s="47" t="s">
        <v>27</v>
      </c>
      <c r="F203" s="64" t="str">
        <f>IF(NOT(Amonkhet[[#This Row],[Qu.]]&gt;=1),"OUI","NON")</f>
        <v>NON</v>
      </c>
      <c r="G203" s="51"/>
      <c r="H203" s="65">
        <f>IF(Amonkhet[[#This Row],[Qu.]]-1&lt;0,0,Amonkhet[[#This Row],[Qu.]]-1)</f>
        <v>0</v>
      </c>
      <c r="I203" s="66"/>
      <c r="J203" s="51"/>
      <c r="K203" s="67"/>
    </row>
    <row r="204" spans="2:11" customFormat="1" x14ac:dyDescent="0.25">
      <c r="B204" s="46">
        <v>200</v>
      </c>
      <c r="C204" s="63" t="s">
        <v>248</v>
      </c>
      <c r="D204" s="20">
        <v>1</v>
      </c>
      <c r="E204" s="47" t="s">
        <v>24</v>
      </c>
      <c r="F204" s="64" t="str">
        <f>IF(NOT(Amonkhet[[#This Row],[Qu.]]&gt;=1),"OUI","NON")</f>
        <v>NON</v>
      </c>
      <c r="G204" s="51"/>
      <c r="H204" s="65">
        <f>IF(Amonkhet[[#This Row],[Qu.]]-1&lt;0,0,Amonkhet[[#This Row],[Qu.]]-1)</f>
        <v>0</v>
      </c>
      <c r="I204" s="66"/>
      <c r="J204" s="51"/>
      <c r="K204" s="67"/>
    </row>
    <row r="205" spans="2:11" customFormat="1" x14ac:dyDescent="0.25">
      <c r="B205" s="46">
        <v>201</v>
      </c>
      <c r="C205" s="63" t="s">
        <v>249</v>
      </c>
      <c r="D205" s="20">
        <v>1</v>
      </c>
      <c r="E205" s="47" t="s">
        <v>24</v>
      </c>
      <c r="F205" s="64" t="str">
        <f>IF(NOT(Amonkhet[[#This Row],[Qu.]]&gt;=1),"OUI","NON")</f>
        <v>NON</v>
      </c>
      <c r="G205" s="51"/>
      <c r="H205" s="65">
        <f>IF(Amonkhet[[#This Row],[Qu.]]-1&lt;0,0,Amonkhet[[#This Row],[Qu.]]-1)</f>
        <v>0</v>
      </c>
      <c r="I205" s="66"/>
      <c r="J205" s="51"/>
      <c r="K205" s="67"/>
    </row>
    <row r="206" spans="2:11" customFormat="1" x14ac:dyDescent="0.25">
      <c r="B206" s="46">
        <v>202</v>
      </c>
      <c r="C206" s="63" t="s">
        <v>250</v>
      </c>
      <c r="D206" s="20">
        <v>1</v>
      </c>
      <c r="E206" s="47" t="s">
        <v>24</v>
      </c>
      <c r="F206" s="64" t="str">
        <f>IF(NOT(Amonkhet[[#This Row],[Qu.]]&gt;=1),"OUI","NON")</f>
        <v>NON</v>
      </c>
      <c r="G206" s="51"/>
      <c r="H206" s="65">
        <f>IF(Amonkhet[[#This Row],[Qu.]]-1&lt;0,0,Amonkhet[[#This Row],[Qu.]]-1)</f>
        <v>0</v>
      </c>
      <c r="I206" s="66"/>
      <c r="J206" s="51"/>
      <c r="K206" s="67"/>
    </row>
    <row r="207" spans="2:11" customFormat="1" x14ac:dyDescent="0.25">
      <c r="B207" s="46">
        <v>203</v>
      </c>
      <c r="C207" s="63" t="s">
        <v>251</v>
      </c>
      <c r="D207" s="20">
        <v>1</v>
      </c>
      <c r="E207" s="47" t="s">
        <v>27</v>
      </c>
      <c r="F207" s="64" t="str">
        <f>IF(NOT(Amonkhet[[#This Row],[Qu.]]&gt;=1),"OUI","NON")</f>
        <v>NON</v>
      </c>
      <c r="G207" s="51"/>
      <c r="H207" s="65">
        <f>IF(Amonkhet[[#This Row],[Qu.]]-1&lt;0,0,Amonkhet[[#This Row],[Qu.]]-1)</f>
        <v>0</v>
      </c>
      <c r="I207" s="66"/>
      <c r="J207" s="51"/>
      <c r="K207" s="67"/>
    </row>
    <row r="208" spans="2:11" customFormat="1" x14ac:dyDescent="0.25">
      <c r="B208" s="46">
        <v>204</v>
      </c>
      <c r="C208" s="63" t="s">
        <v>252</v>
      </c>
      <c r="D208" s="20">
        <v>1</v>
      </c>
      <c r="E208" s="47" t="s">
        <v>26</v>
      </c>
      <c r="F208" s="64" t="str">
        <f>IF(NOT(Amonkhet[[#This Row],[Qu.]]&gt;=1),"OUI","NON")</f>
        <v>NON</v>
      </c>
      <c r="G208" s="51"/>
      <c r="H208" s="65">
        <f>IF(Amonkhet[[#This Row],[Qu.]]-1&lt;0,0,Amonkhet[[#This Row],[Qu.]]-1)</f>
        <v>0</v>
      </c>
      <c r="I208" s="66"/>
      <c r="J208" s="51"/>
      <c r="K208" s="67"/>
    </row>
    <row r="209" spans="2:11" customFormat="1" x14ac:dyDescent="0.25">
      <c r="B209" s="46">
        <v>205</v>
      </c>
      <c r="C209" s="63" t="s">
        <v>253</v>
      </c>
      <c r="D209" s="20">
        <v>1</v>
      </c>
      <c r="E209" s="47" t="s">
        <v>26</v>
      </c>
      <c r="F209" s="64" t="str">
        <f>IF(NOT(Amonkhet[[#This Row],[Qu.]]&gt;=1),"OUI","NON")</f>
        <v>NON</v>
      </c>
      <c r="G209" s="51"/>
      <c r="H209" s="65">
        <f>IF(Amonkhet[[#This Row],[Qu.]]-1&lt;0,0,Amonkhet[[#This Row],[Qu.]]-1)</f>
        <v>0</v>
      </c>
      <c r="I209" s="66"/>
      <c r="J209" s="51"/>
      <c r="K209" s="67"/>
    </row>
    <row r="210" spans="2:11" customFormat="1" x14ac:dyDescent="0.25">
      <c r="B210" s="46">
        <v>206</v>
      </c>
      <c r="C210" s="63" t="s">
        <v>254</v>
      </c>
      <c r="D210" s="20">
        <v>1</v>
      </c>
      <c r="E210" s="47" t="s">
        <v>24</v>
      </c>
      <c r="F210" s="64" t="str">
        <f>IF(NOT(Amonkhet[[#This Row],[Qu.]]&gt;=1),"OUI","NON")</f>
        <v>NON</v>
      </c>
      <c r="G210" s="51"/>
      <c r="H210" s="65">
        <f>IF(Amonkhet[[#This Row],[Qu.]]-1&lt;0,0,Amonkhet[[#This Row],[Qu.]]-1)</f>
        <v>0</v>
      </c>
      <c r="I210" s="66"/>
      <c r="J210" s="51"/>
      <c r="K210" s="67"/>
    </row>
    <row r="211" spans="2:11" customFormat="1" x14ac:dyDescent="0.25">
      <c r="B211" s="46">
        <v>207</v>
      </c>
      <c r="C211" s="63" t="s">
        <v>255</v>
      </c>
      <c r="D211" s="20">
        <v>1</v>
      </c>
      <c r="E211" s="47" t="s">
        <v>27</v>
      </c>
      <c r="F211" s="64" t="str">
        <f>IF(NOT(Amonkhet[[#This Row],[Qu.]]&gt;=1),"OUI","NON")</f>
        <v>NON</v>
      </c>
      <c r="G211" s="51"/>
      <c r="H211" s="65">
        <f>IF(Amonkhet[[#This Row],[Qu.]]-1&lt;0,0,Amonkhet[[#This Row],[Qu.]]-1)</f>
        <v>0</v>
      </c>
      <c r="I211" s="66"/>
      <c r="J211" s="51"/>
      <c r="K211" s="67"/>
    </row>
    <row r="212" spans="2:11" customFormat="1" x14ac:dyDescent="0.25">
      <c r="B212" s="46">
        <v>208</v>
      </c>
      <c r="C212" s="63" t="s">
        <v>256</v>
      </c>
      <c r="D212" s="20">
        <v>1</v>
      </c>
      <c r="E212" s="47" t="s">
        <v>24</v>
      </c>
      <c r="F212" s="64" t="str">
        <f>IF(NOT(Amonkhet[[#This Row],[Qu.]]&gt;=1),"OUI","NON")</f>
        <v>NON</v>
      </c>
      <c r="G212" s="51"/>
      <c r="H212" s="65">
        <f>IF(Amonkhet[[#This Row],[Qu.]]-1&lt;0,0,Amonkhet[[#This Row],[Qu.]]-1)</f>
        <v>0</v>
      </c>
      <c r="I212" s="66"/>
      <c r="J212" s="51"/>
      <c r="K212" s="67"/>
    </row>
    <row r="213" spans="2:11" customFormat="1" x14ac:dyDescent="0.25">
      <c r="B213" s="46">
        <v>209</v>
      </c>
      <c r="C213" s="63" t="s">
        <v>257</v>
      </c>
      <c r="D213" s="20">
        <v>1</v>
      </c>
      <c r="E213" s="47" t="s">
        <v>24</v>
      </c>
      <c r="F213" s="64" t="str">
        <f>IF(NOT(Amonkhet[[#This Row],[Qu.]]&gt;=1),"OUI","NON")</f>
        <v>NON</v>
      </c>
      <c r="G213" s="51"/>
      <c r="H213" s="65">
        <f>IF(Amonkhet[[#This Row],[Qu.]]-1&lt;0,0,Amonkhet[[#This Row],[Qu.]]-1)</f>
        <v>0</v>
      </c>
      <c r="I213" s="66"/>
      <c r="J213" s="51"/>
      <c r="K213" s="67"/>
    </row>
    <row r="214" spans="2:11" customFormat="1" x14ac:dyDescent="0.25">
      <c r="B214" s="46">
        <v>210</v>
      </c>
      <c r="C214" s="63" t="s">
        <v>258</v>
      </c>
      <c r="D214" s="20">
        <v>1</v>
      </c>
      <c r="E214" s="47" t="s">
        <v>27</v>
      </c>
      <c r="F214" s="64" t="str">
        <f>IF(NOT(Amonkhet[[#This Row],[Qu.]]&gt;=1),"OUI","NON")</f>
        <v>NON</v>
      </c>
      <c r="G214" s="51"/>
      <c r="H214" s="65">
        <f>IF(Amonkhet[[#This Row],[Qu.]]-1&lt;0,0,Amonkhet[[#This Row],[Qu.]]-1)</f>
        <v>0</v>
      </c>
      <c r="I214" s="66"/>
      <c r="J214" s="51"/>
      <c r="K214" s="67"/>
    </row>
    <row r="215" spans="2:11" customFormat="1" x14ac:dyDescent="0.25">
      <c r="B215" s="46">
        <v>211</v>
      </c>
      <c r="C215" s="63" t="s">
        <v>259</v>
      </c>
      <c r="D215" s="20">
        <v>1</v>
      </c>
      <c r="E215" s="47" t="s">
        <v>27</v>
      </c>
      <c r="F215" s="64" t="str">
        <f>IF(NOT(Amonkhet[[#This Row],[Qu.]]&gt;=1),"OUI","NON")</f>
        <v>NON</v>
      </c>
      <c r="G215" s="51"/>
      <c r="H215" s="65">
        <f>IF(Amonkhet[[#This Row],[Qu.]]-1&lt;0,0,Amonkhet[[#This Row],[Qu.]]-1)</f>
        <v>0</v>
      </c>
      <c r="I215" s="66"/>
      <c r="J215" s="51"/>
      <c r="K215" s="67"/>
    </row>
    <row r="216" spans="2:11" customFormat="1" x14ac:dyDescent="0.25">
      <c r="B216" s="46">
        <v>212</v>
      </c>
      <c r="C216" s="63" t="s">
        <v>260</v>
      </c>
      <c r="D216" s="20">
        <v>1</v>
      </c>
      <c r="E216" s="47" t="s">
        <v>27</v>
      </c>
      <c r="F216" s="64" t="str">
        <f>IF(NOT(Amonkhet[[#This Row],[Qu.]]&gt;=1),"OUI","NON")</f>
        <v>NON</v>
      </c>
      <c r="G216" s="51"/>
      <c r="H216" s="65">
        <f>IF(Amonkhet[[#This Row],[Qu.]]-1&lt;0,0,Amonkhet[[#This Row],[Qu.]]-1)</f>
        <v>0</v>
      </c>
      <c r="I216" s="66"/>
      <c r="J216" s="51"/>
      <c r="K216" s="67"/>
    </row>
    <row r="217" spans="2:11" customFormat="1" x14ac:dyDescent="0.25">
      <c r="B217" s="46">
        <v>213</v>
      </c>
      <c r="C217" s="63" t="s">
        <v>261</v>
      </c>
      <c r="D217" s="20">
        <v>1</v>
      </c>
      <c r="E217" s="47" t="s">
        <v>27</v>
      </c>
      <c r="F217" s="64" t="str">
        <f>IF(NOT(Amonkhet[[#This Row],[Qu.]]&gt;=1),"OUI","NON")</f>
        <v>NON</v>
      </c>
      <c r="G217" s="51"/>
      <c r="H217" s="65">
        <f>IF(Amonkhet[[#This Row],[Qu.]]-1&lt;0,0,Amonkhet[[#This Row],[Qu.]]-1)</f>
        <v>0</v>
      </c>
      <c r="I217" s="66"/>
      <c r="J217" s="51"/>
      <c r="K217" s="67"/>
    </row>
    <row r="218" spans="2:11" customFormat="1" x14ac:dyDescent="0.25">
      <c r="B218" s="46">
        <v>214</v>
      </c>
      <c r="C218" s="63" t="s">
        <v>262</v>
      </c>
      <c r="D218" s="20">
        <v>1</v>
      </c>
      <c r="E218" s="47" t="s">
        <v>27</v>
      </c>
      <c r="F218" s="64" t="str">
        <f>IF(NOT(Amonkhet[[#This Row],[Qu.]]&gt;=1),"OUI","NON")</f>
        <v>NON</v>
      </c>
      <c r="G218" s="51"/>
      <c r="H218" s="65">
        <f>IF(Amonkhet[[#This Row],[Qu.]]-1&lt;0,0,Amonkhet[[#This Row],[Qu.]]-1)</f>
        <v>0</v>
      </c>
      <c r="I218" s="66"/>
      <c r="J218" s="51"/>
      <c r="K218" s="67"/>
    </row>
    <row r="219" spans="2:11" customFormat="1" x14ac:dyDescent="0.25">
      <c r="B219" s="46">
        <v>215</v>
      </c>
      <c r="C219" s="63" t="s">
        <v>263</v>
      </c>
      <c r="D219" s="20">
        <v>1</v>
      </c>
      <c r="E219" s="47" t="s">
        <v>24</v>
      </c>
      <c r="F219" s="64" t="str">
        <f>IF(NOT(Amonkhet[[#This Row],[Qu.]]&gt;=1),"OUI","NON")</f>
        <v>NON</v>
      </c>
      <c r="G219" s="51"/>
      <c r="H219" s="65">
        <f>IF(Amonkhet[[#This Row],[Qu.]]-1&lt;0,0,Amonkhet[[#This Row],[Qu.]]-1)</f>
        <v>0</v>
      </c>
      <c r="I219" s="66"/>
      <c r="J219" s="51"/>
      <c r="K219" s="67"/>
    </row>
    <row r="220" spans="2:11" customFormat="1" x14ac:dyDescent="0.25">
      <c r="B220" s="46">
        <v>216</v>
      </c>
      <c r="C220" s="63" t="s">
        <v>264</v>
      </c>
      <c r="D220" s="20">
        <v>1</v>
      </c>
      <c r="E220" s="47" t="s">
        <v>24</v>
      </c>
      <c r="F220" s="64" t="str">
        <f>IF(NOT(Amonkhet[[#This Row],[Qu.]]&gt;=1),"OUI","NON")</f>
        <v>NON</v>
      </c>
      <c r="G220" s="51"/>
      <c r="H220" s="65">
        <f>IF(Amonkhet[[#This Row],[Qu.]]-1&lt;0,0,Amonkhet[[#This Row],[Qu.]]-1)</f>
        <v>0</v>
      </c>
      <c r="I220" s="66"/>
      <c r="J220" s="51"/>
      <c r="K220" s="67"/>
    </row>
    <row r="221" spans="2:11" customFormat="1" x14ac:dyDescent="0.25">
      <c r="B221" s="46">
        <v>217</v>
      </c>
      <c r="C221" s="63" t="s">
        <v>265</v>
      </c>
      <c r="D221" s="20">
        <v>1</v>
      </c>
      <c r="E221" s="47" t="s">
        <v>24</v>
      </c>
      <c r="F221" s="64" t="str">
        <f>IF(NOT(Amonkhet[[#This Row],[Qu.]]&gt;=1),"OUI","NON")</f>
        <v>NON</v>
      </c>
      <c r="G221" s="51"/>
      <c r="H221" s="65">
        <f>IF(Amonkhet[[#This Row],[Qu.]]-1&lt;0,0,Amonkhet[[#This Row],[Qu.]]-1)</f>
        <v>0</v>
      </c>
      <c r="I221" s="66"/>
      <c r="J221" s="51"/>
      <c r="K221" s="67"/>
    </row>
    <row r="222" spans="2:11" customFormat="1" x14ac:dyDescent="0.25">
      <c r="B222" s="46">
        <v>218</v>
      </c>
      <c r="C222" s="63" t="s">
        <v>266</v>
      </c>
      <c r="D222" s="20">
        <v>1</v>
      </c>
      <c r="E222" s="47" t="s">
        <v>24</v>
      </c>
      <c r="F222" s="64" t="str">
        <f>IF(NOT(Amonkhet[[#This Row],[Qu.]]&gt;=1),"OUI","NON")</f>
        <v>NON</v>
      </c>
      <c r="G222" s="51"/>
      <c r="H222" s="65">
        <f>IF(Amonkhet[[#This Row],[Qu.]]-1&lt;0,0,Amonkhet[[#This Row],[Qu.]]-1)</f>
        <v>0</v>
      </c>
      <c r="I222" s="66"/>
      <c r="J222" s="51"/>
      <c r="K222" s="67"/>
    </row>
    <row r="223" spans="2:11" customFormat="1" x14ac:dyDescent="0.25">
      <c r="B223" s="46">
        <v>219</v>
      </c>
      <c r="C223" s="63" t="s">
        <v>267</v>
      </c>
      <c r="D223" s="20">
        <v>1</v>
      </c>
      <c r="E223" s="47" t="s">
        <v>24</v>
      </c>
      <c r="F223" s="64" t="str">
        <f>IF(NOT(Amonkhet[[#This Row],[Qu.]]&gt;=1),"OUI","NON")</f>
        <v>NON</v>
      </c>
      <c r="G223" s="51"/>
      <c r="H223" s="65">
        <f>IF(Amonkhet[[#This Row],[Qu.]]-1&lt;0,0,Amonkhet[[#This Row],[Qu.]]-1)</f>
        <v>0</v>
      </c>
      <c r="I223" s="66"/>
      <c r="J223" s="51"/>
      <c r="K223" s="67"/>
    </row>
    <row r="224" spans="2:11" customFormat="1" x14ac:dyDescent="0.25">
      <c r="B224" s="46">
        <v>220</v>
      </c>
      <c r="C224" s="63" t="s">
        <v>268</v>
      </c>
      <c r="D224" s="20">
        <v>1</v>
      </c>
      <c r="E224" s="47" t="s">
        <v>27</v>
      </c>
      <c r="F224" s="64" t="str">
        <f>IF(NOT(Amonkhet[[#This Row],[Qu.]]&gt;=1),"OUI","NON")</f>
        <v>NON</v>
      </c>
      <c r="G224" s="51"/>
      <c r="H224" s="65">
        <f>IF(Amonkhet[[#This Row],[Qu.]]-1&lt;0,0,Amonkhet[[#This Row],[Qu.]]-1)</f>
        <v>0</v>
      </c>
      <c r="I224" s="66"/>
      <c r="J224" s="51"/>
      <c r="K224" s="67"/>
    </row>
    <row r="225" spans="2:11" customFormat="1" x14ac:dyDescent="0.25">
      <c r="B225" s="46">
        <v>221</v>
      </c>
      <c r="C225" s="63" t="s">
        <v>269</v>
      </c>
      <c r="D225" s="20">
        <v>1</v>
      </c>
      <c r="E225" s="47" t="s">
        <v>27</v>
      </c>
      <c r="F225" s="64" t="str">
        <f>IF(NOT(Amonkhet[[#This Row],[Qu.]]&gt;=1),"OUI","NON")</f>
        <v>NON</v>
      </c>
      <c r="G225" s="51"/>
      <c r="H225" s="65">
        <f>IF(Amonkhet[[#This Row],[Qu.]]-1&lt;0,0,Amonkhet[[#This Row],[Qu.]]-1)</f>
        <v>0</v>
      </c>
      <c r="I225" s="66"/>
      <c r="J225" s="51"/>
      <c r="K225" s="67"/>
    </row>
    <row r="226" spans="2:11" customFormat="1" x14ac:dyDescent="0.25">
      <c r="B226" s="46">
        <v>222</v>
      </c>
      <c r="C226" s="63" t="s">
        <v>270</v>
      </c>
      <c r="D226" s="20">
        <v>1</v>
      </c>
      <c r="E226" s="47" t="s">
        <v>27</v>
      </c>
      <c r="F226" s="64" t="str">
        <f>IF(NOT(Amonkhet[[#This Row],[Qu.]]&gt;=1),"OUI","NON")</f>
        <v>NON</v>
      </c>
      <c r="G226" s="51"/>
      <c r="H226" s="65">
        <f>IF(Amonkhet[[#This Row],[Qu.]]-1&lt;0,0,Amonkhet[[#This Row],[Qu.]]-1)</f>
        <v>0</v>
      </c>
      <c r="I226" s="66"/>
      <c r="J226" s="51"/>
      <c r="K226" s="67"/>
    </row>
    <row r="227" spans="2:11" customFormat="1" x14ac:dyDescent="0.25">
      <c r="B227" s="46">
        <v>223</v>
      </c>
      <c r="C227" s="63" t="s">
        <v>271</v>
      </c>
      <c r="D227" s="20">
        <v>1</v>
      </c>
      <c r="E227" s="47" t="s">
        <v>27</v>
      </c>
      <c r="F227" s="64" t="str">
        <f>IF(NOT(Amonkhet[[#This Row],[Qu.]]&gt;=1),"OUI","NON")</f>
        <v>NON</v>
      </c>
      <c r="G227" s="51"/>
      <c r="H227" s="65">
        <f>IF(Amonkhet[[#This Row],[Qu.]]-1&lt;0,0,Amonkhet[[#This Row],[Qu.]]-1)</f>
        <v>0</v>
      </c>
      <c r="I227" s="66"/>
      <c r="J227" s="51"/>
      <c r="K227" s="67"/>
    </row>
    <row r="228" spans="2:11" customFormat="1" x14ac:dyDescent="0.25">
      <c r="B228" s="46">
        <v>224</v>
      </c>
      <c r="C228" s="63" t="s">
        <v>272</v>
      </c>
      <c r="D228" s="20">
        <v>1</v>
      </c>
      <c r="E228" s="47" t="s">
        <v>27</v>
      </c>
      <c r="F228" s="64" t="str">
        <f>IF(NOT(Amonkhet[[#This Row],[Qu.]]&gt;=1),"OUI","NON")</f>
        <v>NON</v>
      </c>
      <c r="G228" s="51"/>
      <c r="H228" s="65">
        <f>IF(Amonkhet[[#This Row],[Qu.]]-1&lt;0,0,Amonkhet[[#This Row],[Qu.]]-1)</f>
        <v>0</v>
      </c>
      <c r="I228" s="66"/>
      <c r="J228" s="51"/>
      <c r="K228" s="67"/>
    </row>
    <row r="229" spans="2:11" customFormat="1" x14ac:dyDescent="0.25">
      <c r="B229" s="46">
        <v>225</v>
      </c>
      <c r="C229" s="63" t="s">
        <v>273</v>
      </c>
      <c r="D229" s="20">
        <v>1</v>
      </c>
      <c r="E229" s="47" t="s">
        <v>24</v>
      </c>
      <c r="F229" s="64" t="str">
        <f>IF(NOT(Amonkhet[[#This Row],[Qu.]]&gt;=1),"OUI","NON")</f>
        <v>NON</v>
      </c>
      <c r="G229" s="51"/>
      <c r="H229" s="65">
        <f>IF(Amonkhet[[#This Row],[Qu.]]-1&lt;0,0,Amonkhet[[#This Row],[Qu.]]-1)</f>
        <v>0</v>
      </c>
      <c r="I229" s="66"/>
      <c r="J229" s="51"/>
      <c r="K229" s="67"/>
    </row>
    <row r="230" spans="2:11" customFormat="1" x14ac:dyDescent="0.25">
      <c r="B230" s="46">
        <v>226</v>
      </c>
      <c r="C230" s="63" t="s">
        <v>274</v>
      </c>
      <c r="D230" s="20">
        <v>1</v>
      </c>
      <c r="E230" s="47" t="s">
        <v>24</v>
      </c>
      <c r="F230" s="64" t="str">
        <f>IF(NOT(Amonkhet[[#This Row],[Qu.]]&gt;=1),"OUI","NON")</f>
        <v>NON</v>
      </c>
      <c r="G230" s="51"/>
      <c r="H230" s="65">
        <f>IF(Amonkhet[[#This Row],[Qu.]]-1&lt;0,0,Amonkhet[[#This Row],[Qu.]]-1)</f>
        <v>0</v>
      </c>
      <c r="I230" s="66"/>
      <c r="J230" s="51"/>
      <c r="K230" s="67"/>
    </row>
    <row r="231" spans="2:11" customFormat="1" x14ac:dyDescent="0.25">
      <c r="B231" s="46">
        <v>227</v>
      </c>
      <c r="C231" s="63" t="s">
        <v>275</v>
      </c>
      <c r="D231" s="20">
        <v>1</v>
      </c>
      <c r="E231" s="47" t="s">
        <v>24</v>
      </c>
      <c r="F231" s="64" t="str">
        <f>IF(NOT(Amonkhet[[#This Row],[Qu.]]&gt;=1),"OUI","NON")</f>
        <v>NON</v>
      </c>
      <c r="G231" s="51"/>
      <c r="H231" s="65">
        <f>IF(Amonkhet[[#This Row],[Qu.]]-1&lt;0,0,Amonkhet[[#This Row],[Qu.]]-1)</f>
        <v>0</v>
      </c>
      <c r="I231" s="66"/>
      <c r="J231" s="51"/>
      <c r="K231" s="67"/>
    </row>
    <row r="232" spans="2:11" customFormat="1" x14ac:dyDescent="0.25">
      <c r="B232" s="46">
        <v>228</v>
      </c>
      <c r="C232" s="63" t="s">
        <v>276</v>
      </c>
      <c r="D232" s="20">
        <v>1</v>
      </c>
      <c r="E232" s="47" t="s">
        <v>24</v>
      </c>
      <c r="F232" s="64" t="str">
        <f>IF(NOT(Amonkhet[[#This Row],[Qu.]]&gt;=1),"OUI","NON")</f>
        <v>NON</v>
      </c>
      <c r="G232" s="51"/>
      <c r="H232" s="65">
        <f>IF(Amonkhet[[#This Row],[Qu.]]-1&lt;0,0,Amonkhet[[#This Row],[Qu.]]-1)</f>
        <v>0</v>
      </c>
      <c r="I232" s="66"/>
      <c r="J232" s="51"/>
      <c r="K232" s="67"/>
    </row>
    <row r="233" spans="2:11" customFormat="1" x14ac:dyDescent="0.25">
      <c r="B233" s="46">
        <v>229</v>
      </c>
      <c r="C233" s="63" t="s">
        <v>277</v>
      </c>
      <c r="D233" s="20">
        <v>1</v>
      </c>
      <c r="E233" s="47" t="s">
        <v>24</v>
      </c>
      <c r="F233" s="64" t="str">
        <f>IF(NOT(Amonkhet[[#This Row],[Qu.]]&gt;=1),"OUI","NON")</f>
        <v>NON</v>
      </c>
      <c r="G233" s="51"/>
      <c r="H233" s="65">
        <f>IF(Amonkhet[[#This Row],[Qu.]]-1&lt;0,0,Amonkhet[[#This Row],[Qu.]]-1)</f>
        <v>0</v>
      </c>
      <c r="I233" s="66"/>
      <c r="J233" s="51"/>
      <c r="K233" s="67"/>
    </row>
    <row r="234" spans="2:11" customFormat="1" x14ac:dyDescent="0.25">
      <c r="B234" s="46">
        <v>230</v>
      </c>
      <c r="C234" s="63" t="s">
        <v>278</v>
      </c>
      <c r="D234" s="20">
        <v>1</v>
      </c>
      <c r="E234" s="47" t="s">
        <v>22</v>
      </c>
      <c r="F234" s="64" t="str">
        <f>IF(NOT(Amonkhet[[#This Row],[Qu.]]&gt;=1),"OUI","NON")</f>
        <v>NON</v>
      </c>
      <c r="G234" s="51"/>
      <c r="H234" s="65">
        <f>IF(Amonkhet[[#This Row],[Qu.]]-1&lt;0,0,Amonkhet[[#This Row],[Qu.]]-1)</f>
        <v>0</v>
      </c>
      <c r="I234" s="66"/>
      <c r="J234" s="51"/>
      <c r="K234" s="67"/>
    </row>
    <row r="235" spans="2:11" customFormat="1" x14ac:dyDescent="0.25">
      <c r="B235" s="46">
        <v>231</v>
      </c>
      <c r="C235" s="63" t="s">
        <v>279</v>
      </c>
      <c r="D235" s="20">
        <v>2</v>
      </c>
      <c r="E235" s="47" t="s">
        <v>24</v>
      </c>
      <c r="F235" s="64" t="str">
        <f>IF(NOT(Amonkhet[[#This Row],[Qu.]]&gt;=1),"OUI","NON")</f>
        <v>NON</v>
      </c>
      <c r="G235" s="51"/>
      <c r="H235" s="65">
        <f>IF(Amonkhet[[#This Row],[Qu.]]-1&lt;0,0,Amonkhet[[#This Row],[Qu.]]-1)</f>
        <v>1</v>
      </c>
      <c r="I235" s="66"/>
      <c r="J235" s="51"/>
      <c r="K235" s="67"/>
    </row>
    <row r="236" spans="2:11" customFormat="1" x14ac:dyDescent="0.25">
      <c r="B236" s="46">
        <v>232</v>
      </c>
      <c r="C236" s="63" t="s">
        <v>280</v>
      </c>
      <c r="D236" s="20">
        <v>1</v>
      </c>
      <c r="E236" s="47" t="s">
        <v>22</v>
      </c>
      <c r="F236" s="64" t="str">
        <f>IF(NOT(Amonkhet[[#This Row],[Qu.]]&gt;=1),"OUI","NON")</f>
        <v>NON</v>
      </c>
      <c r="G236" s="51"/>
      <c r="H236" s="65">
        <f>IF(Amonkhet[[#This Row],[Qu.]]-1&lt;0,0,Amonkhet[[#This Row],[Qu.]]-1)</f>
        <v>0</v>
      </c>
      <c r="I236" s="66"/>
      <c r="J236" s="51"/>
      <c r="K236" s="67"/>
    </row>
    <row r="237" spans="2:11" customFormat="1" x14ac:dyDescent="0.25">
      <c r="B237" s="46">
        <v>233</v>
      </c>
      <c r="C237" s="63" t="s">
        <v>281</v>
      </c>
      <c r="D237" s="20">
        <v>1</v>
      </c>
      <c r="E237" s="47" t="s">
        <v>24</v>
      </c>
      <c r="F237" s="64" t="str">
        <f>IF(NOT(Amonkhet[[#This Row],[Qu.]]&gt;=1),"OUI","NON")</f>
        <v>NON</v>
      </c>
      <c r="G237" s="51"/>
      <c r="H237" s="65">
        <f>IF(Amonkhet[[#This Row],[Qu.]]-1&lt;0,0,Amonkhet[[#This Row],[Qu.]]-1)</f>
        <v>0</v>
      </c>
      <c r="I237" s="66"/>
      <c r="J237" s="51"/>
      <c r="K237" s="67"/>
    </row>
    <row r="238" spans="2:11" customFormat="1" x14ac:dyDescent="0.25">
      <c r="B238" s="46">
        <v>234</v>
      </c>
      <c r="C238" s="63" t="s">
        <v>282</v>
      </c>
      <c r="D238" s="20">
        <v>1</v>
      </c>
      <c r="E238" s="47" t="s">
        <v>27</v>
      </c>
      <c r="F238" s="64" t="str">
        <f>IF(NOT(Amonkhet[[#This Row],[Qu.]]&gt;=1),"OUI","NON")</f>
        <v>NON</v>
      </c>
      <c r="G238" s="51"/>
      <c r="H238" s="65">
        <f>IF(Amonkhet[[#This Row],[Qu.]]-1&lt;0,0,Amonkhet[[#This Row],[Qu.]]-1)</f>
        <v>0</v>
      </c>
      <c r="I238" s="66"/>
      <c r="J238" s="51"/>
      <c r="K238" s="67"/>
    </row>
    <row r="239" spans="2:11" customFormat="1" x14ac:dyDescent="0.25">
      <c r="B239" s="46">
        <v>235</v>
      </c>
      <c r="C239" s="63" t="s">
        <v>283</v>
      </c>
      <c r="D239" s="20">
        <v>1</v>
      </c>
      <c r="E239" s="47" t="s">
        <v>27</v>
      </c>
      <c r="F239" s="64" t="str">
        <f>IF(NOT(Amonkhet[[#This Row],[Qu.]]&gt;=1),"OUI","NON")</f>
        <v>NON</v>
      </c>
      <c r="G239" s="51"/>
      <c r="H239" s="65">
        <f>IF(Amonkhet[[#This Row],[Qu.]]-1&lt;0,0,Amonkhet[[#This Row],[Qu.]]-1)</f>
        <v>0</v>
      </c>
      <c r="I239" s="66"/>
      <c r="J239" s="51"/>
      <c r="K239" s="67"/>
    </row>
    <row r="240" spans="2:11" customFormat="1" x14ac:dyDescent="0.25">
      <c r="B240" s="46">
        <v>236</v>
      </c>
      <c r="C240" s="63" t="s">
        <v>284</v>
      </c>
      <c r="D240" s="20">
        <v>1</v>
      </c>
      <c r="E240" s="47" t="s">
        <v>24</v>
      </c>
      <c r="F240" s="64" t="str">
        <f>IF(NOT(Amonkhet[[#This Row],[Qu.]]&gt;=1),"OUI","NON")</f>
        <v>NON</v>
      </c>
      <c r="G240" s="51"/>
      <c r="H240" s="65">
        <f>IF(Amonkhet[[#This Row],[Qu.]]-1&lt;0,0,Amonkhet[[#This Row],[Qu.]]-1)</f>
        <v>0</v>
      </c>
      <c r="I240" s="66"/>
      <c r="J240" s="51"/>
      <c r="K240" s="67"/>
    </row>
    <row r="241" spans="2:11" customFormat="1" x14ac:dyDescent="0.25">
      <c r="B241" s="46">
        <v>237</v>
      </c>
      <c r="C241" s="63" t="s">
        <v>285</v>
      </c>
      <c r="D241" s="20">
        <v>1</v>
      </c>
      <c r="E241" s="47" t="s">
        <v>27</v>
      </c>
      <c r="F241" s="64" t="str">
        <f>IF(NOT(Amonkhet[[#This Row],[Qu.]]&gt;=1),"OUI","NON")</f>
        <v>NON</v>
      </c>
      <c r="G241" s="51"/>
      <c r="H241" s="65">
        <f>IF(Amonkhet[[#This Row],[Qu.]]-1&lt;0,0,Amonkhet[[#This Row],[Qu.]]-1)</f>
        <v>0</v>
      </c>
      <c r="I241" s="66"/>
      <c r="J241" s="51"/>
      <c r="K241" s="67"/>
    </row>
    <row r="242" spans="2:11" customFormat="1" x14ac:dyDescent="0.25">
      <c r="B242" s="46">
        <v>238</v>
      </c>
      <c r="C242" s="63" t="s">
        <v>286</v>
      </c>
      <c r="D242" s="20">
        <v>1</v>
      </c>
      <c r="E242" s="47" t="s">
        <v>24</v>
      </c>
      <c r="F242" s="64" t="str">
        <f>IF(NOT(Amonkhet[[#This Row],[Qu.]]&gt;=1),"OUI","NON")</f>
        <v>NON</v>
      </c>
      <c r="G242" s="51"/>
      <c r="H242" s="65">
        <f>IF(Amonkhet[[#This Row],[Qu.]]-1&lt;0,0,Amonkhet[[#This Row],[Qu.]]-1)</f>
        <v>0</v>
      </c>
      <c r="I242" s="66"/>
      <c r="J242" s="51"/>
      <c r="K242" s="67"/>
    </row>
    <row r="243" spans="2:11" customFormat="1" x14ac:dyDescent="0.25">
      <c r="B243" s="46">
        <v>239</v>
      </c>
      <c r="C243" s="63" t="s">
        <v>287</v>
      </c>
      <c r="D243" s="20">
        <v>1</v>
      </c>
      <c r="E243" s="47" t="s">
        <v>27</v>
      </c>
      <c r="F243" s="64" t="str">
        <f>IF(NOT(Amonkhet[[#This Row],[Qu.]]&gt;=1),"OUI","NON")</f>
        <v>NON</v>
      </c>
      <c r="G243" s="51"/>
      <c r="H243" s="65">
        <f>IF(Amonkhet[[#This Row],[Qu.]]-1&lt;0,0,Amonkhet[[#This Row],[Qu.]]-1)</f>
        <v>0</v>
      </c>
      <c r="I243" s="66"/>
      <c r="J243" s="51"/>
      <c r="K243" s="67"/>
    </row>
    <row r="244" spans="2:11" customFormat="1" x14ac:dyDescent="0.25">
      <c r="B244" s="46">
        <v>240</v>
      </c>
      <c r="C244" s="63" t="s">
        <v>288</v>
      </c>
      <c r="D244" s="20">
        <v>1</v>
      </c>
      <c r="E244" s="47" t="s">
        <v>27</v>
      </c>
      <c r="F244" s="64" t="str">
        <f>IF(NOT(Amonkhet[[#This Row],[Qu.]]&gt;=1),"OUI","NON")</f>
        <v>NON</v>
      </c>
      <c r="G244" s="51"/>
      <c r="H244" s="65">
        <f>IF(Amonkhet[[#This Row],[Qu.]]-1&lt;0,0,Amonkhet[[#This Row],[Qu.]]-1)</f>
        <v>0</v>
      </c>
      <c r="I244" s="66"/>
      <c r="J244" s="51"/>
      <c r="K244" s="67"/>
    </row>
    <row r="245" spans="2:11" customFormat="1" x14ac:dyDescent="0.25">
      <c r="B245" s="46">
        <v>241</v>
      </c>
      <c r="C245" s="63" t="s">
        <v>289</v>
      </c>
      <c r="D245" s="20">
        <v>1</v>
      </c>
      <c r="E245" s="47" t="s">
        <v>22</v>
      </c>
      <c r="F245" s="64" t="str">
        <f>IF(NOT(Amonkhet[[#This Row],[Qu.]]&gt;=1),"OUI","NON")</f>
        <v>NON</v>
      </c>
      <c r="G245" s="51"/>
      <c r="H245" s="65">
        <f>IF(Amonkhet[[#This Row],[Qu.]]-1&lt;0,0,Amonkhet[[#This Row],[Qu.]]-1)</f>
        <v>0</v>
      </c>
      <c r="I245" s="66"/>
      <c r="J245" s="51"/>
      <c r="K245" s="67"/>
    </row>
    <row r="246" spans="2:11" customFormat="1" x14ac:dyDescent="0.25">
      <c r="B246" s="46">
        <v>242</v>
      </c>
      <c r="C246" s="63" t="s">
        <v>290</v>
      </c>
      <c r="D246" s="20">
        <v>1</v>
      </c>
      <c r="E246" s="47" t="s">
        <v>22</v>
      </c>
      <c r="F246" s="64" t="str">
        <f>IF(NOT(Amonkhet[[#This Row],[Qu.]]&gt;=1),"OUI","NON")</f>
        <v>NON</v>
      </c>
      <c r="G246" s="51"/>
      <c r="H246" s="65">
        <f>IF(Amonkhet[[#This Row],[Qu.]]-1&lt;0,0,Amonkhet[[#This Row],[Qu.]]-1)</f>
        <v>0</v>
      </c>
      <c r="I246" s="66"/>
      <c r="J246" s="51"/>
      <c r="K246" s="67"/>
    </row>
    <row r="247" spans="2:11" customFormat="1" x14ac:dyDescent="0.25">
      <c r="B247" s="46">
        <v>243</v>
      </c>
      <c r="C247" s="63" t="s">
        <v>291</v>
      </c>
      <c r="D247" s="20">
        <v>1</v>
      </c>
      <c r="E247" s="47" t="s">
        <v>27</v>
      </c>
      <c r="F247" s="64" t="str">
        <f>IF(NOT(Amonkhet[[#This Row],[Qu.]]&gt;=1),"OUI","NON")</f>
        <v>NON</v>
      </c>
      <c r="G247" s="51"/>
      <c r="H247" s="65">
        <f>IF(Amonkhet[[#This Row],[Qu.]]-1&lt;0,0,Amonkhet[[#This Row],[Qu.]]-1)</f>
        <v>0</v>
      </c>
      <c r="I247" s="66"/>
      <c r="J247" s="51"/>
      <c r="K247" s="67"/>
    </row>
    <row r="248" spans="2:11" customFormat="1" x14ac:dyDescent="0.25">
      <c r="B248" s="46">
        <v>244</v>
      </c>
      <c r="C248" s="63" t="s">
        <v>292</v>
      </c>
      <c r="D248" s="20">
        <v>1</v>
      </c>
      <c r="E248" s="47" t="s">
        <v>24</v>
      </c>
      <c r="F248" s="64" t="str">
        <f>IF(NOT(Amonkhet[[#This Row],[Qu.]]&gt;=1),"OUI","NON")</f>
        <v>NON</v>
      </c>
      <c r="G248" s="51"/>
      <c r="H248" s="65">
        <f>IF(Amonkhet[[#This Row],[Qu.]]-1&lt;0,0,Amonkhet[[#This Row],[Qu.]]-1)</f>
        <v>0</v>
      </c>
      <c r="I248" s="66"/>
      <c r="J248" s="51"/>
      <c r="K248" s="67"/>
    </row>
    <row r="249" spans="2:11" customFormat="1" x14ac:dyDescent="0.25">
      <c r="B249" s="46">
        <v>245</v>
      </c>
      <c r="C249" s="63" t="s">
        <v>293</v>
      </c>
      <c r="D249" s="20">
        <v>1</v>
      </c>
      <c r="E249" s="47" t="s">
        <v>27</v>
      </c>
      <c r="F249" s="64" t="str">
        <f>IF(NOT(Amonkhet[[#This Row],[Qu.]]&gt;=1),"OUI","NON")</f>
        <v>NON</v>
      </c>
      <c r="G249" s="51"/>
      <c r="H249" s="65">
        <f>IF(Amonkhet[[#This Row],[Qu.]]-1&lt;0,0,Amonkhet[[#This Row],[Qu.]]-1)</f>
        <v>0</v>
      </c>
      <c r="I249" s="66"/>
      <c r="J249" s="51"/>
      <c r="K249" s="67"/>
    </row>
    <row r="250" spans="2:11" customFormat="1" x14ac:dyDescent="0.25">
      <c r="B250" s="46">
        <v>246</v>
      </c>
      <c r="C250" s="63" t="s">
        <v>294</v>
      </c>
      <c r="D250" s="20">
        <v>1</v>
      </c>
      <c r="E250" s="47" t="s">
        <v>22</v>
      </c>
      <c r="F250" s="64" t="str">
        <f>IF(NOT(Amonkhet[[#This Row],[Qu.]]&gt;=1),"OUI","NON")</f>
        <v>NON</v>
      </c>
      <c r="G250" s="51"/>
      <c r="H250" s="65">
        <f>IF(Amonkhet[[#This Row],[Qu.]]-1&lt;0,0,Amonkhet[[#This Row],[Qu.]]-1)</f>
        <v>0</v>
      </c>
      <c r="I250" s="66"/>
      <c r="J250" s="51"/>
      <c r="K250" s="67"/>
    </row>
    <row r="251" spans="2:11" customFormat="1" x14ac:dyDescent="0.25">
      <c r="B251" s="46">
        <v>247</v>
      </c>
      <c r="C251" s="63" t="s">
        <v>295</v>
      </c>
      <c r="D251" s="20">
        <v>1</v>
      </c>
      <c r="E251" s="47" t="s">
        <v>27</v>
      </c>
      <c r="F251" s="64" t="str">
        <f>IF(NOT(Amonkhet[[#This Row],[Qu.]]&gt;=1),"OUI","NON")</f>
        <v>NON</v>
      </c>
      <c r="G251" s="51"/>
      <c r="H251" s="65">
        <f>IF(Amonkhet[[#This Row],[Qu.]]-1&lt;0,0,Amonkhet[[#This Row],[Qu.]]-1)</f>
        <v>0</v>
      </c>
      <c r="I251" s="66"/>
      <c r="J251" s="51"/>
      <c r="K251" s="67"/>
    </row>
    <row r="252" spans="2:11" customFormat="1" x14ac:dyDescent="0.25">
      <c r="B252" s="46">
        <v>248</v>
      </c>
      <c r="C252" s="63" t="s">
        <v>296</v>
      </c>
      <c r="D252" s="20">
        <v>1</v>
      </c>
      <c r="E252" s="47" t="s">
        <v>27</v>
      </c>
      <c r="F252" s="64" t="str">
        <f>IF(NOT(Amonkhet[[#This Row],[Qu.]]&gt;=1),"OUI","NON")</f>
        <v>NON</v>
      </c>
      <c r="G252" s="51"/>
      <c r="H252" s="65">
        <f>IF(Amonkhet[[#This Row],[Qu.]]-1&lt;0,0,Amonkhet[[#This Row],[Qu.]]-1)</f>
        <v>0</v>
      </c>
      <c r="I252" s="66"/>
      <c r="J252" s="51"/>
      <c r="K252" s="67"/>
    </row>
    <row r="253" spans="2:11" customFormat="1" x14ac:dyDescent="0.25">
      <c r="B253" s="46">
        <v>249</v>
      </c>
      <c r="C253" s="63" t="s">
        <v>297</v>
      </c>
      <c r="D253" s="20">
        <v>1</v>
      </c>
      <c r="E253" s="47" t="s">
        <v>22</v>
      </c>
      <c r="F253" s="64" t="str">
        <f>IF(NOT(Amonkhet[[#This Row],[Qu.]]&gt;=1),"OUI","NON")</f>
        <v>NON</v>
      </c>
      <c r="G253" s="51"/>
      <c r="H253" s="65">
        <f>IF(Amonkhet[[#This Row],[Qu.]]-1&lt;0,0,Amonkhet[[#This Row],[Qu.]]-1)</f>
        <v>0</v>
      </c>
      <c r="I253" s="66"/>
      <c r="J253" s="51"/>
      <c r="K253" s="67"/>
    </row>
    <row r="254" spans="2:11" customFormat="1" x14ac:dyDescent="0.25">
      <c r="B254" s="46">
        <v>250</v>
      </c>
      <c r="C254" s="42" t="s">
        <v>345</v>
      </c>
      <c r="D254" s="20">
        <v>1</v>
      </c>
      <c r="E254" s="47" t="s">
        <v>28</v>
      </c>
      <c r="F254" s="64" t="str">
        <f>IF(NOT(Amonkhet[[#This Row],[Qu.]]&gt;=1),"OUI","NON")</f>
        <v>NON</v>
      </c>
      <c r="G254" s="51"/>
      <c r="H254" s="65">
        <f>IF(Amonkhet[[#This Row],[Qu.]]-1&lt;0,0,Amonkhet[[#This Row],[Qu.]]-1)</f>
        <v>0</v>
      </c>
      <c r="I254" s="66"/>
      <c r="J254" s="51"/>
      <c r="K254" s="67"/>
    </row>
    <row r="255" spans="2:11" customFormat="1" x14ac:dyDescent="0.25">
      <c r="B255" s="46">
        <v>251</v>
      </c>
      <c r="C255" s="42" t="s">
        <v>346</v>
      </c>
      <c r="D255" s="20">
        <v>1</v>
      </c>
      <c r="E255" s="47" t="s">
        <v>28</v>
      </c>
      <c r="F255" s="64" t="str">
        <f>IF(NOT(Amonkhet[[#This Row],[Qu.]]&gt;=1),"OUI","NON")</f>
        <v>NON</v>
      </c>
      <c r="G255" s="51"/>
      <c r="H255" s="65">
        <f>IF(Amonkhet[[#This Row],[Qu.]]-1&lt;0,0,Amonkhet[[#This Row],[Qu.]]-1)</f>
        <v>0</v>
      </c>
      <c r="I255" s="66"/>
      <c r="J255" s="51"/>
      <c r="K255" s="67"/>
    </row>
    <row r="256" spans="2:11" customFormat="1" x14ac:dyDescent="0.25">
      <c r="B256" s="46">
        <v>252</v>
      </c>
      <c r="C256" s="42" t="s">
        <v>347</v>
      </c>
      <c r="D256" s="20">
        <v>1</v>
      </c>
      <c r="E256" s="47" t="s">
        <v>28</v>
      </c>
      <c r="F256" s="64" t="str">
        <f>IF(NOT(Amonkhet[[#This Row],[Qu.]]&gt;=1),"OUI","NON")</f>
        <v>NON</v>
      </c>
      <c r="G256" s="51"/>
      <c r="H256" s="65">
        <f>IF(Amonkhet[[#This Row],[Qu.]]-1&lt;0,0,Amonkhet[[#This Row],[Qu.]]-1)</f>
        <v>0</v>
      </c>
      <c r="I256" s="66"/>
      <c r="J256" s="51"/>
      <c r="K256" s="67"/>
    </row>
    <row r="257" spans="2:11" customFormat="1" x14ac:dyDescent="0.25">
      <c r="B257" s="46">
        <v>253</v>
      </c>
      <c r="C257" s="42" t="s">
        <v>348</v>
      </c>
      <c r="D257" s="20">
        <v>1</v>
      </c>
      <c r="E257" s="47" t="s">
        <v>28</v>
      </c>
      <c r="F257" s="64" t="str">
        <f>IF(NOT(Amonkhet[[#This Row],[Qu.]]&gt;=1),"OUI","NON")</f>
        <v>NON</v>
      </c>
      <c r="G257" s="51"/>
      <c r="H257" s="65">
        <f>IF(Amonkhet[[#This Row],[Qu.]]-1&lt;0,0,Amonkhet[[#This Row],[Qu.]]-1)</f>
        <v>0</v>
      </c>
      <c r="I257" s="66"/>
      <c r="J257" s="51"/>
      <c r="K257" s="67"/>
    </row>
    <row r="258" spans="2:11" customFormat="1" x14ac:dyDescent="0.25">
      <c r="B258" s="46">
        <v>254</v>
      </c>
      <c r="C258" s="42" t="s">
        <v>349</v>
      </c>
      <c r="D258" s="20">
        <v>1</v>
      </c>
      <c r="E258" s="47" t="s">
        <v>28</v>
      </c>
      <c r="F258" s="64" t="str">
        <f>IF(NOT(Amonkhet[[#This Row],[Qu.]]&gt;=1),"OUI","NON")</f>
        <v>NON</v>
      </c>
      <c r="G258" s="51"/>
      <c r="H258" s="65">
        <f>IF(Amonkhet[[#This Row],[Qu.]]-1&lt;0,0,Amonkhet[[#This Row],[Qu.]]-1)</f>
        <v>0</v>
      </c>
      <c r="I258" s="66">
        <v>1</v>
      </c>
      <c r="J258" s="51"/>
      <c r="K258" s="67"/>
    </row>
    <row r="259" spans="2:11" customFormat="1" x14ac:dyDescent="0.25">
      <c r="B259" s="46">
        <v>255</v>
      </c>
      <c r="C259" s="42" t="s">
        <v>350</v>
      </c>
      <c r="D259" s="20">
        <v>1</v>
      </c>
      <c r="E259" s="47" t="s">
        <v>28</v>
      </c>
      <c r="F259" s="64" t="str">
        <f>IF(NOT(Amonkhet[[#This Row],[Qu.]]&gt;=1),"OUI","NON")</f>
        <v>NON</v>
      </c>
      <c r="G259" s="51"/>
      <c r="H259" s="65">
        <f>IF(Amonkhet[[#This Row],[Qu.]]-1&lt;0,0,Amonkhet[[#This Row],[Qu.]]-1)</f>
        <v>0</v>
      </c>
      <c r="I259" s="66"/>
      <c r="J259" s="51"/>
      <c r="K259" s="67"/>
    </row>
    <row r="260" spans="2:11" customFormat="1" x14ac:dyDescent="0.25">
      <c r="B260" s="46">
        <v>256</v>
      </c>
      <c r="C260" s="42" t="s">
        <v>350</v>
      </c>
      <c r="D260" s="20">
        <v>1</v>
      </c>
      <c r="E260" s="47" t="s">
        <v>28</v>
      </c>
      <c r="F260" s="64" t="str">
        <f>IF(NOT(Amonkhet[[#This Row],[Qu.]]&gt;=1),"OUI","NON")</f>
        <v>NON</v>
      </c>
      <c r="G260" s="51"/>
      <c r="H260" s="65">
        <f>IF(Amonkhet[[#This Row],[Qu.]]-1&lt;0,0,Amonkhet[[#This Row],[Qu.]]-1)</f>
        <v>0</v>
      </c>
      <c r="I260" s="66"/>
      <c r="J260" s="51"/>
      <c r="K260" s="67"/>
    </row>
    <row r="261" spans="2:11" customFormat="1" x14ac:dyDescent="0.25">
      <c r="B261" s="46">
        <v>257</v>
      </c>
      <c r="C261" s="42" t="s">
        <v>350</v>
      </c>
      <c r="D261" s="20">
        <v>1</v>
      </c>
      <c r="E261" s="47" t="s">
        <v>28</v>
      </c>
      <c r="F261" s="64" t="str">
        <f>IF(NOT(Amonkhet[[#This Row],[Qu.]]&gt;=1),"OUI","NON")</f>
        <v>NON</v>
      </c>
      <c r="G261" s="51"/>
      <c r="H261" s="65">
        <f>IF(Amonkhet[[#This Row],[Qu.]]-1&lt;0,0,Amonkhet[[#This Row],[Qu.]]-1)</f>
        <v>0</v>
      </c>
      <c r="I261" s="66"/>
      <c r="J261" s="51"/>
      <c r="K261" s="67"/>
    </row>
    <row r="262" spans="2:11" customFormat="1" x14ac:dyDescent="0.25">
      <c r="B262" s="46">
        <v>258</v>
      </c>
      <c r="C262" s="42" t="s">
        <v>342</v>
      </c>
      <c r="D262" s="20">
        <v>1</v>
      </c>
      <c r="E262" s="47" t="s">
        <v>28</v>
      </c>
      <c r="F262" s="64" t="str">
        <f>IF(NOT(Amonkhet[[#This Row],[Qu.]]&gt;=1),"OUI","NON")</f>
        <v>NON</v>
      </c>
      <c r="G262" s="51"/>
      <c r="H262" s="65">
        <f>IF(Amonkhet[[#This Row],[Qu.]]-1&lt;0,0,Amonkhet[[#This Row],[Qu.]]-1)</f>
        <v>0</v>
      </c>
      <c r="I262" s="66"/>
      <c r="J262" s="51"/>
      <c r="K262" s="67"/>
    </row>
    <row r="263" spans="2:11" customFormat="1" x14ac:dyDescent="0.25">
      <c r="B263" s="46">
        <v>259</v>
      </c>
      <c r="C263" s="42" t="s">
        <v>342</v>
      </c>
      <c r="D263" s="20">
        <v>1</v>
      </c>
      <c r="E263" s="47" t="s">
        <v>28</v>
      </c>
      <c r="F263" s="64" t="str">
        <f>IF(NOT(Amonkhet[[#This Row],[Qu.]]&gt;=1),"OUI","NON")</f>
        <v>NON</v>
      </c>
      <c r="G263" s="51"/>
      <c r="H263" s="65">
        <f>IF(Amonkhet[[#This Row],[Qu.]]-1&lt;0,0,Amonkhet[[#This Row],[Qu.]]-1)</f>
        <v>0</v>
      </c>
      <c r="I263" s="66"/>
      <c r="J263" s="51"/>
      <c r="K263" s="67"/>
    </row>
    <row r="264" spans="2:11" customFormat="1" x14ac:dyDescent="0.25">
      <c r="B264" s="46">
        <v>260</v>
      </c>
      <c r="C264" s="42" t="s">
        <v>342</v>
      </c>
      <c r="D264" s="20">
        <v>1</v>
      </c>
      <c r="E264" s="47" t="s">
        <v>28</v>
      </c>
      <c r="F264" s="64" t="str">
        <f>IF(NOT(Amonkhet[[#This Row],[Qu.]]&gt;=1),"OUI","NON")</f>
        <v>NON</v>
      </c>
      <c r="G264" s="51"/>
      <c r="H264" s="65">
        <f>IF(Amonkhet[[#This Row],[Qu.]]-1&lt;0,0,Amonkhet[[#This Row],[Qu.]]-1)</f>
        <v>0</v>
      </c>
      <c r="I264" s="66"/>
      <c r="J264" s="51"/>
      <c r="K264" s="67"/>
    </row>
    <row r="265" spans="2:11" customFormat="1" x14ac:dyDescent="0.25">
      <c r="B265" s="46">
        <v>261</v>
      </c>
      <c r="C265" s="42" t="s">
        <v>343</v>
      </c>
      <c r="D265" s="20">
        <v>2</v>
      </c>
      <c r="E265" s="47" t="s">
        <v>28</v>
      </c>
      <c r="F265" s="64" t="str">
        <f>IF(NOT(Amonkhet[[#This Row],[Qu.]]&gt;=1),"OUI","NON")</f>
        <v>NON</v>
      </c>
      <c r="G265" s="51"/>
      <c r="H265" s="65">
        <f>IF(Amonkhet[[#This Row],[Qu.]]-1&lt;0,0,Amonkhet[[#This Row],[Qu.]]-1)</f>
        <v>1</v>
      </c>
      <c r="I265" s="66"/>
      <c r="J265" s="51"/>
      <c r="K265" s="67"/>
    </row>
    <row r="266" spans="2:11" customFormat="1" x14ac:dyDescent="0.25">
      <c r="B266" s="46">
        <v>262</v>
      </c>
      <c r="C266" s="42" t="s">
        <v>343</v>
      </c>
      <c r="D266" s="20">
        <v>2</v>
      </c>
      <c r="E266" s="47" t="s">
        <v>28</v>
      </c>
      <c r="F266" s="64" t="str">
        <f>IF(NOT(Amonkhet[[#This Row],[Qu.]]&gt;=1),"OUI","NON")</f>
        <v>NON</v>
      </c>
      <c r="G266" s="51"/>
      <c r="H266" s="65">
        <f>IF(Amonkhet[[#This Row],[Qu.]]-1&lt;0,0,Amonkhet[[#This Row],[Qu.]]-1)</f>
        <v>1</v>
      </c>
      <c r="I266" s="66"/>
      <c r="J266" s="51"/>
      <c r="K266" s="67"/>
    </row>
    <row r="267" spans="2:11" customFormat="1" x14ac:dyDescent="0.25">
      <c r="B267" s="46">
        <v>263</v>
      </c>
      <c r="C267" s="42" t="s">
        <v>343</v>
      </c>
      <c r="D267" s="20">
        <v>1</v>
      </c>
      <c r="E267" s="47" t="s">
        <v>28</v>
      </c>
      <c r="F267" s="64" t="str">
        <f>IF(NOT(Amonkhet[[#This Row],[Qu.]]&gt;=1),"OUI","NON")</f>
        <v>NON</v>
      </c>
      <c r="G267" s="51"/>
      <c r="H267" s="65">
        <f>IF(Amonkhet[[#This Row],[Qu.]]-1&lt;0,0,Amonkhet[[#This Row],[Qu.]]-1)</f>
        <v>0</v>
      </c>
      <c r="I267" s="66"/>
      <c r="J267" s="51"/>
      <c r="K267" s="67"/>
    </row>
    <row r="268" spans="2:11" customFormat="1" x14ac:dyDescent="0.25">
      <c r="B268" s="46">
        <v>264</v>
      </c>
      <c r="C268" s="42" t="s">
        <v>344</v>
      </c>
      <c r="D268" s="20">
        <v>1</v>
      </c>
      <c r="E268" s="47" t="s">
        <v>28</v>
      </c>
      <c r="F268" s="64" t="str">
        <f>IF(NOT(Amonkhet[[#This Row],[Qu.]]&gt;=1),"OUI","NON")</f>
        <v>NON</v>
      </c>
      <c r="G268" s="51"/>
      <c r="H268" s="65">
        <f>IF(Amonkhet[[#This Row],[Qu.]]-1&lt;0,0,Amonkhet[[#This Row],[Qu.]]-1)</f>
        <v>0</v>
      </c>
      <c r="I268" s="66"/>
      <c r="J268" s="51"/>
      <c r="K268" s="67"/>
    </row>
    <row r="269" spans="2:11" customFormat="1" x14ac:dyDescent="0.25">
      <c r="B269" s="46">
        <v>265</v>
      </c>
      <c r="C269" s="42" t="s">
        <v>344</v>
      </c>
      <c r="D269" s="20">
        <v>1</v>
      </c>
      <c r="E269" s="47" t="s">
        <v>28</v>
      </c>
      <c r="F269" s="64" t="str">
        <f>IF(NOT(Amonkhet[[#This Row],[Qu.]]&gt;=1),"OUI","NON")</f>
        <v>NON</v>
      </c>
      <c r="G269" s="51"/>
      <c r="H269" s="65">
        <f>IF(Amonkhet[[#This Row],[Qu.]]-1&lt;0,0,Amonkhet[[#This Row],[Qu.]]-1)</f>
        <v>0</v>
      </c>
      <c r="I269" s="66"/>
      <c r="J269" s="51"/>
      <c r="K269" s="67"/>
    </row>
    <row r="270" spans="2:11" customFormat="1" x14ac:dyDescent="0.25">
      <c r="B270" s="46">
        <v>266</v>
      </c>
      <c r="C270" s="42" t="s">
        <v>344</v>
      </c>
      <c r="D270" s="20">
        <v>1</v>
      </c>
      <c r="E270" s="47" t="s">
        <v>28</v>
      </c>
      <c r="F270" s="64" t="str">
        <f>IF(NOT(Amonkhet[[#This Row],[Qu.]]&gt;=1),"OUI","NON")</f>
        <v>NON</v>
      </c>
      <c r="G270" s="51"/>
      <c r="H270" s="65">
        <f>IF(Amonkhet[[#This Row],[Qu.]]-1&lt;0,0,Amonkhet[[#This Row],[Qu.]]-1)</f>
        <v>0</v>
      </c>
      <c r="I270" s="66"/>
      <c r="J270" s="51"/>
      <c r="K270" s="67"/>
    </row>
    <row r="271" spans="2:11" customFormat="1" x14ac:dyDescent="0.25">
      <c r="B271" s="46">
        <v>267</v>
      </c>
      <c r="C271" s="42" t="s">
        <v>341</v>
      </c>
      <c r="D271" s="20">
        <v>1</v>
      </c>
      <c r="E271" s="47" t="s">
        <v>28</v>
      </c>
      <c r="F271" s="64" t="str">
        <f>IF(NOT(Amonkhet[[#This Row],[Qu.]]&gt;=1),"OUI","NON")</f>
        <v>NON</v>
      </c>
      <c r="G271" s="51"/>
      <c r="H271" s="65">
        <f>IF(Amonkhet[[#This Row],[Qu.]]-1&lt;0,0,Amonkhet[[#This Row],[Qu.]]-1)</f>
        <v>0</v>
      </c>
      <c r="I271" s="66">
        <v>1</v>
      </c>
      <c r="J271" s="51"/>
      <c r="K271" s="67"/>
    </row>
    <row r="272" spans="2:11" customFormat="1" x14ac:dyDescent="0.25">
      <c r="B272" s="46">
        <v>268</v>
      </c>
      <c r="C272" s="42" t="s">
        <v>341</v>
      </c>
      <c r="D272" s="20">
        <v>1</v>
      </c>
      <c r="E272" s="47" t="s">
        <v>28</v>
      </c>
      <c r="F272" s="64" t="str">
        <f>IF(NOT(Amonkhet[[#This Row],[Qu.]]&gt;=1),"OUI","NON")</f>
        <v>NON</v>
      </c>
      <c r="G272" s="51"/>
      <c r="H272" s="65">
        <f>IF(Amonkhet[[#This Row],[Qu.]]-1&lt;0,0,Amonkhet[[#This Row],[Qu.]]-1)</f>
        <v>0</v>
      </c>
      <c r="I272" s="66"/>
      <c r="J272" s="51"/>
      <c r="K272" s="67"/>
    </row>
    <row r="273" spans="2:11" customFormat="1" x14ac:dyDescent="0.25">
      <c r="B273" s="46">
        <v>269</v>
      </c>
      <c r="C273" s="42" t="s">
        <v>341</v>
      </c>
      <c r="D273" s="20">
        <v>1</v>
      </c>
      <c r="E273" s="47" t="s">
        <v>28</v>
      </c>
      <c r="F273" s="64" t="str">
        <f>IF(NOT(Amonkhet[[#This Row],[Qu.]]&gt;=1),"OUI","NON")</f>
        <v>NON</v>
      </c>
      <c r="G273" s="51"/>
      <c r="H273" s="65">
        <f>IF(Amonkhet[[#This Row],[Qu.]]-1&lt;0,0,Amonkhet[[#This Row],[Qu.]]-1)</f>
        <v>0</v>
      </c>
      <c r="I273" s="66"/>
      <c r="J273" s="51"/>
      <c r="K273" s="67"/>
    </row>
    <row r="274" spans="2:11" customFormat="1" x14ac:dyDescent="0.25">
      <c r="B274" s="46">
        <v>270</v>
      </c>
      <c r="C274" s="63" t="s">
        <v>298</v>
      </c>
      <c r="D274" s="20">
        <v>1</v>
      </c>
      <c r="E274" s="47" t="s">
        <v>26</v>
      </c>
      <c r="F274" s="64" t="str">
        <f>IF(NOT(Amonkhet[[#This Row],[Qu.]]&gt;=1),"OUI","NON")</f>
        <v>NON</v>
      </c>
      <c r="G274" s="51"/>
      <c r="H274" s="65">
        <f>IF(Amonkhet[[#This Row],[Qu.]]-1&lt;0,0,Amonkhet[[#This Row],[Qu.]]-1)</f>
        <v>0</v>
      </c>
      <c r="I274" s="66"/>
      <c r="J274" s="51"/>
      <c r="K274" s="67"/>
    </row>
    <row r="275" spans="2:11" customFormat="1" x14ac:dyDescent="0.25">
      <c r="B275" s="46">
        <v>271</v>
      </c>
      <c r="C275" s="63" t="s">
        <v>299</v>
      </c>
      <c r="D275" s="20">
        <v>1</v>
      </c>
      <c r="E275" s="47" t="s">
        <v>24</v>
      </c>
      <c r="F275" s="64" t="str">
        <f>IF(NOT(Amonkhet[[#This Row],[Qu.]]&gt;=1),"OUI","NON")</f>
        <v>NON</v>
      </c>
      <c r="G275" s="51"/>
      <c r="H275" s="65">
        <f>IF(Amonkhet[[#This Row],[Qu.]]-1&lt;0,0,Amonkhet[[#This Row],[Qu.]]-1)</f>
        <v>0</v>
      </c>
      <c r="I275" s="66"/>
      <c r="J275" s="51"/>
      <c r="K275" s="67"/>
    </row>
    <row r="276" spans="2:11" customFormat="1" x14ac:dyDescent="0.25">
      <c r="B276" s="46">
        <v>272</v>
      </c>
      <c r="C276" s="63" t="s">
        <v>300</v>
      </c>
      <c r="D276" s="20">
        <v>1</v>
      </c>
      <c r="E276" s="47" t="s">
        <v>27</v>
      </c>
      <c r="F276" s="64" t="str">
        <f>IF(NOT(Amonkhet[[#This Row],[Qu.]]&gt;=1),"OUI","NON")</f>
        <v>NON</v>
      </c>
      <c r="G276" s="51"/>
      <c r="H276" s="65">
        <f>IF(Amonkhet[[#This Row],[Qu.]]-1&lt;0,0,Amonkhet[[#This Row],[Qu.]]-1)</f>
        <v>0</v>
      </c>
      <c r="I276" s="66"/>
      <c r="J276" s="51"/>
      <c r="K276" s="67"/>
    </row>
    <row r="277" spans="2:11" customFormat="1" x14ac:dyDescent="0.25">
      <c r="B277" s="46">
        <v>273</v>
      </c>
      <c r="C277" s="63" t="s">
        <v>301</v>
      </c>
      <c r="D277" s="20">
        <v>1</v>
      </c>
      <c r="E277" s="47" t="s">
        <v>22</v>
      </c>
      <c r="F277" s="64" t="str">
        <f>IF(NOT(Amonkhet[[#This Row],[Qu.]]&gt;=1),"OUI","NON")</f>
        <v>NON</v>
      </c>
      <c r="G277" s="51"/>
      <c r="H277" s="65">
        <f>IF(Amonkhet[[#This Row],[Qu.]]-1&lt;0,0,Amonkhet[[#This Row],[Qu.]]-1)</f>
        <v>0</v>
      </c>
      <c r="I277" s="66"/>
      <c r="J277" s="51"/>
      <c r="K277" s="67"/>
    </row>
    <row r="278" spans="2:11" customFormat="1" x14ac:dyDescent="0.25">
      <c r="B278" s="46">
        <v>274</v>
      </c>
      <c r="C278" s="63" t="s">
        <v>49</v>
      </c>
      <c r="D278" s="20">
        <v>1</v>
      </c>
      <c r="E278" s="47" t="s">
        <v>22</v>
      </c>
      <c r="F278" s="64" t="str">
        <f>IF(NOT(Amonkhet[[#This Row],[Qu.]]&gt;=1),"OUI","NON")</f>
        <v>NON</v>
      </c>
      <c r="G278" s="51"/>
      <c r="H278" s="65">
        <f>IF(Amonkhet[[#This Row],[Qu.]]-1&lt;0,0,Amonkhet[[#This Row],[Qu.]]-1)</f>
        <v>0</v>
      </c>
      <c r="I278" s="66"/>
      <c r="J278" s="51"/>
      <c r="K278" s="67"/>
    </row>
    <row r="279" spans="2:11" customFormat="1" x14ac:dyDescent="0.25">
      <c r="B279" s="46">
        <v>275</v>
      </c>
      <c r="C279" s="63" t="s">
        <v>302</v>
      </c>
      <c r="D279" s="20">
        <v>1</v>
      </c>
      <c r="E279" s="47" t="s">
        <v>26</v>
      </c>
      <c r="F279" s="64" t="str">
        <f>IF(NOT(Amonkhet[[#This Row],[Qu.]]&gt;=1),"OUI","NON")</f>
        <v>NON</v>
      </c>
      <c r="G279" s="51"/>
      <c r="H279" s="65">
        <f>IF(Amonkhet[[#This Row],[Qu.]]-1&lt;0,0,Amonkhet[[#This Row],[Qu.]]-1)</f>
        <v>0</v>
      </c>
      <c r="I279" s="66"/>
      <c r="J279" s="51"/>
      <c r="K279" s="67"/>
    </row>
    <row r="280" spans="2:11" customFormat="1" x14ac:dyDescent="0.25">
      <c r="B280" s="46">
        <v>276</v>
      </c>
      <c r="C280" s="63" t="s">
        <v>303</v>
      </c>
      <c r="D280" s="20">
        <v>1</v>
      </c>
      <c r="E280" s="47" t="s">
        <v>24</v>
      </c>
      <c r="F280" s="64" t="str">
        <f>IF(NOT(Amonkhet[[#This Row],[Qu.]]&gt;=1),"OUI","NON")</f>
        <v>NON</v>
      </c>
      <c r="G280" s="51"/>
      <c r="H280" s="65">
        <f>IF(Amonkhet[[#This Row],[Qu.]]-1&lt;0,0,Amonkhet[[#This Row],[Qu.]]-1)</f>
        <v>0</v>
      </c>
      <c r="I280" s="66"/>
      <c r="J280" s="51"/>
      <c r="K280" s="67"/>
    </row>
    <row r="281" spans="2:11" customFormat="1" x14ac:dyDescent="0.25">
      <c r="B281" s="46">
        <v>277</v>
      </c>
      <c r="C281" s="63" t="s">
        <v>304</v>
      </c>
      <c r="D281" s="20">
        <v>1</v>
      </c>
      <c r="E281" s="47" t="s">
        <v>27</v>
      </c>
      <c r="F281" s="64" t="str">
        <f>IF(NOT(Amonkhet[[#This Row],[Qu.]]&gt;=1),"OUI","NON")</f>
        <v>NON</v>
      </c>
      <c r="G281" s="51"/>
      <c r="H281" s="65">
        <f>IF(Amonkhet[[#This Row],[Qu.]]-1&lt;0,0,Amonkhet[[#This Row],[Qu.]]-1)</f>
        <v>0</v>
      </c>
      <c r="I281" s="66"/>
      <c r="J281" s="51"/>
      <c r="K281" s="67"/>
    </row>
    <row r="282" spans="2:11" customFormat="1" x14ac:dyDescent="0.25">
      <c r="B282" s="46">
        <v>278</v>
      </c>
      <c r="C282" s="63" t="s">
        <v>305</v>
      </c>
      <c r="D282" s="20">
        <v>1</v>
      </c>
      <c r="E282" s="47" t="s">
        <v>22</v>
      </c>
      <c r="F282" s="64" t="str">
        <f>IF(NOT(Amonkhet[[#This Row],[Qu.]]&gt;=1),"OUI","NON")</f>
        <v>NON</v>
      </c>
      <c r="G282" s="51"/>
      <c r="H282" s="65">
        <f>IF(Amonkhet[[#This Row],[Qu.]]-1&lt;0,0,Amonkhet[[#This Row],[Qu.]]-1)</f>
        <v>0</v>
      </c>
      <c r="I282" s="66"/>
      <c r="J282" s="51"/>
      <c r="K282" s="67"/>
    </row>
    <row r="283" spans="2:11" customFormat="1" x14ac:dyDescent="0.25">
      <c r="B283" s="46">
        <v>279</v>
      </c>
      <c r="C283" s="63" t="s">
        <v>306</v>
      </c>
      <c r="D283" s="20">
        <v>1</v>
      </c>
      <c r="E283" s="47" t="s">
        <v>22</v>
      </c>
      <c r="F283" s="64" t="str">
        <f>IF(NOT(Amonkhet[[#This Row],[Qu.]]&gt;=1),"OUI","NON")</f>
        <v>NON</v>
      </c>
      <c r="G283" s="51"/>
      <c r="H283" s="65">
        <f>IF(Amonkhet[[#This Row],[Qu.]]-1&lt;0,0,Amonkhet[[#This Row],[Qu.]]-1)</f>
        <v>0</v>
      </c>
      <c r="I283" s="66"/>
      <c r="J283" s="51"/>
      <c r="K283" s="67"/>
    </row>
    <row r="284" spans="2:11" customFormat="1" x14ac:dyDescent="0.25">
      <c r="B284" s="56" t="s">
        <v>29</v>
      </c>
      <c r="C284" s="42" t="s">
        <v>309</v>
      </c>
      <c r="D284" s="57">
        <v>1</v>
      </c>
      <c r="E284" s="9" t="s">
        <v>30</v>
      </c>
      <c r="F284" s="64" t="str">
        <f>IF(NOT(Amonkhet[[#This Row],[Qu.]]&gt;=1),"OUI","NON")</f>
        <v>NON</v>
      </c>
      <c r="G284" s="61"/>
      <c r="H284" s="38">
        <f>IF(Amonkhet[[#This Row],[Qu.]]-1&lt;0,0,Amonkhet[[#This Row],[Qu.]]-1)</f>
        <v>0</v>
      </c>
      <c r="I284" s="62"/>
      <c r="J284" s="61"/>
      <c r="K284" s="60"/>
    </row>
    <row r="285" spans="2:11" customFormat="1" x14ac:dyDescent="0.25">
      <c r="B285" s="56" t="s">
        <v>31</v>
      </c>
      <c r="C285" s="42" t="s">
        <v>310</v>
      </c>
      <c r="D285" s="57">
        <v>1</v>
      </c>
      <c r="E285" s="9" t="s">
        <v>30</v>
      </c>
      <c r="F285" s="64" t="str">
        <f>IF(NOT(Amonkhet[[#This Row],[Qu.]]&gt;=1),"OUI","NON")</f>
        <v>NON</v>
      </c>
      <c r="G285" s="61"/>
      <c r="H285" s="38">
        <f>IF(Amonkhet[[#This Row],[Qu.]]-1&lt;0,0,Amonkhet[[#This Row],[Qu.]]-1)</f>
        <v>0</v>
      </c>
      <c r="I285" s="62"/>
      <c r="J285" s="61"/>
      <c r="K285" s="60"/>
    </row>
    <row r="286" spans="2:11" customFormat="1" x14ac:dyDescent="0.25">
      <c r="B286" s="56" t="s">
        <v>32</v>
      </c>
      <c r="C286" s="42" t="s">
        <v>311</v>
      </c>
      <c r="D286" s="57">
        <v>1</v>
      </c>
      <c r="E286" s="9" t="s">
        <v>30</v>
      </c>
      <c r="F286" s="64" t="str">
        <f>IF(NOT(Amonkhet[[#This Row],[Qu.]]&gt;=1),"OUI","NON")</f>
        <v>NON</v>
      </c>
      <c r="G286" s="61"/>
      <c r="H286" s="38">
        <f>IF(Amonkhet[[#This Row],[Qu.]]-1&lt;0,0,Amonkhet[[#This Row],[Qu.]]-1)</f>
        <v>0</v>
      </c>
      <c r="I286" s="62"/>
      <c r="J286" s="61"/>
      <c r="K286" s="60"/>
    </row>
    <row r="287" spans="2:11" customFormat="1" x14ac:dyDescent="0.25">
      <c r="B287" s="56" t="s">
        <v>33</v>
      </c>
      <c r="C287" s="42" t="s">
        <v>312</v>
      </c>
      <c r="D287" s="57">
        <v>1</v>
      </c>
      <c r="E287" s="9" t="s">
        <v>30</v>
      </c>
      <c r="F287" s="64" t="str">
        <f>IF(NOT(Amonkhet[[#This Row],[Qu.]]&gt;=1),"OUI","NON")</f>
        <v>NON</v>
      </c>
      <c r="G287" s="61"/>
      <c r="H287" s="38">
        <f>IF(Amonkhet[[#This Row],[Qu.]]-1&lt;0,0,Amonkhet[[#This Row],[Qu.]]-1)</f>
        <v>0</v>
      </c>
      <c r="I287" s="62"/>
      <c r="J287" s="61"/>
      <c r="K287" s="60"/>
    </row>
    <row r="288" spans="2:11" customFormat="1" x14ac:dyDescent="0.25">
      <c r="B288" s="56" t="s">
        <v>34</v>
      </c>
      <c r="C288" s="42" t="s">
        <v>313</v>
      </c>
      <c r="D288" s="57">
        <v>0</v>
      </c>
      <c r="E288" s="9" t="s">
        <v>30</v>
      </c>
      <c r="F288" s="64" t="str">
        <f>IF(NOT(Amonkhet[[#This Row],[Qu.]]&gt;=1),"OUI","NON")</f>
        <v>OUI</v>
      </c>
      <c r="G288" s="61"/>
      <c r="H288" s="38">
        <f>IF(Amonkhet[[#This Row],[Qu.]]-1&lt;0,0,Amonkhet[[#This Row],[Qu.]]-1)</f>
        <v>0</v>
      </c>
      <c r="I288" s="62"/>
      <c r="J288" s="61"/>
      <c r="K288" s="60"/>
    </row>
    <row r="289" spans="2:11" customFormat="1" x14ac:dyDescent="0.25">
      <c r="B289" s="56" t="s">
        <v>35</v>
      </c>
      <c r="C289" s="42" t="s">
        <v>314</v>
      </c>
      <c r="D289" s="57">
        <v>0</v>
      </c>
      <c r="E289" s="9" t="s">
        <v>30</v>
      </c>
      <c r="F289" s="64" t="str">
        <f>IF(NOT(Amonkhet[[#This Row],[Qu.]]&gt;=1),"OUI","NON")</f>
        <v>OUI</v>
      </c>
      <c r="G289" s="61"/>
      <c r="H289" s="38">
        <f>IF(Amonkhet[[#This Row],[Qu.]]-1&lt;0,0,Amonkhet[[#This Row],[Qu.]]-1)</f>
        <v>0</v>
      </c>
      <c r="I289" s="62"/>
      <c r="J289" s="61"/>
      <c r="K289" s="60"/>
    </row>
    <row r="290" spans="2:11" customFormat="1" x14ac:dyDescent="0.25">
      <c r="B290" s="56" t="s">
        <v>36</v>
      </c>
      <c r="C290" s="42" t="s">
        <v>315</v>
      </c>
      <c r="D290" s="57">
        <v>1</v>
      </c>
      <c r="E290" s="9" t="s">
        <v>30</v>
      </c>
      <c r="F290" s="64" t="str">
        <f>IF(NOT(Amonkhet[[#This Row],[Qu.]]&gt;=1),"OUI","NON")</f>
        <v>NON</v>
      </c>
      <c r="G290" s="68"/>
      <c r="H290" s="69">
        <f>IF(Amonkhet[[#This Row],[Qu.]]-1&lt;0,0,Amonkhet[[#This Row],[Qu.]]-1)</f>
        <v>0</v>
      </c>
      <c r="I290" s="70"/>
      <c r="J290" s="68"/>
      <c r="K290" s="71"/>
    </row>
    <row r="291" spans="2:11" customFormat="1" x14ac:dyDescent="0.25">
      <c r="B291" s="56" t="s">
        <v>37</v>
      </c>
      <c r="C291" s="42" t="s">
        <v>316</v>
      </c>
      <c r="D291" s="57">
        <v>1</v>
      </c>
      <c r="E291" s="9" t="s">
        <v>30</v>
      </c>
      <c r="F291" s="64" t="str">
        <f>IF(NOT(Amonkhet[[#This Row],[Qu.]]&gt;=1),"OUI","NON")</f>
        <v>NON</v>
      </c>
      <c r="G291" s="61"/>
      <c r="H291" s="38">
        <f>IF(Amonkhet[[#This Row],[Qu.]]-1&lt;0,0,Amonkhet[[#This Row],[Qu.]]-1)</f>
        <v>0</v>
      </c>
      <c r="I291" s="62"/>
      <c r="J291" s="61"/>
      <c r="K291" s="60"/>
    </row>
    <row r="292" spans="2:11" customFormat="1" x14ac:dyDescent="0.25">
      <c r="B292" s="56" t="s">
        <v>38</v>
      </c>
      <c r="C292" s="42" t="s">
        <v>317</v>
      </c>
      <c r="D292" s="57">
        <v>1</v>
      </c>
      <c r="E292" s="9" t="s">
        <v>30</v>
      </c>
      <c r="F292" s="64" t="str">
        <f>IF(NOT(Amonkhet[[#This Row],[Qu.]]&gt;=1),"OUI","NON")</f>
        <v>NON</v>
      </c>
      <c r="G292" s="61"/>
      <c r="H292" s="38">
        <f>IF(Amonkhet[[#This Row],[Qu.]]-1&lt;0,0,Amonkhet[[#This Row],[Qu.]]-1)</f>
        <v>0</v>
      </c>
      <c r="I292" s="62"/>
      <c r="J292" s="61"/>
      <c r="K292" s="60"/>
    </row>
    <row r="293" spans="2:11" customFormat="1" x14ac:dyDescent="0.25">
      <c r="B293" s="56" t="s">
        <v>39</v>
      </c>
      <c r="C293" s="42" t="s">
        <v>318</v>
      </c>
      <c r="D293" s="57">
        <v>1</v>
      </c>
      <c r="E293" s="9" t="s">
        <v>30</v>
      </c>
      <c r="F293" s="64" t="str">
        <f>IF(NOT(Amonkhet[[#This Row],[Qu.]]&gt;=1),"OUI","NON")</f>
        <v>NON</v>
      </c>
      <c r="G293" s="61"/>
      <c r="H293" s="38">
        <f>IF(Amonkhet[[#This Row],[Qu.]]-1&lt;0,0,Amonkhet[[#This Row],[Qu.]]-1)</f>
        <v>0</v>
      </c>
      <c r="I293" s="62"/>
      <c r="J293" s="61"/>
      <c r="K293" s="60"/>
    </row>
    <row r="294" spans="2:11" customFormat="1" x14ac:dyDescent="0.25">
      <c r="B294" s="56" t="s">
        <v>40</v>
      </c>
      <c r="C294" s="42" t="s">
        <v>319</v>
      </c>
      <c r="D294" s="57">
        <v>1</v>
      </c>
      <c r="E294" s="9" t="s">
        <v>30</v>
      </c>
      <c r="F294" s="64" t="str">
        <f>IF(NOT(Amonkhet[[#This Row],[Qu.]]&gt;=1),"OUI","NON")</f>
        <v>NON</v>
      </c>
      <c r="G294" s="61"/>
      <c r="H294" s="38">
        <f>IF(Amonkhet[[#This Row],[Qu.]]-1&lt;0,0,Amonkhet[[#This Row],[Qu.]]-1)</f>
        <v>0</v>
      </c>
      <c r="I294" s="62"/>
      <c r="J294" s="61"/>
      <c r="K294" s="60"/>
    </row>
    <row r="295" spans="2:11" customFormat="1" x14ac:dyDescent="0.25">
      <c r="B295" s="56" t="s">
        <v>41</v>
      </c>
      <c r="C295" s="42" t="s">
        <v>320</v>
      </c>
      <c r="D295" s="57">
        <v>1</v>
      </c>
      <c r="E295" s="9" t="s">
        <v>30</v>
      </c>
      <c r="F295" s="64" t="str">
        <f>IF(NOT(Amonkhet[[#This Row],[Qu.]]&gt;=1),"OUI","NON")</f>
        <v>NON</v>
      </c>
      <c r="G295" s="61"/>
      <c r="H295" s="38">
        <f>IF(Amonkhet[[#This Row],[Qu.]]-1&lt;0,0,Amonkhet[[#This Row],[Qu.]]-1)</f>
        <v>0</v>
      </c>
      <c r="I295" s="62"/>
      <c r="J295" s="61"/>
      <c r="K295" s="60"/>
    </row>
    <row r="296" spans="2:11" customFormat="1" x14ac:dyDescent="0.25">
      <c r="B296" s="56" t="s">
        <v>42</v>
      </c>
      <c r="C296" s="42" t="s">
        <v>321</v>
      </c>
      <c r="D296" s="57">
        <v>1</v>
      </c>
      <c r="E296" s="9" t="s">
        <v>30</v>
      </c>
      <c r="F296" s="64" t="str">
        <f>IF(NOT(Amonkhet[[#This Row],[Qu.]]&gt;=1),"OUI","NON")</f>
        <v>NON</v>
      </c>
      <c r="G296" s="61"/>
      <c r="H296" s="38">
        <f>IF(Amonkhet[[#This Row],[Qu.]]-1&lt;0,0,Amonkhet[[#This Row],[Qu.]]-1)</f>
        <v>0</v>
      </c>
      <c r="I296" s="62"/>
      <c r="J296" s="61"/>
      <c r="K296" s="60"/>
    </row>
    <row r="297" spans="2:11" customFormat="1" x14ac:dyDescent="0.25">
      <c r="B297" s="56" t="s">
        <v>43</v>
      </c>
      <c r="C297" s="42" t="s">
        <v>322</v>
      </c>
      <c r="D297" s="57">
        <v>1</v>
      </c>
      <c r="E297" s="9" t="s">
        <v>30</v>
      </c>
      <c r="F297" s="64" t="str">
        <f>IF(NOT(Amonkhet[[#This Row],[Qu.]]&gt;=1),"OUI","NON")</f>
        <v>NON</v>
      </c>
      <c r="G297" s="61"/>
      <c r="H297" s="38">
        <f>IF(Amonkhet[[#This Row],[Qu.]]-1&lt;0,0,Amonkhet[[#This Row],[Qu.]]-1)</f>
        <v>0</v>
      </c>
      <c r="I297" s="62"/>
      <c r="J297" s="61"/>
      <c r="K297" s="60"/>
    </row>
    <row r="298" spans="2:11" customFormat="1" x14ac:dyDescent="0.25">
      <c r="B298" s="56" t="s">
        <v>44</v>
      </c>
      <c r="C298" s="42" t="s">
        <v>323</v>
      </c>
      <c r="D298" s="57">
        <v>0</v>
      </c>
      <c r="E298" s="9" t="s">
        <v>30</v>
      </c>
      <c r="F298" s="64" t="str">
        <f>IF(NOT(Amonkhet[[#This Row],[Qu.]]&gt;=1),"OUI","NON")</f>
        <v>OUI</v>
      </c>
      <c r="G298" s="61"/>
      <c r="H298" s="38">
        <f>IF(Amonkhet[[#This Row],[Qu.]]-1&lt;0,0,Amonkhet[[#This Row],[Qu.]]-1)</f>
        <v>0</v>
      </c>
      <c r="I298" s="62"/>
      <c r="J298" s="61"/>
      <c r="K298" s="60"/>
    </row>
    <row r="299" spans="2:11" customFormat="1" x14ac:dyDescent="0.25">
      <c r="B299" s="56" t="s">
        <v>45</v>
      </c>
      <c r="C299" s="42" t="s">
        <v>324</v>
      </c>
      <c r="D299" s="57">
        <v>2</v>
      </c>
      <c r="E299" s="9" t="s">
        <v>30</v>
      </c>
      <c r="F299" s="64" t="str">
        <f>IF(NOT(Amonkhet[[#This Row],[Qu.]]&gt;=1),"OUI","NON")</f>
        <v>NON</v>
      </c>
      <c r="G299" s="68"/>
      <c r="H299" s="69">
        <f>IF(Amonkhet[[#This Row],[Qu.]]-1&lt;0,0,Amonkhet[[#This Row],[Qu.]]-1)</f>
        <v>1</v>
      </c>
      <c r="I299" s="70"/>
      <c r="J299" s="68"/>
      <c r="K299" s="71"/>
    </row>
    <row r="300" spans="2:11" customFormat="1" x14ac:dyDescent="0.25">
      <c r="B300" s="56" t="s">
        <v>46</v>
      </c>
      <c r="C300" s="43" t="s">
        <v>332</v>
      </c>
      <c r="D300" s="57">
        <v>1</v>
      </c>
      <c r="E300" s="9" t="s">
        <v>30</v>
      </c>
      <c r="F300" s="64" t="str">
        <f>IF(NOT(Amonkhet[[#This Row],[Qu.]]&gt;=1),"OUI","NON")</f>
        <v>NON</v>
      </c>
      <c r="G300" s="61"/>
      <c r="H300" s="38">
        <f>IF(Amonkhet[[#This Row],[Qu.]]-1&lt;0,0,Amonkhet[[#This Row],[Qu.]]-1)</f>
        <v>0</v>
      </c>
      <c r="I300" s="62"/>
      <c r="J300" s="61"/>
      <c r="K300" s="60"/>
    </row>
    <row r="301" spans="2:11" customFormat="1" x14ac:dyDescent="0.25">
      <c r="B301" s="56" t="s">
        <v>47</v>
      </c>
      <c r="C301" s="43" t="s">
        <v>333</v>
      </c>
      <c r="D301" s="57">
        <v>1</v>
      </c>
      <c r="E301" s="9" t="s">
        <v>30</v>
      </c>
      <c r="F301" s="64" t="str">
        <f>IF(NOT(Amonkhet[[#This Row],[Qu.]]&gt;=1),"OUI","NON")</f>
        <v>NON</v>
      </c>
      <c r="G301" s="61"/>
      <c r="H301" s="38">
        <f>IF(Amonkhet[[#This Row],[Qu.]]-1&lt;0,0,Amonkhet[[#This Row],[Qu.]]-1)</f>
        <v>0</v>
      </c>
      <c r="I301" s="62"/>
      <c r="J301" s="61"/>
      <c r="K301" s="60"/>
    </row>
    <row r="302" spans="2:11" customFormat="1" x14ac:dyDescent="0.25">
      <c r="B302" s="56" t="s">
        <v>325</v>
      </c>
      <c r="C302" s="43" t="s">
        <v>334</v>
      </c>
      <c r="D302" s="57">
        <v>1</v>
      </c>
      <c r="E302" s="9" t="s">
        <v>30</v>
      </c>
      <c r="F302" s="64" t="str">
        <f>IF(NOT(Amonkhet[[#This Row],[Qu.]]&gt;=1),"OUI","NON")</f>
        <v>NON</v>
      </c>
      <c r="G302" s="61"/>
      <c r="H302" s="38">
        <f>IF(Amonkhet[[#This Row],[Qu.]]-1&lt;0,0,Amonkhet[[#This Row],[Qu.]]-1)</f>
        <v>0</v>
      </c>
      <c r="I302" s="62"/>
      <c r="J302" s="61"/>
      <c r="K302" s="60"/>
    </row>
    <row r="303" spans="2:11" customFormat="1" x14ac:dyDescent="0.25">
      <c r="B303" s="56" t="s">
        <v>326</v>
      </c>
      <c r="C303" s="42" t="s">
        <v>335</v>
      </c>
      <c r="D303" s="57">
        <v>1</v>
      </c>
      <c r="E303" s="9" t="s">
        <v>30</v>
      </c>
      <c r="F303" s="64" t="str">
        <f>IF(NOT(Amonkhet[[#This Row],[Qu.]]&gt;=1),"OUI","NON")</f>
        <v>NON</v>
      </c>
      <c r="G303" s="61"/>
      <c r="H303" s="38">
        <f>IF(Amonkhet[[#This Row],[Qu.]]-1&lt;0,0,Amonkhet[[#This Row],[Qu.]]-1)</f>
        <v>0</v>
      </c>
      <c r="I303" s="62"/>
      <c r="J303" s="61"/>
      <c r="K303" s="60"/>
    </row>
    <row r="304" spans="2:11" customFormat="1" x14ac:dyDescent="0.25">
      <c r="B304" s="56" t="s">
        <v>327</v>
      </c>
      <c r="C304" s="43" t="s">
        <v>336</v>
      </c>
      <c r="D304" s="57">
        <v>1</v>
      </c>
      <c r="E304" s="9" t="s">
        <v>30</v>
      </c>
      <c r="F304" s="64" t="str">
        <f>IF(NOT(Amonkhet[[#This Row],[Qu.]]&gt;=1),"OUI","NON")</f>
        <v>NON</v>
      </c>
      <c r="G304" s="61"/>
      <c r="H304" s="38">
        <f>IF(Amonkhet[[#This Row],[Qu.]]-1&lt;0,0,Amonkhet[[#This Row],[Qu.]]-1)</f>
        <v>0</v>
      </c>
      <c r="I304" s="62"/>
      <c r="J304" s="61"/>
      <c r="K304" s="60"/>
    </row>
    <row r="305" spans="2:11" customFormat="1" x14ac:dyDescent="0.25">
      <c r="B305" s="56" t="s">
        <v>328</v>
      </c>
      <c r="C305" s="43" t="s">
        <v>337</v>
      </c>
      <c r="D305" s="57">
        <v>1</v>
      </c>
      <c r="E305" s="9" t="s">
        <v>30</v>
      </c>
      <c r="F305" s="64" t="str">
        <f>IF(NOT(Amonkhet[[#This Row],[Qu.]]&gt;=1),"OUI","NON")</f>
        <v>NON</v>
      </c>
      <c r="G305" s="61"/>
      <c r="H305" s="38">
        <f>IF(Amonkhet[[#This Row],[Qu.]]-1&lt;0,0,Amonkhet[[#This Row],[Qu.]]-1)</f>
        <v>0</v>
      </c>
      <c r="I305" s="62"/>
      <c r="J305" s="61"/>
      <c r="K305" s="60"/>
    </row>
    <row r="306" spans="2:11" customFormat="1" x14ac:dyDescent="0.25">
      <c r="B306" s="56" t="s">
        <v>329</v>
      </c>
      <c r="C306" s="42" t="s">
        <v>338</v>
      </c>
      <c r="D306" s="57">
        <v>1</v>
      </c>
      <c r="E306" s="9" t="s">
        <v>30</v>
      </c>
      <c r="F306" s="64" t="str">
        <f>IF(NOT(Amonkhet[[#This Row],[Qu.]]&gt;=1),"OUI","NON")</f>
        <v>NON</v>
      </c>
      <c r="G306" s="61"/>
      <c r="H306" s="38">
        <f>IF(Amonkhet[[#This Row],[Qu.]]-1&lt;0,0,Amonkhet[[#This Row],[Qu.]]-1)</f>
        <v>0</v>
      </c>
      <c r="I306" s="62"/>
      <c r="J306" s="61"/>
      <c r="K306" s="60"/>
    </row>
    <row r="307" spans="2:11" customFormat="1" x14ac:dyDescent="0.25">
      <c r="B307" s="56" t="s">
        <v>330</v>
      </c>
      <c r="C307" s="42" t="s">
        <v>339</v>
      </c>
      <c r="D307" s="57">
        <v>1</v>
      </c>
      <c r="E307" s="9" t="s">
        <v>30</v>
      </c>
      <c r="F307" s="64" t="str">
        <f>IF(NOT(Amonkhet[[#This Row],[Qu.]]&gt;=1),"OUI","NON")</f>
        <v>NON</v>
      </c>
      <c r="G307" s="61"/>
      <c r="H307" s="38">
        <f>IF(Amonkhet[[#This Row],[Qu.]]-1&lt;0,0,Amonkhet[[#This Row],[Qu.]]-1)</f>
        <v>0</v>
      </c>
      <c r="I307" s="62"/>
      <c r="J307" s="61"/>
      <c r="K307" s="60"/>
    </row>
    <row r="308" spans="2:11" customFormat="1" x14ac:dyDescent="0.25">
      <c r="B308" s="56" t="s">
        <v>331</v>
      </c>
      <c r="C308" s="43" t="s">
        <v>340</v>
      </c>
      <c r="D308" s="57">
        <v>1</v>
      </c>
      <c r="E308" s="9" t="s">
        <v>30</v>
      </c>
      <c r="F308" s="64" t="str">
        <f>IF(NOT(Amonkhet[[#This Row],[Qu.]]&gt;=1),"OUI","NON")</f>
        <v>NON</v>
      </c>
      <c r="G308" s="61"/>
      <c r="H308" s="38">
        <f>IF(Amonkhet[[#This Row],[Qu.]]-1&lt;0,0,Amonkhet[[#This Row],[Qu.]]-1)</f>
        <v>0</v>
      </c>
      <c r="I308" s="62"/>
      <c r="J308" s="61"/>
      <c r="K308" s="60"/>
    </row>
    <row r="309" spans="2:11" customFormat="1" x14ac:dyDescent="0.25">
      <c r="E309" s="45"/>
      <c r="G309" s="52"/>
      <c r="J309" s="52"/>
    </row>
    <row r="310" spans="2:11" customFormat="1" x14ac:dyDescent="0.25">
      <c r="E310" s="45"/>
      <c r="G310" s="52"/>
      <c r="J310" s="52"/>
    </row>
    <row r="311" spans="2:11" customFormat="1" x14ac:dyDescent="0.25">
      <c r="E311" s="45"/>
      <c r="G311" s="52"/>
      <c r="J311" s="52"/>
    </row>
    <row r="312" spans="2:11" customFormat="1" x14ac:dyDescent="0.25">
      <c r="E312" s="45"/>
      <c r="G312" s="52"/>
      <c r="J312" s="52"/>
    </row>
    <row r="313" spans="2:11" customFormat="1" x14ac:dyDescent="0.25">
      <c r="E313" s="45"/>
      <c r="G313" s="52"/>
      <c r="J313" s="52"/>
    </row>
    <row r="314" spans="2:11" customFormat="1" x14ac:dyDescent="0.25">
      <c r="E314" s="45"/>
      <c r="G314" s="52"/>
      <c r="J314" s="52"/>
    </row>
    <row r="315" spans="2:11" customFormat="1" x14ac:dyDescent="0.25">
      <c r="E315" s="45"/>
      <c r="G315" s="52"/>
      <c r="J315" s="52"/>
    </row>
    <row r="316" spans="2:11" customFormat="1" x14ac:dyDescent="0.25">
      <c r="E316" s="45"/>
      <c r="G316" s="52"/>
      <c r="J316" s="52"/>
    </row>
    <row r="317" spans="2:11" customFormat="1" x14ac:dyDescent="0.25">
      <c r="E317" s="45"/>
      <c r="G317" s="52"/>
      <c r="J317" s="52"/>
    </row>
    <row r="318" spans="2:11" customFormat="1" x14ac:dyDescent="0.25">
      <c r="E318" s="45"/>
      <c r="G318" s="52"/>
      <c r="J318" s="52"/>
    </row>
    <row r="319" spans="2:11" customFormat="1" x14ac:dyDescent="0.25">
      <c r="E319" s="45"/>
      <c r="G319" s="52"/>
      <c r="J319" s="52"/>
    </row>
    <row r="320" spans="2:11" customFormat="1" x14ac:dyDescent="0.25">
      <c r="E320" s="45"/>
      <c r="G320" s="52"/>
      <c r="J320" s="52"/>
    </row>
    <row r="321" spans="2:18" s="11" customFormat="1" x14ac:dyDescent="0.25">
      <c r="B321" s="30"/>
      <c r="C321" s="44"/>
      <c r="E321" s="10"/>
      <c r="F321" s="12"/>
      <c r="G321" s="50"/>
      <c r="H321"/>
      <c r="I321"/>
      <c r="J321" s="50"/>
      <c r="K321" s="12"/>
      <c r="L321" s="12"/>
      <c r="M321" s="12"/>
      <c r="N321" s="12"/>
      <c r="O321" s="12"/>
      <c r="P321"/>
      <c r="Q321" s="12"/>
      <c r="R321" s="12"/>
    </row>
    <row r="322" spans="2:18" s="11" customFormat="1" x14ac:dyDescent="0.25">
      <c r="B322" s="30"/>
      <c r="C322" s="44"/>
      <c r="E322" s="10"/>
      <c r="F322" s="12"/>
      <c r="G322" s="50"/>
      <c r="H322"/>
      <c r="I322"/>
      <c r="J322" s="50"/>
      <c r="K322" s="12"/>
      <c r="L322" s="12"/>
      <c r="M322" s="12"/>
      <c r="N322" s="12"/>
      <c r="O322" s="12"/>
      <c r="P322"/>
      <c r="Q322" s="12"/>
      <c r="R322" s="12"/>
    </row>
    <row r="323" spans="2:18" s="11" customFormat="1" x14ac:dyDescent="0.25">
      <c r="B323" s="30"/>
      <c r="C323" s="44"/>
      <c r="E323" s="10"/>
      <c r="F323" s="12"/>
      <c r="G323" s="50"/>
      <c r="H323"/>
      <c r="I323"/>
      <c r="J323" s="50"/>
      <c r="K323" s="12"/>
      <c r="L323" s="12"/>
      <c r="M323" s="12"/>
      <c r="N323" s="12"/>
      <c r="O323" s="12"/>
      <c r="P323"/>
      <c r="Q323" s="12"/>
      <c r="R323" s="12"/>
    </row>
    <row r="324" spans="2:18" s="11" customFormat="1" x14ac:dyDescent="0.25">
      <c r="B324" s="30"/>
      <c r="C324" s="44"/>
      <c r="E324" s="10"/>
      <c r="F324" s="12"/>
      <c r="G324" s="50"/>
      <c r="H324"/>
      <c r="I324"/>
      <c r="J324" s="50"/>
      <c r="K324" s="12"/>
      <c r="L324" s="12"/>
      <c r="M324" s="12"/>
      <c r="N324" s="12"/>
      <c r="O324" s="12"/>
      <c r="P324"/>
      <c r="Q324" s="12"/>
      <c r="R324" s="12"/>
    </row>
    <row r="325" spans="2:18" s="11" customFormat="1" x14ac:dyDescent="0.25">
      <c r="B325" s="30"/>
      <c r="C325" s="44"/>
      <c r="E325" s="10"/>
      <c r="F325" s="12"/>
      <c r="G325" s="50"/>
      <c r="H325"/>
      <c r="I325"/>
      <c r="J325" s="50"/>
      <c r="K325" s="12"/>
      <c r="L325" s="12"/>
      <c r="M325" s="12"/>
      <c r="N325" s="12"/>
      <c r="O325" s="12"/>
      <c r="P325"/>
      <c r="Q325" s="12"/>
      <c r="R325" s="12"/>
    </row>
    <row r="326" spans="2:18" s="11" customFormat="1" x14ac:dyDescent="0.25">
      <c r="B326" s="30"/>
      <c r="C326" s="44"/>
      <c r="E326" s="10"/>
      <c r="F326" s="12"/>
      <c r="G326" s="50"/>
      <c r="H326"/>
      <c r="I326"/>
      <c r="J326" s="50"/>
      <c r="K326" s="12"/>
      <c r="L326" s="12"/>
      <c r="M326" s="12"/>
      <c r="N326" s="12"/>
      <c r="O326" s="12"/>
      <c r="P326"/>
      <c r="Q326" s="12"/>
      <c r="R326" s="12"/>
    </row>
    <row r="327" spans="2:18" s="11" customFormat="1" x14ac:dyDescent="0.25">
      <c r="B327" s="30"/>
      <c r="C327" s="44"/>
      <c r="E327" s="10"/>
      <c r="F327" s="12"/>
      <c r="G327" s="50"/>
      <c r="H327"/>
      <c r="I327"/>
      <c r="J327" s="50"/>
      <c r="K327" s="12"/>
      <c r="L327" s="12"/>
      <c r="M327" s="12"/>
      <c r="N327" s="12"/>
      <c r="O327" s="12"/>
      <c r="P327"/>
      <c r="Q327" s="12"/>
      <c r="R327" s="12"/>
    </row>
    <row r="328" spans="2:18" s="11" customFormat="1" x14ac:dyDescent="0.25">
      <c r="B328" s="30"/>
      <c r="C328" s="44"/>
      <c r="E328" s="10"/>
      <c r="F328" s="12"/>
      <c r="G328" s="50"/>
      <c r="H328"/>
      <c r="I328"/>
      <c r="J328" s="50"/>
      <c r="K328" s="12"/>
      <c r="L328" s="12"/>
      <c r="M328" s="12"/>
      <c r="N328" s="12"/>
      <c r="O328" s="12"/>
      <c r="P328"/>
      <c r="Q328" s="12"/>
      <c r="R328" s="12"/>
    </row>
    <row r="329" spans="2:18" s="11" customFormat="1" x14ac:dyDescent="0.25">
      <c r="B329" s="30"/>
      <c r="C329" s="44"/>
      <c r="E329" s="10"/>
      <c r="F329" s="12"/>
      <c r="G329" s="50"/>
      <c r="H329"/>
      <c r="I329"/>
      <c r="J329" s="50"/>
      <c r="K329" s="12"/>
      <c r="L329" s="12"/>
      <c r="M329" s="12"/>
      <c r="N329" s="12"/>
      <c r="O329" s="12"/>
      <c r="P329"/>
      <c r="Q329" s="12"/>
      <c r="R329" s="12"/>
    </row>
    <row r="330" spans="2:18" s="11" customFormat="1" x14ac:dyDescent="0.25">
      <c r="B330" s="30"/>
      <c r="C330" s="44"/>
      <c r="E330" s="10"/>
      <c r="F330" s="12"/>
      <c r="G330" s="50"/>
      <c r="H330"/>
      <c r="I330"/>
      <c r="J330" s="50"/>
      <c r="K330" s="12"/>
      <c r="L330" s="12"/>
      <c r="M330" s="12"/>
      <c r="N330" s="12"/>
      <c r="O330" s="12"/>
      <c r="P330"/>
      <c r="Q330" s="12"/>
      <c r="R330" s="12"/>
    </row>
    <row r="331" spans="2:18" s="11" customFormat="1" x14ac:dyDescent="0.25">
      <c r="B331" s="30"/>
      <c r="C331" s="44"/>
      <c r="E331" s="10"/>
      <c r="F331" s="12"/>
      <c r="G331" s="50"/>
      <c r="H331"/>
      <c r="I331"/>
      <c r="J331" s="50"/>
      <c r="K331" s="12"/>
      <c r="L331" s="12"/>
      <c r="M331" s="12"/>
      <c r="N331" s="12"/>
      <c r="O331" s="12"/>
      <c r="P331"/>
      <c r="Q331" s="12"/>
      <c r="R331" s="12"/>
    </row>
    <row r="332" spans="2:18" s="11" customFormat="1" x14ac:dyDescent="0.25">
      <c r="B332" s="30"/>
      <c r="C332" s="44"/>
      <c r="E332" s="10"/>
      <c r="F332" s="12"/>
      <c r="G332" s="50"/>
      <c r="H332"/>
      <c r="I332"/>
      <c r="J332" s="50"/>
      <c r="K332" s="12"/>
      <c r="L332" s="12"/>
      <c r="M332" s="12"/>
      <c r="N332" s="12"/>
      <c r="O332" s="12"/>
      <c r="P332"/>
      <c r="Q332" s="12"/>
      <c r="R332" s="12"/>
    </row>
    <row r="333" spans="2:18" s="11" customFormat="1" x14ac:dyDescent="0.25">
      <c r="B333" s="30"/>
      <c r="C333" s="44"/>
      <c r="E333" s="10"/>
      <c r="F333" s="12"/>
      <c r="G333" s="50"/>
      <c r="H333"/>
      <c r="I333"/>
      <c r="J333" s="50"/>
      <c r="K333" s="12"/>
      <c r="L333" s="12"/>
      <c r="M333" s="12"/>
      <c r="N333" s="12"/>
      <c r="O333" s="12"/>
      <c r="P333"/>
      <c r="Q333" s="12"/>
      <c r="R333" s="12"/>
    </row>
    <row r="334" spans="2:18" s="11" customFormat="1" x14ac:dyDescent="0.25">
      <c r="B334" s="30"/>
      <c r="C334" s="44"/>
      <c r="E334" s="10"/>
      <c r="F334" s="12"/>
      <c r="G334" s="50"/>
      <c r="H334"/>
      <c r="I334"/>
      <c r="J334" s="50"/>
      <c r="K334" s="12"/>
      <c r="L334" s="12"/>
      <c r="M334" s="12"/>
      <c r="N334" s="12"/>
      <c r="O334" s="12"/>
      <c r="P334"/>
      <c r="Q334" s="12"/>
      <c r="R334" s="12"/>
    </row>
    <row r="335" spans="2:18" s="11" customFormat="1" x14ac:dyDescent="0.25">
      <c r="B335" s="30"/>
      <c r="C335" s="44"/>
      <c r="E335" s="10"/>
      <c r="F335" s="12"/>
      <c r="G335" s="50"/>
      <c r="H335"/>
      <c r="I335"/>
      <c r="J335" s="50"/>
      <c r="K335" s="12"/>
      <c r="L335" s="12"/>
      <c r="M335" s="12"/>
      <c r="N335" s="12"/>
      <c r="O335" s="12"/>
      <c r="P335"/>
      <c r="Q335" s="12"/>
      <c r="R335" s="12"/>
    </row>
    <row r="336" spans="2:18" s="11" customFormat="1" x14ac:dyDescent="0.25">
      <c r="B336" s="30"/>
      <c r="C336" s="44"/>
      <c r="E336" s="10"/>
      <c r="F336" s="12"/>
      <c r="G336" s="50"/>
      <c r="H336"/>
      <c r="I336"/>
      <c r="J336" s="50"/>
      <c r="K336" s="12"/>
      <c r="L336" s="12"/>
      <c r="M336" s="12"/>
      <c r="N336" s="12"/>
      <c r="O336" s="12"/>
      <c r="P336"/>
      <c r="Q336" s="12"/>
      <c r="R336" s="12"/>
    </row>
    <row r="337" spans="2:18" s="11" customFormat="1" x14ac:dyDescent="0.25">
      <c r="B337" s="30"/>
      <c r="C337" s="44"/>
      <c r="E337" s="10"/>
      <c r="F337" s="12"/>
      <c r="G337" s="50"/>
      <c r="H337"/>
      <c r="I337"/>
      <c r="J337" s="50"/>
      <c r="K337" s="12"/>
      <c r="L337" s="12"/>
      <c r="M337" s="12"/>
      <c r="N337" s="12"/>
      <c r="O337" s="12"/>
      <c r="P337"/>
      <c r="Q337" s="12"/>
      <c r="R337" s="12"/>
    </row>
    <row r="338" spans="2:18" s="11" customFormat="1" x14ac:dyDescent="0.25">
      <c r="B338" s="30"/>
      <c r="C338" s="44"/>
      <c r="E338" s="10"/>
      <c r="F338" s="12"/>
      <c r="G338" s="50"/>
      <c r="H338"/>
      <c r="I338"/>
      <c r="J338" s="50"/>
      <c r="K338" s="12"/>
      <c r="L338" s="12"/>
      <c r="M338" s="12"/>
      <c r="N338" s="12"/>
      <c r="O338" s="12"/>
      <c r="P338"/>
      <c r="Q338" s="12"/>
      <c r="R338" s="12"/>
    </row>
    <row r="339" spans="2:18" s="11" customFormat="1" x14ac:dyDescent="0.25">
      <c r="B339" s="30"/>
      <c r="C339" s="44"/>
      <c r="E339" s="10"/>
      <c r="F339" s="12"/>
      <c r="G339" s="50"/>
      <c r="H339"/>
      <c r="I339"/>
      <c r="J339" s="50"/>
      <c r="K339" s="12"/>
      <c r="L339" s="12"/>
      <c r="M339" s="12"/>
      <c r="N339" s="12"/>
      <c r="O339" s="12"/>
      <c r="P339"/>
      <c r="Q339" s="12"/>
      <c r="R339" s="12"/>
    </row>
    <row r="340" spans="2:18" s="11" customFormat="1" x14ac:dyDescent="0.25">
      <c r="B340" s="30"/>
      <c r="C340" s="44"/>
      <c r="E340" s="10"/>
      <c r="F340" s="12"/>
      <c r="G340" s="50"/>
      <c r="H340"/>
      <c r="I340"/>
      <c r="J340" s="50"/>
      <c r="K340" s="12"/>
      <c r="L340" s="12"/>
      <c r="M340" s="12"/>
      <c r="N340" s="12"/>
      <c r="O340" s="12"/>
      <c r="P340"/>
      <c r="Q340" s="12"/>
      <c r="R340" s="12"/>
    </row>
    <row r="341" spans="2:18" s="11" customFormat="1" x14ac:dyDescent="0.25">
      <c r="B341" s="30"/>
      <c r="C341" s="44"/>
      <c r="E341" s="10"/>
      <c r="F341" s="12"/>
      <c r="G341" s="50"/>
      <c r="H341"/>
      <c r="I341"/>
      <c r="J341" s="50"/>
      <c r="K341" s="12"/>
      <c r="L341" s="12"/>
      <c r="M341" s="12"/>
      <c r="N341" s="12"/>
      <c r="O341" s="12"/>
      <c r="P341"/>
      <c r="Q341" s="12"/>
      <c r="R341" s="12"/>
    </row>
    <row r="342" spans="2:18" s="11" customFormat="1" x14ac:dyDescent="0.25">
      <c r="B342" s="30"/>
      <c r="C342" s="44"/>
      <c r="E342" s="10"/>
      <c r="F342" s="12"/>
      <c r="G342" s="50"/>
      <c r="H342" s="37"/>
      <c r="I342" s="13"/>
      <c r="J342" s="50"/>
      <c r="K342" s="12"/>
      <c r="L342" s="12"/>
      <c r="M342" s="12"/>
      <c r="N342" s="12"/>
      <c r="O342" s="12"/>
      <c r="P342"/>
      <c r="Q342" s="12"/>
      <c r="R342" s="12"/>
    </row>
    <row r="343" spans="2:18" s="11" customFormat="1" x14ac:dyDescent="0.25">
      <c r="B343" s="30"/>
      <c r="C343" s="44"/>
      <c r="E343" s="10"/>
      <c r="F343" s="12"/>
      <c r="G343" s="50"/>
      <c r="H343" s="37"/>
      <c r="I343" s="13"/>
      <c r="J343" s="50"/>
      <c r="K343" s="12"/>
      <c r="L343" s="12"/>
      <c r="M343" s="12"/>
      <c r="N343" s="12"/>
      <c r="O343" s="12"/>
      <c r="P343"/>
      <c r="Q343" s="12"/>
      <c r="R343" s="12"/>
    </row>
    <row r="344" spans="2:18" s="11" customFormat="1" x14ac:dyDescent="0.25">
      <c r="B344" s="30"/>
      <c r="C344" s="44"/>
      <c r="E344" s="10"/>
      <c r="F344" s="12"/>
      <c r="G344" s="50"/>
      <c r="H344" s="37"/>
      <c r="I344" s="13"/>
      <c r="J344" s="50"/>
      <c r="K344" s="12"/>
      <c r="L344" s="12"/>
      <c r="M344" s="12"/>
      <c r="N344" s="12"/>
      <c r="O344" s="12"/>
      <c r="P344"/>
      <c r="Q344" s="12"/>
      <c r="R344" s="12"/>
    </row>
    <row r="345" spans="2:18" s="11" customFormat="1" x14ac:dyDescent="0.25">
      <c r="B345" s="30"/>
      <c r="C345" s="44"/>
      <c r="E345" s="10"/>
      <c r="F345" s="12"/>
      <c r="G345" s="50"/>
      <c r="H345" s="37"/>
      <c r="I345" s="13"/>
      <c r="J345" s="50"/>
      <c r="K345" s="12"/>
      <c r="L345" s="12"/>
      <c r="M345" s="12"/>
      <c r="N345" s="12"/>
      <c r="O345" s="12"/>
      <c r="P345"/>
      <c r="Q345" s="12"/>
      <c r="R345" s="12"/>
    </row>
    <row r="346" spans="2:18" s="11" customFormat="1" x14ac:dyDescent="0.25">
      <c r="B346" s="30"/>
      <c r="C346" s="44"/>
      <c r="E346" s="10"/>
      <c r="F346" s="12"/>
      <c r="G346" s="50"/>
      <c r="H346" s="37"/>
      <c r="I346" s="13"/>
      <c r="J346" s="50"/>
      <c r="K346" s="12"/>
      <c r="L346" s="12"/>
      <c r="M346" s="12"/>
      <c r="N346" s="12"/>
      <c r="O346" s="12"/>
      <c r="P346"/>
      <c r="Q346" s="12"/>
      <c r="R346" s="12"/>
    </row>
    <row r="347" spans="2:18" s="11" customFormat="1" x14ac:dyDescent="0.25">
      <c r="B347" s="30"/>
      <c r="C347" s="44"/>
      <c r="E347" s="10"/>
      <c r="F347" s="12"/>
      <c r="G347" s="50"/>
      <c r="H347" s="37"/>
      <c r="I347" s="13"/>
      <c r="J347" s="50"/>
      <c r="K347" s="12"/>
      <c r="L347" s="12"/>
      <c r="M347" s="12"/>
      <c r="N347" s="12"/>
      <c r="O347" s="12"/>
      <c r="P347"/>
      <c r="Q347" s="12"/>
      <c r="R347" s="12"/>
    </row>
    <row r="348" spans="2:18" s="11" customFormat="1" x14ac:dyDescent="0.25">
      <c r="B348" s="30"/>
      <c r="C348" s="44"/>
      <c r="E348" s="10"/>
      <c r="F348" s="12"/>
      <c r="G348" s="50"/>
      <c r="H348" s="37"/>
      <c r="I348" s="13"/>
      <c r="J348" s="50"/>
      <c r="K348" s="12"/>
      <c r="L348" s="12"/>
      <c r="M348" s="12"/>
      <c r="N348" s="12"/>
      <c r="O348" s="12"/>
      <c r="P348"/>
      <c r="Q348" s="12"/>
      <c r="R348" s="12"/>
    </row>
    <row r="349" spans="2:18" s="11" customFormat="1" x14ac:dyDescent="0.25">
      <c r="B349" s="30"/>
      <c r="C349" s="44"/>
      <c r="E349" s="10"/>
      <c r="F349" s="12"/>
      <c r="G349" s="50"/>
      <c r="H349" s="37"/>
      <c r="I349" s="13"/>
      <c r="J349" s="50"/>
      <c r="K349" s="12"/>
      <c r="L349" s="12"/>
      <c r="M349" s="12"/>
      <c r="N349" s="12"/>
      <c r="O349" s="12"/>
      <c r="P349"/>
      <c r="Q349" s="12"/>
      <c r="R349" s="12"/>
    </row>
    <row r="350" spans="2:18" s="11" customFormat="1" x14ac:dyDescent="0.25">
      <c r="B350" s="30"/>
      <c r="C350" s="44"/>
      <c r="E350" s="10"/>
      <c r="F350" s="12"/>
      <c r="G350" s="50"/>
      <c r="H350" s="37"/>
      <c r="I350" s="13"/>
      <c r="J350" s="50"/>
      <c r="K350" s="12"/>
      <c r="L350" s="12"/>
      <c r="M350" s="12"/>
      <c r="N350" s="12"/>
      <c r="O350" s="12"/>
      <c r="P350"/>
      <c r="Q350" s="12"/>
      <c r="R350" s="12"/>
    </row>
    <row r="351" spans="2:18" s="11" customFormat="1" x14ac:dyDescent="0.25">
      <c r="B351" s="30"/>
      <c r="C351" s="44"/>
      <c r="E351" s="10"/>
      <c r="F351" s="12"/>
      <c r="G351" s="50"/>
      <c r="H351" s="37"/>
      <c r="I351" s="13"/>
      <c r="J351" s="50"/>
      <c r="K351" s="12"/>
      <c r="L351" s="12"/>
      <c r="M351" s="12"/>
      <c r="N351" s="12"/>
      <c r="O351" s="12"/>
      <c r="P351"/>
      <c r="Q351" s="12"/>
      <c r="R351" s="12"/>
    </row>
    <row r="352" spans="2:18" s="11" customFormat="1" x14ac:dyDescent="0.25">
      <c r="B352" s="30"/>
      <c r="C352" s="44"/>
      <c r="E352" s="10"/>
      <c r="F352" s="12"/>
      <c r="G352" s="50"/>
      <c r="H352" s="37"/>
      <c r="I352" s="13"/>
      <c r="J352" s="50"/>
      <c r="K352" s="12"/>
      <c r="L352" s="12"/>
      <c r="M352" s="12"/>
      <c r="N352" s="12"/>
      <c r="O352" s="12"/>
      <c r="P352"/>
      <c r="Q352" s="12"/>
      <c r="R352" s="12"/>
    </row>
    <row r="353" spans="2:18" s="11" customFormat="1" x14ac:dyDescent="0.25">
      <c r="B353" s="30"/>
      <c r="C353" s="44"/>
      <c r="E353" s="10"/>
      <c r="F353" s="12"/>
      <c r="G353" s="50"/>
      <c r="H353" s="37"/>
      <c r="I353" s="13"/>
      <c r="J353" s="50"/>
      <c r="K353" s="12"/>
      <c r="L353" s="12"/>
      <c r="M353" s="12"/>
      <c r="N353" s="12"/>
      <c r="O353" s="12"/>
      <c r="P353"/>
      <c r="Q353" s="12"/>
      <c r="R353" s="12"/>
    </row>
    <row r="354" spans="2:18" s="11" customFormat="1" x14ac:dyDescent="0.25">
      <c r="B354" s="30"/>
      <c r="C354" s="44"/>
      <c r="E354" s="10"/>
      <c r="F354" s="12"/>
      <c r="G354" s="50"/>
      <c r="H354" s="37"/>
      <c r="I354" s="13"/>
      <c r="J354" s="50"/>
      <c r="K354" s="12"/>
      <c r="L354" s="12"/>
      <c r="M354" s="12"/>
      <c r="N354" s="12"/>
      <c r="O354" s="12"/>
      <c r="P354"/>
      <c r="Q354" s="12"/>
      <c r="R354" s="12"/>
    </row>
    <row r="355" spans="2:18" s="11" customFormat="1" x14ac:dyDescent="0.25">
      <c r="B355" s="30"/>
      <c r="C355" s="44"/>
      <c r="E355" s="10"/>
      <c r="F355" s="12"/>
      <c r="G355" s="50"/>
      <c r="H355" s="37"/>
      <c r="I355" s="13"/>
      <c r="J355" s="50"/>
      <c r="K355" s="12"/>
      <c r="L355" s="12"/>
      <c r="M355" s="12"/>
      <c r="N355" s="12"/>
      <c r="O355" s="12"/>
      <c r="P355"/>
      <c r="Q355" s="12"/>
      <c r="R355" s="12"/>
    </row>
    <row r="356" spans="2:18" s="11" customFormat="1" x14ac:dyDescent="0.25">
      <c r="B356" s="30"/>
      <c r="C356" s="44"/>
      <c r="E356" s="10"/>
      <c r="F356" s="12"/>
      <c r="G356" s="50"/>
      <c r="H356" s="37"/>
      <c r="I356" s="13"/>
      <c r="J356" s="50"/>
      <c r="K356" s="12"/>
      <c r="L356" s="12"/>
      <c r="M356" s="12"/>
      <c r="N356" s="12"/>
      <c r="O356" s="12"/>
      <c r="P356"/>
      <c r="Q356" s="12"/>
      <c r="R356" s="12"/>
    </row>
    <row r="357" spans="2:18" s="11" customFormat="1" x14ac:dyDescent="0.25">
      <c r="B357" s="30"/>
      <c r="C357" s="44"/>
      <c r="E357" s="10"/>
      <c r="F357" s="12"/>
      <c r="G357" s="50"/>
      <c r="H357" s="37"/>
      <c r="I357" s="13"/>
      <c r="J357" s="50"/>
      <c r="K357" s="12"/>
      <c r="L357" s="12"/>
      <c r="M357" s="12"/>
      <c r="N357" s="12"/>
      <c r="O357" s="12"/>
      <c r="P357"/>
      <c r="Q357" s="12"/>
      <c r="R357" s="12"/>
    </row>
    <row r="358" spans="2:18" s="11" customFormat="1" x14ac:dyDescent="0.25">
      <c r="B358" s="30"/>
      <c r="C358" s="44"/>
      <c r="E358" s="10"/>
      <c r="F358" s="12"/>
      <c r="G358" s="50"/>
      <c r="H358" s="37"/>
      <c r="I358" s="13"/>
      <c r="J358" s="50"/>
      <c r="K358" s="12"/>
      <c r="L358" s="12"/>
      <c r="M358" s="12"/>
      <c r="N358" s="12"/>
      <c r="O358" s="12"/>
      <c r="P358"/>
      <c r="Q358" s="12"/>
      <c r="R358" s="12"/>
    </row>
    <row r="359" spans="2:18" s="11" customFormat="1" x14ac:dyDescent="0.25">
      <c r="B359" s="30"/>
      <c r="C359" s="44"/>
      <c r="E359" s="10"/>
      <c r="F359" s="12"/>
      <c r="G359" s="50"/>
      <c r="H359" s="37"/>
      <c r="I359" s="13"/>
      <c r="J359" s="50"/>
      <c r="K359" s="12"/>
      <c r="L359" s="12"/>
      <c r="M359" s="12"/>
      <c r="N359" s="12"/>
      <c r="O359" s="12"/>
      <c r="P359"/>
      <c r="Q359" s="12"/>
      <c r="R359" s="12"/>
    </row>
    <row r="360" spans="2:18" s="11" customFormat="1" x14ac:dyDescent="0.25">
      <c r="B360" s="30"/>
      <c r="C360" s="44"/>
      <c r="E360" s="10"/>
      <c r="F360" s="12"/>
      <c r="G360" s="50"/>
      <c r="H360" s="37"/>
      <c r="I360" s="13"/>
      <c r="J360" s="50"/>
      <c r="K360" s="12"/>
      <c r="L360" s="12"/>
      <c r="M360" s="12"/>
      <c r="N360" s="12"/>
      <c r="O360" s="12"/>
      <c r="P360"/>
      <c r="Q360" s="12"/>
      <c r="R360" s="12"/>
    </row>
    <row r="361" spans="2:18" s="11" customFormat="1" x14ac:dyDescent="0.25">
      <c r="B361" s="30"/>
      <c r="C361" s="44"/>
      <c r="E361" s="10"/>
      <c r="F361" s="12"/>
      <c r="G361" s="50"/>
      <c r="H361" s="37"/>
      <c r="I361" s="13"/>
      <c r="J361" s="50"/>
      <c r="K361" s="12"/>
      <c r="L361" s="12"/>
      <c r="M361" s="12"/>
      <c r="N361" s="12"/>
      <c r="O361" s="12"/>
      <c r="P361"/>
      <c r="Q361" s="12"/>
      <c r="R361" s="12"/>
    </row>
    <row r="362" spans="2:18" s="11" customFormat="1" x14ac:dyDescent="0.25">
      <c r="B362" s="30"/>
      <c r="C362" s="44"/>
      <c r="E362" s="10"/>
      <c r="F362" s="12"/>
      <c r="G362" s="50"/>
      <c r="H362" s="37"/>
      <c r="I362" s="13"/>
      <c r="J362" s="50"/>
      <c r="K362" s="12"/>
      <c r="L362" s="12"/>
      <c r="M362" s="12"/>
      <c r="N362" s="12"/>
      <c r="O362" s="12"/>
      <c r="P362"/>
      <c r="Q362" s="12"/>
      <c r="R362" s="12"/>
    </row>
    <row r="363" spans="2:18" s="11" customFormat="1" x14ac:dyDescent="0.25">
      <c r="B363" s="30"/>
      <c r="C363" s="44"/>
      <c r="E363" s="10"/>
      <c r="F363" s="12"/>
      <c r="G363" s="50"/>
      <c r="H363" s="37"/>
      <c r="I363" s="13"/>
      <c r="J363" s="50"/>
      <c r="K363" s="12"/>
      <c r="L363" s="12"/>
      <c r="M363" s="12"/>
      <c r="N363" s="12"/>
      <c r="O363" s="12"/>
      <c r="P363"/>
      <c r="Q363" s="12"/>
      <c r="R363" s="12"/>
    </row>
    <row r="364" spans="2:18" s="11" customFormat="1" x14ac:dyDescent="0.25">
      <c r="B364" s="30"/>
      <c r="C364" s="44"/>
      <c r="E364" s="10"/>
      <c r="F364" s="12"/>
      <c r="G364" s="50"/>
      <c r="H364" s="37"/>
      <c r="I364" s="13"/>
      <c r="J364" s="50"/>
      <c r="K364" s="12"/>
      <c r="L364" s="12"/>
      <c r="M364" s="12"/>
      <c r="N364" s="12"/>
      <c r="O364" s="12"/>
      <c r="P364"/>
      <c r="Q364" s="12"/>
      <c r="R364" s="12"/>
    </row>
    <row r="365" spans="2:18" s="11" customFormat="1" x14ac:dyDescent="0.25">
      <c r="B365" s="30"/>
      <c r="C365" s="44"/>
      <c r="E365" s="10"/>
      <c r="F365" s="12"/>
      <c r="G365" s="50"/>
      <c r="H365" s="37"/>
      <c r="I365" s="13"/>
      <c r="J365" s="50"/>
      <c r="K365" s="12"/>
      <c r="L365" s="12"/>
      <c r="M365" s="12"/>
      <c r="N365" s="12"/>
      <c r="O365" s="12"/>
      <c r="P365"/>
      <c r="Q365" s="12"/>
      <c r="R365" s="12"/>
    </row>
    <row r="366" spans="2:18" s="11" customFormat="1" x14ac:dyDescent="0.25">
      <c r="B366" s="30"/>
      <c r="C366" s="44"/>
      <c r="E366" s="10"/>
      <c r="F366" s="12"/>
      <c r="G366" s="50"/>
      <c r="H366" s="37"/>
      <c r="I366" s="13"/>
      <c r="J366" s="50"/>
      <c r="K366" s="12"/>
      <c r="L366" s="12"/>
      <c r="M366" s="12"/>
      <c r="N366" s="12"/>
      <c r="O366" s="12"/>
      <c r="P366"/>
      <c r="Q366" s="12"/>
      <c r="R366" s="12"/>
    </row>
    <row r="367" spans="2:18" s="11" customFormat="1" x14ac:dyDescent="0.25">
      <c r="B367" s="30"/>
      <c r="C367" s="44"/>
      <c r="E367" s="10"/>
      <c r="F367" s="12"/>
      <c r="G367" s="50"/>
      <c r="H367" s="37"/>
      <c r="I367" s="13"/>
      <c r="J367" s="50"/>
      <c r="K367" s="12"/>
      <c r="L367" s="12"/>
      <c r="M367" s="12"/>
      <c r="N367" s="12"/>
      <c r="O367" s="12"/>
      <c r="P367"/>
      <c r="Q367" s="12"/>
      <c r="R367" s="12"/>
    </row>
    <row r="368" spans="2:18" s="11" customFormat="1" x14ac:dyDescent="0.25">
      <c r="B368" s="30"/>
      <c r="C368" s="44"/>
      <c r="E368" s="10"/>
      <c r="F368" s="12"/>
      <c r="G368" s="50"/>
      <c r="H368" s="37"/>
      <c r="I368" s="13"/>
      <c r="J368" s="50"/>
      <c r="K368" s="12"/>
      <c r="L368" s="12"/>
      <c r="M368" s="12"/>
      <c r="N368" s="12"/>
      <c r="O368" s="12"/>
      <c r="P368"/>
      <c r="Q368" s="12"/>
      <c r="R368" s="12"/>
    </row>
    <row r="369" spans="2:18" s="11" customFormat="1" x14ac:dyDescent="0.25">
      <c r="B369" s="30"/>
      <c r="C369" s="44"/>
      <c r="E369" s="10"/>
      <c r="F369" s="12"/>
      <c r="G369" s="50"/>
      <c r="H369" s="37"/>
      <c r="I369" s="13"/>
      <c r="J369" s="50"/>
      <c r="K369" s="12"/>
      <c r="L369" s="12"/>
      <c r="M369" s="12"/>
      <c r="N369" s="12"/>
      <c r="O369" s="12"/>
      <c r="P369"/>
      <c r="Q369" s="12"/>
      <c r="R369" s="12"/>
    </row>
    <row r="370" spans="2:18" s="11" customFormat="1" x14ac:dyDescent="0.25">
      <c r="B370" s="30"/>
      <c r="C370" s="44"/>
      <c r="E370" s="10"/>
      <c r="F370" s="12"/>
      <c r="G370" s="50"/>
      <c r="H370" s="37"/>
      <c r="I370" s="13"/>
      <c r="J370" s="50"/>
      <c r="K370" s="12"/>
      <c r="L370" s="12"/>
      <c r="M370" s="12"/>
      <c r="N370" s="12"/>
      <c r="O370" s="12"/>
      <c r="P370"/>
      <c r="Q370" s="12"/>
      <c r="R370" s="12"/>
    </row>
    <row r="371" spans="2:18" s="11" customFormat="1" x14ac:dyDescent="0.25">
      <c r="B371" s="30"/>
      <c r="C371" s="44"/>
      <c r="E371" s="10"/>
      <c r="F371" s="12"/>
      <c r="G371" s="50"/>
      <c r="H371" s="37"/>
      <c r="I371" s="13"/>
      <c r="J371" s="50"/>
      <c r="K371" s="12"/>
      <c r="L371" s="12"/>
      <c r="M371" s="12"/>
      <c r="N371" s="12"/>
      <c r="O371" s="12"/>
      <c r="P371"/>
      <c r="Q371" s="12"/>
      <c r="R371" s="12"/>
    </row>
    <row r="372" spans="2:18" s="11" customFormat="1" x14ac:dyDescent="0.25">
      <c r="B372" s="30"/>
      <c r="C372" s="44"/>
      <c r="E372" s="10"/>
      <c r="F372" s="12"/>
      <c r="G372" s="50"/>
      <c r="H372" s="37"/>
      <c r="I372" s="13"/>
      <c r="J372" s="50"/>
      <c r="K372" s="12"/>
      <c r="L372" s="12"/>
      <c r="M372" s="12"/>
      <c r="N372" s="12"/>
      <c r="O372" s="12"/>
      <c r="P372"/>
      <c r="Q372" s="12"/>
      <c r="R372" s="12"/>
    </row>
    <row r="373" spans="2:18" s="11" customFormat="1" x14ac:dyDescent="0.25">
      <c r="B373" s="30"/>
      <c r="C373" s="44"/>
      <c r="E373" s="10"/>
      <c r="F373" s="12"/>
      <c r="G373" s="50"/>
      <c r="H373" s="37"/>
      <c r="I373" s="13"/>
      <c r="J373" s="50"/>
      <c r="K373" s="12"/>
      <c r="L373" s="12"/>
      <c r="M373" s="12"/>
      <c r="N373" s="12"/>
      <c r="O373" s="12"/>
      <c r="P373"/>
      <c r="Q373" s="12"/>
      <c r="R373" s="12"/>
    </row>
    <row r="374" spans="2:18" s="11" customFormat="1" x14ac:dyDescent="0.25">
      <c r="B374" s="30"/>
      <c r="C374" s="44"/>
      <c r="E374" s="10"/>
      <c r="F374" s="12"/>
      <c r="G374" s="50"/>
      <c r="H374" s="37"/>
      <c r="I374" s="13"/>
      <c r="J374" s="50"/>
      <c r="K374" s="12"/>
      <c r="L374" s="12"/>
      <c r="M374" s="12"/>
      <c r="N374" s="12"/>
      <c r="O374" s="12"/>
      <c r="P374"/>
      <c r="Q374" s="12"/>
      <c r="R374" s="12"/>
    </row>
    <row r="375" spans="2:18" s="11" customFormat="1" x14ac:dyDescent="0.25">
      <c r="B375" s="30"/>
      <c r="C375" s="44"/>
      <c r="E375" s="10"/>
      <c r="F375" s="12"/>
      <c r="G375" s="50"/>
      <c r="H375" s="37"/>
      <c r="I375" s="13"/>
      <c r="J375" s="50"/>
      <c r="K375" s="12"/>
      <c r="L375" s="12"/>
      <c r="M375" s="12"/>
      <c r="N375" s="12"/>
      <c r="O375" s="12"/>
      <c r="P375"/>
      <c r="Q375" s="12"/>
      <c r="R375" s="12"/>
    </row>
    <row r="376" spans="2:18" s="11" customFormat="1" x14ac:dyDescent="0.25">
      <c r="B376" s="30"/>
      <c r="C376" s="44"/>
      <c r="E376" s="10"/>
      <c r="F376" s="12"/>
      <c r="G376" s="50"/>
      <c r="H376" s="37"/>
      <c r="I376" s="13"/>
      <c r="J376" s="50"/>
      <c r="K376" s="12"/>
      <c r="L376" s="12"/>
      <c r="M376" s="12"/>
      <c r="N376" s="12"/>
      <c r="O376" s="12"/>
      <c r="P376"/>
      <c r="Q376" s="12"/>
      <c r="R376" s="12"/>
    </row>
    <row r="377" spans="2:18" s="11" customFormat="1" x14ac:dyDescent="0.25">
      <c r="B377" s="30"/>
      <c r="C377" s="44"/>
      <c r="E377" s="10"/>
      <c r="F377" s="12"/>
      <c r="G377" s="50"/>
      <c r="H377" s="37"/>
      <c r="I377" s="13"/>
      <c r="J377" s="50"/>
      <c r="K377" s="12"/>
      <c r="L377" s="12"/>
      <c r="M377" s="12"/>
      <c r="N377" s="12"/>
      <c r="O377" s="12"/>
      <c r="P377"/>
      <c r="Q377" s="12"/>
      <c r="R377" s="12"/>
    </row>
    <row r="378" spans="2:18" s="11" customFormat="1" x14ac:dyDescent="0.25">
      <c r="B378" s="30"/>
      <c r="C378" s="44"/>
      <c r="E378" s="10"/>
      <c r="F378" s="12"/>
      <c r="G378" s="50"/>
      <c r="H378" s="37"/>
      <c r="I378" s="13"/>
      <c r="J378" s="50"/>
      <c r="K378" s="12"/>
      <c r="L378" s="12"/>
      <c r="M378" s="12"/>
      <c r="N378" s="12"/>
      <c r="O378" s="12"/>
      <c r="P378"/>
      <c r="Q378" s="12"/>
      <c r="R378" s="12"/>
    </row>
    <row r="379" spans="2:18" s="11" customFormat="1" x14ac:dyDescent="0.25">
      <c r="B379" s="30"/>
      <c r="C379" s="44"/>
      <c r="E379" s="10"/>
      <c r="F379" s="12"/>
      <c r="G379" s="50"/>
      <c r="H379" s="37"/>
      <c r="I379" s="13"/>
      <c r="J379" s="50"/>
      <c r="K379" s="12"/>
      <c r="L379" s="12"/>
      <c r="M379" s="12"/>
      <c r="N379" s="12"/>
      <c r="O379" s="12"/>
      <c r="P379"/>
      <c r="Q379" s="12"/>
      <c r="R379" s="12"/>
    </row>
    <row r="380" spans="2:18" s="11" customFormat="1" x14ac:dyDescent="0.25">
      <c r="B380" s="30"/>
      <c r="C380" s="44"/>
      <c r="E380" s="10"/>
      <c r="F380" s="12"/>
      <c r="G380" s="50"/>
      <c r="H380" s="37"/>
      <c r="I380" s="13"/>
      <c r="J380" s="50"/>
      <c r="K380" s="12"/>
      <c r="L380" s="12"/>
      <c r="M380" s="12"/>
      <c r="N380" s="12"/>
      <c r="O380" s="12"/>
      <c r="P380"/>
      <c r="Q380" s="12"/>
      <c r="R380" s="12"/>
    </row>
    <row r="381" spans="2:18" s="11" customFormat="1" x14ac:dyDescent="0.25">
      <c r="B381" s="30"/>
      <c r="C381" s="44"/>
      <c r="E381" s="10"/>
      <c r="F381" s="12"/>
      <c r="G381" s="50"/>
      <c r="H381" s="37"/>
      <c r="I381" s="13"/>
      <c r="J381" s="50"/>
      <c r="K381" s="12"/>
      <c r="L381" s="12"/>
      <c r="M381" s="12"/>
      <c r="N381" s="12"/>
      <c r="O381" s="12"/>
      <c r="P381"/>
      <c r="Q381" s="12"/>
      <c r="R381" s="12"/>
    </row>
    <row r="382" spans="2:18" s="11" customFormat="1" x14ac:dyDescent="0.25">
      <c r="B382" s="30"/>
      <c r="C382" s="44"/>
      <c r="E382" s="10"/>
      <c r="F382" s="12"/>
      <c r="G382" s="50"/>
      <c r="H382" s="37"/>
      <c r="I382" s="13"/>
      <c r="J382" s="50"/>
      <c r="K382" s="12"/>
      <c r="L382" s="12"/>
      <c r="M382" s="12"/>
      <c r="N382" s="12"/>
      <c r="O382" s="12"/>
      <c r="P382"/>
      <c r="Q382" s="12"/>
      <c r="R382" s="12"/>
    </row>
    <row r="383" spans="2:18" s="11" customFormat="1" x14ac:dyDescent="0.25">
      <c r="B383" s="30"/>
      <c r="C383" s="44"/>
      <c r="E383" s="10"/>
      <c r="F383" s="12"/>
      <c r="G383" s="50"/>
      <c r="H383" s="37"/>
      <c r="I383" s="13"/>
      <c r="J383" s="50"/>
      <c r="K383" s="12"/>
      <c r="L383" s="12"/>
      <c r="M383" s="12"/>
      <c r="N383" s="12"/>
      <c r="O383" s="12"/>
      <c r="P383"/>
      <c r="Q383" s="12"/>
      <c r="R383" s="12"/>
    </row>
    <row r="384" spans="2:18" s="11" customFormat="1" x14ac:dyDescent="0.25">
      <c r="B384" s="30"/>
      <c r="C384" s="44"/>
      <c r="E384" s="10"/>
      <c r="F384" s="12"/>
      <c r="G384" s="50"/>
      <c r="H384" s="37"/>
      <c r="I384" s="13"/>
      <c r="J384" s="50"/>
      <c r="K384" s="12"/>
      <c r="L384" s="12"/>
      <c r="M384" s="12"/>
      <c r="N384" s="12"/>
      <c r="O384" s="12"/>
      <c r="P384"/>
      <c r="Q384" s="12"/>
      <c r="R384" s="12"/>
    </row>
    <row r="385" spans="2:18" s="11" customFormat="1" x14ac:dyDescent="0.25">
      <c r="B385" s="30"/>
      <c r="C385" s="44"/>
      <c r="E385" s="10"/>
      <c r="F385" s="12"/>
      <c r="G385" s="50"/>
      <c r="H385" s="37"/>
      <c r="I385" s="13"/>
      <c r="J385" s="50"/>
      <c r="K385" s="12"/>
      <c r="L385" s="12"/>
      <c r="M385" s="12"/>
      <c r="N385" s="12"/>
      <c r="O385" s="12"/>
      <c r="P385"/>
      <c r="Q385" s="12"/>
      <c r="R385" s="12"/>
    </row>
    <row r="386" spans="2:18" s="11" customFormat="1" x14ac:dyDescent="0.25">
      <c r="B386" s="30"/>
      <c r="C386" s="44"/>
      <c r="E386" s="10"/>
      <c r="F386" s="12"/>
      <c r="G386" s="50"/>
      <c r="H386" s="37"/>
      <c r="I386" s="13"/>
      <c r="J386" s="50"/>
      <c r="K386" s="12"/>
      <c r="L386" s="12"/>
      <c r="M386" s="12"/>
      <c r="N386" s="12"/>
      <c r="O386" s="12"/>
      <c r="P386"/>
      <c r="Q386" s="12"/>
      <c r="R386" s="12"/>
    </row>
    <row r="387" spans="2:18" s="11" customFormat="1" x14ac:dyDescent="0.25">
      <c r="B387" s="30"/>
      <c r="C387" s="44"/>
      <c r="E387" s="10"/>
      <c r="F387" s="12"/>
      <c r="G387" s="50"/>
      <c r="H387" s="37"/>
      <c r="I387" s="13"/>
      <c r="J387" s="50"/>
      <c r="K387" s="12"/>
      <c r="L387" s="12"/>
      <c r="M387" s="12"/>
      <c r="N387" s="12"/>
      <c r="O387" s="12"/>
      <c r="P387"/>
      <c r="Q387" s="12"/>
      <c r="R387" s="12"/>
    </row>
    <row r="388" spans="2:18" s="11" customFormat="1" x14ac:dyDescent="0.25">
      <c r="B388" s="30"/>
      <c r="C388" s="44"/>
      <c r="E388" s="10"/>
      <c r="F388" s="12"/>
      <c r="G388" s="50"/>
      <c r="H388" s="37"/>
      <c r="I388" s="13"/>
      <c r="J388" s="50"/>
      <c r="K388" s="12"/>
      <c r="L388" s="12"/>
      <c r="M388" s="12"/>
      <c r="N388" s="12"/>
      <c r="O388" s="12"/>
      <c r="P388"/>
      <c r="Q388" s="12"/>
      <c r="R388" s="12"/>
    </row>
    <row r="389" spans="2:18" s="11" customFormat="1" x14ac:dyDescent="0.25">
      <c r="B389" s="30"/>
      <c r="C389" s="44"/>
      <c r="E389" s="10"/>
      <c r="F389" s="12"/>
      <c r="G389" s="50"/>
      <c r="H389" s="37"/>
      <c r="I389" s="13"/>
      <c r="J389" s="50"/>
      <c r="K389" s="12"/>
      <c r="L389" s="12"/>
      <c r="M389" s="12"/>
      <c r="N389" s="12"/>
      <c r="O389" s="12"/>
      <c r="P389"/>
      <c r="Q389" s="12"/>
      <c r="R389" s="12"/>
    </row>
    <row r="390" spans="2:18" s="11" customFormat="1" x14ac:dyDescent="0.25">
      <c r="B390" s="30"/>
      <c r="C390" s="44"/>
      <c r="E390" s="10"/>
      <c r="F390" s="12"/>
      <c r="G390" s="50"/>
      <c r="H390" s="37"/>
      <c r="I390" s="13"/>
      <c r="J390" s="50"/>
      <c r="K390" s="12"/>
      <c r="L390" s="12"/>
      <c r="M390" s="12"/>
      <c r="N390" s="12"/>
      <c r="O390" s="12"/>
      <c r="P390"/>
      <c r="Q390" s="12"/>
      <c r="R390" s="12"/>
    </row>
    <row r="391" spans="2:18" s="11" customFormat="1" x14ac:dyDescent="0.25">
      <c r="B391" s="30"/>
      <c r="C391" s="44"/>
      <c r="E391" s="10"/>
      <c r="F391" s="12"/>
      <c r="G391" s="50"/>
      <c r="H391" s="37"/>
      <c r="I391" s="13"/>
      <c r="J391" s="50"/>
      <c r="K391" s="12"/>
      <c r="L391" s="12"/>
      <c r="M391" s="12"/>
      <c r="N391" s="12"/>
      <c r="O391" s="12"/>
      <c r="P391"/>
      <c r="Q391" s="12"/>
      <c r="R391" s="12"/>
    </row>
    <row r="392" spans="2:18" s="11" customFormat="1" x14ac:dyDescent="0.25">
      <c r="B392" s="30"/>
      <c r="C392" s="44"/>
      <c r="E392" s="10"/>
      <c r="F392" s="12"/>
      <c r="G392" s="50"/>
      <c r="H392" s="37"/>
      <c r="I392" s="13"/>
      <c r="J392" s="50"/>
      <c r="K392" s="12"/>
      <c r="L392" s="12"/>
      <c r="M392" s="12"/>
      <c r="N392" s="12"/>
      <c r="O392" s="12"/>
      <c r="P392"/>
      <c r="Q392" s="12"/>
      <c r="R392" s="12"/>
    </row>
    <row r="393" spans="2:18" s="11" customFormat="1" x14ac:dyDescent="0.25">
      <c r="B393" s="30"/>
      <c r="C393" s="44"/>
      <c r="E393" s="10"/>
      <c r="F393" s="12"/>
      <c r="G393" s="50"/>
      <c r="H393" s="37"/>
      <c r="I393" s="13"/>
      <c r="J393" s="50"/>
      <c r="K393" s="12"/>
      <c r="L393" s="12"/>
      <c r="M393" s="12"/>
      <c r="N393" s="12"/>
      <c r="O393" s="12"/>
      <c r="P393"/>
      <c r="Q393" s="12"/>
      <c r="R393" s="12"/>
    </row>
    <row r="394" spans="2:18" s="11" customFormat="1" x14ac:dyDescent="0.25">
      <c r="B394" s="30"/>
      <c r="C394" s="44"/>
      <c r="E394" s="10"/>
      <c r="F394" s="12"/>
      <c r="G394" s="50"/>
      <c r="H394" s="37"/>
      <c r="I394" s="13"/>
      <c r="J394" s="50"/>
      <c r="K394" s="12"/>
      <c r="L394" s="12"/>
      <c r="M394" s="12"/>
      <c r="N394" s="12"/>
      <c r="O394" s="12"/>
      <c r="P394"/>
      <c r="Q394" s="12"/>
      <c r="R394" s="12"/>
    </row>
    <row r="395" spans="2:18" s="11" customFormat="1" x14ac:dyDescent="0.25">
      <c r="B395" s="30"/>
      <c r="C395" s="44"/>
      <c r="E395" s="10"/>
      <c r="F395" s="12"/>
      <c r="G395" s="50"/>
      <c r="H395" s="37"/>
      <c r="I395" s="13"/>
      <c r="J395" s="50"/>
      <c r="K395" s="12"/>
      <c r="L395" s="12"/>
      <c r="M395" s="12"/>
      <c r="N395" s="12"/>
      <c r="O395" s="12"/>
      <c r="P395"/>
      <c r="Q395" s="12"/>
      <c r="R395" s="12"/>
    </row>
    <row r="396" spans="2:18" s="11" customFormat="1" x14ac:dyDescent="0.25">
      <c r="B396" s="30"/>
      <c r="C396" s="44"/>
      <c r="E396" s="10"/>
      <c r="F396" s="12"/>
      <c r="G396" s="50"/>
      <c r="H396" s="37"/>
      <c r="I396" s="13"/>
      <c r="J396" s="50"/>
      <c r="K396" s="12"/>
      <c r="L396" s="12"/>
      <c r="M396" s="12"/>
      <c r="N396" s="12"/>
      <c r="O396" s="12"/>
      <c r="P396"/>
      <c r="Q396" s="12"/>
      <c r="R396" s="12"/>
    </row>
    <row r="397" spans="2:18" s="11" customFormat="1" x14ac:dyDescent="0.25">
      <c r="B397" s="30"/>
      <c r="C397" s="44"/>
      <c r="E397" s="10"/>
      <c r="F397" s="12"/>
      <c r="G397" s="50"/>
      <c r="H397" s="37"/>
      <c r="I397" s="13"/>
      <c r="J397" s="50"/>
      <c r="K397" s="12"/>
      <c r="L397" s="12"/>
      <c r="M397" s="12"/>
      <c r="N397" s="12"/>
      <c r="O397" s="12"/>
      <c r="P397"/>
      <c r="Q397" s="12"/>
      <c r="R397" s="12"/>
    </row>
    <row r="398" spans="2:18" s="11" customFormat="1" x14ac:dyDescent="0.25">
      <c r="B398" s="30"/>
      <c r="C398" s="44"/>
      <c r="E398" s="10"/>
      <c r="F398" s="12"/>
      <c r="G398" s="50"/>
      <c r="H398" s="37"/>
      <c r="I398" s="13"/>
      <c r="J398" s="50"/>
      <c r="K398" s="12"/>
      <c r="L398" s="12"/>
      <c r="M398" s="12"/>
      <c r="N398" s="12"/>
      <c r="O398" s="12"/>
      <c r="P398"/>
      <c r="Q398" s="12"/>
      <c r="R398" s="12"/>
    </row>
    <row r="399" spans="2:18" s="11" customFormat="1" x14ac:dyDescent="0.25">
      <c r="B399" s="30"/>
      <c r="C399" s="44"/>
      <c r="E399" s="10"/>
      <c r="F399" s="12"/>
      <c r="G399" s="50"/>
      <c r="H399" s="37"/>
      <c r="I399" s="13"/>
      <c r="J399" s="50"/>
      <c r="K399" s="12"/>
      <c r="L399" s="12"/>
      <c r="M399" s="12"/>
      <c r="N399" s="12"/>
      <c r="O399" s="12"/>
      <c r="P399"/>
      <c r="Q399" s="12"/>
      <c r="R399" s="12"/>
    </row>
    <row r="400" spans="2:18" s="11" customFormat="1" x14ac:dyDescent="0.25">
      <c r="B400" s="30"/>
      <c r="C400" s="44"/>
      <c r="E400" s="10"/>
      <c r="F400" s="12"/>
      <c r="G400" s="50"/>
      <c r="H400" s="37"/>
      <c r="I400" s="13"/>
      <c r="J400" s="50"/>
      <c r="K400" s="12"/>
      <c r="L400" s="12"/>
      <c r="M400" s="12"/>
      <c r="N400" s="12"/>
      <c r="O400" s="12"/>
      <c r="P400"/>
      <c r="Q400" s="12"/>
      <c r="R400" s="12"/>
    </row>
    <row r="401" spans="2:18" s="11" customFormat="1" x14ac:dyDescent="0.25">
      <c r="B401" s="30"/>
      <c r="C401" s="44"/>
      <c r="E401" s="10"/>
      <c r="F401" s="12"/>
      <c r="G401" s="50"/>
      <c r="H401" s="37"/>
      <c r="I401" s="13"/>
      <c r="J401" s="50"/>
      <c r="K401" s="12"/>
      <c r="L401" s="12"/>
      <c r="M401" s="12"/>
      <c r="N401" s="12"/>
      <c r="O401" s="12"/>
      <c r="P401"/>
      <c r="Q401" s="12"/>
      <c r="R401" s="12"/>
    </row>
    <row r="402" spans="2:18" s="11" customFormat="1" x14ac:dyDescent="0.25">
      <c r="B402" s="30"/>
      <c r="C402" s="44"/>
      <c r="E402" s="10"/>
      <c r="F402" s="12"/>
      <c r="G402" s="50"/>
      <c r="H402" s="37"/>
      <c r="I402" s="13"/>
      <c r="J402" s="50"/>
      <c r="K402" s="12"/>
      <c r="L402" s="12"/>
      <c r="M402" s="12"/>
      <c r="N402" s="12"/>
      <c r="O402" s="12"/>
      <c r="P402"/>
      <c r="Q402" s="12"/>
      <c r="R402" s="12"/>
    </row>
    <row r="403" spans="2:18" s="11" customFormat="1" x14ac:dyDescent="0.25">
      <c r="B403" s="30"/>
      <c r="C403" s="44"/>
      <c r="E403" s="10"/>
      <c r="F403" s="12"/>
      <c r="G403" s="50"/>
      <c r="H403" s="37"/>
      <c r="I403" s="13"/>
      <c r="J403" s="50"/>
      <c r="K403" s="12"/>
      <c r="L403" s="12"/>
      <c r="M403" s="12"/>
      <c r="N403" s="12"/>
      <c r="O403" s="12"/>
      <c r="P403"/>
      <c r="Q403" s="12"/>
      <c r="R403" s="12"/>
    </row>
    <row r="404" spans="2:18" s="11" customFormat="1" x14ac:dyDescent="0.25">
      <c r="B404" s="30"/>
      <c r="C404" s="44"/>
      <c r="E404" s="10"/>
      <c r="F404" s="12"/>
      <c r="G404" s="50"/>
      <c r="H404" s="37"/>
      <c r="I404" s="13"/>
      <c r="J404" s="50"/>
      <c r="K404" s="12"/>
      <c r="L404" s="12"/>
      <c r="M404" s="12"/>
      <c r="N404" s="12"/>
      <c r="O404" s="12"/>
      <c r="P404"/>
      <c r="Q404" s="12"/>
      <c r="R404" s="12"/>
    </row>
    <row r="405" spans="2:18" s="11" customFormat="1" x14ac:dyDescent="0.25">
      <c r="B405" s="30"/>
      <c r="C405" s="44"/>
      <c r="E405" s="10"/>
      <c r="F405" s="12"/>
      <c r="G405" s="50"/>
      <c r="H405" s="37"/>
      <c r="I405" s="13"/>
      <c r="J405" s="50"/>
      <c r="K405" s="12"/>
      <c r="L405" s="12"/>
      <c r="M405" s="12"/>
      <c r="N405" s="12"/>
      <c r="O405" s="12"/>
      <c r="P405"/>
      <c r="Q405" s="12"/>
      <c r="R405" s="12"/>
    </row>
    <row r="406" spans="2:18" s="11" customFormat="1" x14ac:dyDescent="0.25">
      <c r="B406" s="30"/>
      <c r="C406" s="44"/>
      <c r="E406" s="10"/>
      <c r="F406" s="12"/>
      <c r="G406" s="50"/>
      <c r="H406" s="37"/>
      <c r="I406" s="13"/>
      <c r="J406" s="50"/>
      <c r="K406" s="12"/>
      <c r="L406" s="12"/>
      <c r="M406" s="12"/>
      <c r="N406" s="12"/>
      <c r="O406" s="12"/>
      <c r="P406"/>
      <c r="Q406" s="12"/>
      <c r="R406" s="12"/>
    </row>
    <row r="407" spans="2:18" s="11" customFormat="1" x14ac:dyDescent="0.25">
      <c r="B407" s="30"/>
      <c r="C407" s="44"/>
      <c r="E407" s="10"/>
      <c r="F407" s="12"/>
      <c r="G407" s="50"/>
      <c r="H407" s="37"/>
      <c r="I407" s="13"/>
      <c r="J407" s="50"/>
      <c r="K407" s="12"/>
      <c r="L407" s="12"/>
      <c r="M407" s="12"/>
      <c r="N407" s="12"/>
      <c r="O407" s="12"/>
      <c r="P407"/>
      <c r="Q407" s="12"/>
      <c r="R407" s="12"/>
    </row>
    <row r="408" spans="2:18" s="11" customFormat="1" x14ac:dyDescent="0.25">
      <c r="B408" s="30"/>
      <c r="C408" s="44"/>
      <c r="E408" s="10"/>
      <c r="F408" s="12"/>
      <c r="G408" s="50"/>
      <c r="H408" s="37"/>
      <c r="I408" s="13"/>
      <c r="J408" s="50"/>
      <c r="K408" s="12"/>
      <c r="L408" s="12"/>
      <c r="M408" s="12"/>
      <c r="N408" s="12"/>
      <c r="O408" s="12"/>
      <c r="P408"/>
      <c r="Q408" s="12"/>
      <c r="R408" s="12"/>
    </row>
    <row r="409" spans="2:18" s="11" customFormat="1" x14ac:dyDescent="0.25">
      <c r="B409" s="30"/>
      <c r="C409" s="44"/>
      <c r="E409" s="10"/>
      <c r="F409" s="12"/>
      <c r="G409" s="50"/>
      <c r="H409" s="37"/>
      <c r="I409" s="13"/>
      <c r="J409" s="50"/>
      <c r="K409" s="12"/>
      <c r="L409" s="12"/>
      <c r="M409" s="12"/>
      <c r="N409" s="12"/>
      <c r="O409" s="12"/>
      <c r="P409"/>
      <c r="Q409" s="12"/>
      <c r="R409" s="12"/>
    </row>
    <row r="410" spans="2:18" s="11" customFormat="1" x14ac:dyDescent="0.25">
      <c r="B410" s="30"/>
      <c r="C410" s="44"/>
      <c r="E410" s="10"/>
      <c r="F410" s="12"/>
      <c r="G410" s="50"/>
      <c r="H410" s="37"/>
      <c r="I410" s="13"/>
      <c r="J410" s="50"/>
      <c r="K410" s="12"/>
      <c r="L410" s="12"/>
      <c r="M410" s="12"/>
      <c r="N410" s="12"/>
      <c r="O410" s="12"/>
      <c r="P410"/>
      <c r="Q410" s="12"/>
      <c r="R410" s="12"/>
    </row>
    <row r="411" spans="2:18" s="11" customFormat="1" x14ac:dyDescent="0.25">
      <c r="B411" s="30"/>
      <c r="C411" s="44"/>
      <c r="E411" s="10"/>
      <c r="F411" s="12"/>
      <c r="G411" s="50"/>
      <c r="H411" s="37"/>
      <c r="I411" s="13"/>
      <c r="J411" s="50"/>
      <c r="K411" s="12"/>
      <c r="L411" s="12"/>
      <c r="M411" s="12"/>
      <c r="N411" s="12"/>
      <c r="O411" s="12"/>
      <c r="P411"/>
      <c r="Q411" s="12"/>
      <c r="R411" s="12"/>
    </row>
    <row r="412" spans="2:18" s="11" customFormat="1" x14ac:dyDescent="0.25">
      <c r="B412" s="30"/>
      <c r="C412" s="44"/>
      <c r="E412" s="10"/>
      <c r="F412" s="12"/>
      <c r="G412" s="50"/>
      <c r="H412" s="37"/>
      <c r="I412" s="13"/>
      <c r="J412" s="50"/>
      <c r="K412" s="12"/>
      <c r="L412" s="12"/>
      <c r="M412" s="12"/>
      <c r="N412" s="12"/>
      <c r="O412" s="12"/>
      <c r="P412"/>
      <c r="Q412" s="12"/>
      <c r="R412" s="12"/>
    </row>
    <row r="413" spans="2:18" s="11" customFormat="1" x14ac:dyDescent="0.25">
      <c r="B413" s="30"/>
      <c r="C413" s="44"/>
      <c r="E413" s="10"/>
      <c r="F413" s="12"/>
      <c r="G413" s="50"/>
      <c r="H413" s="37"/>
      <c r="I413" s="13"/>
      <c r="J413" s="50"/>
      <c r="K413" s="12"/>
      <c r="L413" s="12"/>
      <c r="M413" s="12"/>
      <c r="N413" s="12"/>
      <c r="O413" s="12"/>
      <c r="P413"/>
      <c r="Q413" s="12"/>
      <c r="R413" s="12"/>
    </row>
    <row r="414" spans="2:18" s="11" customFormat="1" x14ac:dyDescent="0.25">
      <c r="B414" s="30"/>
      <c r="C414" s="44"/>
      <c r="E414" s="10"/>
      <c r="F414" s="12"/>
      <c r="G414" s="50"/>
      <c r="H414" s="37"/>
      <c r="I414" s="13"/>
      <c r="J414" s="50"/>
      <c r="K414" s="12"/>
      <c r="L414" s="12"/>
      <c r="M414" s="12"/>
      <c r="N414" s="12"/>
      <c r="O414" s="12"/>
      <c r="P414"/>
      <c r="Q414" s="12"/>
      <c r="R414" s="12"/>
    </row>
    <row r="415" spans="2:18" s="11" customFormat="1" x14ac:dyDescent="0.25">
      <c r="B415" s="30"/>
      <c r="C415" s="44"/>
      <c r="E415" s="10"/>
      <c r="F415" s="12"/>
      <c r="G415" s="50"/>
      <c r="H415" s="37"/>
      <c r="I415" s="13"/>
      <c r="J415" s="50"/>
      <c r="K415" s="12"/>
      <c r="L415" s="12"/>
      <c r="M415" s="12"/>
      <c r="N415" s="12"/>
      <c r="O415" s="12"/>
      <c r="P415"/>
      <c r="Q415" s="12"/>
      <c r="R415" s="12"/>
    </row>
    <row r="416" spans="2:18" s="11" customFormat="1" x14ac:dyDescent="0.25">
      <c r="B416" s="30"/>
      <c r="C416" s="44"/>
      <c r="E416" s="10"/>
      <c r="F416" s="12"/>
      <c r="G416" s="50"/>
      <c r="H416" s="37"/>
      <c r="I416" s="13"/>
      <c r="J416" s="50"/>
      <c r="K416" s="12"/>
      <c r="L416" s="12"/>
      <c r="M416" s="12"/>
      <c r="N416" s="12"/>
      <c r="O416" s="12"/>
      <c r="P416"/>
      <c r="Q416" s="12"/>
      <c r="R416" s="12"/>
    </row>
    <row r="417" spans="2:18" s="11" customFormat="1" x14ac:dyDescent="0.25">
      <c r="B417" s="30"/>
      <c r="C417" s="44"/>
      <c r="E417" s="10"/>
      <c r="F417" s="12"/>
      <c r="G417" s="50"/>
      <c r="H417" s="37"/>
      <c r="I417" s="13"/>
      <c r="J417" s="50"/>
      <c r="K417" s="12"/>
      <c r="L417" s="12"/>
      <c r="M417" s="12"/>
      <c r="N417" s="12"/>
      <c r="O417" s="12"/>
      <c r="P417"/>
      <c r="Q417" s="12"/>
      <c r="R417" s="12"/>
    </row>
    <row r="418" spans="2:18" s="11" customFormat="1" x14ac:dyDescent="0.25">
      <c r="B418" s="30"/>
      <c r="C418" s="44"/>
      <c r="E418" s="10"/>
      <c r="F418" s="12"/>
      <c r="G418" s="50"/>
      <c r="H418" s="37"/>
      <c r="I418" s="13"/>
      <c r="J418" s="50"/>
      <c r="K418" s="12"/>
      <c r="L418" s="12"/>
      <c r="M418" s="12"/>
      <c r="N418" s="12"/>
      <c r="O418" s="12"/>
      <c r="P418"/>
      <c r="Q418" s="12"/>
      <c r="R418" s="12"/>
    </row>
    <row r="419" spans="2:18" s="11" customFormat="1" x14ac:dyDescent="0.25">
      <c r="B419" s="30"/>
      <c r="C419" s="44"/>
      <c r="E419" s="10"/>
      <c r="F419" s="12"/>
      <c r="G419" s="50"/>
      <c r="H419" s="37"/>
      <c r="I419" s="13"/>
      <c r="J419" s="50"/>
      <c r="K419" s="12"/>
      <c r="L419" s="12"/>
      <c r="M419" s="12"/>
      <c r="N419" s="12"/>
      <c r="O419" s="12"/>
      <c r="P419"/>
      <c r="Q419" s="12"/>
      <c r="R419" s="12"/>
    </row>
    <row r="420" spans="2:18" s="11" customFormat="1" x14ac:dyDescent="0.25">
      <c r="B420" s="30"/>
      <c r="C420" s="44"/>
      <c r="E420" s="10"/>
      <c r="F420" s="12"/>
      <c r="G420" s="50"/>
      <c r="H420" s="37"/>
      <c r="I420" s="13"/>
      <c r="J420" s="50"/>
      <c r="K420" s="12"/>
      <c r="L420" s="12"/>
      <c r="M420" s="12"/>
      <c r="N420" s="12"/>
      <c r="O420" s="12"/>
      <c r="P420"/>
      <c r="Q420" s="12"/>
      <c r="R420" s="12"/>
    </row>
    <row r="421" spans="2:18" s="11" customFormat="1" x14ac:dyDescent="0.25">
      <c r="B421" s="30"/>
      <c r="C421" s="44"/>
      <c r="E421" s="10"/>
      <c r="F421" s="12"/>
      <c r="G421" s="50"/>
      <c r="H421" s="37"/>
      <c r="I421" s="13"/>
      <c r="J421" s="50"/>
      <c r="K421" s="12"/>
      <c r="L421" s="12"/>
      <c r="M421" s="12"/>
      <c r="N421" s="12"/>
      <c r="O421" s="12"/>
      <c r="P421"/>
      <c r="Q421" s="12"/>
      <c r="R421" s="12"/>
    </row>
    <row r="422" spans="2:18" s="11" customFormat="1" x14ac:dyDescent="0.25">
      <c r="B422" s="30"/>
      <c r="C422" s="44"/>
      <c r="E422" s="10"/>
      <c r="F422" s="12"/>
      <c r="G422" s="50"/>
      <c r="H422" s="37"/>
      <c r="I422" s="13"/>
      <c r="J422" s="50"/>
      <c r="K422" s="12"/>
      <c r="L422" s="12"/>
      <c r="M422" s="12"/>
      <c r="N422" s="12"/>
      <c r="O422" s="12"/>
      <c r="P422"/>
      <c r="Q422" s="12"/>
      <c r="R422" s="12"/>
    </row>
    <row r="423" spans="2:18" s="11" customFormat="1" x14ac:dyDescent="0.25">
      <c r="B423" s="30"/>
      <c r="C423" s="44"/>
      <c r="E423" s="10"/>
      <c r="F423" s="12"/>
      <c r="G423" s="50"/>
      <c r="H423" s="37"/>
      <c r="I423" s="13"/>
      <c r="J423" s="50"/>
      <c r="K423" s="12"/>
      <c r="L423" s="12"/>
      <c r="M423" s="12"/>
      <c r="N423" s="12"/>
      <c r="O423" s="12"/>
      <c r="P423"/>
      <c r="Q423" s="12"/>
      <c r="R423" s="12"/>
    </row>
    <row r="424" spans="2:18" s="11" customFormat="1" x14ac:dyDescent="0.25">
      <c r="B424" s="30"/>
      <c r="C424" s="44"/>
      <c r="E424" s="10"/>
      <c r="F424" s="12"/>
      <c r="G424" s="50"/>
      <c r="H424" s="37"/>
      <c r="I424" s="13"/>
      <c r="J424" s="50"/>
      <c r="K424" s="12"/>
      <c r="L424" s="12"/>
      <c r="M424" s="12"/>
      <c r="N424" s="12"/>
      <c r="O424" s="12"/>
      <c r="P424"/>
      <c r="Q424" s="12"/>
      <c r="R424" s="12"/>
    </row>
    <row r="425" spans="2:18" s="11" customFormat="1" x14ac:dyDescent="0.25">
      <c r="B425" s="30"/>
      <c r="C425" s="44"/>
      <c r="E425" s="10"/>
      <c r="F425" s="12"/>
      <c r="G425" s="50"/>
      <c r="H425" s="37"/>
      <c r="I425" s="13"/>
      <c r="J425" s="50"/>
      <c r="K425" s="12"/>
      <c r="L425" s="12"/>
      <c r="M425" s="12"/>
      <c r="N425" s="12"/>
      <c r="O425" s="12"/>
      <c r="P425"/>
      <c r="Q425" s="12"/>
      <c r="R425" s="12"/>
    </row>
    <row r="426" spans="2:18" s="11" customFormat="1" x14ac:dyDescent="0.25">
      <c r="B426" s="30"/>
      <c r="C426" s="44"/>
      <c r="E426" s="10"/>
      <c r="F426" s="12"/>
      <c r="G426" s="50"/>
      <c r="H426" s="37"/>
      <c r="I426" s="13"/>
      <c r="J426" s="50"/>
      <c r="K426" s="12"/>
      <c r="L426" s="12"/>
      <c r="M426" s="12"/>
      <c r="N426" s="12"/>
      <c r="O426" s="12"/>
      <c r="P426"/>
      <c r="Q426" s="12"/>
      <c r="R426" s="12"/>
    </row>
    <row r="427" spans="2:18" s="11" customFormat="1" x14ac:dyDescent="0.25">
      <c r="B427" s="30"/>
      <c r="C427" s="44"/>
      <c r="E427" s="10"/>
      <c r="F427" s="12"/>
      <c r="G427" s="50"/>
      <c r="H427" s="37"/>
      <c r="I427" s="13"/>
      <c r="J427" s="50"/>
      <c r="K427" s="12"/>
      <c r="L427" s="12"/>
      <c r="M427" s="12"/>
      <c r="N427" s="12"/>
      <c r="O427" s="12"/>
      <c r="P427"/>
      <c r="Q427" s="12"/>
      <c r="R427" s="12"/>
    </row>
    <row r="428" spans="2:18" s="11" customFormat="1" x14ac:dyDescent="0.25">
      <c r="B428" s="30"/>
      <c r="C428" s="44"/>
      <c r="E428" s="10"/>
      <c r="F428" s="12"/>
      <c r="G428" s="50"/>
      <c r="H428" s="37"/>
      <c r="I428" s="13"/>
      <c r="J428" s="50"/>
      <c r="K428" s="12"/>
      <c r="L428" s="12"/>
      <c r="M428" s="12"/>
      <c r="N428" s="12"/>
      <c r="O428" s="12"/>
      <c r="P428"/>
      <c r="Q428" s="12"/>
      <c r="R428" s="12"/>
    </row>
    <row r="429" spans="2:18" s="11" customFormat="1" x14ac:dyDescent="0.25">
      <c r="B429" s="30"/>
      <c r="C429" s="44"/>
      <c r="E429" s="10"/>
      <c r="F429" s="12"/>
      <c r="G429" s="50"/>
      <c r="H429" s="37"/>
      <c r="I429" s="13"/>
      <c r="J429" s="50"/>
      <c r="K429" s="12"/>
      <c r="L429" s="12"/>
      <c r="M429" s="12"/>
      <c r="N429" s="12"/>
      <c r="O429" s="12"/>
      <c r="P429"/>
      <c r="Q429" s="12"/>
      <c r="R429" s="12"/>
    </row>
    <row r="430" spans="2:18" s="11" customFormat="1" x14ac:dyDescent="0.25">
      <c r="B430" s="30"/>
      <c r="C430" s="44"/>
      <c r="E430" s="10"/>
      <c r="F430" s="12"/>
      <c r="G430" s="50"/>
      <c r="H430" s="37"/>
      <c r="I430" s="13"/>
      <c r="J430" s="50"/>
      <c r="K430" s="12"/>
      <c r="L430" s="12"/>
      <c r="M430" s="12"/>
      <c r="N430" s="12"/>
      <c r="O430" s="12"/>
      <c r="P430"/>
      <c r="Q430" s="12"/>
      <c r="R430" s="12"/>
    </row>
    <row r="431" spans="2:18" s="11" customFormat="1" x14ac:dyDescent="0.25">
      <c r="B431" s="30"/>
      <c r="C431" s="44"/>
      <c r="E431" s="10"/>
      <c r="F431" s="12"/>
      <c r="G431" s="50"/>
      <c r="H431" s="37"/>
      <c r="I431" s="13"/>
      <c r="J431" s="50"/>
      <c r="K431" s="12"/>
      <c r="L431" s="12"/>
      <c r="M431" s="12"/>
      <c r="N431" s="12"/>
      <c r="O431" s="12"/>
      <c r="P431"/>
      <c r="Q431" s="12"/>
      <c r="R431" s="12"/>
    </row>
    <row r="432" spans="2:18" s="11" customFormat="1" x14ac:dyDescent="0.25">
      <c r="B432" s="30"/>
      <c r="C432" s="44"/>
      <c r="E432" s="10"/>
      <c r="F432" s="12"/>
      <c r="G432" s="50"/>
      <c r="H432" s="37"/>
      <c r="I432" s="13"/>
      <c r="J432" s="50"/>
      <c r="K432" s="12"/>
      <c r="L432" s="12"/>
      <c r="M432" s="12"/>
      <c r="N432" s="12"/>
      <c r="O432" s="12"/>
      <c r="P432"/>
      <c r="Q432" s="12"/>
      <c r="R432" s="12"/>
    </row>
    <row r="433" spans="2:18" s="11" customFormat="1" x14ac:dyDescent="0.25">
      <c r="B433" s="30"/>
      <c r="C433" s="44"/>
      <c r="E433" s="10"/>
      <c r="F433" s="12"/>
      <c r="G433" s="50"/>
      <c r="H433" s="37"/>
      <c r="I433" s="13"/>
      <c r="J433" s="50"/>
      <c r="K433" s="12"/>
      <c r="L433" s="12"/>
      <c r="M433" s="12"/>
      <c r="N433" s="12"/>
      <c r="O433" s="12"/>
      <c r="P433"/>
      <c r="Q433" s="12"/>
      <c r="R433" s="12"/>
    </row>
    <row r="434" spans="2:18" s="11" customFormat="1" x14ac:dyDescent="0.25">
      <c r="B434" s="30"/>
      <c r="C434" s="44"/>
      <c r="E434" s="10"/>
      <c r="F434" s="12"/>
      <c r="G434" s="50"/>
      <c r="H434" s="37"/>
      <c r="I434" s="13"/>
      <c r="J434" s="50"/>
      <c r="K434" s="12"/>
      <c r="L434" s="12"/>
      <c r="M434" s="12"/>
      <c r="N434" s="12"/>
      <c r="O434" s="12"/>
      <c r="P434"/>
      <c r="Q434" s="12"/>
      <c r="R434" s="12"/>
    </row>
    <row r="435" spans="2:18" s="11" customFormat="1" x14ac:dyDescent="0.25">
      <c r="B435" s="30"/>
      <c r="C435" s="44"/>
      <c r="E435" s="10"/>
      <c r="F435" s="12"/>
      <c r="G435" s="50"/>
      <c r="H435" s="37"/>
      <c r="I435" s="13"/>
      <c r="J435" s="50"/>
      <c r="K435" s="12"/>
      <c r="L435" s="12"/>
      <c r="M435" s="12"/>
      <c r="N435" s="12"/>
      <c r="O435" s="12"/>
      <c r="P435"/>
      <c r="Q435" s="12"/>
      <c r="R435" s="12"/>
    </row>
    <row r="436" spans="2:18" s="11" customFormat="1" x14ac:dyDescent="0.25">
      <c r="B436" s="30"/>
      <c r="C436" s="44"/>
      <c r="E436" s="10"/>
      <c r="F436" s="12"/>
      <c r="G436" s="50"/>
      <c r="H436" s="37"/>
      <c r="I436" s="13"/>
      <c r="J436" s="50"/>
      <c r="K436" s="12"/>
      <c r="L436" s="12"/>
      <c r="M436" s="12"/>
      <c r="N436" s="12"/>
      <c r="O436" s="12"/>
      <c r="P436"/>
      <c r="Q436" s="12"/>
      <c r="R436" s="12"/>
    </row>
    <row r="437" spans="2:18" s="11" customFormat="1" x14ac:dyDescent="0.25">
      <c r="B437" s="30"/>
      <c r="C437" s="44"/>
      <c r="E437" s="10"/>
      <c r="F437" s="12"/>
      <c r="G437" s="50"/>
      <c r="H437" s="37"/>
      <c r="I437" s="13"/>
      <c r="J437" s="50"/>
      <c r="K437" s="12"/>
      <c r="L437" s="12"/>
      <c r="M437" s="12"/>
      <c r="N437" s="12"/>
      <c r="O437" s="12"/>
      <c r="P437"/>
      <c r="Q437" s="12"/>
      <c r="R437" s="12"/>
    </row>
    <row r="438" spans="2:18" s="11" customFormat="1" x14ac:dyDescent="0.25">
      <c r="B438" s="30"/>
      <c r="C438" s="44"/>
      <c r="E438" s="10"/>
      <c r="F438" s="12"/>
      <c r="G438" s="50"/>
      <c r="H438" s="37"/>
      <c r="I438" s="13"/>
      <c r="J438" s="50"/>
      <c r="K438" s="12"/>
      <c r="L438" s="12"/>
      <c r="M438" s="12"/>
      <c r="N438" s="12"/>
      <c r="O438" s="12"/>
      <c r="P438"/>
      <c r="Q438" s="12"/>
      <c r="R438" s="12"/>
    </row>
    <row r="439" spans="2:18" s="11" customFormat="1" x14ac:dyDescent="0.25">
      <c r="B439" s="30"/>
      <c r="C439" s="44"/>
      <c r="E439" s="10"/>
      <c r="F439" s="12"/>
      <c r="G439" s="50"/>
      <c r="H439" s="37"/>
      <c r="I439" s="13"/>
      <c r="J439" s="50"/>
      <c r="K439" s="12"/>
      <c r="L439" s="12"/>
      <c r="M439" s="12"/>
      <c r="N439" s="12"/>
      <c r="O439" s="12"/>
      <c r="P439"/>
      <c r="Q439" s="12"/>
      <c r="R439" s="12"/>
    </row>
    <row r="440" spans="2:18" s="11" customFormat="1" x14ac:dyDescent="0.25">
      <c r="B440" s="30"/>
      <c r="C440" s="44"/>
      <c r="E440" s="10"/>
      <c r="F440" s="12"/>
      <c r="G440" s="50"/>
      <c r="H440" s="37"/>
      <c r="I440" s="13"/>
      <c r="J440" s="50"/>
      <c r="K440" s="12"/>
      <c r="L440" s="12"/>
      <c r="M440" s="12"/>
      <c r="N440" s="12"/>
      <c r="O440" s="12"/>
      <c r="P440"/>
      <c r="Q440" s="12"/>
      <c r="R440" s="12"/>
    </row>
    <row r="441" spans="2:18" s="11" customFormat="1" x14ac:dyDescent="0.25">
      <c r="B441" s="30"/>
      <c r="C441" s="44"/>
      <c r="E441" s="10"/>
      <c r="F441" s="12"/>
      <c r="G441" s="50"/>
      <c r="H441" s="37"/>
      <c r="I441" s="13"/>
      <c r="J441" s="50"/>
      <c r="K441" s="12"/>
      <c r="L441" s="12"/>
      <c r="M441" s="12"/>
      <c r="N441" s="12"/>
      <c r="O441" s="12"/>
      <c r="P441"/>
      <c r="Q441" s="12"/>
      <c r="R441" s="12"/>
    </row>
    <row r="442" spans="2:18" s="11" customFormat="1" x14ac:dyDescent="0.25">
      <c r="B442" s="30"/>
      <c r="C442" s="44"/>
      <c r="E442" s="10"/>
      <c r="F442" s="12"/>
      <c r="G442" s="50"/>
      <c r="H442" s="37"/>
      <c r="I442" s="13"/>
      <c r="J442" s="50"/>
      <c r="K442" s="12"/>
      <c r="L442" s="12"/>
      <c r="M442" s="12"/>
      <c r="N442" s="12"/>
      <c r="O442" s="12"/>
      <c r="P442"/>
      <c r="Q442" s="12"/>
      <c r="R442" s="12"/>
    </row>
    <row r="443" spans="2:18" s="11" customFormat="1" x14ac:dyDescent="0.25">
      <c r="B443" s="30"/>
      <c r="C443" s="44"/>
      <c r="E443" s="10"/>
      <c r="F443" s="12"/>
      <c r="G443" s="50"/>
      <c r="H443" s="37"/>
      <c r="I443" s="13"/>
      <c r="J443" s="50"/>
      <c r="K443" s="12"/>
      <c r="L443" s="12"/>
      <c r="M443" s="12"/>
      <c r="N443" s="12"/>
      <c r="O443" s="12"/>
      <c r="P443"/>
      <c r="Q443" s="12"/>
      <c r="R443" s="12"/>
    </row>
    <row r="444" spans="2:18" s="11" customFormat="1" x14ac:dyDescent="0.25">
      <c r="B444" s="30"/>
      <c r="C444" s="44"/>
      <c r="E444" s="10"/>
      <c r="F444" s="12"/>
      <c r="G444" s="50"/>
      <c r="H444" s="37"/>
      <c r="I444" s="13"/>
      <c r="J444" s="50"/>
      <c r="K444" s="12"/>
      <c r="L444" s="12"/>
      <c r="M444" s="12"/>
      <c r="N444" s="12"/>
      <c r="O444" s="12"/>
      <c r="P444"/>
      <c r="Q444" s="12"/>
      <c r="R444" s="12"/>
    </row>
    <row r="445" spans="2:18" s="11" customFormat="1" x14ac:dyDescent="0.25">
      <c r="B445" s="30"/>
      <c r="C445" s="44"/>
      <c r="E445" s="10"/>
      <c r="F445" s="12"/>
      <c r="G445" s="50"/>
      <c r="H445" s="37"/>
      <c r="I445" s="13"/>
      <c r="J445" s="50"/>
      <c r="K445" s="12"/>
      <c r="L445" s="12"/>
      <c r="M445" s="12"/>
      <c r="N445" s="12"/>
      <c r="O445" s="12"/>
      <c r="P445"/>
      <c r="Q445" s="12"/>
      <c r="R445" s="12"/>
    </row>
    <row r="446" spans="2:18" s="11" customFormat="1" x14ac:dyDescent="0.25">
      <c r="B446" s="30"/>
      <c r="C446" s="44"/>
      <c r="E446" s="10"/>
      <c r="F446" s="12"/>
      <c r="G446" s="50"/>
      <c r="H446" s="37"/>
      <c r="I446" s="13"/>
      <c r="J446" s="50"/>
      <c r="K446" s="12"/>
      <c r="L446" s="12"/>
      <c r="M446" s="12"/>
      <c r="N446" s="12"/>
      <c r="O446" s="12"/>
      <c r="P446"/>
      <c r="Q446" s="12"/>
      <c r="R446" s="12"/>
    </row>
    <row r="447" spans="2:18" s="11" customFormat="1" x14ac:dyDescent="0.25">
      <c r="B447" s="30"/>
      <c r="C447" s="44"/>
      <c r="E447" s="10"/>
      <c r="F447" s="12"/>
      <c r="G447" s="50"/>
      <c r="H447" s="37"/>
      <c r="I447" s="13"/>
      <c r="J447" s="50"/>
      <c r="K447" s="12"/>
      <c r="L447" s="12"/>
      <c r="M447" s="12"/>
      <c r="N447" s="12"/>
      <c r="O447" s="12"/>
      <c r="P447"/>
      <c r="Q447" s="12"/>
      <c r="R447" s="12"/>
    </row>
    <row r="448" spans="2:18" s="11" customFormat="1" x14ac:dyDescent="0.25">
      <c r="B448" s="30"/>
      <c r="C448" s="44"/>
      <c r="E448" s="10"/>
      <c r="F448" s="12"/>
      <c r="G448" s="50"/>
      <c r="H448" s="37"/>
      <c r="I448" s="13"/>
      <c r="J448" s="50"/>
      <c r="K448" s="12"/>
      <c r="L448" s="12"/>
      <c r="M448" s="12"/>
      <c r="N448" s="12"/>
      <c r="O448" s="12"/>
      <c r="P448"/>
      <c r="Q448" s="12"/>
      <c r="R448" s="12"/>
    </row>
    <row r="449" spans="2:18" s="11" customFormat="1" x14ac:dyDescent="0.25">
      <c r="B449" s="30"/>
      <c r="C449" s="44"/>
      <c r="E449" s="10"/>
      <c r="F449" s="12"/>
      <c r="G449" s="50"/>
      <c r="H449" s="37"/>
      <c r="I449" s="13"/>
      <c r="J449" s="50"/>
      <c r="K449" s="12"/>
      <c r="L449" s="12"/>
      <c r="M449" s="12"/>
      <c r="N449" s="12"/>
      <c r="O449" s="12"/>
      <c r="P449"/>
      <c r="Q449" s="12"/>
      <c r="R449" s="12"/>
    </row>
    <row r="450" spans="2:18" s="11" customFormat="1" x14ac:dyDescent="0.25">
      <c r="B450" s="30"/>
      <c r="C450" s="44"/>
      <c r="E450" s="10"/>
      <c r="F450" s="12"/>
      <c r="G450" s="50"/>
      <c r="H450" s="37"/>
      <c r="I450" s="13"/>
      <c r="J450" s="50"/>
      <c r="K450" s="12"/>
      <c r="L450" s="12"/>
      <c r="M450" s="12"/>
      <c r="N450" s="12"/>
      <c r="O450" s="12"/>
      <c r="P450"/>
      <c r="Q450" s="12"/>
      <c r="R450" s="12"/>
    </row>
    <row r="451" spans="2:18" s="11" customFormat="1" x14ac:dyDescent="0.25">
      <c r="B451" s="30"/>
      <c r="C451" s="44"/>
      <c r="E451" s="10"/>
      <c r="F451" s="12"/>
      <c r="G451" s="50"/>
      <c r="H451" s="37"/>
      <c r="I451" s="13"/>
      <c r="J451" s="50"/>
      <c r="K451" s="12"/>
      <c r="L451" s="12"/>
      <c r="M451" s="12"/>
      <c r="N451" s="12"/>
      <c r="O451" s="12"/>
      <c r="P451"/>
      <c r="Q451" s="12"/>
      <c r="R451" s="12"/>
    </row>
    <row r="452" spans="2:18" s="11" customFormat="1" x14ac:dyDescent="0.25">
      <c r="B452" s="30"/>
      <c r="C452" s="44"/>
      <c r="E452" s="10"/>
      <c r="F452" s="12"/>
      <c r="G452" s="50"/>
      <c r="H452" s="37"/>
      <c r="I452" s="13"/>
      <c r="J452" s="50"/>
      <c r="K452" s="12"/>
      <c r="L452" s="12"/>
      <c r="M452" s="12"/>
      <c r="N452" s="12"/>
      <c r="O452" s="12"/>
      <c r="P452"/>
      <c r="Q452" s="12"/>
      <c r="R452" s="12"/>
    </row>
    <row r="453" spans="2:18" s="11" customFormat="1" x14ac:dyDescent="0.25">
      <c r="B453" s="30"/>
      <c r="C453" s="44"/>
      <c r="E453" s="10"/>
      <c r="F453" s="12"/>
      <c r="G453" s="50"/>
      <c r="H453" s="37"/>
      <c r="I453" s="13"/>
      <c r="J453" s="50"/>
      <c r="K453" s="12"/>
      <c r="L453" s="12"/>
      <c r="M453" s="12"/>
      <c r="N453" s="12"/>
      <c r="O453" s="12"/>
      <c r="P453"/>
      <c r="Q453" s="12"/>
      <c r="R453" s="12"/>
    </row>
    <row r="454" spans="2:18" s="11" customFormat="1" x14ac:dyDescent="0.25">
      <c r="B454" s="30"/>
      <c r="C454" s="44"/>
      <c r="E454" s="10"/>
      <c r="F454" s="12"/>
      <c r="G454" s="50"/>
      <c r="H454" s="37"/>
      <c r="I454" s="13"/>
      <c r="J454" s="50"/>
      <c r="K454" s="12"/>
      <c r="L454" s="12"/>
      <c r="M454" s="12"/>
      <c r="N454" s="12"/>
      <c r="O454" s="12"/>
      <c r="P454"/>
      <c r="Q454" s="12"/>
      <c r="R454" s="12"/>
    </row>
    <row r="455" spans="2:18" s="11" customFormat="1" x14ac:dyDescent="0.25">
      <c r="B455" s="30"/>
      <c r="C455" s="44"/>
      <c r="E455" s="10"/>
      <c r="F455" s="12"/>
      <c r="G455" s="50"/>
      <c r="H455" s="37"/>
      <c r="I455" s="13"/>
      <c r="J455" s="50"/>
      <c r="K455" s="12"/>
      <c r="L455" s="12"/>
      <c r="M455" s="12"/>
      <c r="N455" s="12"/>
      <c r="O455" s="12"/>
      <c r="P455"/>
      <c r="Q455" s="12"/>
      <c r="R455" s="12"/>
    </row>
    <row r="456" spans="2:18" s="11" customFormat="1" x14ac:dyDescent="0.25">
      <c r="B456" s="30"/>
      <c r="C456" s="44"/>
      <c r="E456" s="10"/>
      <c r="F456" s="12"/>
      <c r="G456" s="50"/>
      <c r="H456" s="37"/>
      <c r="I456" s="13"/>
      <c r="J456" s="50"/>
      <c r="K456" s="12"/>
      <c r="L456" s="12"/>
      <c r="M456" s="12"/>
      <c r="N456" s="12"/>
      <c r="O456" s="12"/>
      <c r="P456"/>
      <c r="Q456" s="12"/>
      <c r="R456" s="12"/>
    </row>
    <row r="457" spans="2:18" s="11" customFormat="1" x14ac:dyDescent="0.25">
      <c r="B457" s="30"/>
      <c r="C457" s="44"/>
      <c r="E457" s="10"/>
      <c r="F457" s="12"/>
      <c r="G457" s="50"/>
      <c r="H457" s="37"/>
      <c r="I457" s="13"/>
      <c r="J457" s="50"/>
      <c r="K457" s="12"/>
      <c r="L457" s="12"/>
      <c r="M457" s="12"/>
      <c r="N457" s="12"/>
      <c r="O457" s="12"/>
      <c r="P457"/>
      <c r="Q457" s="12"/>
      <c r="R457" s="12"/>
    </row>
    <row r="458" spans="2:18" s="11" customFormat="1" x14ac:dyDescent="0.25">
      <c r="B458" s="30"/>
      <c r="C458" s="44"/>
      <c r="E458" s="10"/>
      <c r="F458" s="12"/>
      <c r="G458" s="50"/>
      <c r="H458" s="37"/>
      <c r="I458" s="13"/>
      <c r="J458" s="50"/>
      <c r="K458" s="12"/>
      <c r="L458" s="12"/>
      <c r="M458" s="12"/>
      <c r="N458" s="12"/>
      <c r="O458" s="12"/>
      <c r="P458"/>
      <c r="Q458" s="12"/>
      <c r="R458" s="12"/>
    </row>
    <row r="459" spans="2:18" s="11" customFormat="1" x14ac:dyDescent="0.25">
      <c r="B459" s="30"/>
      <c r="C459" s="44"/>
      <c r="E459" s="10"/>
      <c r="F459" s="12"/>
      <c r="G459" s="50"/>
      <c r="H459" s="37"/>
      <c r="I459" s="13"/>
      <c r="J459" s="50"/>
      <c r="K459" s="12"/>
      <c r="L459" s="12"/>
      <c r="M459" s="12"/>
      <c r="N459" s="12"/>
      <c r="O459" s="12"/>
      <c r="P459"/>
      <c r="Q459" s="12"/>
      <c r="R459" s="12"/>
    </row>
    <row r="460" spans="2:18" s="11" customFormat="1" x14ac:dyDescent="0.25">
      <c r="B460" s="30"/>
      <c r="C460" s="44"/>
      <c r="E460" s="10"/>
      <c r="F460" s="12"/>
      <c r="G460" s="50"/>
      <c r="H460" s="37"/>
      <c r="I460" s="13"/>
      <c r="J460" s="50"/>
      <c r="K460" s="12"/>
      <c r="L460" s="12"/>
      <c r="M460" s="12"/>
      <c r="N460" s="12"/>
      <c r="O460" s="12"/>
      <c r="P460"/>
      <c r="Q460" s="12"/>
      <c r="R460" s="12"/>
    </row>
    <row r="461" spans="2:18" s="11" customFormat="1" x14ac:dyDescent="0.25">
      <c r="B461" s="30"/>
      <c r="C461" s="44"/>
      <c r="E461" s="10"/>
      <c r="F461" s="12"/>
      <c r="G461" s="50"/>
      <c r="H461" s="37"/>
      <c r="I461" s="13"/>
      <c r="J461" s="50"/>
      <c r="K461" s="12"/>
      <c r="L461" s="12"/>
      <c r="M461" s="12"/>
      <c r="N461" s="12"/>
      <c r="O461" s="12"/>
      <c r="P461"/>
      <c r="Q461" s="12"/>
      <c r="R461" s="12"/>
    </row>
    <row r="462" spans="2:18" s="11" customFormat="1" x14ac:dyDescent="0.25">
      <c r="B462" s="30"/>
      <c r="C462" s="44"/>
      <c r="E462" s="10"/>
      <c r="F462" s="12"/>
      <c r="G462" s="50"/>
      <c r="H462" s="37"/>
      <c r="I462" s="13"/>
      <c r="J462" s="50"/>
      <c r="K462" s="12"/>
      <c r="L462" s="12"/>
      <c r="M462" s="12"/>
      <c r="N462" s="12"/>
      <c r="O462" s="12"/>
      <c r="P462"/>
      <c r="Q462" s="12"/>
      <c r="R462" s="12"/>
    </row>
    <row r="463" spans="2:18" s="11" customFormat="1" x14ac:dyDescent="0.25">
      <c r="B463" s="30"/>
      <c r="C463" s="44"/>
      <c r="E463" s="10"/>
      <c r="F463" s="12"/>
      <c r="G463" s="50"/>
      <c r="H463" s="37"/>
      <c r="I463" s="13"/>
      <c r="J463" s="50"/>
      <c r="K463" s="12"/>
      <c r="L463" s="12"/>
      <c r="M463" s="12"/>
      <c r="N463" s="12"/>
      <c r="O463" s="12"/>
      <c r="P463"/>
      <c r="Q463" s="12"/>
      <c r="R463" s="12"/>
    </row>
    <row r="464" spans="2:18" s="11" customFormat="1" x14ac:dyDescent="0.25">
      <c r="B464" s="30"/>
      <c r="C464" s="44"/>
      <c r="E464" s="10"/>
      <c r="F464" s="12"/>
      <c r="G464" s="50"/>
      <c r="H464" s="37"/>
      <c r="I464" s="13"/>
      <c r="J464" s="50"/>
      <c r="K464" s="12"/>
      <c r="L464" s="12"/>
      <c r="M464" s="12"/>
      <c r="N464" s="12"/>
      <c r="O464" s="12"/>
      <c r="P464"/>
      <c r="Q464" s="12"/>
      <c r="R464" s="12"/>
    </row>
    <row r="465" spans="2:18" s="11" customFormat="1" x14ac:dyDescent="0.25">
      <c r="B465" s="30"/>
      <c r="C465" s="44"/>
      <c r="E465" s="10"/>
      <c r="F465" s="12"/>
      <c r="G465" s="50"/>
      <c r="H465" s="37"/>
      <c r="I465" s="13"/>
      <c r="J465" s="50"/>
      <c r="K465" s="12"/>
      <c r="L465" s="12"/>
      <c r="M465" s="12"/>
      <c r="N465" s="12"/>
      <c r="O465" s="12"/>
      <c r="P465"/>
      <c r="Q465" s="12"/>
      <c r="R465" s="12"/>
    </row>
    <row r="466" spans="2:18" s="11" customFormat="1" x14ac:dyDescent="0.25">
      <c r="B466" s="30"/>
      <c r="C466" s="44"/>
      <c r="E466" s="10"/>
      <c r="F466" s="12"/>
      <c r="G466" s="50"/>
      <c r="H466" s="37"/>
      <c r="I466" s="13"/>
      <c r="J466" s="50"/>
      <c r="K466" s="12"/>
      <c r="L466" s="12"/>
      <c r="M466" s="12"/>
      <c r="N466" s="12"/>
      <c r="O466" s="12"/>
      <c r="P466"/>
      <c r="Q466" s="12"/>
      <c r="R466" s="12"/>
    </row>
    <row r="467" spans="2:18" s="11" customFormat="1" x14ac:dyDescent="0.25">
      <c r="B467" s="30"/>
      <c r="C467" s="44"/>
      <c r="E467" s="10"/>
      <c r="F467" s="12"/>
      <c r="G467" s="50"/>
      <c r="H467" s="37"/>
      <c r="I467" s="13"/>
      <c r="J467" s="50"/>
      <c r="K467" s="12"/>
      <c r="L467" s="12"/>
      <c r="M467" s="12"/>
      <c r="N467" s="12"/>
      <c r="O467" s="12"/>
      <c r="P467"/>
      <c r="Q467" s="12"/>
      <c r="R467" s="12"/>
    </row>
    <row r="468" spans="2:18" s="11" customFormat="1" x14ac:dyDescent="0.25">
      <c r="B468" s="30"/>
      <c r="C468" s="44"/>
      <c r="E468" s="10"/>
      <c r="F468" s="12"/>
      <c r="G468" s="50"/>
      <c r="H468" s="37"/>
      <c r="I468" s="13"/>
      <c r="J468" s="50"/>
      <c r="K468" s="12"/>
      <c r="L468" s="12"/>
      <c r="M468" s="12"/>
      <c r="N468" s="12"/>
      <c r="O468" s="12"/>
      <c r="P468"/>
      <c r="Q468" s="12"/>
      <c r="R468" s="12"/>
    </row>
    <row r="469" spans="2:18" s="11" customFormat="1" x14ac:dyDescent="0.25">
      <c r="B469" s="30"/>
      <c r="C469" s="44"/>
      <c r="E469" s="10"/>
      <c r="F469" s="12"/>
      <c r="G469" s="50"/>
      <c r="H469" s="37"/>
      <c r="I469" s="13"/>
      <c r="J469" s="50"/>
      <c r="K469" s="12"/>
      <c r="L469" s="12"/>
      <c r="M469" s="12"/>
      <c r="N469" s="12"/>
      <c r="O469" s="12"/>
      <c r="P469"/>
      <c r="Q469" s="12"/>
      <c r="R469" s="12"/>
    </row>
    <row r="470" spans="2:18" s="11" customFormat="1" x14ac:dyDescent="0.25">
      <c r="B470" s="30"/>
      <c r="C470" s="44"/>
      <c r="E470" s="10"/>
      <c r="F470" s="12"/>
      <c r="G470" s="50"/>
      <c r="H470" s="37"/>
      <c r="I470" s="13"/>
      <c r="J470" s="50"/>
      <c r="K470" s="12"/>
      <c r="L470" s="12"/>
      <c r="M470" s="12"/>
      <c r="N470" s="12"/>
      <c r="O470" s="12"/>
      <c r="P470"/>
      <c r="Q470" s="12"/>
      <c r="R470" s="12"/>
    </row>
    <row r="471" spans="2:18" s="11" customFormat="1" x14ac:dyDescent="0.25">
      <c r="B471" s="30"/>
      <c r="C471" s="44"/>
      <c r="E471" s="10"/>
      <c r="F471" s="12"/>
      <c r="G471" s="50"/>
      <c r="H471" s="37"/>
      <c r="I471" s="13"/>
      <c r="J471" s="50"/>
      <c r="K471" s="12"/>
      <c r="L471" s="12"/>
      <c r="M471" s="12"/>
      <c r="N471" s="12"/>
      <c r="O471" s="12"/>
      <c r="P471"/>
      <c r="Q471" s="12"/>
      <c r="R471" s="12"/>
    </row>
    <row r="472" spans="2:18" s="11" customFormat="1" x14ac:dyDescent="0.25">
      <c r="B472" s="30"/>
      <c r="C472" s="44"/>
      <c r="E472" s="10"/>
      <c r="F472" s="12"/>
      <c r="G472" s="50"/>
      <c r="H472" s="37"/>
      <c r="I472" s="13"/>
      <c r="J472" s="50"/>
      <c r="K472" s="12"/>
      <c r="L472" s="12"/>
      <c r="M472" s="12"/>
      <c r="N472" s="12"/>
      <c r="O472" s="12"/>
      <c r="P472"/>
      <c r="Q472" s="12"/>
      <c r="R472" s="12"/>
    </row>
    <row r="473" spans="2:18" s="11" customFormat="1" x14ac:dyDescent="0.25">
      <c r="B473" s="30"/>
      <c r="C473" s="44"/>
      <c r="E473" s="10"/>
      <c r="F473" s="12"/>
      <c r="G473" s="50"/>
      <c r="H473" s="37"/>
      <c r="I473" s="13"/>
      <c r="J473" s="50"/>
      <c r="K473" s="12"/>
      <c r="L473" s="12"/>
      <c r="M473" s="12"/>
      <c r="N473" s="12"/>
      <c r="O473" s="12"/>
      <c r="P473"/>
      <c r="Q473" s="12"/>
      <c r="R473" s="12"/>
    </row>
    <row r="474" spans="2:18" s="11" customFormat="1" x14ac:dyDescent="0.25">
      <c r="B474" s="30"/>
      <c r="C474" s="44"/>
      <c r="E474" s="10"/>
      <c r="F474" s="12"/>
      <c r="G474" s="50"/>
      <c r="H474" s="37"/>
      <c r="I474" s="13"/>
      <c r="J474" s="50"/>
      <c r="K474" s="12"/>
      <c r="L474" s="12"/>
      <c r="M474" s="12"/>
      <c r="N474" s="12"/>
      <c r="O474" s="12"/>
      <c r="P474"/>
      <c r="Q474" s="12"/>
      <c r="R474" s="12"/>
    </row>
    <row r="475" spans="2:18" s="11" customFormat="1" x14ac:dyDescent="0.25">
      <c r="B475" s="30"/>
      <c r="C475" s="44"/>
      <c r="E475" s="10"/>
      <c r="F475" s="12"/>
      <c r="G475" s="50"/>
      <c r="H475" s="37"/>
      <c r="I475" s="13"/>
      <c r="J475" s="50"/>
      <c r="K475" s="12"/>
      <c r="L475" s="12"/>
      <c r="M475" s="12"/>
      <c r="N475" s="12"/>
      <c r="O475" s="12"/>
      <c r="P475"/>
      <c r="Q475" s="12"/>
      <c r="R475" s="12"/>
    </row>
    <row r="476" spans="2:18" s="11" customFormat="1" x14ac:dyDescent="0.25">
      <c r="B476" s="30"/>
      <c r="C476" s="44"/>
      <c r="E476" s="10"/>
      <c r="F476" s="12"/>
      <c r="G476" s="50"/>
      <c r="H476" s="37"/>
      <c r="I476" s="13"/>
      <c r="J476" s="50"/>
      <c r="K476" s="12"/>
      <c r="L476" s="12"/>
      <c r="M476" s="12"/>
      <c r="N476" s="12"/>
      <c r="O476" s="12"/>
      <c r="P476"/>
      <c r="Q476" s="12"/>
      <c r="R476" s="12"/>
    </row>
    <row r="477" spans="2:18" s="11" customFormat="1" x14ac:dyDescent="0.25">
      <c r="B477" s="30"/>
      <c r="C477" s="44"/>
      <c r="E477" s="10"/>
      <c r="F477" s="12"/>
      <c r="G477" s="50"/>
      <c r="H477" s="37"/>
      <c r="I477" s="13"/>
      <c r="J477" s="50"/>
      <c r="K477" s="12"/>
      <c r="L477" s="12"/>
      <c r="M477" s="12"/>
      <c r="N477" s="12"/>
      <c r="O477" s="12"/>
      <c r="P477"/>
      <c r="Q477" s="12"/>
      <c r="R477" s="12"/>
    </row>
    <row r="478" spans="2:18" s="11" customFormat="1" x14ac:dyDescent="0.25">
      <c r="B478" s="30"/>
      <c r="C478" s="44"/>
      <c r="E478" s="10"/>
      <c r="F478" s="12"/>
      <c r="G478" s="50"/>
      <c r="H478" s="37"/>
      <c r="I478" s="13"/>
      <c r="J478" s="50"/>
      <c r="K478" s="12"/>
      <c r="L478" s="12"/>
      <c r="M478" s="12"/>
      <c r="N478" s="12"/>
      <c r="O478" s="12"/>
      <c r="P478"/>
      <c r="Q478" s="12"/>
      <c r="R478" s="12"/>
    </row>
    <row r="479" spans="2:18" s="11" customFormat="1" x14ac:dyDescent="0.25">
      <c r="B479" s="30"/>
      <c r="C479" s="44"/>
      <c r="E479" s="10"/>
      <c r="F479" s="12"/>
      <c r="G479" s="50"/>
      <c r="H479" s="37"/>
      <c r="I479" s="13"/>
      <c r="J479" s="50"/>
      <c r="K479" s="12"/>
      <c r="L479" s="12"/>
      <c r="M479" s="12"/>
      <c r="N479" s="12"/>
      <c r="O479" s="12"/>
      <c r="P479"/>
      <c r="Q479" s="12"/>
      <c r="R479" s="12"/>
    </row>
    <row r="480" spans="2:18" s="11" customFormat="1" x14ac:dyDescent="0.25">
      <c r="B480" s="30"/>
      <c r="C480" s="44"/>
      <c r="E480" s="10"/>
      <c r="F480" s="12"/>
      <c r="G480" s="50"/>
      <c r="H480" s="37"/>
      <c r="I480" s="13"/>
      <c r="J480" s="50"/>
      <c r="K480" s="12"/>
      <c r="L480" s="12"/>
      <c r="M480" s="12"/>
      <c r="N480" s="12"/>
      <c r="O480" s="12"/>
      <c r="P480"/>
      <c r="Q480" s="12"/>
      <c r="R480" s="12"/>
    </row>
    <row r="481" spans="2:18" s="11" customFormat="1" x14ac:dyDescent="0.25">
      <c r="B481" s="30"/>
      <c r="C481" s="44"/>
      <c r="E481" s="10"/>
      <c r="F481" s="12"/>
      <c r="G481" s="50"/>
      <c r="H481" s="37"/>
      <c r="I481" s="13"/>
      <c r="J481" s="50"/>
      <c r="K481" s="12"/>
      <c r="L481" s="12"/>
      <c r="M481" s="12"/>
      <c r="N481" s="12"/>
      <c r="O481" s="12"/>
      <c r="P481"/>
      <c r="Q481" s="12"/>
      <c r="R481" s="12"/>
    </row>
    <row r="482" spans="2:18" s="11" customFormat="1" x14ac:dyDescent="0.25">
      <c r="B482" s="30"/>
      <c r="C482" s="44"/>
      <c r="E482" s="10"/>
      <c r="F482" s="12"/>
      <c r="G482" s="50"/>
      <c r="H482" s="37"/>
      <c r="I482" s="13"/>
      <c r="J482" s="50"/>
      <c r="K482" s="12"/>
      <c r="L482" s="12"/>
      <c r="M482" s="12"/>
      <c r="N482" s="12"/>
      <c r="O482" s="12"/>
      <c r="P482"/>
      <c r="Q482" s="12"/>
      <c r="R482" s="12"/>
    </row>
    <row r="483" spans="2:18" s="11" customFormat="1" x14ac:dyDescent="0.25">
      <c r="B483" s="30"/>
      <c r="C483" s="44"/>
      <c r="E483" s="10"/>
      <c r="F483" s="12"/>
      <c r="G483" s="50"/>
      <c r="H483" s="37"/>
      <c r="I483" s="13"/>
      <c r="J483" s="50"/>
      <c r="K483" s="12"/>
      <c r="L483" s="12"/>
      <c r="M483" s="12"/>
      <c r="N483" s="12"/>
      <c r="O483" s="12"/>
      <c r="P483"/>
      <c r="Q483" s="12"/>
      <c r="R483" s="12"/>
    </row>
    <row r="484" spans="2:18" s="11" customFormat="1" x14ac:dyDescent="0.25">
      <c r="B484" s="30"/>
      <c r="C484" s="44"/>
      <c r="E484" s="10"/>
      <c r="F484" s="12"/>
      <c r="G484" s="50"/>
      <c r="H484" s="37"/>
      <c r="I484" s="13"/>
      <c r="J484" s="50"/>
      <c r="K484" s="12"/>
      <c r="L484" s="12"/>
      <c r="M484" s="12"/>
      <c r="N484" s="12"/>
      <c r="O484" s="12"/>
      <c r="P484"/>
      <c r="Q484" s="12"/>
      <c r="R484" s="12"/>
    </row>
    <row r="485" spans="2:18" s="11" customFormat="1" x14ac:dyDescent="0.25">
      <c r="B485" s="30"/>
      <c r="C485" s="44"/>
      <c r="E485" s="10"/>
      <c r="F485" s="12"/>
      <c r="G485" s="50"/>
      <c r="H485" s="37"/>
      <c r="I485" s="13"/>
      <c r="J485" s="50"/>
      <c r="K485" s="12"/>
      <c r="L485" s="12"/>
      <c r="M485" s="12"/>
      <c r="N485" s="12"/>
      <c r="O485" s="12"/>
      <c r="P485"/>
      <c r="Q485" s="12"/>
      <c r="R485" s="12"/>
    </row>
    <row r="486" spans="2:18" s="11" customFormat="1" x14ac:dyDescent="0.25">
      <c r="B486" s="30"/>
      <c r="C486" s="44"/>
      <c r="E486" s="10"/>
      <c r="F486" s="12"/>
      <c r="G486" s="50"/>
      <c r="H486" s="37"/>
      <c r="I486" s="13"/>
      <c r="J486" s="50"/>
      <c r="K486" s="12"/>
      <c r="L486" s="12"/>
      <c r="M486" s="12"/>
      <c r="N486" s="12"/>
      <c r="O486" s="12"/>
      <c r="P486"/>
      <c r="Q486" s="12"/>
      <c r="R486" s="12"/>
    </row>
    <row r="487" spans="2:18" s="11" customFormat="1" x14ac:dyDescent="0.25">
      <c r="B487" s="30"/>
      <c r="C487" s="44"/>
      <c r="E487" s="10"/>
      <c r="F487" s="12"/>
      <c r="G487" s="50"/>
      <c r="H487" s="37"/>
      <c r="I487" s="13"/>
      <c r="J487" s="50"/>
      <c r="K487" s="12"/>
      <c r="L487" s="12"/>
      <c r="M487" s="12"/>
      <c r="N487" s="12"/>
      <c r="O487" s="12"/>
      <c r="P487"/>
      <c r="Q487" s="12"/>
      <c r="R487" s="12"/>
    </row>
    <row r="488" spans="2:18" s="11" customFormat="1" x14ac:dyDescent="0.25">
      <c r="B488" s="30"/>
      <c r="C488" s="44"/>
      <c r="E488" s="10"/>
      <c r="F488" s="12"/>
      <c r="G488" s="50"/>
      <c r="H488" s="37"/>
      <c r="I488" s="13"/>
      <c r="J488" s="50"/>
      <c r="K488" s="12"/>
      <c r="L488" s="12"/>
      <c r="M488" s="12"/>
      <c r="N488" s="12"/>
      <c r="O488" s="12"/>
      <c r="P488"/>
      <c r="Q488" s="12"/>
      <c r="R488" s="12"/>
    </row>
    <row r="489" spans="2:18" s="11" customFormat="1" x14ac:dyDescent="0.25">
      <c r="B489" s="30"/>
      <c r="C489" s="44"/>
      <c r="E489" s="10"/>
      <c r="F489" s="12"/>
      <c r="G489" s="50"/>
      <c r="H489" s="37"/>
      <c r="I489" s="13"/>
      <c r="J489" s="50"/>
      <c r="K489" s="12"/>
      <c r="L489" s="12"/>
      <c r="M489" s="12"/>
      <c r="N489" s="12"/>
      <c r="O489" s="12"/>
      <c r="P489"/>
      <c r="Q489" s="12"/>
      <c r="R489" s="12"/>
    </row>
    <row r="490" spans="2:18" s="11" customFormat="1" x14ac:dyDescent="0.25">
      <c r="B490" s="30"/>
      <c r="C490" s="44"/>
      <c r="E490" s="10"/>
      <c r="F490" s="12"/>
      <c r="G490" s="50"/>
      <c r="H490" s="37"/>
      <c r="I490" s="13"/>
      <c r="J490" s="50"/>
      <c r="K490" s="12"/>
      <c r="L490" s="12"/>
      <c r="M490" s="12"/>
      <c r="N490" s="12"/>
      <c r="O490" s="12"/>
      <c r="P490"/>
      <c r="Q490" s="12"/>
      <c r="R490" s="12"/>
    </row>
    <row r="491" spans="2:18" s="11" customFormat="1" x14ac:dyDescent="0.25">
      <c r="B491" s="30"/>
      <c r="C491" s="44"/>
      <c r="E491" s="10"/>
      <c r="F491" s="12"/>
      <c r="G491" s="50"/>
      <c r="H491" s="37"/>
      <c r="I491" s="13"/>
      <c r="J491" s="50"/>
      <c r="K491" s="12"/>
      <c r="L491" s="12"/>
      <c r="M491" s="12"/>
      <c r="N491" s="12"/>
      <c r="O491" s="12"/>
      <c r="P491"/>
      <c r="Q491" s="12"/>
      <c r="R491" s="12"/>
    </row>
    <row r="492" spans="2:18" s="11" customFormat="1" x14ac:dyDescent="0.25">
      <c r="B492" s="30"/>
      <c r="C492" s="44"/>
      <c r="E492" s="10"/>
      <c r="F492" s="12"/>
      <c r="G492" s="50"/>
      <c r="H492" s="37"/>
      <c r="I492" s="13"/>
      <c r="J492" s="50"/>
      <c r="K492" s="12"/>
      <c r="L492" s="12"/>
      <c r="M492" s="12"/>
      <c r="N492" s="12"/>
      <c r="O492" s="12"/>
      <c r="P492"/>
      <c r="Q492" s="12"/>
      <c r="R492" s="12"/>
    </row>
    <row r="493" spans="2:18" s="11" customFormat="1" x14ac:dyDescent="0.25">
      <c r="B493" s="30"/>
      <c r="C493" s="44"/>
      <c r="E493" s="10"/>
      <c r="F493" s="12"/>
      <c r="G493" s="50"/>
      <c r="H493" s="37"/>
      <c r="I493" s="13"/>
      <c r="J493" s="50"/>
      <c r="K493" s="12"/>
      <c r="L493" s="12"/>
      <c r="M493" s="12"/>
      <c r="N493" s="12"/>
      <c r="O493" s="12"/>
      <c r="P493"/>
      <c r="Q493" s="12"/>
      <c r="R493" s="12"/>
    </row>
    <row r="494" spans="2:18" s="11" customFormat="1" x14ac:dyDescent="0.25">
      <c r="B494" s="30"/>
      <c r="C494" s="44"/>
      <c r="E494" s="10"/>
      <c r="F494" s="12"/>
      <c r="G494" s="50"/>
      <c r="H494" s="37"/>
      <c r="I494" s="13"/>
      <c r="J494" s="50"/>
      <c r="K494" s="12"/>
      <c r="L494" s="12"/>
      <c r="M494" s="12"/>
      <c r="N494" s="12"/>
      <c r="O494" s="12"/>
      <c r="P494"/>
      <c r="Q494" s="12"/>
      <c r="R494" s="12"/>
    </row>
    <row r="495" spans="2:18" s="11" customFormat="1" x14ac:dyDescent="0.25">
      <c r="B495" s="30"/>
      <c r="C495" s="44"/>
      <c r="E495" s="10"/>
      <c r="F495" s="12"/>
      <c r="G495" s="50"/>
      <c r="H495" s="37"/>
      <c r="I495" s="13"/>
      <c r="J495" s="50"/>
      <c r="K495" s="12"/>
      <c r="L495" s="12"/>
      <c r="M495" s="12"/>
      <c r="N495" s="12"/>
      <c r="O495" s="12"/>
      <c r="P495"/>
      <c r="Q495" s="12"/>
      <c r="R495" s="12"/>
    </row>
    <row r="496" spans="2:18" s="11" customFormat="1" x14ac:dyDescent="0.25">
      <c r="B496" s="30"/>
      <c r="C496" s="44"/>
      <c r="E496" s="10"/>
      <c r="F496" s="12"/>
      <c r="G496" s="50"/>
      <c r="H496" s="37"/>
      <c r="I496" s="13"/>
      <c r="J496" s="50"/>
      <c r="K496" s="12"/>
      <c r="L496" s="12"/>
      <c r="M496" s="12"/>
      <c r="N496" s="12"/>
      <c r="O496" s="12"/>
      <c r="P496"/>
      <c r="Q496" s="12"/>
      <c r="R496" s="12"/>
    </row>
    <row r="497" spans="2:18" s="11" customFormat="1" x14ac:dyDescent="0.25">
      <c r="B497" s="30"/>
      <c r="C497" s="44"/>
      <c r="E497" s="10"/>
      <c r="F497" s="12"/>
      <c r="G497" s="50"/>
      <c r="H497" s="37"/>
      <c r="I497" s="13"/>
      <c r="J497" s="50"/>
      <c r="K497" s="12"/>
      <c r="L497" s="12"/>
      <c r="M497" s="12"/>
      <c r="N497" s="12"/>
      <c r="O497" s="12"/>
      <c r="P497"/>
      <c r="Q497" s="12"/>
      <c r="R497" s="12"/>
    </row>
    <row r="498" spans="2:18" s="11" customFormat="1" x14ac:dyDescent="0.25">
      <c r="B498" s="30"/>
      <c r="C498" s="44"/>
      <c r="E498" s="10"/>
      <c r="F498" s="12"/>
      <c r="G498" s="50"/>
      <c r="H498" s="37"/>
      <c r="I498" s="13"/>
      <c r="J498" s="50"/>
      <c r="K498" s="12"/>
      <c r="L498" s="12"/>
      <c r="M498" s="12"/>
      <c r="N498" s="12"/>
      <c r="O498" s="12"/>
      <c r="P498"/>
      <c r="Q498" s="12"/>
      <c r="R498" s="12"/>
    </row>
    <row r="499" spans="2:18" s="11" customFormat="1" x14ac:dyDescent="0.25">
      <c r="B499" s="30"/>
      <c r="C499" s="44"/>
      <c r="E499" s="10"/>
      <c r="F499" s="12"/>
      <c r="G499" s="50"/>
      <c r="H499" s="37"/>
      <c r="I499" s="13"/>
      <c r="J499" s="50"/>
      <c r="K499" s="12"/>
      <c r="L499" s="12"/>
      <c r="M499" s="12"/>
      <c r="N499" s="12"/>
      <c r="O499" s="12"/>
      <c r="P499"/>
      <c r="Q499" s="12"/>
      <c r="R499" s="12"/>
    </row>
    <row r="500" spans="2:18" s="11" customFormat="1" x14ac:dyDescent="0.25">
      <c r="B500" s="30"/>
      <c r="C500" s="44"/>
      <c r="E500" s="10"/>
      <c r="F500" s="12"/>
      <c r="G500" s="50"/>
      <c r="H500" s="37"/>
      <c r="I500" s="13"/>
      <c r="J500" s="50"/>
      <c r="K500" s="12"/>
      <c r="L500" s="12"/>
      <c r="M500" s="12"/>
      <c r="N500" s="12"/>
      <c r="O500" s="12"/>
      <c r="P500"/>
      <c r="Q500" s="12"/>
      <c r="R500" s="12"/>
    </row>
    <row r="501" spans="2:18" s="11" customFormat="1" x14ac:dyDescent="0.25">
      <c r="B501" s="30"/>
      <c r="C501" s="44"/>
      <c r="E501" s="10"/>
      <c r="F501" s="12"/>
      <c r="G501" s="50"/>
      <c r="H501" s="37"/>
      <c r="I501" s="13"/>
      <c r="J501" s="50"/>
      <c r="K501" s="12"/>
      <c r="L501" s="12"/>
      <c r="M501" s="12"/>
      <c r="N501" s="12"/>
      <c r="O501" s="12"/>
      <c r="P501"/>
      <c r="Q501" s="12"/>
      <c r="R501" s="12"/>
    </row>
    <row r="502" spans="2:18" s="11" customFormat="1" x14ac:dyDescent="0.25">
      <c r="B502" s="30"/>
      <c r="C502" s="44"/>
      <c r="E502" s="10"/>
      <c r="F502" s="12"/>
      <c r="G502" s="50"/>
      <c r="H502" s="37"/>
      <c r="I502" s="13"/>
      <c r="J502" s="50"/>
      <c r="K502" s="12"/>
      <c r="L502" s="12"/>
      <c r="M502" s="12"/>
      <c r="N502" s="12"/>
      <c r="O502" s="12"/>
      <c r="P502"/>
      <c r="Q502" s="12"/>
      <c r="R502" s="12"/>
    </row>
    <row r="503" spans="2:18" s="11" customFormat="1" x14ac:dyDescent="0.25">
      <c r="B503" s="30"/>
      <c r="C503" s="44"/>
      <c r="E503" s="10"/>
      <c r="F503" s="12"/>
      <c r="G503" s="50"/>
      <c r="H503" s="37"/>
      <c r="I503" s="13"/>
      <c r="J503" s="50"/>
      <c r="K503" s="12"/>
      <c r="L503" s="12"/>
      <c r="M503" s="12"/>
      <c r="N503" s="12"/>
      <c r="O503" s="12"/>
      <c r="P503"/>
      <c r="Q503" s="12"/>
      <c r="R503" s="12"/>
    </row>
    <row r="504" spans="2:18" s="11" customFormat="1" x14ac:dyDescent="0.25">
      <c r="B504" s="30"/>
      <c r="C504" s="44"/>
      <c r="E504" s="10"/>
      <c r="F504" s="12"/>
      <c r="G504" s="50"/>
      <c r="H504" s="37"/>
      <c r="I504" s="13"/>
      <c r="J504" s="50"/>
      <c r="K504" s="12"/>
      <c r="L504" s="12"/>
      <c r="M504" s="12"/>
      <c r="N504" s="12"/>
      <c r="O504" s="12"/>
      <c r="P504"/>
      <c r="Q504" s="12"/>
      <c r="R504" s="12"/>
    </row>
    <row r="505" spans="2:18" s="11" customFormat="1" x14ac:dyDescent="0.25">
      <c r="B505" s="30"/>
      <c r="C505" s="44"/>
      <c r="E505" s="10"/>
      <c r="F505" s="12"/>
      <c r="G505" s="50"/>
      <c r="H505" s="37"/>
      <c r="I505" s="13"/>
      <c r="J505" s="50"/>
      <c r="K505" s="12"/>
      <c r="L505" s="12"/>
      <c r="M505" s="12"/>
      <c r="N505" s="12"/>
      <c r="O505" s="12"/>
      <c r="P505"/>
      <c r="Q505" s="12"/>
      <c r="R505" s="12"/>
    </row>
    <row r="506" spans="2:18" s="11" customFormat="1" x14ac:dyDescent="0.25">
      <c r="B506" s="30"/>
      <c r="C506" s="44"/>
      <c r="E506" s="10"/>
      <c r="F506" s="12"/>
      <c r="G506" s="50"/>
      <c r="H506" s="37"/>
      <c r="I506" s="13"/>
      <c r="J506" s="50"/>
      <c r="K506" s="12"/>
      <c r="L506" s="12"/>
      <c r="M506" s="12"/>
      <c r="N506" s="12"/>
      <c r="O506" s="12"/>
      <c r="P506"/>
      <c r="Q506" s="12"/>
      <c r="R506" s="12"/>
    </row>
    <row r="507" spans="2:18" s="11" customFormat="1" x14ac:dyDescent="0.25">
      <c r="B507" s="30"/>
      <c r="C507" s="44"/>
      <c r="E507" s="10"/>
      <c r="F507" s="12"/>
      <c r="G507" s="50"/>
      <c r="H507" s="37"/>
      <c r="I507" s="13"/>
      <c r="J507" s="50"/>
      <c r="K507" s="12"/>
      <c r="L507" s="12"/>
      <c r="M507" s="12"/>
      <c r="N507" s="12"/>
      <c r="O507" s="12"/>
      <c r="P507"/>
      <c r="Q507" s="12"/>
      <c r="R507" s="12"/>
    </row>
    <row r="508" spans="2:18" s="11" customFormat="1" x14ac:dyDescent="0.25">
      <c r="B508" s="30"/>
      <c r="C508" s="44"/>
      <c r="E508" s="10"/>
      <c r="F508" s="12"/>
      <c r="G508" s="50"/>
      <c r="H508" s="37"/>
      <c r="I508" s="13"/>
      <c r="J508" s="50"/>
      <c r="K508" s="12"/>
      <c r="L508" s="12"/>
      <c r="M508" s="12"/>
      <c r="N508" s="12"/>
      <c r="O508" s="12"/>
      <c r="P508"/>
      <c r="Q508" s="12"/>
      <c r="R508" s="12"/>
    </row>
    <row r="509" spans="2:18" s="11" customFormat="1" x14ac:dyDescent="0.25">
      <c r="B509" s="30"/>
      <c r="C509" s="44"/>
      <c r="E509" s="10"/>
      <c r="F509" s="12"/>
      <c r="G509" s="50"/>
      <c r="H509" s="37"/>
      <c r="I509" s="13"/>
      <c r="J509" s="50"/>
      <c r="K509" s="12"/>
      <c r="L509" s="12"/>
      <c r="M509" s="12"/>
      <c r="N509" s="12"/>
      <c r="O509" s="12"/>
      <c r="P509"/>
      <c r="Q509" s="12"/>
      <c r="R509" s="12"/>
    </row>
    <row r="510" spans="2:18" s="11" customFormat="1" x14ac:dyDescent="0.25">
      <c r="B510" s="30"/>
      <c r="C510" s="44"/>
      <c r="E510" s="10"/>
      <c r="F510" s="12"/>
      <c r="G510" s="50"/>
      <c r="H510" s="37"/>
      <c r="I510" s="13"/>
      <c r="J510" s="50"/>
      <c r="K510" s="12"/>
      <c r="L510" s="12"/>
      <c r="M510" s="12"/>
      <c r="N510" s="12"/>
      <c r="O510" s="12"/>
      <c r="P510"/>
      <c r="Q510" s="12"/>
      <c r="R510" s="12"/>
    </row>
    <row r="511" spans="2:18" s="11" customFormat="1" x14ac:dyDescent="0.25">
      <c r="B511" s="30"/>
      <c r="C511" s="44"/>
      <c r="E511" s="10"/>
      <c r="F511" s="12"/>
      <c r="G511" s="50"/>
      <c r="H511" s="37"/>
      <c r="I511" s="13"/>
      <c r="J511" s="50"/>
      <c r="K511" s="12"/>
      <c r="L511" s="12"/>
      <c r="M511" s="12"/>
      <c r="N511" s="12"/>
      <c r="O511" s="12"/>
      <c r="P511"/>
      <c r="Q511" s="12"/>
      <c r="R511" s="12"/>
    </row>
    <row r="512" spans="2:18" s="11" customFormat="1" x14ac:dyDescent="0.25">
      <c r="B512" s="30"/>
      <c r="C512" s="44"/>
      <c r="E512" s="10"/>
      <c r="F512" s="12"/>
      <c r="G512" s="50"/>
      <c r="H512" s="37"/>
      <c r="I512" s="13"/>
      <c r="J512" s="50"/>
      <c r="K512" s="12"/>
      <c r="L512" s="12"/>
      <c r="M512" s="12"/>
      <c r="N512" s="12"/>
      <c r="O512" s="12"/>
      <c r="P512"/>
      <c r="Q512" s="12"/>
      <c r="R512" s="12"/>
    </row>
    <row r="513" spans="2:18" s="11" customFormat="1" x14ac:dyDescent="0.25">
      <c r="B513" s="30"/>
      <c r="C513" s="44"/>
      <c r="E513" s="10"/>
      <c r="F513" s="12"/>
      <c r="G513" s="50"/>
      <c r="H513" s="37"/>
      <c r="I513" s="13"/>
      <c r="J513" s="50"/>
      <c r="K513" s="12"/>
      <c r="L513" s="12"/>
      <c r="M513" s="12"/>
      <c r="N513" s="12"/>
      <c r="O513" s="12"/>
      <c r="P513"/>
      <c r="Q513" s="12"/>
      <c r="R513" s="12"/>
    </row>
    <row r="514" spans="2:18" s="11" customFormat="1" x14ac:dyDescent="0.25">
      <c r="B514" s="30"/>
      <c r="C514" s="44"/>
      <c r="E514" s="10"/>
      <c r="F514" s="12"/>
      <c r="G514" s="50"/>
      <c r="H514" s="37"/>
      <c r="I514" s="13"/>
      <c r="J514" s="50"/>
      <c r="K514" s="12"/>
      <c r="L514" s="12"/>
      <c r="M514" s="12"/>
      <c r="N514" s="12"/>
      <c r="O514" s="12"/>
      <c r="P514"/>
      <c r="Q514" s="12"/>
      <c r="R514" s="12"/>
    </row>
    <row r="515" spans="2:18" s="11" customFormat="1" x14ac:dyDescent="0.25">
      <c r="B515" s="30"/>
      <c r="C515" s="44"/>
      <c r="E515" s="10"/>
      <c r="F515" s="12"/>
      <c r="G515" s="50"/>
      <c r="H515" s="37"/>
      <c r="I515" s="13"/>
      <c r="J515" s="50"/>
      <c r="K515" s="12"/>
      <c r="L515" s="12"/>
      <c r="M515" s="12"/>
      <c r="N515" s="12"/>
      <c r="O515" s="12"/>
      <c r="P515"/>
      <c r="Q515" s="12"/>
      <c r="R515" s="12"/>
    </row>
    <row r="516" spans="2:18" s="11" customFormat="1" x14ac:dyDescent="0.25">
      <c r="B516" s="30"/>
      <c r="C516" s="44"/>
      <c r="E516" s="10"/>
      <c r="F516" s="12"/>
      <c r="G516" s="50"/>
      <c r="H516" s="37"/>
      <c r="I516" s="13"/>
      <c r="J516" s="50"/>
      <c r="K516" s="12"/>
      <c r="L516" s="12"/>
      <c r="M516" s="12"/>
      <c r="N516" s="12"/>
      <c r="O516" s="12"/>
      <c r="P516"/>
      <c r="Q516" s="12"/>
      <c r="R516" s="12"/>
    </row>
    <row r="517" spans="2:18" s="11" customFormat="1" x14ac:dyDescent="0.25">
      <c r="B517" s="30"/>
      <c r="C517" s="44"/>
      <c r="E517" s="10"/>
      <c r="F517" s="12"/>
      <c r="G517" s="50"/>
      <c r="H517" s="37"/>
      <c r="I517" s="13"/>
      <c r="J517" s="50"/>
      <c r="K517" s="12"/>
      <c r="L517" s="12"/>
      <c r="M517" s="12"/>
      <c r="N517" s="12"/>
      <c r="O517" s="12"/>
      <c r="P517"/>
      <c r="Q517" s="12"/>
      <c r="R517" s="12"/>
    </row>
    <row r="518" spans="2:18" s="11" customFormat="1" x14ac:dyDescent="0.25">
      <c r="B518" s="30"/>
      <c r="C518" s="44"/>
      <c r="E518" s="10"/>
      <c r="F518" s="12"/>
      <c r="G518" s="50"/>
      <c r="H518" s="37"/>
      <c r="I518" s="13"/>
      <c r="J518" s="50"/>
      <c r="K518" s="12"/>
      <c r="L518" s="12"/>
      <c r="M518" s="12"/>
      <c r="N518" s="12"/>
      <c r="O518" s="12"/>
      <c r="P518"/>
      <c r="Q518" s="12"/>
      <c r="R518" s="12"/>
    </row>
    <row r="519" spans="2:18" s="11" customFormat="1" x14ac:dyDescent="0.25">
      <c r="B519" s="30"/>
      <c r="C519" s="44"/>
      <c r="E519" s="10"/>
      <c r="F519" s="12"/>
      <c r="G519" s="50"/>
      <c r="H519" s="37"/>
      <c r="I519" s="13"/>
      <c r="J519" s="50"/>
      <c r="K519" s="12"/>
      <c r="L519" s="12"/>
      <c r="M519" s="12"/>
      <c r="N519" s="12"/>
      <c r="O519" s="12"/>
      <c r="P519"/>
      <c r="Q519" s="12"/>
      <c r="R519" s="12"/>
    </row>
    <row r="520" spans="2:18" s="11" customFormat="1" x14ac:dyDescent="0.25">
      <c r="B520" s="30"/>
      <c r="C520" s="44"/>
      <c r="E520" s="10"/>
      <c r="F520" s="12"/>
      <c r="G520" s="50"/>
      <c r="H520" s="37"/>
      <c r="I520" s="13"/>
      <c r="J520" s="50"/>
      <c r="K520" s="12"/>
      <c r="L520" s="12"/>
      <c r="M520" s="12"/>
      <c r="N520" s="12"/>
      <c r="O520" s="12"/>
      <c r="P520"/>
      <c r="Q520" s="12"/>
      <c r="R520" s="12"/>
    </row>
    <row r="521" spans="2:18" s="11" customFormat="1" x14ac:dyDescent="0.25">
      <c r="B521" s="30"/>
      <c r="C521" s="44"/>
      <c r="E521" s="10"/>
      <c r="F521" s="12"/>
      <c r="G521" s="50"/>
      <c r="H521" s="37"/>
      <c r="I521" s="13"/>
      <c r="J521" s="50"/>
      <c r="K521" s="12"/>
      <c r="L521" s="12"/>
      <c r="M521" s="12"/>
      <c r="N521" s="12"/>
      <c r="O521" s="12"/>
      <c r="P521"/>
      <c r="Q521" s="12"/>
      <c r="R521" s="12"/>
    </row>
    <row r="522" spans="2:18" s="11" customFormat="1" x14ac:dyDescent="0.25">
      <c r="B522" s="30"/>
      <c r="C522" s="44"/>
      <c r="E522" s="10"/>
      <c r="F522" s="12"/>
      <c r="G522" s="50"/>
      <c r="H522" s="37"/>
      <c r="I522" s="13"/>
      <c r="J522" s="50"/>
      <c r="K522" s="12"/>
      <c r="L522" s="12"/>
      <c r="M522" s="12"/>
      <c r="N522" s="12"/>
      <c r="O522" s="12"/>
      <c r="P522"/>
      <c r="Q522" s="12"/>
      <c r="R522" s="12"/>
    </row>
    <row r="523" spans="2:18" s="11" customFormat="1" x14ac:dyDescent="0.25">
      <c r="B523" s="30"/>
      <c r="C523" s="44"/>
      <c r="E523" s="10"/>
      <c r="F523" s="12"/>
      <c r="G523" s="50"/>
      <c r="H523" s="37"/>
      <c r="I523" s="13"/>
      <c r="J523" s="50"/>
      <c r="K523" s="12"/>
      <c r="L523" s="12"/>
      <c r="M523" s="12"/>
      <c r="N523" s="12"/>
      <c r="O523" s="12"/>
      <c r="P523"/>
      <c r="Q523" s="12"/>
      <c r="R523" s="12"/>
    </row>
    <row r="524" spans="2:18" s="11" customFormat="1" x14ac:dyDescent="0.25">
      <c r="B524" s="30"/>
      <c r="C524" s="44"/>
      <c r="E524" s="10"/>
      <c r="F524" s="12"/>
      <c r="G524" s="50"/>
      <c r="H524" s="37"/>
      <c r="I524" s="13"/>
      <c r="J524" s="50"/>
      <c r="K524" s="12"/>
      <c r="L524" s="12"/>
      <c r="M524" s="12"/>
      <c r="N524" s="12"/>
      <c r="O524" s="12"/>
      <c r="P524"/>
      <c r="Q524" s="12"/>
      <c r="R524" s="12"/>
    </row>
    <row r="525" spans="2:18" s="11" customFormat="1" x14ac:dyDescent="0.25">
      <c r="B525" s="30"/>
      <c r="C525" s="44"/>
      <c r="E525" s="10"/>
      <c r="F525" s="12"/>
      <c r="G525" s="50"/>
      <c r="H525" s="37"/>
      <c r="I525" s="13"/>
      <c r="J525" s="50"/>
      <c r="K525" s="12"/>
      <c r="L525" s="12"/>
      <c r="M525" s="12"/>
      <c r="N525" s="12"/>
      <c r="O525" s="12"/>
      <c r="P525"/>
      <c r="Q525" s="12"/>
      <c r="R525" s="12"/>
    </row>
    <row r="526" spans="2:18" s="11" customFormat="1" x14ac:dyDescent="0.25">
      <c r="B526" s="30"/>
      <c r="C526" s="44"/>
      <c r="E526" s="10"/>
      <c r="F526" s="12"/>
      <c r="G526" s="50"/>
      <c r="H526" s="37"/>
      <c r="I526" s="13"/>
      <c r="J526" s="50"/>
      <c r="K526" s="12"/>
      <c r="L526" s="12"/>
      <c r="M526" s="12"/>
      <c r="N526" s="12"/>
      <c r="O526" s="12"/>
      <c r="P526"/>
      <c r="Q526" s="12"/>
      <c r="R526" s="12"/>
    </row>
    <row r="527" spans="2:18" s="11" customFormat="1" x14ac:dyDescent="0.25">
      <c r="B527" s="30"/>
      <c r="C527" s="44"/>
      <c r="E527" s="10"/>
      <c r="F527" s="12"/>
      <c r="G527" s="50"/>
      <c r="H527" s="37"/>
      <c r="I527" s="13"/>
      <c r="J527" s="50"/>
      <c r="K527" s="12"/>
      <c r="L527" s="12"/>
      <c r="M527" s="12"/>
      <c r="N527" s="12"/>
      <c r="O527" s="12"/>
      <c r="P527"/>
      <c r="Q527" s="12"/>
      <c r="R527" s="12"/>
    </row>
    <row r="528" spans="2:18" s="11" customFormat="1" x14ac:dyDescent="0.25">
      <c r="B528" s="30"/>
      <c r="C528" s="44"/>
      <c r="E528" s="10"/>
      <c r="F528" s="12"/>
      <c r="G528" s="50"/>
      <c r="H528" s="37"/>
      <c r="I528" s="13"/>
      <c r="J528" s="50"/>
      <c r="K528" s="12"/>
      <c r="L528" s="12"/>
      <c r="M528" s="12"/>
      <c r="N528" s="12"/>
      <c r="O528" s="12"/>
      <c r="P528"/>
      <c r="Q528" s="12"/>
      <c r="R528" s="12"/>
    </row>
    <row r="529" spans="2:18" s="11" customFormat="1" x14ac:dyDescent="0.25">
      <c r="B529" s="30"/>
      <c r="C529" s="44"/>
      <c r="E529" s="10"/>
      <c r="F529" s="12"/>
      <c r="G529" s="50"/>
      <c r="H529" s="37"/>
      <c r="I529" s="13"/>
      <c r="J529" s="50"/>
      <c r="K529" s="12"/>
      <c r="L529" s="12"/>
      <c r="M529" s="12"/>
      <c r="N529" s="12"/>
      <c r="O529" s="12"/>
      <c r="P529"/>
      <c r="Q529" s="12"/>
      <c r="R529" s="12"/>
    </row>
    <row r="530" spans="2:18" s="11" customFormat="1" x14ac:dyDescent="0.25">
      <c r="B530" s="30"/>
      <c r="C530" s="44"/>
      <c r="E530" s="10"/>
      <c r="F530" s="12"/>
      <c r="G530" s="50"/>
      <c r="H530" s="37"/>
      <c r="I530" s="13"/>
      <c r="J530" s="50"/>
      <c r="K530" s="12"/>
      <c r="L530" s="12"/>
      <c r="M530" s="12"/>
      <c r="N530" s="12"/>
      <c r="O530" s="12"/>
      <c r="P530"/>
      <c r="Q530" s="12"/>
      <c r="R530" s="12"/>
    </row>
    <row r="531" spans="2:18" s="11" customFormat="1" x14ac:dyDescent="0.25">
      <c r="B531" s="30"/>
      <c r="C531" s="44"/>
      <c r="E531" s="10"/>
      <c r="F531" s="12"/>
      <c r="G531" s="50"/>
      <c r="H531" s="37"/>
      <c r="I531" s="13"/>
      <c r="J531" s="50"/>
      <c r="K531" s="12"/>
      <c r="L531" s="12"/>
      <c r="M531" s="12"/>
      <c r="N531" s="12"/>
      <c r="O531" s="12"/>
      <c r="P531"/>
      <c r="Q531" s="12"/>
      <c r="R531" s="12"/>
    </row>
    <row r="532" spans="2:18" s="11" customFormat="1" x14ac:dyDescent="0.25">
      <c r="B532" s="30"/>
      <c r="C532" s="44"/>
      <c r="E532" s="10"/>
      <c r="F532" s="12"/>
      <c r="G532" s="50"/>
      <c r="H532" s="37"/>
      <c r="I532" s="13"/>
      <c r="J532" s="50"/>
      <c r="K532" s="12"/>
      <c r="L532" s="12"/>
      <c r="M532" s="12"/>
      <c r="N532" s="12"/>
      <c r="O532" s="12"/>
      <c r="P532"/>
      <c r="Q532" s="12"/>
      <c r="R532" s="12"/>
    </row>
    <row r="533" spans="2:18" s="11" customFormat="1" x14ac:dyDescent="0.25">
      <c r="B533" s="30"/>
      <c r="C533" s="44"/>
      <c r="E533" s="10"/>
      <c r="F533" s="12"/>
      <c r="G533" s="50"/>
      <c r="H533" s="37"/>
      <c r="I533" s="13"/>
      <c r="J533" s="50"/>
      <c r="K533" s="12"/>
      <c r="L533" s="12"/>
      <c r="M533" s="12"/>
      <c r="N533" s="12"/>
      <c r="O533" s="12"/>
      <c r="P533"/>
      <c r="Q533" s="12"/>
      <c r="R533" s="12"/>
    </row>
    <row r="534" spans="2:18" s="11" customFormat="1" x14ac:dyDescent="0.25">
      <c r="B534" s="30"/>
      <c r="C534" s="44"/>
      <c r="E534" s="10"/>
      <c r="F534" s="12"/>
      <c r="G534" s="50"/>
      <c r="H534" s="37"/>
      <c r="I534" s="13"/>
      <c r="J534" s="50"/>
      <c r="K534" s="12"/>
      <c r="L534" s="12"/>
      <c r="M534" s="12"/>
      <c r="N534" s="12"/>
      <c r="O534" s="12"/>
      <c r="P534"/>
      <c r="Q534" s="12"/>
      <c r="R534" s="12"/>
    </row>
    <row r="535" spans="2:18" s="11" customFormat="1" x14ac:dyDescent="0.25">
      <c r="B535" s="30"/>
      <c r="C535" s="44"/>
      <c r="E535" s="10"/>
      <c r="F535" s="12"/>
      <c r="G535" s="50"/>
      <c r="H535" s="37"/>
      <c r="I535" s="13"/>
      <c r="J535" s="50"/>
      <c r="K535" s="12"/>
      <c r="L535" s="12"/>
      <c r="M535" s="12"/>
      <c r="N535" s="12"/>
      <c r="O535" s="12"/>
      <c r="P535"/>
      <c r="Q535" s="12"/>
      <c r="R535" s="12"/>
    </row>
    <row r="536" spans="2:18" s="11" customFormat="1" x14ac:dyDescent="0.25">
      <c r="B536" s="30"/>
      <c r="C536" s="44"/>
      <c r="E536" s="10"/>
      <c r="F536" s="12"/>
      <c r="G536" s="50"/>
      <c r="H536" s="37"/>
      <c r="I536" s="13"/>
      <c r="J536" s="50"/>
      <c r="K536" s="12"/>
      <c r="L536" s="12"/>
      <c r="M536" s="12"/>
      <c r="N536" s="12"/>
      <c r="O536" s="12"/>
      <c r="P536"/>
      <c r="Q536" s="12"/>
      <c r="R536" s="12"/>
    </row>
    <row r="537" spans="2:18" s="11" customFormat="1" x14ac:dyDescent="0.25">
      <c r="B537" s="30"/>
      <c r="C537" s="44"/>
      <c r="E537" s="10"/>
      <c r="F537" s="12"/>
      <c r="G537" s="50"/>
      <c r="H537" s="37"/>
      <c r="I537" s="13"/>
      <c r="J537" s="50"/>
      <c r="K537" s="12"/>
      <c r="L537" s="12"/>
      <c r="M537" s="12"/>
      <c r="N537" s="12"/>
      <c r="O537" s="12"/>
      <c r="P537"/>
      <c r="Q537" s="12"/>
      <c r="R537" s="12"/>
    </row>
    <row r="538" spans="2:18" s="11" customFormat="1" x14ac:dyDescent="0.25">
      <c r="B538" s="30"/>
      <c r="C538" s="44"/>
      <c r="E538" s="10"/>
      <c r="F538" s="12"/>
      <c r="G538" s="50"/>
      <c r="H538" s="37"/>
      <c r="I538" s="13"/>
      <c r="J538" s="50"/>
      <c r="K538" s="12"/>
      <c r="L538" s="12"/>
      <c r="M538" s="12"/>
      <c r="N538" s="12"/>
      <c r="O538" s="12"/>
      <c r="P538"/>
      <c r="Q538" s="12"/>
      <c r="R538" s="12"/>
    </row>
    <row r="539" spans="2:18" s="11" customFormat="1" x14ac:dyDescent="0.25">
      <c r="B539" s="30"/>
      <c r="C539" s="44"/>
      <c r="E539" s="10"/>
      <c r="F539" s="12"/>
      <c r="G539" s="50"/>
      <c r="H539" s="37"/>
      <c r="I539" s="13"/>
      <c r="J539" s="50"/>
      <c r="K539" s="12"/>
      <c r="L539" s="12"/>
      <c r="M539" s="12"/>
      <c r="N539" s="12"/>
      <c r="O539" s="12"/>
      <c r="P539"/>
      <c r="Q539" s="12"/>
      <c r="R539" s="12"/>
    </row>
    <row r="540" spans="2:18" s="11" customFormat="1" x14ac:dyDescent="0.25">
      <c r="B540" s="30"/>
      <c r="C540" s="44"/>
      <c r="E540" s="10"/>
      <c r="F540" s="12"/>
      <c r="G540" s="50"/>
      <c r="H540" s="37"/>
      <c r="I540" s="13"/>
      <c r="J540" s="50"/>
      <c r="K540" s="12"/>
      <c r="L540" s="12"/>
      <c r="M540" s="12"/>
      <c r="N540" s="12"/>
      <c r="O540" s="12"/>
      <c r="P540"/>
      <c r="Q540" s="12"/>
      <c r="R540" s="12"/>
    </row>
    <row r="541" spans="2:18" s="11" customFormat="1" x14ac:dyDescent="0.25">
      <c r="B541" s="30"/>
      <c r="C541" s="44"/>
      <c r="E541" s="10"/>
      <c r="F541" s="12"/>
      <c r="G541" s="50"/>
      <c r="H541" s="37"/>
      <c r="I541" s="13"/>
      <c r="J541" s="50"/>
      <c r="K541" s="12"/>
      <c r="L541" s="12"/>
      <c r="M541" s="12"/>
      <c r="N541" s="12"/>
      <c r="O541" s="12"/>
      <c r="P541"/>
      <c r="Q541" s="12"/>
      <c r="R541" s="12"/>
    </row>
    <row r="542" spans="2:18" s="11" customFormat="1" x14ac:dyDescent="0.25">
      <c r="B542" s="30"/>
      <c r="C542" s="44"/>
      <c r="E542" s="10"/>
      <c r="F542" s="12"/>
      <c r="G542" s="50"/>
      <c r="H542" s="37"/>
      <c r="I542" s="13"/>
      <c r="J542" s="50"/>
      <c r="K542" s="12"/>
      <c r="L542" s="12"/>
      <c r="M542" s="12"/>
      <c r="N542" s="12"/>
      <c r="O542" s="12"/>
      <c r="P542"/>
      <c r="Q542" s="12"/>
      <c r="R542" s="12"/>
    </row>
    <row r="543" spans="2:18" s="11" customFormat="1" x14ac:dyDescent="0.25">
      <c r="B543" s="30"/>
      <c r="C543" s="44"/>
      <c r="E543" s="10"/>
      <c r="F543" s="12"/>
      <c r="G543" s="50"/>
      <c r="H543" s="37"/>
      <c r="I543" s="13"/>
      <c r="J543" s="50"/>
      <c r="K543" s="12"/>
      <c r="L543" s="12"/>
      <c r="M543" s="12"/>
      <c r="N543" s="12"/>
      <c r="O543" s="12"/>
      <c r="P543"/>
      <c r="Q543" s="12"/>
      <c r="R543" s="12"/>
    </row>
    <row r="544" spans="2:18" s="11" customFormat="1" x14ac:dyDescent="0.25">
      <c r="B544" s="30"/>
      <c r="C544" s="44"/>
      <c r="E544" s="10"/>
      <c r="F544" s="12"/>
      <c r="G544" s="50"/>
      <c r="H544" s="37"/>
      <c r="I544" s="13"/>
      <c r="J544" s="50"/>
      <c r="K544" s="12"/>
      <c r="L544" s="12"/>
      <c r="M544" s="12"/>
      <c r="N544" s="12"/>
      <c r="O544" s="12"/>
      <c r="P544"/>
      <c r="Q544" s="12"/>
      <c r="R544" s="12"/>
    </row>
    <row r="545" spans="2:18" s="11" customFormat="1" x14ac:dyDescent="0.25">
      <c r="B545" s="30"/>
      <c r="C545" s="44"/>
      <c r="E545" s="10"/>
      <c r="F545" s="12"/>
      <c r="G545" s="50"/>
      <c r="H545" s="37"/>
      <c r="I545" s="13"/>
      <c r="J545" s="50"/>
      <c r="K545" s="12"/>
      <c r="L545" s="12"/>
      <c r="M545" s="12"/>
      <c r="N545" s="12"/>
      <c r="O545" s="12"/>
      <c r="P545"/>
      <c r="Q545" s="12"/>
      <c r="R545" s="12"/>
    </row>
    <row r="546" spans="2:18" s="11" customFormat="1" x14ac:dyDescent="0.25">
      <c r="B546" s="30"/>
      <c r="C546" s="44"/>
      <c r="E546" s="10"/>
      <c r="F546" s="12"/>
      <c r="G546" s="50"/>
      <c r="H546" s="37"/>
      <c r="I546" s="13"/>
      <c r="J546" s="50"/>
      <c r="K546" s="12"/>
      <c r="L546" s="12"/>
      <c r="M546" s="12"/>
      <c r="N546" s="12"/>
      <c r="O546" s="12"/>
      <c r="P546"/>
      <c r="Q546" s="12"/>
      <c r="R546" s="12"/>
    </row>
    <row r="547" spans="2:18" s="11" customFormat="1" x14ac:dyDescent="0.25">
      <c r="B547" s="30"/>
      <c r="C547" s="44"/>
      <c r="E547" s="10"/>
      <c r="F547" s="12"/>
      <c r="G547" s="50"/>
      <c r="H547" s="37"/>
      <c r="I547" s="13"/>
      <c r="J547" s="50"/>
      <c r="K547" s="12"/>
      <c r="L547" s="12"/>
      <c r="M547" s="12"/>
      <c r="N547" s="12"/>
      <c r="O547" s="12"/>
      <c r="P547"/>
      <c r="Q547" s="12"/>
      <c r="R547" s="12"/>
    </row>
    <row r="548" spans="2:18" s="11" customFormat="1" x14ac:dyDescent="0.25">
      <c r="B548" s="30"/>
      <c r="C548" s="44"/>
      <c r="E548" s="10"/>
      <c r="F548" s="12"/>
      <c r="G548" s="50"/>
      <c r="H548" s="37"/>
      <c r="I548" s="13"/>
      <c r="J548" s="50"/>
      <c r="K548" s="12"/>
      <c r="L548" s="12"/>
      <c r="M548" s="12"/>
      <c r="N548" s="12"/>
      <c r="O548" s="12"/>
      <c r="P548"/>
      <c r="Q548" s="12"/>
      <c r="R548" s="12"/>
    </row>
    <row r="549" spans="2:18" s="11" customFormat="1" x14ac:dyDescent="0.25">
      <c r="B549" s="30"/>
      <c r="C549" s="44"/>
      <c r="E549" s="10"/>
      <c r="F549" s="12"/>
      <c r="G549" s="50"/>
      <c r="H549" s="37"/>
      <c r="I549" s="13"/>
      <c r="J549" s="50"/>
      <c r="K549" s="12"/>
      <c r="L549" s="12"/>
      <c r="M549" s="12"/>
      <c r="N549" s="12"/>
      <c r="O549" s="12"/>
      <c r="P549"/>
      <c r="Q549" s="12"/>
      <c r="R549" s="12"/>
    </row>
    <row r="550" spans="2:18" s="11" customFormat="1" x14ac:dyDescent="0.25">
      <c r="B550" s="30"/>
      <c r="C550" s="44"/>
      <c r="E550" s="10"/>
      <c r="F550" s="12"/>
      <c r="G550" s="50"/>
      <c r="H550" s="37"/>
      <c r="I550" s="13"/>
      <c r="J550" s="50"/>
      <c r="K550" s="12"/>
      <c r="L550" s="12"/>
      <c r="M550" s="12"/>
      <c r="N550" s="12"/>
      <c r="O550" s="12"/>
      <c r="P550"/>
      <c r="Q550" s="12"/>
      <c r="R550" s="12"/>
    </row>
    <row r="551" spans="2:18" s="11" customFormat="1" x14ac:dyDescent="0.25">
      <c r="B551" s="30"/>
      <c r="C551" s="44"/>
      <c r="E551" s="10"/>
      <c r="F551" s="12"/>
      <c r="G551" s="50"/>
      <c r="H551" s="37"/>
      <c r="I551" s="13"/>
      <c r="J551" s="50"/>
      <c r="K551" s="12"/>
      <c r="L551" s="12"/>
      <c r="M551" s="12"/>
      <c r="N551" s="12"/>
      <c r="O551" s="12"/>
      <c r="P551"/>
      <c r="Q551" s="12"/>
      <c r="R551" s="12"/>
    </row>
    <row r="552" spans="2:18" s="11" customFormat="1" x14ac:dyDescent="0.25">
      <c r="B552" s="30"/>
      <c r="C552" s="44"/>
      <c r="E552" s="10"/>
      <c r="F552" s="12"/>
      <c r="G552" s="50"/>
      <c r="H552" s="37"/>
      <c r="I552" s="13"/>
      <c r="J552" s="50"/>
      <c r="K552" s="12"/>
      <c r="L552" s="12"/>
      <c r="M552" s="12"/>
      <c r="N552" s="12"/>
      <c r="O552" s="12"/>
      <c r="P552"/>
      <c r="Q552" s="12"/>
      <c r="R552" s="12"/>
    </row>
    <row r="553" spans="2:18" s="11" customFormat="1" x14ac:dyDescent="0.25">
      <c r="B553" s="30"/>
      <c r="C553" s="44"/>
      <c r="E553" s="10"/>
      <c r="F553" s="12"/>
      <c r="G553" s="50"/>
      <c r="H553" s="37"/>
      <c r="I553" s="13"/>
      <c r="J553" s="50"/>
      <c r="K553" s="12"/>
      <c r="L553" s="12"/>
      <c r="M553" s="12"/>
      <c r="N553" s="12"/>
      <c r="O553" s="12"/>
      <c r="P553"/>
      <c r="Q553" s="12"/>
      <c r="R553" s="12"/>
    </row>
    <row r="554" spans="2:18" s="11" customFormat="1" x14ac:dyDescent="0.25">
      <c r="B554" s="30"/>
      <c r="C554" s="44"/>
      <c r="E554" s="10"/>
      <c r="F554" s="12"/>
      <c r="G554" s="50"/>
      <c r="H554" s="37"/>
      <c r="I554" s="13"/>
      <c r="J554" s="50"/>
      <c r="K554" s="12"/>
      <c r="L554" s="12"/>
      <c r="M554" s="12"/>
      <c r="N554" s="12"/>
      <c r="O554" s="12"/>
      <c r="P554"/>
      <c r="Q554" s="12"/>
      <c r="R554" s="12"/>
    </row>
    <row r="555" spans="2:18" s="11" customFormat="1" x14ac:dyDescent="0.25">
      <c r="B555" s="30"/>
      <c r="C555" s="44"/>
      <c r="E555" s="10"/>
      <c r="F555" s="12"/>
      <c r="G555" s="50"/>
      <c r="H555" s="37"/>
      <c r="I555" s="13"/>
      <c r="J555" s="50"/>
      <c r="K555" s="12"/>
      <c r="L555" s="12"/>
      <c r="M555" s="12"/>
      <c r="N555" s="12"/>
      <c r="O555" s="12"/>
      <c r="P555"/>
      <c r="Q555" s="12"/>
      <c r="R555" s="12"/>
    </row>
    <row r="556" spans="2:18" s="11" customFormat="1" x14ac:dyDescent="0.25">
      <c r="B556" s="30"/>
      <c r="C556" s="44"/>
      <c r="E556" s="10"/>
      <c r="F556" s="12"/>
      <c r="G556" s="50"/>
      <c r="H556" s="37"/>
      <c r="I556" s="13"/>
      <c r="J556" s="50"/>
      <c r="K556" s="12"/>
      <c r="L556" s="12"/>
      <c r="M556" s="12"/>
      <c r="N556" s="12"/>
      <c r="O556" s="12"/>
      <c r="P556"/>
      <c r="Q556" s="12"/>
      <c r="R556" s="12"/>
    </row>
    <row r="557" spans="2:18" s="11" customFormat="1" x14ac:dyDescent="0.25">
      <c r="B557" s="30"/>
      <c r="C557" s="44"/>
      <c r="E557" s="10"/>
      <c r="F557" s="12"/>
      <c r="G557" s="50"/>
      <c r="H557" s="37"/>
      <c r="I557" s="13"/>
      <c r="J557" s="50"/>
      <c r="K557" s="12"/>
      <c r="L557" s="12"/>
      <c r="M557" s="12"/>
      <c r="N557" s="12"/>
      <c r="O557" s="12"/>
      <c r="P557"/>
      <c r="Q557" s="12"/>
      <c r="R557" s="12"/>
    </row>
    <row r="558" spans="2:18" s="11" customFormat="1" x14ac:dyDescent="0.25">
      <c r="B558" s="30"/>
      <c r="C558" s="44"/>
      <c r="E558" s="10"/>
      <c r="F558" s="12"/>
      <c r="G558" s="50"/>
      <c r="H558" s="37"/>
      <c r="I558" s="13"/>
      <c r="J558" s="50"/>
      <c r="K558" s="12"/>
      <c r="L558" s="12"/>
      <c r="M558" s="12"/>
      <c r="N558" s="12"/>
      <c r="O558" s="12"/>
      <c r="P558"/>
      <c r="Q558" s="12"/>
      <c r="R558" s="12"/>
    </row>
    <row r="559" spans="2:18" s="11" customFormat="1" x14ac:dyDescent="0.25">
      <c r="B559" s="30"/>
      <c r="C559" s="44"/>
      <c r="E559" s="10"/>
      <c r="F559" s="12"/>
      <c r="G559" s="50"/>
      <c r="H559" s="37"/>
      <c r="I559" s="13"/>
      <c r="J559" s="50"/>
      <c r="K559" s="12"/>
      <c r="L559" s="12"/>
      <c r="M559" s="12"/>
      <c r="N559" s="12"/>
      <c r="O559" s="12"/>
      <c r="P559"/>
      <c r="Q559" s="12"/>
      <c r="R559" s="12"/>
    </row>
    <row r="560" spans="2:18" s="11" customFormat="1" x14ac:dyDescent="0.25">
      <c r="B560" s="30"/>
      <c r="C560" s="44"/>
      <c r="E560" s="10"/>
      <c r="F560" s="12"/>
      <c r="G560" s="50"/>
      <c r="H560" s="37"/>
      <c r="I560" s="13"/>
      <c r="J560" s="50"/>
      <c r="K560" s="12"/>
      <c r="L560" s="12"/>
      <c r="M560" s="12"/>
      <c r="N560" s="12"/>
      <c r="O560" s="12"/>
      <c r="P560"/>
      <c r="Q560" s="12"/>
      <c r="R560" s="12"/>
    </row>
    <row r="561" spans="2:18" s="11" customFormat="1" x14ac:dyDescent="0.25">
      <c r="B561" s="30"/>
      <c r="C561" s="44"/>
      <c r="E561" s="10"/>
      <c r="F561" s="12"/>
      <c r="G561" s="50"/>
      <c r="H561" s="37"/>
      <c r="I561" s="13"/>
      <c r="J561" s="50"/>
      <c r="K561" s="12"/>
      <c r="L561" s="12"/>
      <c r="M561" s="12"/>
      <c r="N561" s="12"/>
      <c r="O561" s="12"/>
      <c r="P561"/>
      <c r="Q561" s="12"/>
      <c r="R561" s="12"/>
    </row>
    <row r="562" spans="2:18" s="11" customFormat="1" x14ac:dyDescent="0.25">
      <c r="B562" s="30"/>
      <c r="C562" s="44"/>
      <c r="E562" s="10"/>
      <c r="F562" s="12"/>
      <c r="G562" s="50"/>
      <c r="H562" s="37"/>
      <c r="I562" s="13"/>
      <c r="J562" s="50"/>
      <c r="K562" s="12"/>
      <c r="L562" s="12"/>
      <c r="M562" s="12"/>
      <c r="N562" s="12"/>
      <c r="O562" s="12"/>
      <c r="P562"/>
      <c r="Q562" s="12"/>
      <c r="R562" s="12"/>
    </row>
    <row r="563" spans="2:18" s="11" customFormat="1" x14ac:dyDescent="0.25">
      <c r="B563" s="30"/>
      <c r="C563" s="44"/>
      <c r="E563" s="10"/>
      <c r="F563" s="12"/>
      <c r="G563" s="50"/>
      <c r="H563" s="37"/>
      <c r="I563" s="13"/>
      <c r="J563" s="50"/>
      <c r="K563" s="12"/>
      <c r="L563" s="12"/>
      <c r="M563" s="12"/>
      <c r="N563" s="12"/>
      <c r="O563" s="12"/>
      <c r="P563"/>
      <c r="Q563" s="12"/>
      <c r="R563" s="12"/>
    </row>
    <row r="564" spans="2:18" s="11" customFormat="1" x14ac:dyDescent="0.25">
      <c r="B564" s="30"/>
      <c r="C564" s="44"/>
      <c r="E564" s="10"/>
      <c r="F564" s="12"/>
      <c r="G564" s="50"/>
      <c r="H564" s="37"/>
      <c r="I564" s="13"/>
      <c r="J564" s="50"/>
      <c r="K564" s="12"/>
      <c r="L564" s="12"/>
      <c r="M564" s="12"/>
      <c r="N564" s="12"/>
      <c r="O564" s="12"/>
      <c r="P564"/>
      <c r="Q564" s="12"/>
      <c r="R564" s="12"/>
    </row>
    <row r="565" spans="2:18" s="11" customFormat="1" x14ac:dyDescent="0.25">
      <c r="B565" s="30"/>
      <c r="C565" s="44"/>
      <c r="E565" s="10"/>
      <c r="F565" s="12"/>
      <c r="G565" s="50"/>
      <c r="H565" s="37"/>
      <c r="I565" s="13"/>
      <c r="J565" s="50"/>
      <c r="K565" s="12"/>
      <c r="L565" s="12"/>
      <c r="M565" s="12"/>
      <c r="N565" s="12"/>
      <c r="O565" s="12"/>
      <c r="P565"/>
      <c r="Q565" s="12"/>
      <c r="R565" s="12"/>
    </row>
    <row r="566" spans="2:18" s="11" customFormat="1" x14ac:dyDescent="0.25">
      <c r="B566" s="30"/>
      <c r="C566" s="44"/>
      <c r="E566" s="10"/>
      <c r="F566" s="12"/>
      <c r="G566" s="50"/>
      <c r="H566" s="37"/>
      <c r="I566" s="13"/>
      <c r="J566" s="50"/>
      <c r="K566" s="12"/>
      <c r="L566" s="12"/>
      <c r="M566" s="12"/>
      <c r="N566" s="12"/>
      <c r="O566" s="12"/>
      <c r="P566"/>
      <c r="Q566" s="12"/>
      <c r="R566" s="12"/>
    </row>
    <row r="567" spans="2:18" s="11" customFormat="1" x14ac:dyDescent="0.25">
      <c r="B567" s="30"/>
      <c r="C567" s="44"/>
      <c r="E567" s="10"/>
      <c r="F567" s="12"/>
      <c r="G567" s="50"/>
      <c r="H567" s="37"/>
      <c r="I567" s="13"/>
      <c r="J567" s="50"/>
      <c r="K567" s="12"/>
      <c r="L567" s="12"/>
      <c r="M567" s="12"/>
      <c r="N567" s="12"/>
      <c r="O567" s="12"/>
      <c r="P567"/>
      <c r="Q567" s="12"/>
      <c r="R567" s="12"/>
    </row>
    <row r="568" spans="2:18" s="11" customFormat="1" x14ac:dyDescent="0.25">
      <c r="B568" s="30"/>
      <c r="C568" s="44"/>
      <c r="E568" s="10"/>
      <c r="F568" s="12"/>
      <c r="G568" s="50"/>
      <c r="H568" s="37"/>
      <c r="I568" s="13"/>
      <c r="J568" s="50"/>
      <c r="K568" s="12"/>
      <c r="L568" s="12"/>
      <c r="M568" s="12"/>
      <c r="N568" s="12"/>
      <c r="O568" s="12"/>
      <c r="P568"/>
      <c r="Q568" s="12"/>
      <c r="R568" s="12"/>
    </row>
    <row r="569" spans="2:18" s="11" customFormat="1" x14ac:dyDescent="0.25">
      <c r="B569" s="30"/>
      <c r="C569" s="44"/>
      <c r="E569" s="10"/>
      <c r="F569" s="12"/>
      <c r="G569" s="50"/>
      <c r="H569" s="37"/>
      <c r="I569" s="13"/>
      <c r="J569" s="50"/>
      <c r="K569" s="12"/>
      <c r="L569" s="12"/>
      <c r="M569" s="12"/>
      <c r="N569" s="12"/>
      <c r="O569" s="12"/>
      <c r="P569"/>
      <c r="Q569" s="12"/>
      <c r="R569" s="12"/>
    </row>
    <row r="570" spans="2:18" s="11" customFormat="1" x14ac:dyDescent="0.25">
      <c r="B570" s="30"/>
      <c r="C570" s="44"/>
      <c r="E570" s="10"/>
      <c r="F570" s="12"/>
      <c r="G570" s="50"/>
      <c r="H570" s="37"/>
      <c r="I570" s="13"/>
      <c r="J570" s="50"/>
      <c r="K570" s="12"/>
      <c r="L570" s="12"/>
      <c r="M570" s="12"/>
      <c r="N570" s="12"/>
      <c r="O570" s="12"/>
      <c r="P570"/>
      <c r="Q570" s="12"/>
      <c r="R570" s="12"/>
    </row>
    <row r="571" spans="2:18" s="11" customFormat="1" x14ac:dyDescent="0.25">
      <c r="B571" s="30"/>
      <c r="C571" s="44"/>
      <c r="E571" s="10"/>
      <c r="F571" s="12"/>
      <c r="G571" s="50"/>
      <c r="H571" s="37"/>
      <c r="I571" s="13"/>
      <c r="J571" s="50"/>
      <c r="K571" s="12"/>
      <c r="L571" s="12"/>
      <c r="M571" s="12"/>
      <c r="N571" s="12"/>
      <c r="O571" s="12"/>
      <c r="P571"/>
      <c r="Q571" s="12"/>
      <c r="R571" s="12"/>
    </row>
    <row r="572" spans="2:18" s="11" customFormat="1" x14ac:dyDescent="0.25">
      <c r="B572" s="30"/>
      <c r="C572" s="44"/>
      <c r="E572" s="10"/>
      <c r="F572" s="12"/>
      <c r="G572" s="50"/>
      <c r="H572" s="37"/>
      <c r="I572" s="13"/>
      <c r="J572" s="50"/>
      <c r="K572" s="12"/>
      <c r="L572" s="12"/>
      <c r="M572" s="12"/>
      <c r="N572" s="12"/>
      <c r="O572" s="12"/>
      <c r="P572"/>
      <c r="Q572" s="12"/>
      <c r="R572" s="12"/>
    </row>
    <row r="573" spans="2:18" s="11" customFormat="1" x14ac:dyDescent="0.25">
      <c r="B573" s="30"/>
      <c r="C573" s="44"/>
      <c r="E573" s="10"/>
      <c r="F573" s="12"/>
      <c r="G573" s="50"/>
      <c r="H573" s="37"/>
      <c r="I573" s="13"/>
      <c r="J573" s="50"/>
      <c r="K573" s="12"/>
      <c r="L573" s="12"/>
      <c r="M573" s="12"/>
      <c r="N573" s="12"/>
      <c r="O573" s="12"/>
      <c r="P573"/>
      <c r="Q573" s="12"/>
      <c r="R573" s="12"/>
    </row>
    <row r="574" spans="2:18" s="11" customFormat="1" x14ac:dyDescent="0.25">
      <c r="B574" s="30"/>
      <c r="C574" s="44"/>
      <c r="E574" s="10"/>
      <c r="F574" s="12"/>
      <c r="G574" s="50"/>
      <c r="H574" s="37"/>
      <c r="I574" s="13"/>
      <c r="J574" s="50"/>
      <c r="K574" s="12"/>
      <c r="L574" s="12"/>
      <c r="M574" s="12"/>
      <c r="N574" s="12"/>
      <c r="O574" s="12"/>
      <c r="P574"/>
      <c r="Q574" s="12"/>
      <c r="R574" s="12"/>
    </row>
    <row r="575" spans="2:18" s="11" customFormat="1" x14ac:dyDescent="0.25">
      <c r="B575" s="30"/>
      <c r="C575" s="44"/>
      <c r="E575" s="10"/>
      <c r="F575" s="12"/>
      <c r="G575" s="50"/>
      <c r="H575" s="37"/>
      <c r="I575" s="13"/>
      <c r="J575" s="50"/>
      <c r="K575" s="12"/>
      <c r="L575" s="12"/>
      <c r="M575" s="12"/>
      <c r="N575" s="12"/>
      <c r="O575" s="12"/>
      <c r="P575"/>
      <c r="Q575" s="12"/>
      <c r="R575" s="12"/>
    </row>
    <row r="576" spans="2:18" s="11" customFormat="1" x14ac:dyDescent="0.25">
      <c r="B576" s="30"/>
      <c r="C576" s="44"/>
      <c r="E576" s="10"/>
      <c r="F576" s="12"/>
      <c r="G576" s="50"/>
      <c r="H576" s="37"/>
      <c r="I576" s="13"/>
      <c r="J576" s="50"/>
      <c r="K576" s="12"/>
      <c r="L576" s="12"/>
      <c r="M576" s="12"/>
      <c r="N576" s="12"/>
      <c r="O576" s="12"/>
      <c r="P576"/>
      <c r="Q576" s="12"/>
      <c r="R576" s="12"/>
    </row>
    <row r="577" spans="2:18" s="11" customFormat="1" x14ac:dyDescent="0.25">
      <c r="B577" s="30"/>
      <c r="C577" s="44"/>
      <c r="E577" s="10"/>
      <c r="F577" s="12"/>
      <c r="G577" s="50"/>
      <c r="H577" s="37"/>
      <c r="I577" s="13"/>
      <c r="J577" s="50"/>
      <c r="K577" s="12"/>
      <c r="L577" s="12"/>
      <c r="M577" s="12"/>
      <c r="N577" s="12"/>
      <c r="O577" s="12"/>
      <c r="P577"/>
      <c r="Q577" s="12"/>
      <c r="R577" s="12"/>
    </row>
    <row r="578" spans="2:18" s="11" customFormat="1" x14ac:dyDescent="0.25">
      <c r="B578" s="30"/>
      <c r="C578" s="44"/>
      <c r="E578" s="10"/>
      <c r="F578" s="12"/>
      <c r="G578" s="50"/>
      <c r="H578" s="37"/>
      <c r="I578" s="13"/>
      <c r="J578" s="50"/>
      <c r="K578" s="12"/>
      <c r="L578" s="12"/>
      <c r="M578" s="12"/>
      <c r="N578" s="12"/>
      <c r="O578" s="12"/>
      <c r="P578"/>
      <c r="Q578" s="12"/>
      <c r="R578" s="12"/>
    </row>
    <row r="579" spans="2:18" s="11" customFormat="1" x14ac:dyDescent="0.25">
      <c r="B579" s="30"/>
      <c r="C579" s="44"/>
      <c r="E579" s="10"/>
      <c r="F579" s="12"/>
      <c r="G579" s="50"/>
      <c r="H579" s="37"/>
      <c r="I579" s="13"/>
      <c r="J579" s="50"/>
      <c r="K579" s="12"/>
      <c r="L579" s="12"/>
      <c r="M579" s="12"/>
      <c r="N579" s="12"/>
      <c r="O579" s="12"/>
      <c r="P579"/>
      <c r="Q579" s="12"/>
      <c r="R579" s="12"/>
    </row>
    <row r="580" spans="2:18" s="11" customFormat="1" x14ac:dyDescent="0.25">
      <c r="B580" s="30"/>
      <c r="C580" s="44"/>
      <c r="E580" s="10"/>
      <c r="F580" s="12"/>
      <c r="G580" s="50"/>
      <c r="H580" s="37"/>
      <c r="I580" s="13"/>
      <c r="J580" s="50"/>
      <c r="K580" s="12"/>
      <c r="L580" s="12"/>
      <c r="M580" s="12"/>
      <c r="N580" s="12"/>
      <c r="O580" s="12"/>
      <c r="P580"/>
      <c r="Q580" s="12"/>
      <c r="R580" s="12"/>
    </row>
    <row r="581" spans="2:18" s="11" customFormat="1" x14ac:dyDescent="0.25">
      <c r="B581" s="30"/>
      <c r="C581" s="44"/>
      <c r="E581" s="10"/>
      <c r="F581" s="12"/>
      <c r="G581" s="50"/>
      <c r="H581" s="37"/>
      <c r="I581" s="13"/>
      <c r="J581" s="50"/>
      <c r="K581" s="12"/>
      <c r="L581" s="12"/>
      <c r="M581" s="12"/>
      <c r="N581" s="12"/>
      <c r="O581" s="12"/>
      <c r="P581"/>
      <c r="Q581" s="12"/>
      <c r="R581" s="12"/>
    </row>
    <row r="582" spans="2:18" s="11" customFormat="1" x14ac:dyDescent="0.25">
      <c r="B582" s="30"/>
      <c r="C582" s="44"/>
      <c r="E582" s="10"/>
      <c r="F582" s="12"/>
      <c r="G582" s="50"/>
      <c r="H582" s="37"/>
      <c r="I582" s="13"/>
      <c r="J582" s="50"/>
      <c r="K582" s="12"/>
      <c r="L582" s="12"/>
      <c r="M582" s="12"/>
      <c r="N582" s="12"/>
      <c r="O582" s="12"/>
      <c r="P582"/>
      <c r="Q582" s="12"/>
      <c r="R582" s="12"/>
    </row>
    <row r="583" spans="2:18" s="11" customFormat="1" x14ac:dyDescent="0.25">
      <c r="B583" s="30"/>
      <c r="C583" s="44"/>
      <c r="E583" s="10"/>
      <c r="F583" s="12"/>
      <c r="G583" s="50"/>
      <c r="H583" s="37"/>
      <c r="I583" s="13"/>
      <c r="J583" s="50"/>
      <c r="K583" s="12"/>
      <c r="L583" s="12"/>
      <c r="M583" s="12"/>
      <c r="N583" s="12"/>
      <c r="O583" s="12"/>
      <c r="P583"/>
      <c r="Q583" s="12"/>
      <c r="R583" s="12"/>
    </row>
    <row r="584" spans="2:18" s="11" customFormat="1" x14ac:dyDescent="0.25">
      <c r="B584" s="30"/>
      <c r="C584" s="44"/>
      <c r="E584" s="10"/>
      <c r="F584" s="12"/>
      <c r="G584" s="50"/>
      <c r="H584" s="37"/>
      <c r="I584" s="13"/>
      <c r="J584" s="50"/>
      <c r="K584" s="12"/>
      <c r="L584" s="12"/>
      <c r="M584" s="12"/>
      <c r="N584" s="12"/>
      <c r="O584" s="12"/>
      <c r="P584"/>
      <c r="Q584" s="12"/>
      <c r="R584" s="12"/>
    </row>
    <row r="585" spans="2:18" s="11" customFormat="1" x14ac:dyDescent="0.25">
      <c r="B585" s="30"/>
      <c r="C585" s="44"/>
      <c r="E585" s="10"/>
      <c r="F585" s="12"/>
      <c r="G585" s="50"/>
      <c r="H585" s="37"/>
      <c r="I585" s="13"/>
      <c r="J585" s="50"/>
      <c r="K585" s="12"/>
      <c r="L585" s="12"/>
      <c r="M585" s="12"/>
      <c r="N585" s="12"/>
      <c r="O585" s="12"/>
      <c r="P585"/>
      <c r="Q585" s="12"/>
      <c r="R585" s="12"/>
    </row>
    <row r="586" spans="2:18" s="11" customFormat="1" x14ac:dyDescent="0.25">
      <c r="B586" s="30"/>
      <c r="C586" s="44"/>
      <c r="E586" s="10"/>
      <c r="F586" s="12"/>
      <c r="G586" s="50"/>
      <c r="H586" s="37"/>
      <c r="I586" s="13"/>
      <c r="J586" s="50"/>
      <c r="K586" s="12"/>
      <c r="L586" s="12"/>
      <c r="M586" s="12"/>
      <c r="N586" s="12"/>
      <c r="O586" s="12"/>
      <c r="P586"/>
      <c r="Q586" s="12"/>
      <c r="R586" s="12"/>
    </row>
    <row r="587" spans="2:18" s="11" customFormat="1" x14ac:dyDescent="0.25">
      <c r="B587" s="30"/>
      <c r="C587" s="44"/>
      <c r="E587" s="10"/>
      <c r="F587" s="12"/>
      <c r="G587" s="50"/>
      <c r="H587" s="37"/>
      <c r="I587" s="13"/>
      <c r="J587" s="50"/>
      <c r="K587" s="12"/>
      <c r="L587" s="12"/>
      <c r="M587" s="12"/>
      <c r="N587" s="12"/>
      <c r="O587" s="12"/>
      <c r="P587"/>
      <c r="Q587" s="12"/>
      <c r="R587" s="12"/>
    </row>
    <row r="588" spans="2:18" s="11" customFormat="1" x14ac:dyDescent="0.25">
      <c r="B588" s="30"/>
      <c r="C588" s="44"/>
      <c r="E588" s="10"/>
      <c r="F588" s="12"/>
      <c r="G588" s="50"/>
      <c r="H588" s="37"/>
      <c r="I588" s="13"/>
      <c r="J588" s="50"/>
      <c r="K588" s="12"/>
      <c r="L588" s="12"/>
      <c r="M588" s="12"/>
      <c r="N588" s="12"/>
      <c r="O588" s="12"/>
      <c r="P588"/>
      <c r="Q588" s="12"/>
      <c r="R588" s="12"/>
    </row>
    <row r="589" spans="2:18" s="11" customFormat="1" x14ac:dyDescent="0.25">
      <c r="B589" s="30"/>
      <c r="C589" s="44"/>
      <c r="E589" s="10"/>
      <c r="F589" s="12"/>
      <c r="G589" s="50"/>
      <c r="H589" s="37"/>
      <c r="I589" s="13"/>
      <c r="J589" s="50"/>
      <c r="K589" s="12"/>
      <c r="L589" s="12"/>
      <c r="M589" s="12"/>
      <c r="N589" s="12"/>
      <c r="O589" s="12"/>
      <c r="P589"/>
      <c r="Q589" s="12"/>
      <c r="R589" s="12"/>
    </row>
    <row r="590" spans="2:18" s="11" customFormat="1" x14ac:dyDescent="0.25">
      <c r="B590" s="30"/>
      <c r="C590" s="44"/>
      <c r="E590" s="10"/>
      <c r="F590" s="12"/>
      <c r="G590" s="50"/>
      <c r="H590" s="37"/>
      <c r="I590" s="13"/>
      <c r="J590" s="50"/>
      <c r="K590" s="12"/>
      <c r="L590" s="12"/>
      <c r="M590" s="12"/>
      <c r="N590" s="12"/>
      <c r="O590" s="12"/>
      <c r="P590"/>
      <c r="Q590" s="12"/>
      <c r="R590" s="12"/>
    </row>
    <row r="591" spans="2:18" s="11" customFormat="1" x14ac:dyDescent="0.25">
      <c r="B591" s="30"/>
      <c r="C591" s="44"/>
      <c r="E591" s="10"/>
      <c r="F591" s="12"/>
      <c r="G591" s="50"/>
      <c r="H591" s="37"/>
      <c r="I591" s="13"/>
      <c r="J591" s="50"/>
      <c r="K591" s="12"/>
      <c r="L591" s="12"/>
      <c r="M591" s="12"/>
      <c r="N591" s="12"/>
      <c r="O591" s="12"/>
      <c r="P591"/>
      <c r="Q591" s="12"/>
      <c r="R591" s="12"/>
    </row>
    <row r="592" spans="2:18" s="11" customFormat="1" x14ac:dyDescent="0.25">
      <c r="B592" s="30"/>
      <c r="C592" s="44"/>
      <c r="E592" s="10"/>
      <c r="F592" s="12"/>
      <c r="G592" s="50"/>
      <c r="H592" s="37"/>
      <c r="I592" s="13"/>
      <c r="J592" s="50"/>
      <c r="K592" s="12"/>
      <c r="L592" s="12"/>
      <c r="M592" s="12"/>
      <c r="N592" s="12"/>
      <c r="O592" s="12"/>
      <c r="P592"/>
      <c r="Q592" s="12"/>
      <c r="R592" s="12"/>
    </row>
    <row r="593" spans="2:18" s="11" customFormat="1" x14ac:dyDescent="0.25">
      <c r="B593" s="30"/>
      <c r="C593" s="44"/>
      <c r="E593" s="10"/>
      <c r="F593" s="12"/>
      <c r="G593" s="50"/>
      <c r="H593" s="37"/>
      <c r="I593" s="13"/>
      <c r="J593" s="50"/>
      <c r="K593" s="12"/>
      <c r="L593" s="12"/>
      <c r="M593" s="12"/>
      <c r="N593" s="12"/>
      <c r="O593" s="12"/>
      <c r="P593"/>
      <c r="Q593" s="12"/>
      <c r="R593" s="12"/>
    </row>
    <row r="594" spans="2:18" s="11" customFormat="1" x14ac:dyDescent="0.25">
      <c r="B594" s="30"/>
      <c r="C594" s="44"/>
      <c r="E594" s="10"/>
      <c r="F594" s="12"/>
      <c r="G594" s="50"/>
      <c r="H594" s="37"/>
      <c r="I594" s="13"/>
      <c r="J594" s="50"/>
      <c r="K594" s="12"/>
      <c r="L594" s="12"/>
      <c r="M594" s="12"/>
      <c r="N594" s="12"/>
      <c r="O594" s="12"/>
      <c r="P594"/>
      <c r="Q594" s="12"/>
      <c r="R594" s="12"/>
    </row>
    <row r="595" spans="2:18" s="11" customFormat="1" x14ac:dyDescent="0.25">
      <c r="B595" s="30"/>
      <c r="C595" s="44"/>
      <c r="E595" s="10"/>
      <c r="F595" s="12"/>
      <c r="G595" s="50"/>
      <c r="H595" s="37"/>
      <c r="I595" s="13"/>
      <c r="J595" s="50"/>
      <c r="K595" s="12"/>
      <c r="L595" s="12"/>
      <c r="M595" s="12"/>
      <c r="N595" s="12"/>
      <c r="O595" s="12"/>
      <c r="P595"/>
      <c r="Q595" s="12"/>
      <c r="R595" s="12"/>
    </row>
    <row r="596" spans="2:18" s="11" customFormat="1" x14ac:dyDescent="0.25">
      <c r="B596" s="30"/>
      <c r="C596" s="44"/>
      <c r="E596" s="10"/>
      <c r="F596" s="12"/>
      <c r="G596" s="50"/>
      <c r="H596" s="37"/>
      <c r="I596" s="13"/>
      <c r="J596" s="50"/>
      <c r="K596" s="12"/>
      <c r="L596" s="12"/>
      <c r="M596" s="12"/>
      <c r="N596" s="12"/>
      <c r="O596" s="12"/>
      <c r="P596"/>
      <c r="Q596" s="12"/>
      <c r="R596" s="12"/>
    </row>
    <row r="597" spans="2:18" s="11" customFormat="1" x14ac:dyDescent="0.25">
      <c r="B597" s="30"/>
      <c r="C597" s="44"/>
      <c r="E597" s="10"/>
      <c r="F597" s="12"/>
      <c r="G597" s="50"/>
      <c r="H597" s="37"/>
      <c r="I597" s="13"/>
      <c r="J597" s="50"/>
      <c r="K597" s="12"/>
      <c r="L597" s="12"/>
      <c r="M597" s="12"/>
      <c r="N597" s="12"/>
      <c r="O597" s="12"/>
      <c r="P597"/>
      <c r="Q597" s="12"/>
      <c r="R597" s="12"/>
    </row>
    <row r="598" spans="2:18" s="11" customFormat="1" x14ac:dyDescent="0.25">
      <c r="B598" s="30"/>
      <c r="C598" s="44"/>
      <c r="E598" s="10"/>
      <c r="F598" s="12"/>
      <c r="G598" s="50"/>
      <c r="H598" s="37"/>
      <c r="I598" s="13"/>
      <c r="J598" s="50"/>
      <c r="K598" s="12"/>
      <c r="L598" s="12"/>
      <c r="M598" s="12"/>
      <c r="N598" s="12"/>
      <c r="O598" s="12"/>
      <c r="P598"/>
      <c r="Q598" s="12"/>
      <c r="R598" s="12"/>
    </row>
    <row r="599" spans="2:18" s="11" customFormat="1" x14ac:dyDescent="0.25">
      <c r="B599" s="30"/>
      <c r="C599" s="44"/>
      <c r="E599" s="10"/>
      <c r="F599" s="12"/>
      <c r="G599" s="50"/>
      <c r="H599" s="37"/>
      <c r="I599" s="13"/>
      <c r="J599" s="50"/>
      <c r="K599" s="12"/>
      <c r="L599" s="12"/>
      <c r="M599" s="12"/>
      <c r="N599" s="12"/>
      <c r="O599" s="12"/>
      <c r="P599"/>
      <c r="Q599" s="12"/>
      <c r="R599" s="12"/>
    </row>
    <row r="600" spans="2:18" s="11" customFormat="1" x14ac:dyDescent="0.25">
      <c r="B600" s="30"/>
      <c r="C600" s="44"/>
      <c r="E600" s="10"/>
      <c r="F600" s="12"/>
      <c r="G600" s="50"/>
      <c r="H600" s="37"/>
      <c r="I600" s="13"/>
      <c r="J600" s="50"/>
      <c r="K600" s="12"/>
      <c r="L600" s="12"/>
      <c r="M600" s="12"/>
      <c r="N600" s="12"/>
      <c r="O600" s="12"/>
      <c r="P600"/>
      <c r="Q600" s="12"/>
      <c r="R600" s="12"/>
    </row>
    <row r="601" spans="2:18" s="11" customFormat="1" x14ac:dyDescent="0.25">
      <c r="B601" s="30"/>
      <c r="C601" s="44"/>
      <c r="E601" s="10"/>
      <c r="F601" s="12"/>
      <c r="G601" s="50"/>
      <c r="H601" s="37"/>
      <c r="I601" s="13"/>
      <c r="J601" s="50"/>
      <c r="K601" s="12"/>
      <c r="L601" s="12"/>
      <c r="M601" s="12"/>
      <c r="N601" s="12"/>
      <c r="O601" s="12"/>
      <c r="P601"/>
      <c r="Q601" s="12"/>
      <c r="R601" s="12"/>
    </row>
    <row r="602" spans="2:18" s="11" customFormat="1" x14ac:dyDescent="0.25">
      <c r="B602" s="30"/>
      <c r="C602" s="44"/>
      <c r="E602" s="10"/>
      <c r="F602" s="12"/>
      <c r="G602" s="50"/>
      <c r="H602" s="37"/>
      <c r="I602" s="13"/>
      <c r="J602" s="50"/>
      <c r="K602" s="12"/>
      <c r="L602" s="12"/>
      <c r="M602" s="12"/>
      <c r="N602" s="12"/>
      <c r="O602" s="12"/>
      <c r="P602"/>
      <c r="Q602" s="12"/>
      <c r="R602" s="12"/>
    </row>
  </sheetData>
  <mergeCells count="4">
    <mergeCell ref="J3:K3"/>
    <mergeCell ref="M5:O6"/>
    <mergeCell ref="M9:O10"/>
    <mergeCell ref="M11:O11"/>
  </mergeCells>
  <conditionalFormatting sqref="C5:D308">
    <cfRule type="expression" dxfId="37" priority="12">
      <formula>AND($D5&gt;0)</formula>
    </cfRule>
  </conditionalFormatting>
  <conditionalFormatting sqref="F5:G308">
    <cfRule type="containsText" dxfId="36" priority="13" operator="containsText" text="NON">
      <formula>NOT(ISERROR(SEARCH("NON",F5)))</formula>
    </cfRule>
    <cfRule type="containsText" dxfId="35" priority="14" operator="containsText" text="OUI">
      <formula>NOT(ISERROR(SEARCH("OUI",F5)))</formula>
    </cfRule>
  </conditionalFormatting>
  <conditionalFormatting sqref="E5:E308">
    <cfRule type="expression" dxfId="34" priority="11">
      <formula>AND($D5&gt;0)</formula>
    </cfRule>
  </conditionalFormatting>
  <conditionalFormatting sqref="E5:E308">
    <cfRule type="containsText" dxfId="33" priority="6" operator="containsText" text="J">
      <formula>NOT(ISERROR(SEARCH("J",E5)))</formula>
    </cfRule>
    <cfRule type="containsText" dxfId="32" priority="7" operator="containsText" text="M">
      <formula>NOT(ISERROR(SEARCH("M",E5)))</formula>
    </cfRule>
    <cfRule type="containsText" dxfId="31" priority="8" operator="containsText" text="R">
      <formula>NOT(ISERROR(SEARCH("R",E5)))</formula>
    </cfRule>
    <cfRule type="containsText" dxfId="30" priority="9" operator="containsText" text="U">
      <formula>NOT(ISERROR(SEARCH("U",E5)))</formula>
    </cfRule>
    <cfRule type="containsText" dxfId="29" priority="10" operator="containsText" text="C">
      <formula>NOT(ISERROR(SEARCH("C",E5)))</formula>
    </cfRule>
  </conditionalFormatting>
  <conditionalFormatting sqref="H5:H308">
    <cfRule type="expression" dxfId="28" priority="5">
      <formula>AND($H5&gt;0)</formula>
    </cfRule>
  </conditionalFormatting>
  <conditionalFormatting sqref="I5:I308">
    <cfRule type="expression" dxfId="27" priority="4">
      <formula>AND($I5&gt;0)</formula>
    </cfRule>
  </conditionalFormatting>
  <conditionalFormatting sqref="J5:J308">
    <cfRule type="containsText" dxfId="26" priority="2" operator="containsText" text="NON">
      <formula>NOT(ISERROR(SEARCH("NON",J5)))</formula>
    </cfRule>
    <cfRule type="containsText" dxfId="25" priority="3" operator="containsText" text="OUI">
      <formula>NOT(ISERROR(SEARCH("OUI",J5)))</formula>
    </cfRule>
  </conditionalFormatting>
  <hyperlinks>
    <hyperlink ref="K18" location="'Edition de base 2019'!A1" display="Edition de base 2019"/>
    <hyperlink ref="K17" location="Dominaria!A1" display="Dominara"/>
    <hyperlink ref="K16" location="'Les combatants d''Ixalan'!A1" display="Les combattants d'Ixalan"/>
    <hyperlink ref="K15" location="Ixalan!A1" display="Ixalan"/>
    <hyperlink ref="K14" location="'L’âge de la destruction'!A1" display="L’âge de la destruction"/>
    <hyperlink ref="K13" location="Amonkhet!A1" display="Amonkhet"/>
    <hyperlink ref="K8" location="'Le serment des Sentinelles'!B3" display="Le serment des Sentinelles"/>
    <hyperlink ref="K7" location="'La bataille de Zendikar'!B3" display="La bataille de Zendikar"/>
    <hyperlink ref="K6" location="'Magic Origines'!B3" display="Magic Origines"/>
    <hyperlink ref="K12" location="'La révolte éthérique'!B3" display="La révolte éthérique"/>
    <hyperlink ref="K11" location="Kaladesh!B3" display="Kaladesh"/>
    <hyperlink ref="K10" location="'La Lune Hémertique'!B3" display="La Lune Hémertique"/>
    <hyperlink ref="K9" location="'Ténèbre sur Innistrad'!B3" display="Ténèbre sur Innistrad"/>
    <hyperlink ref="K5" location="Sommaire!A1" display="Sommaire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I14" sqref="I14"/>
    </sheetView>
  </sheetViews>
  <sheetFormatPr baseColWidth="10" defaultRowHeight="15" x14ac:dyDescent="0.25"/>
  <cols>
    <col min="2" max="2" width="29.85546875" bestFit="1" customWidth="1"/>
    <col min="4" max="4" width="30.7109375" bestFit="1" customWidth="1"/>
    <col min="5" max="5" width="28.85546875" bestFit="1" customWidth="1"/>
    <col min="6" max="6" width="14.140625" bestFit="1" customWidth="1"/>
    <col min="7" max="7" width="9.140625" bestFit="1" customWidth="1"/>
  </cols>
  <sheetData>
    <row r="1" spans="1:7" x14ac:dyDescent="0.25">
      <c r="A1" t="s">
        <v>352</v>
      </c>
      <c r="B1" t="s">
        <v>354</v>
      </c>
      <c r="D1" t="s">
        <v>356</v>
      </c>
      <c r="E1" t="s">
        <v>357</v>
      </c>
      <c r="F1" t="s">
        <v>358</v>
      </c>
      <c r="G1" t="s">
        <v>359</v>
      </c>
    </row>
    <row r="2" spans="1:7" x14ac:dyDescent="0.25">
      <c r="A2" t="s">
        <v>353</v>
      </c>
      <c r="B2" t="s">
        <v>355</v>
      </c>
      <c r="D2" t="s">
        <v>360</v>
      </c>
      <c r="E2" t="s">
        <v>361</v>
      </c>
      <c r="F2" t="s">
        <v>362</v>
      </c>
      <c r="G2" t="s">
        <v>363</v>
      </c>
    </row>
    <row r="3" spans="1:7" x14ac:dyDescent="0.25">
      <c r="D3" t="s">
        <v>364</v>
      </c>
      <c r="E3" t="s">
        <v>365</v>
      </c>
      <c r="F3" t="s">
        <v>362</v>
      </c>
      <c r="G3" t="s">
        <v>366</v>
      </c>
    </row>
    <row r="4" spans="1:7" x14ac:dyDescent="0.25">
      <c r="D4" t="s">
        <v>367</v>
      </c>
      <c r="E4" t="s">
        <v>368</v>
      </c>
      <c r="F4" t="s">
        <v>362</v>
      </c>
      <c r="G4" t="s">
        <v>363</v>
      </c>
    </row>
    <row r="5" spans="1:7" x14ac:dyDescent="0.25">
      <c r="D5" t="s">
        <v>369</v>
      </c>
      <c r="E5" t="s">
        <v>370</v>
      </c>
      <c r="F5" t="s">
        <v>362</v>
      </c>
      <c r="G5" t="s">
        <v>371</v>
      </c>
    </row>
    <row r="6" spans="1:7" x14ac:dyDescent="0.25">
      <c r="D6" t="s">
        <v>372</v>
      </c>
      <c r="E6" t="s">
        <v>373</v>
      </c>
      <c r="F6" t="s">
        <v>362</v>
      </c>
      <c r="G6" t="s">
        <v>374</v>
      </c>
    </row>
    <row r="7" spans="1:7" x14ac:dyDescent="0.25">
      <c r="D7" t="s">
        <v>375</v>
      </c>
      <c r="E7" t="s">
        <v>376</v>
      </c>
      <c r="F7" t="s">
        <v>362</v>
      </c>
      <c r="G7" t="s">
        <v>377</v>
      </c>
    </row>
    <row r="8" spans="1:7" x14ac:dyDescent="0.25">
      <c r="D8" t="s">
        <v>378</v>
      </c>
      <c r="E8" t="s">
        <v>379</v>
      </c>
      <c r="F8" t="s">
        <v>362</v>
      </c>
      <c r="G8" t="s">
        <v>374</v>
      </c>
    </row>
    <row r="9" spans="1:7" x14ac:dyDescent="0.25">
      <c r="D9" t="s">
        <v>380</v>
      </c>
      <c r="E9" t="s">
        <v>381</v>
      </c>
      <c r="F9" t="s">
        <v>362</v>
      </c>
      <c r="G9" t="s">
        <v>382</v>
      </c>
    </row>
    <row r="10" spans="1:7" x14ac:dyDescent="0.25">
      <c r="D10" t="s">
        <v>383</v>
      </c>
      <c r="E10" t="s">
        <v>384</v>
      </c>
      <c r="F10" t="s">
        <v>362</v>
      </c>
      <c r="G10" t="s">
        <v>385</v>
      </c>
    </row>
    <row r="11" spans="1:7" x14ac:dyDescent="0.25">
      <c r="D11" t="s">
        <v>386</v>
      </c>
      <c r="E11" t="s">
        <v>387</v>
      </c>
      <c r="F11" t="s">
        <v>362</v>
      </c>
      <c r="G11" t="s">
        <v>366</v>
      </c>
    </row>
    <row r="12" spans="1:7" x14ac:dyDescent="0.25">
      <c r="D12" t="s">
        <v>388</v>
      </c>
      <c r="E12" t="s">
        <v>389</v>
      </c>
      <c r="F12" t="s">
        <v>362</v>
      </c>
      <c r="G12" t="s">
        <v>363</v>
      </c>
    </row>
    <row r="13" spans="1:7" x14ac:dyDescent="0.25">
      <c r="D13" t="s">
        <v>390</v>
      </c>
      <c r="E13" t="s">
        <v>391</v>
      </c>
      <c r="F13" t="s">
        <v>362</v>
      </c>
      <c r="G13" t="s">
        <v>392</v>
      </c>
    </row>
    <row r="14" spans="1:7" x14ac:dyDescent="0.25">
      <c r="D14" t="s">
        <v>393</v>
      </c>
      <c r="E14" t="s">
        <v>394</v>
      </c>
      <c r="F14" t="s">
        <v>362</v>
      </c>
      <c r="G14" t="s">
        <v>366</v>
      </c>
    </row>
    <row r="15" spans="1:7" x14ac:dyDescent="0.25">
      <c r="D15" t="s">
        <v>395</v>
      </c>
      <c r="E15" t="s">
        <v>396</v>
      </c>
      <c r="F15" t="s">
        <v>362</v>
      </c>
      <c r="G15" t="s">
        <v>366</v>
      </c>
    </row>
    <row r="16" spans="1:7" x14ac:dyDescent="0.25">
      <c r="D16" t="s">
        <v>397</v>
      </c>
      <c r="E16" t="s">
        <v>398</v>
      </c>
      <c r="F16" t="s">
        <v>362</v>
      </c>
      <c r="G16" t="s">
        <v>385</v>
      </c>
    </row>
    <row r="17" spans="4:7" x14ac:dyDescent="0.25">
      <c r="D17" t="s">
        <v>399</v>
      </c>
      <c r="E17" t="s">
        <v>400</v>
      </c>
      <c r="F17" t="s">
        <v>362</v>
      </c>
      <c r="G17" t="s">
        <v>401</v>
      </c>
    </row>
    <row r="18" spans="4:7" x14ac:dyDescent="0.25">
      <c r="D18" t="s">
        <v>402</v>
      </c>
      <c r="E18" t="s">
        <v>403</v>
      </c>
      <c r="F18" t="s">
        <v>362</v>
      </c>
      <c r="G18" t="s">
        <v>366</v>
      </c>
    </row>
    <row r="19" spans="4:7" x14ac:dyDescent="0.25">
      <c r="D19" t="s">
        <v>404</v>
      </c>
      <c r="E19" t="s">
        <v>405</v>
      </c>
      <c r="F19" t="s">
        <v>406</v>
      </c>
      <c r="G19" t="s">
        <v>377</v>
      </c>
    </row>
    <row r="20" spans="4:7" x14ac:dyDescent="0.25">
      <c r="D20" t="s">
        <v>407</v>
      </c>
      <c r="E20" t="s">
        <v>408</v>
      </c>
      <c r="F20" t="s">
        <v>406</v>
      </c>
      <c r="G20" t="s">
        <v>377</v>
      </c>
    </row>
    <row r="21" spans="4:7" x14ac:dyDescent="0.25">
      <c r="D21" t="s">
        <v>409</v>
      </c>
      <c r="E21" t="s">
        <v>410</v>
      </c>
      <c r="F21" t="s">
        <v>406</v>
      </c>
      <c r="G21" t="s">
        <v>401</v>
      </c>
    </row>
    <row r="22" spans="4:7" x14ac:dyDescent="0.25">
      <c r="D22" t="s">
        <v>411</v>
      </c>
      <c r="E22" t="s">
        <v>412</v>
      </c>
      <c r="F22" t="s">
        <v>406</v>
      </c>
      <c r="G22" t="s">
        <v>366</v>
      </c>
    </row>
    <row r="23" spans="4:7" x14ac:dyDescent="0.25">
      <c r="D23" t="s">
        <v>413</v>
      </c>
      <c r="E23" t="s">
        <v>414</v>
      </c>
      <c r="F23" t="s">
        <v>406</v>
      </c>
      <c r="G23" t="s">
        <v>401</v>
      </c>
    </row>
    <row r="24" spans="4:7" x14ac:dyDescent="0.25">
      <c r="D24" t="s">
        <v>415</v>
      </c>
      <c r="E24" t="s">
        <v>416</v>
      </c>
      <c r="F24" t="s">
        <v>406</v>
      </c>
      <c r="G24" t="s">
        <v>366</v>
      </c>
    </row>
    <row r="25" spans="4:7" x14ac:dyDescent="0.25">
      <c r="D25" t="s">
        <v>417</v>
      </c>
      <c r="E25" t="s">
        <v>418</v>
      </c>
      <c r="F25" t="s">
        <v>406</v>
      </c>
      <c r="G25" t="s">
        <v>366</v>
      </c>
    </row>
    <row r="26" spans="4:7" x14ac:dyDescent="0.25">
      <c r="D26" t="s">
        <v>419</v>
      </c>
      <c r="E26" t="s">
        <v>420</v>
      </c>
      <c r="F26" t="s">
        <v>406</v>
      </c>
      <c r="G26" t="s">
        <v>377</v>
      </c>
    </row>
    <row r="27" spans="4:7" x14ac:dyDescent="0.25">
      <c r="D27" t="s">
        <v>421</v>
      </c>
      <c r="E27" t="s">
        <v>422</v>
      </c>
      <c r="F27" t="s">
        <v>406</v>
      </c>
      <c r="G27" t="s">
        <v>377</v>
      </c>
    </row>
    <row r="28" spans="4:7" x14ac:dyDescent="0.25">
      <c r="D28" t="s">
        <v>423</v>
      </c>
      <c r="E28" t="s">
        <v>424</v>
      </c>
      <c r="F28" t="s">
        <v>406</v>
      </c>
      <c r="G28" t="s">
        <v>366</v>
      </c>
    </row>
    <row r="29" spans="4:7" x14ac:dyDescent="0.25">
      <c r="D29" t="s">
        <v>425</v>
      </c>
      <c r="E29" t="s">
        <v>426</v>
      </c>
      <c r="F29" t="s">
        <v>406</v>
      </c>
      <c r="G29" t="s">
        <v>427</v>
      </c>
    </row>
    <row r="30" spans="4:7" x14ac:dyDescent="0.25">
      <c r="D30" t="s">
        <v>428</v>
      </c>
      <c r="E30" t="s">
        <v>429</v>
      </c>
      <c r="F30" t="s">
        <v>406</v>
      </c>
      <c r="G30" t="s">
        <v>377</v>
      </c>
    </row>
    <row r="31" spans="4:7" x14ac:dyDescent="0.25">
      <c r="D31" t="s">
        <v>430</v>
      </c>
      <c r="E31" t="s">
        <v>431</v>
      </c>
      <c r="F31" t="s">
        <v>406</v>
      </c>
      <c r="G31" t="s">
        <v>366</v>
      </c>
    </row>
    <row r="32" spans="4:7" x14ac:dyDescent="0.25">
      <c r="D32" t="s">
        <v>432</v>
      </c>
      <c r="E32" t="s">
        <v>433</v>
      </c>
      <c r="F32" t="s">
        <v>406</v>
      </c>
      <c r="G32" t="s">
        <v>434</v>
      </c>
    </row>
    <row r="33" spans="4:7" x14ac:dyDescent="0.25">
      <c r="D33" t="s">
        <v>435</v>
      </c>
      <c r="E33" t="s">
        <v>436</v>
      </c>
      <c r="F33" t="s">
        <v>406</v>
      </c>
      <c r="G33" t="s">
        <v>385</v>
      </c>
    </row>
    <row r="34" spans="4:7" x14ac:dyDescent="0.25">
      <c r="D34" t="s">
        <v>437</v>
      </c>
      <c r="E34" t="s">
        <v>438</v>
      </c>
      <c r="F34" t="s">
        <v>406</v>
      </c>
      <c r="G34" t="s">
        <v>366</v>
      </c>
    </row>
    <row r="35" spans="4:7" x14ac:dyDescent="0.25">
      <c r="D35" t="s">
        <v>439</v>
      </c>
      <c r="E35" t="s">
        <v>440</v>
      </c>
      <c r="F35" t="s">
        <v>406</v>
      </c>
      <c r="G35" t="s">
        <v>377</v>
      </c>
    </row>
    <row r="36" spans="4:7" x14ac:dyDescent="0.25">
      <c r="D36" t="s">
        <v>441</v>
      </c>
      <c r="E36" t="s">
        <v>442</v>
      </c>
      <c r="F36" t="s">
        <v>406</v>
      </c>
      <c r="G36" t="s">
        <v>377</v>
      </c>
    </row>
    <row r="37" spans="4:7" x14ac:dyDescent="0.25">
      <c r="D37" t="s">
        <v>443</v>
      </c>
      <c r="E37" t="s">
        <v>444</v>
      </c>
      <c r="F37" t="s">
        <v>406</v>
      </c>
      <c r="G37" t="s">
        <v>366</v>
      </c>
    </row>
    <row r="38" spans="4:7" x14ac:dyDescent="0.25">
      <c r="D38" t="s">
        <v>445</v>
      </c>
      <c r="E38" t="s">
        <v>446</v>
      </c>
      <c r="F38" t="s">
        <v>406</v>
      </c>
      <c r="G38" t="s">
        <v>447</v>
      </c>
    </row>
    <row r="39" spans="4:7" x14ac:dyDescent="0.25">
      <c r="D39" t="s">
        <v>448</v>
      </c>
      <c r="E39" t="s">
        <v>449</v>
      </c>
      <c r="F39" t="s">
        <v>406</v>
      </c>
      <c r="G39" t="s">
        <v>377</v>
      </c>
    </row>
    <row r="40" spans="4:7" x14ac:dyDescent="0.25">
      <c r="D40" t="s">
        <v>450</v>
      </c>
      <c r="E40" t="s">
        <v>451</v>
      </c>
      <c r="F40" t="s">
        <v>406</v>
      </c>
      <c r="G40" t="s">
        <v>392</v>
      </c>
    </row>
    <row r="41" spans="4:7" x14ac:dyDescent="0.25">
      <c r="D41" t="s">
        <v>452</v>
      </c>
      <c r="E41" t="s">
        <v>453</v>
      </c>
      <c r="F41" t="s">
        <v>454</v>
      </c>
      <c r="G41" t="s">
        <v>455</v>
      </c>
    </row>
    <row r="42" spans="4:7" x14ac:dyDescent="0.25">
      <c r="D42" t="s">
        <v>456</v>
      </c>
      <c r="E42" t="s">
        <v>457</v>
      </c>
      <c r="F42" t="s">
        <v>454</v>
      </c>
      <c r="G42" t="s">
        <v>455</v>
      </c>
    </row>
    <row r="43" spans="4:7" x14ac:dyDescent="0.25">
      <c r="D43" t="s">
        <v>458</v>
      </c>
      <c r="E43" t="s">
        <v>459</v>
      </c>
      <c r="F43" t="s">
        <v>454</v>
      </c>
      <c r="G43" t="s">
        <v>455</v>
      </c>
    </row>
    <row r="44" spans="4:7" x14ac:dyDescent="0.25">
      <c r="D44" t="s">
        <v>460</v>
      </c>
      <c r="E44" t="s">
        <v>461</v>
      </c>
      <c r="F44" t="s">
        <v>454</v>
      </c>
      <c r="G44" t="s">
        <v>447</v>
      </c>
    </row>
    <row r="45" spans="4:7" x14ac:dyDescent="0.25">
      <c r="D45" t="s">
        <v>462</v>
      </c>
      <c r="E45" t="s">
        <v>463</v>
      </c>
      <c r="F45" t="s">
        <v>454</v>
      </c>
      <c r="G45" t="s">
        <v>377</v>
      </c>
    </row>
    <row r="46" spans="4:7" x14ac:dyDescent="0.25">
      <c r="D46" t="s">
        <v>464</v>
      </c>
      <c r="E46" t="s">
        <v>465</v>
      </c>
      <c r="F46" t="s">
        <v>454</v>
      </c>
      <c r="G46" t="s">
        <v>455</v>
      </c>
    </row>
    <row r="47" spans="4:7" x14ac:dyDescent="0.25">
      <c r="D47" t="s">
        <v>466</v>
      </c>
      <c r="E47" t="s">
        <v>467</v>
      </c>
      <c r="F47" t="s">
        <v>454</v>
      </c>
      <c r="G47" t="s">
        <v>455</v>
      </c>
    </row>
    <row r="48" spans="4:7" x14ac:dyDescent="0.25">
      <c r="D48" t="s">
        <v>468</v>
      </c>
      <c r="E48" t="s">
        <v>469</v>
      </c>
      <c r="F48" t="s">
        <v>454</v>
      </c>
      <c r="G48" t="s">
        <v>455</v>
      </c>
    </row>
    <row r="49" spans="4:7" x14ac:dyDescent="0.25">
      <c r="D49" t="s">
        <v>470</v>
      </c>
      <c r="E49" t="s">
        <v>471</v>
      </c>
      <c r="F49" t="s">
        <v>454</v>
      </c>
      <c r="G49" t="s">
        <v>377</v>
      </c>
    </row>
    <row r="50" spans="4:7" x14ac:dyDescent="0.25">
      <c r="D50" t="s">
        <v>472</v>
      </c>
      <c r="E50" t="s">
        <v>473</v>
      </c>
      <c r="F50" t="s">
        <v>454</v>
      </c>
      <c r="G50" t="s">
        <v>377</v>
      </c>
    </row>
    <row r="51" spans="4:7" x14ac:dyDescent="0.25">
      <c r="D51" t="s">
        <v>474</v>
      </c>
      <c r="E51" t="s">
        <v>475</v>
      </c>
      <c r="F51" t="s">
        <v>454</v>
      </c>
      <c r="G51" t="s">
        <v>455</v>
      </c>
    </row>
    <row r="52" spans="4:7" x14ac:dyDescent="0.25">
      <c r="D52" t="s">
        <v>476</v>
      </c>
      <c r="E52" t="s">
        <v>477</v>
      </c>
      <c r="F52" t="s">
        <v>454</v>
      </c>
      <c r="G52" t="s">
        <v>366</v>
      </c>
    </row>
    <row r="53" spans="4:7" x14ac:dyDescent="0.25">
      <c r="D53" t="s">
        <v>478</v>
      </c>
      <c r="E53" t="s">
        <v>479</v>
      </c>
      <c r="F53" t="s">
        <v>454</v>
      </c>
      <c r="G53" t="s">
        <v>377</v>
      </c>
    </row>
    <row r="54" spans="4:7" x14ac:dyDescent="0.25">
      <c r="D54" t="s">
        <v>480</v>
      </c>
      <c r="E54" t="s">
        <v>481</v>
      </c>
      <c r="F54" t="s">
        <v>454</v>
      </c>
      <c r="G54" t="s">
        <v>455</v>
      </c>
    </row>
    <row r="55" spans="4:7" x14ac:dyDescent="0.25">
      <c r="D55" t="s">
        <v>482</v>
      </c>
      <c r="E55" t="s">
        <v>483</v>
      </c>
      <c r="F55" t="s">
        <v>454</v>
      </c>
      <c r="G55" t="s">
        <v>455</v>
      </c>
    </row>
    <row r="56" spans="4:7" x14ac:dyDescent="0.25">
      <c r="D56" t="s">
        <v>484</v>
      </c>
      <c r="E56" t="s">
        <v>485</v>
      </c>
      <c r="F56" t="s">
        <v>454</v>
      </c>
      <c r="G56" t="s">
        <v>455</v>
      </c>
    </row>
    <row r="57" spans="4:7" x14ac:dyDescent="0.25">
      <c r="D57" t="s">
        <v>486</v>
      </c>
      <c r="E57" t="s">
        <v>487</v>
      </c>
      <c r="F57" t="s">
        <v>454</v>
      </c>
      <c r="G57" t="s">
        <v>455</v>
      </c>
    </row>
    <row r="58" spans="4:7" x14ac:dyDescent="0.25">
      <c r="D58" t="s">
        <v>488</v>
      </c>
      <c r="E58" t="s">
        <v>489</v>
      </c>
      <c r="F58" t="s">
        <v>454</v>
      </c>
      <c r="G58" t="s">
        <v>455</v>
      </c>
    </row>
    <row r="59" spans="4:7" x14ac:dyDescent="0.25">
      <c r="D59" t="s">
        <v>490</v>
      </c>
      <c r="E59" t="s">
        <v>491</v>
      </c>
      <c r="F59" t="s">
        <v>454</v>
      </c>
      <c r="G59" t="s">
        <v>455</v>
      </c>
    </row>
    <row r="60" spans="4:7" x14ac:dyDescent="0.25">
      <c r="D60" t="s">
        <v>492</v>
      </c>
      <c r="E60" t="s">
        <v>493</v>
      </c>
      <c r="F60" t="s">
        <v>454</v>
      </c>
      <c r="G60" t="s">
        <v>447</v>
      </c>
    </row>
    <row r="61" spans="4:7" x14ac:dyDescent="0.25">
      <c r="D61" t="s">
        <v>494</v>
      </c>
      <c r="E61" t="s">
        <v>495</v>
      </c>
      <c r="F61" t="s">
        <v>454</v>
      </c>
      <c r="G61" t="s">
        <v>455</v>
      </c>
    </row>
    <row r="62" spans="4:7" x14ac:dyDescent="0.25">
      <c r="D62" t="s">
        <v>496</v>
      </c>
      <c r="E62" t="s">
        <v>497</v>
      </c>
      <c r="F62" t="s">
        <v>498</v>
      </c>
      <c r="G62" t="s">
        <v>455</v>
      </c>
    </row>
    <row r="63" spans="4:7" x14ac:dyDescent="0.25">
      <c r="D63" t="s">
        <v>499</v>
      </c>
      <c r="E63" t="s">
        <v>500</v>
      </c>
      <c r="F63" t="s">
        <v>498</v>
      </c>
      <c r="G63" t="s">
        <v>455</v>
      </c>
    </row>
    <row r="64" spans="4:7" x14ac:dyDescent="0.25">
      <c r="D64" t="s">
        <v>501</v>
      </c>
      <c r="E64" t="s">
        <v>502</v>
      </c>
      <c r="F64" t="s">
        <v>498</v>
      </c>
      <c r="G64" t="s">
        <v>455</v>
      </c>
    </row>
    <row r="65" spans="4:7" x14ac:dyDescent="0.25">
      <c r="D65" t="s">
        <v>503</v>
      </c>
      <c r="E65" t="s">
        <v>504</v>
      </c>
      <c r="F65" t="s">
        <v>498</v>
      </c>
      <c r="G65" t="s">
        <v>455</v>
      </c>
    </row>
    <row r="66" spans="4:7" x14ac:dyDescent="0.25">
      <c r="D66" t="s">
        <v>505</v>
      </c>
      <c r="E66" t="s">
        <v>506</v>
      </c>
      <c r="F66" t="s">
        <v>498</v>
      </c>
      <c r="G66" t="s">
        <v>455</v>
      </c>
    </row>
    <row r="67" spans="4:7" x14ac:dyDescent="0.25">
      <c r="D67" t="s">
        <v>507</v>
      </c>
      <c r="E67" t="s">
        <v>508</v>
      </c>
      <c r="F67" t="s">
        <v>498</v>
      </c>
      <c r="G67" t="s">
        <v>455</v>
      </c>
    </row>
    <row r="68" spans="4:7" x14ac:dyDescent="0.25">
      <c r="D68" t="s">
        <v>509</v>
      </c>
      <c r="E68" t="s">
        <v>510</v>
      </c>
      <c r="F68" t="s">
        <v>498</v>
      </c>
      <c r="G68" t="s">
        <v>455</v>
      </c>
    </row>
    <row r="69" spans="4:7" x14ac:dyDescent="0.25">
      <c r="D69" t="s">
        <v>511</v>
      </c>
      <c r="E69" t="s">
        <v>512</v>
      </c>
      <c r="F69" t="s">
        <v>498</v>
      </c>
      <c r="G69" t="s">
        <v>455</v>
      </c>
    </row>
    <row r="70" spans="4:7" x14ac:dyDescent="0.25">
      <c r="D70" t="s">
        <v>513</v>
      </c>
      <c r="E70" t="s">
        <v>514</v>
      </c>
      <c r="F70" t="s">
        <v>498</v>
      </c>
      <c r="G70" t="s">
        <v>455</v>
      </c>
    </row>
    <row r="71" spans="4:7" x14ac:dyDescent="0.25">
      <c r="D71" t="s">
        <v>515</v>
      </c>
      <c r="E71" t="s">
        <v>516</v>
      </c>
      <c r="F71" t="s">
        <v>498</v>
      </c>
      <c r="G71" t="s">
        <v>455</v>
      </c>
    </row>
    <row r="72" spans="4:7" x14ac:dyDescent="0.25">
      <c r="D72" t="s">
        <v>517</v>
      </c>
      <c r="E72" t="s">
        <v>518</v>
      </c>
      <c r="F72" t="s">
        <v>498</v>
      </c>
      <c r="G72" t="s">
        <v>455</v>
      </c>
    </row>
    <row r="73" spans="4:7" x14ac:dyDescent="0.25">
      <c r="D73" t="s">
        <v>519</v>
      </c>
      <c r="E73" t="s">
        <v>520</v>
      </c>
      <c r="F73" t="s">
        <v>498</v>
      </c>
      <c r="G73" t="s">
        <v>455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561539-C18C-4332-A532-1E1A83FBDE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Amonkhet</vt:lpstr>
      <vt:lpstr>Feuil1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AMIOT</dc:creator>
  <cp:lastModifiedBy>CA</cp:lastModifiedBy>
  <cp:revision/>
  <dcterms:created xsi:type="dcterms:W3CDTF">2016-01-26T13:20:53Z</dcterms:created>
  <dcterms:modified xsi:type="dcterms:W3CDTF">2019-09-29T10:36:24Z</dcterms:modified>
</cp:coreProperties>
</file>