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/>
  </bookViews>
  <sheets>
    <sheet name="Feuil1" sheetId="1" r:id="rId1"/>
  </sheets>
  <definedNames>
    <definedName name="DonnéesExternes_1" localSheetId="0" hidden="1">Feuil1!$A$1:$C$6</definedName>
  </definedNames>
  <calcPr calcId="145621" iterate="1"/>
  <pivotCaches>
    <pivotCache cacheId="41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5" i="1" l="1"/>
  <c r="K16" i="1"/>
  <c r="K17" i="1"/>
  <c r="K18" i="1"/>
  <c r="K19" i="1"/>
  <c r="K20" i="1"/>
  <c r="K21" i="1"/>
  <c r="K22" i="1"/>
  <c r="K23" i="1"/>
  <c r="K24" i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5e6b93e5-6a01-45ac-ac63-d8550c1e9734)$;location=Data;extended properties=UEsDBBQAAgAIANp60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aetJ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2nrSUHYZJNGfAgAAggcAABMAHABGb3JtdWxhcy9TZWN0aW9uMS5tIKIYACigFAAAAAAAAAAAAAAAAAAAAAAAAAAAAK1VXYvaQBR9F/wPw+xLAkEaKIVla0F0W2yLFRX6IFKic9XpJjPpfKwW8Qe5T/0N9Y91JmM0UYOl1BeTO3PPvefMuRMJM0U5Q0P3Hz7Ua/WaXEYCCOpEKkJNFIOq15D5DbkWMzCRx/UM4kZbCwFMfeXiacr5k+dvxr0ogSa2eXiyHbc5U2bDJHDpd3j0MwWUcELndL/DBmgUTWNojETE5JyLpM1jnTC7S3quWLDZ4N7vXzhAXabevG7YtW2ANnhElQATVhZSwVplUVMZUGe/m2qVrxETUjRxWQllWoEn/UvAvqBcUGX6KoJu/WPzn+mCgURzGiux34E89T+E2Kg34CvpnXMMEESzJfLGWb8Tk4K7bEaJkQX7J2xDnDOLLnWaCpqU8QeQ8Gdw4tgSF50E58xLbA5aXVJRgp4R4UJ5Fd2cTuKLICAaLTkDRihbXAh7vl4o3GUE1ij6zrUqGqBFSLbiKHoXDQbIZZqHVwEKT3h9ENK0GsVUmo05MJSQj6Dl4lakdn4+BcgB/ND7F2X11dJMBCtL1AOpgHzk1CJWlTfnYbC3QX8ZSZD5G3avOLDZnygjja5RWRTYZOuI7HfPEPM0LUr0uE4jRrLnI6HrrVpih0LW1vkj7thxwS28rQjfVDW8LuuVrg3ge2tOyPWl8/FdwSOTd81xx0yDYYTKC2+bHp2jcWvSZDqOkVoCQz2dTI2h+nwFwrsP7n0EsQS7yXcbQhewGdXjGlbMayXZ4+g6KnZ2wxsjG/79zIbWJLmpnROPR1GUryDO5QAvBNdp2Z8fbKhihsPMEW6IcwdYN5jYNKd76J6v2lwz5X3zD7chyw7BzHK9RlllG8Wvx8EX//D9OLT2/74gmbBn932rHLpt/+vuP7/uS5dKUasq1Ic/UEsBAi0AFAACAAgA2nrSUJo5YH+rAAAA+gAAABIAAAAAAAAAAAAAAAAAAAAAAENvbmZpZy9QYWNrYWdlLnhtbFBLAQItABQAAgAIANp60lAPyumrpAAAAOkAAAATAAAAAAAAAAAAAAAAAPcAAABbQ29udGVudF9UeXBlc10ueG1sUEsBAi0AFAACAAgA2nrSUHYZJNGfAgAAggcAABMAAAAAAAAAAAAAAAAA6AEAAEZvcm11bGFzL1NlY3Rpb24xLm1QSwUGAAAAAAMAAwDCAAAA1AQAAAAA" command="SELECT * FROM [Data]"/>
  </connection>
  <connection id="2" name="Requête - Phases" description="Connexion à la requête « Phases » dans le classeur." type="5" refreshedVersion="0" background="1">
    <dbPr connection="provider=Microsoft.Mashup.OleDb.1;data source=$EmbeddedMashup(5e6b93e5-6a01-45ac-ac63-d8550c1e9734)$;location=Phases;extended properties=&quot;UEsDBBQAAgAIAMt60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LetJ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3rSUIP2743ZAAAARAEAABMAHABGb3JtdWxhcy9TZWN0aW9uMS5tIKIYACigFAAAAAAAAAAAAAAAAAAAAAAAAAAAAIWOwYrCQAyG74W+Q5i9tDAUhMWLeJCuBy9SsOBBPIxtpLNOE5mZglL6QD6HL7YjA7vsXjaHJPxJ/i8OG6+ZYBfrbJEmaeI6ZbGFqlMOHSzBoE8TCLHjwTYYlPWtQVOUg7VIfs/2cmK+ZPl42KoelyJeiuN0KJl8WDnKaPAm6vsVoedWn/XzIYJVrU4Gi9oqcme2fclm6Om15bKIk+MoPlBI2JCfvxev0SRhFKvf0pR/Myq0jomU0e75QFCfPPjQ/NBWbRs52d+HJIiqDBlV08EsTxNN/7kuvgBQSwECLQAUAAIACADLetJQmjlgf6sAAAD6AAAAEgAAAAAAAAAAAAAAAAAAAAAAQ29uZmlnL1BhY2thZ2UueG1sUEsBAi0AFAACAAgAy3rSUA/K6aukAAAA6QAAABMAAAAAAAAAAAAAAAAA9wAAAFtDb250ZW50X1R5cGVzXS54bWxQSwECLQAUAAIACADLetJQg/bvjdkAAABEAQAAEwAAAAAAAAAAAAAAAADoAQAARm9ybXVsYXMvU2VjdGlvbjEubVBLBQYAAAAAAwADAMIAAAAOAwAAAAA=&quot;" command="SELECT * FROM [Phases]"/>
  </connection>
</connections>
</file>

<file path=xl/sharedStrings.xml><?xml version="1.0" encoding="utf-8"?>
<sst xmlns="http://schemas.openxmlformats.org/spreadsheetml/2006/main" count="81" uniqueCount="26">
  <si>
    <t>Différentes phases des incidents résolu</t>
  </si>
  <si>
    <t>N°</t>
  </si>
  <si>
    <t>Titre</t>
  </si>
  <si>
    <t>Autre</t>
  </si>
  <si>
    <t>Demande</t>
  </si>
  <si>
    <t>Incident</t>
  </si>
  <si>
    <t>Date Début</t>
  </si>
  <si>
    <t>minute(s)</t>
  </si>
  <si>
    <t>Faible</t>
  </si>
  <si>
    <t>Moyenne</t>
  </si>
  <si>
    <t>Haute</t>
  </si>
  <si>
    <t>Critique</t>
  </si>
  <si>
    <t>Priorité</t>
  </si>
  <si>
    <t>Phase 1 &lt;=1h</t>
  </si>
  <si>
    <t>1h &lt; Phase 2 &lt; 4h</t>
  </si>
  <si>
    <t>Phase 3 &gt; 5h</t>
  </si>
  <si>
    <t>Phases</t>
  </si>
  <si>
    <t>Étiquettes de lignes</t>
  </si>
  <si>
    <t>Phase</t>
  </si>
  <si>
    <t>Nombre de Date Début</t>
  </si>
  <si>
    <t>Phase 1</t>
  </si>
  <si>
    <t>Phase 2</t>
  </si>
  <si>
    <t>Phase 3</t>
  </si>
  <si>
    <t>De</t>
  </si>
  <si>
    <t>A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</si>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</sst>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 applyFill="1" applyBorder="1"/>
    <xf numFmtId="0" fontId="3" fillId="0" borderId="0" xfId="0" applyFont="1" applyFill="1" applyBorder="1"/>
    <xf numFmtId="22" fontId="3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 applyFill="1"/>
    <xf numFmtId="0" fontId="2" fillId="0" borderId="0" xfId="0" applyFont="1" applyFill="1"/>
    <xf numFmtId="0" fontId="0" fillId="0" borderId="0" xfId="0" applyNumberForma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26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2" defaultTableStyle="TableStyleMedium2" defaultPivotStyle="PivotStyleLight16">
    <tableStyle name="TableStyleQueryPreview" pivot="0" count="3">
      <tableStyleElement type="wholeTable" dxfId="10"/>
      <tableStyleElement type="headerRow" dxfId="9"/>
      <tableStyleElement type="firstRowStripe" dxfId="8"/>
    </tableStyle>
    <tableStyle name="TableStyleQueryResult" pivot="0" count="3">
      <tableStyleElement type="wholeTable" dxfId="7"/>
      <tableStyleElement type="headerRow" dxfId="6"/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00.641280555552" createdVersion="4" refreshedVersion="4" minRefreshableVersion="3" recordCount="10">
  <cacheSource type="worksheet">
    <worksheetSource name="DataTCD"/>
  </cacheSource>
  <cacheFields count="6">
    <cacheField name="N°" numFmtId="0">
      <sharedItems containsSemiMixedTypes="0" containsString="0" containsNumber="1" containsInteger="1" minValue="1163" maxValue="1171" count="7">
        <n v="1171"/>
        <n v="1170"/>
        <n v="1169"/>
        <n v="1167"/>
        <n v="1166"/>
        <n v="1164"/>
        <n v="1163"/>
      </sharedItems>
    </cacheField>
    <cacheField name="Titre" numFmtId="0">
      <sharedItems count="3">
        <s v="Incident"/>
        <s v="Demande"/>
        <s v="Autre"/>
      </sharedItems>
    </cacheField>
    <cacheField name="Date Début" numFmtId="22">
      <sharedItems containsSemiMixedTypes="0" containsNonDate="0" containsDate="1" containsString="0" minDate="2020-06-08T16:41:00" maxDate="2020-06-12T20:21:00"/>
    </cacheField>
    <cacheField name="minute(s)" numFmtId="0">
      <sharedItems containsSemiMixedTypes="0" containsString="0" containsNumber="1" containsInteger="1" minValue="30" maxValue="480" count="4">
        <n v="480"/>
        <n v="300"/>
        <n v="30"/>
        <n v="60"/>
      </sharedItems>
      <fieldGroup base="3">
        <rangePr autoStart="0" startNum="0" endNum="480" groupInterval="60"/>
        <groupItems count="10">
          <s v="&lt;0"/>
          <s v="0-59"/>
          <s v="60-119"/>
          <s v="120-179"/>
          <s v="180-239"/>
          <s v="240-299"/>
          <s v="300-359"/>
          <s v="360-419"/>
          <s v="420-480"/>
          <s v="&gt;480"/>
        </groupItems>
      </fieldGroup>
    </cacheField>
    <cacheField name="Priorité" numFmtId="0">
      <sharedItems containsBlank="1"/>
    </cacheField>
    <cacheField name="Phase" numFmtId="0">
      <sharedItems containsMixedTypes="1" containsNumber="1" containsInteger="1" minValue="1" maxValue="3" count="7">
        <s v="Phase 3"/>
        <s v=""/>
        <s v="Phase 1"/>
        <s v="Phase 2"/>
        <n v="2" u="1"/>
        <n v="1" u="1"/>
        <n v="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d v="2020-06-09T08:12:00"/>
    <x v="0"/>
    <s v="Critique"/>
    <x v="0"/>
  </r>
  <r>
    <x v="0"/>
    <x v="0"/>
    <d v="2020-06-09T14:00:00"/>
    <x v="1"/>
    <s v="Critique"/>
    <x v="0"/>
  </r>
  <r>
    <x v="1"/>
    <x v="1"/>
    <d v="2020-06-10T13:26:00"/>
    <x v="2"/>
    <s v="Faible"/>
    <x v="1"/>
  </r>
  <r>
    <x v="2"/>
    <x v="2"/>
    <d v="2020-06-12T11:59:00"/>
    <x v="2"/>
    <s v="Faible"/>
    <x v="1"/>
  </r>
  <r>
    <x v="3"/>
    <x v="0"/>
    <d v="2020-06-12T17:00:00"/>
    <x v="2"/>
    <s v="Moyenne"/>
    <x v="2"/>
  </r>
  <r>
    <x v="4"/>
    <x v="0"/>
    <d v="2020-06-08T16:41:00"/>
    <x v="1"/>
    <s v="Faible"/>
    <x v="0"/>
  </r>
  <r>
    <x v="4"/>
    <x v="0"/>
    <d v="2020-06-12T20:21:00"/>
    <x v="3"/>
    <s v="Faible"/>
    <x v="3"/>
  </r>
  <r>
    <x v="4"/>
    <x v="0"/>
    <d v="2020-06-12T16:20:00"/>
    <x v="3"/>
    <s v="Faible"/>
    <x v="3"/>
  </r>
  <r>
    <x v="5"/>
    <x v="2"/>
    <d v="2020-06-12T15:56:00"/>
    <x v="3"/>
    <m/>
    <x v="1"/>
  </r>
  <r>
    <x v="6"/>
    <x v="0"/>
    <d v="2020-06-12T11:48:00"/>
    <x v="2"/>
    <s v="Haute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17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16:B25" firstHeaderRow="1" firstDataRow="1" firstDataCol="1" rowPageCount="1" colPageCount="1"/>
  <pivotFields count="6">
    <pivotField axis="axisRow" showAll="0" sortType="ascending">
      <items count="8">
        <item x="6"/>
        <item x="5"/>
        <item x="4"/>
        <item x="3"/>
        <item x="2"/>
        <item x="1"/>
        <item x="0"/>
        <item t="default"/>
      </items>
    </pivotField>
    <pivotField axis="axisPage" showAll="0">
      <items count="4">
        <item x="2"/>
        <item x="1"/>
        <item x="0"/>
        <item t="default"/>
      </items>
    </pivotField>
    <pivotField dataField="1" numFmtId="22" showAll="0"/>
    <pivotField showAll="0"/>
    <pivotField showAll="0"/>
    <pivotField axis="axisRow" showAll="0" sortType="ascending" defaultSubtotal="0">
      <items count="7">
        <item m="1" x="5"/>
        <item m="1" x="4"/>
        <item m="1" x="6"/>
        <item x="1"/>
        <item x="2"/>
        <item x="3"/>
        <item x="0"/>
      </items>
    </pivotField>
  </pivotFields>
  <rowFields count="2">
    <field x="0"/>
    <field x="5"/>
  </rowFields>
  <rowItems count="9">
    <i>
      <x/>
    </i>
    <i r="1">
      <x v="4"/>
    </i>
    <i>
      <x v="2"/>
    </i>
    <i r="1">
      <x v="5"/>
    </i>
    <i r="1">
      <x v="6"/>
    </i>
    <i>
      <x v="3"/>
    </i>
    <i r="1">
      <x v="4"/>
    </i>
    <i>
      <x v="6"/>
    </i>
    <i r="1">
      <x v="6"/>
    </i>
  </rowItems>
  <colItems count="1">
    <i/>
  </colItems>
  <pageFields count="1">
    <pageField fld="1" item="2" hier="-1"/>
  </pageFields>
  <dataFields count="1">
    <dataField name="Nombre de Date Débu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°" tableColumnId="6"/>
      <queryTableField id="2" name="Phases" tableColumnId="7"/>
      <queryTableField id="3" name="Nb" tableColumnId="8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TCD" displayName="DataTCD" ref="F14:K24" totalsRowShown="0" headerRowDxfId="19" dataDxfId="20">
  <autoFilter ref="F14:K24"/>
  <tableColumns count="6">
    <tableColumn id="1" name="N°" dataDxfId="25"/>
    <tableColumn id="2" name="Titre" dataDxfId="24"/>
    <tableColumn id="3" name="Date Début" dataDxfId="23"/>
    <tableColumn id="4" name="minute(s)" dataDxfId="22"/>
    <tableColumn id="5" name="Priorité" dataDxfId="21"/>
    <tableColumn id="6" name="Phase" dataDxfId="11">
      <calculatedColumnFormula>IF(DataTCD[[#This Row],[Titre]]="Incident",VLOOKUP(DataTCD[[#This Row],[minute(s)]],Phases5[],2,1),"")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Phases" displayName="Phases" ref="N1:P4" totalsRowShown="0">
  <autoFilter ref="N1:P4"/>
  <tableColumns count="3">
    <tableColumn id="1" name="Phases"/>
    <tableColumn id="2" name="De"/>
    <tableColumn id="3" name="A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Data" displayName="Data" ref="F1:J11" totalsRowShown="0" headerRowDxfId="18" dataDxfId="17">
  <autoFilter ref="F1:J11"/>
  <tableColumns count="5">
    <tableColumn id="1" name="N°" dataDxfId="16"/>
    <tableColumn id="2" name="Titre" dataDxfId="15"/>
    <tableColumn id="3" name="Date Début" dataDxfId="14"/>
    <tableColumn id="4" name="minute(s)" dataDxfId="13"/>
    <tableColumn id="5" name="Priorité" dataDxfId="12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Phases5" displayName="Phases5" ref="N14:O17" totalsRowShown="0">
  <autoFilter ref="N14:O17"/>
  <tableColumns count="2">
    <tableColumn id="2" name="minute(s)"/>
    <tableColumn id="1" name="Phases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Data_2" displayName="Data_2" ref="A1:C6" tableType="queryTable" totalsRowShown="0" headerRowDxfId="1" dataDxfId="0">
  <autoFilter ref="A1:C6"/>
  <tableColumns count="3">
    <tableColumn id="6" uniqueName="6" name="N°" queryTableFieldId="1" dataDxfId="4"/>
    <tableColumn id="7" uniqueName="7" name="Phases" queryTableFieldId="2" dataDxfId="3"/>
    <tableColumn id="8" uniqueName="8" name="Nb" queryTableFieldId="3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workbookViewId="0">
      <selection activeCell="D11" sqref="D11"/>
    </sheetView>
  </sheetViews>
  <sheetFormatPr baseColWidth="10" defaultRowHeight="15" x14ac:dyDescent="0.25"/>
  <cols>
    <col min="1" max="1" width="21" customWidth="1"/>
    <col min="2" max="2" width="21.7109375" customWidth="1"/>
    <col min="3" max="3" width="5.85546875" customWidth="1"/>
    <col min="6" max="6" width="5.28515625" customWidth="1"/>
    <col min="7" max="7" width="8.7109375" bestFit="1" customWidth="1"/>
    <col min="8" max="8" width="15.7109375" bestFit="1" customWidth="1"/>
    <col min="9" max="9" width="12" bestFit="1" customWidth="1"/>
    <col min="10" max="10" width="10" bestFit="1" customWidth="1"/>
    <col min="15" max="15" width="11.85546875" customWidth="1"/>
  </cols>
  <sheetData>
    <row r="1" spans="1:16" x14ac:dyDescent="0.25">
      <c r="A1" s="17" t="s">
        <v>1</v>
      </c>
      <c r="B1" s="17" t="s">
        <v>16</v>
      </c>
      <c r="C1" s="16" t="s">
        <v>25</v>
      </c>
      <c r="F1" s="7" t="s">
        <v>1</v>
      </c>
      <c r="G1" s="7" t="s">
        <v>2</v>
      </c>
      <c r="H1" s="7" t="s">
        <v>6</v>
      </c>
      <c r="I1" s="7" t="s">
        <v>7</v>
      </c>
      <c r="J1" s="7" t="s">
        <v>12</v>
      </c>
      <c r="N1" t="s">
        <v>16</v>
      </c>
      <c r="O1" t="s">
        <v>23</v>
      </c>
      <c r="P1" t="s">
        <v>24</v>
      </c>
    </row>
    <row r="2" spans="1:16" x14ac:dyDescent="0.25">
      <c r="A2" s="17">
        <v>1163</v>
      </c>
      <c r="B2" s="17" t="s">
        <v>20</v>
      </c>
      <c r="C2" s="17">
        <v>1</v>
      </c>
      <c r="F2" s="8">
        <v>1171</v>
      </c>
      <c r="G2" s="8" t="s">
        <v>5</v>
      </c>
      <c r="H2" s="9">
        <v>43991.341666666667</v>
      </c>
      <c r="I2" s="8">
        <v>480</v>
      </c>
      <c r="J2" s="8" t="s">
        <v>11</v>
      </c>
      <c r="N2" t="s">
        <v>20</v>
      </c>
      <c r="O2">
        <v>0</v>
      </c>
      <c r="P2">
        <v>60</v>
      </c>
    </row>
    <row r="3" spans="1:16" x14ac:dyDescent="0.25">
      <c r="A3" s="17">
        <v>1166</v>
      </c>
      <c r="B3" s="17" t="s">
        <v>20</v>
      </c>
      <c r="C3" s="17">
        <v>2</v>
      </c>
      <c r="F3" s="8">
        <v>1171</v>
      </c>
      <c r="G3" s="8" t="s">
        <v>5</v>
      </c>
      <c r="H3" s="9">
        <v>43991.583333333336</v>
      </c>
      <c r="I3" s="8">
        <v>300</v>
      </c>
      <c r="J3" s="8" t="s">
        <v>11</v>
      </c>
      <c r="N3" t="s">
        <v>21</v>
      </c>
      <c r="O3">
        <v>61</v>
      </c>
      <c r="P3">
        <v>240</v>
      </c>
    </row>
    <row r="4" spans="1:16" x14ac:dyDescent="0.25">
      <c r="A4" s="17">
        <v>1166</v>
      </c>
      <c r="B4" s="17" t="s">
        <v>22</v>
      </c>
      <c r="C4" s="17">
        <v>1</v>
      </c>
      <c r="F4" s="8">
        <v>1170</v>
      </c>
      <c r="G4" s="8" t="s">
        <v>4</v>
      </c>
      <c r="H4" s="9">
        <v>43992.55972222222</v>
      </c>
      <c r="I4" s="8">
        <v>30</v>
      </c>
      <c r="J4" s="8" t="s">
        <v>8</v>
      </c>
      <c r="N4" t="s">
        <v>22</v>
      </c>
      <c r="O4">
        <v>241</v>
      </c>
    </row>
    <row r="5" spans="1:16" x14ac:dyDescent="0.25">
      <c r="A5" s="17">
        <v>1167</v>
      </c>
      <c r="B5" s="17" t="s">
        <v>20</v>
      </c>
      <c r="C5" s="17">
        <v>1</v>
      </c>
      <c r="F5" s="8">
        <v>1169</v>
      </c>
      <c r="G5" s="8" t="s">
        <v>3</v>
      </c>
      <c r="H5" s="9">
        <v>43994.499305555553</v>
      </c>
      <c r="I5" s="8">
        <v>30</v>
      </c>
      <c r="J5" s="8" t="s">
        <v>8</v>
      </c>
    </row>
    <row r="6" spans="1:16" x14ac:dyDescent="0.25">
      <c r="A6" s="17">
        <v>1171</v>
      </c>
      <c r="B6" s="17" t="s">
        <v>22</v>
      </c>
      <c r="C6" s="17">
        <v>2</v>
      </c>
      <c r="F6" s="8">
        <v>1167</v>
      </c>
      <c r="G6" s="8" t="s">
        <v>5</v>
      </c>
      <c r="H6" s="9">
        <v>43994.708333333336</v>
      </c>
      <c r="I6" s="8">
        <v>30</v>
      </c>
      <c r="J6" s="8" t="s">
        <v>9</v>
      </c>
    </row>
    <row r="7" spans="1:16" x14ac:dyDescent="0.25">
      <c r="F7" s="8">
        <v>1166</v>
      </c>
      <c r="G7" s="8" t="s">
        <v>5</v>
      </c>
      <c r="H7" s="9">
        <v>43990.695138888892</v>
      </c>
      <c r="I7" s="8">
        <v>300</v>
      </c>
      <c r="J7" s="8" t="s">
        <v>8</v>
      </c>
    </row>
    <row r="8" spans="1:16" x14ac:dyDescent="0.25">
      <c r="F8" s="8">
        <v>1166</v>
      </c>
      <c r="G8" s="8" t="s">
        <v>5</v>
      </c>
      <c r="H8" s="9">
        <v>43994.847916666666</v>
      </c>
      <c r="I8" s="8">
        <v>60</v>
      </c>
      <c r="J8" s="8" t="s">
        <v>8</v>
      </c>
    </row>
    <row r="9" spans="1:16" x14ac:dyDescent="0.25">
      <c r="F9" s="8">
        <v>1166</v>
      </c>
      <c r="G9" s="8" t="s">
        <v>5</v>
      </c>
      <c r="H9" s="9">
        <v>43994.680555555555</v>
      </c>
      <c r="I9" s="8">
        <v>60</v>
      </c>
      <c r="J9" s="8" t="s">
        <v>8</v>
      </c>
    </row>
    <row r="10" spans="1:16" x14ac:dyDescent="0.25">
      <c r="F10" s="8">
        <v>1164</v>
      </c>
      <c r="G10" s="8" t="s">
        <v>3</v>
      </c>
      <c r="H10" s="9">
        <v>43994.663888888892</v>
      </c>
      <c r="I10" s="8">
        <v>60</v>
      </c>
      <c r="J10" s="8"/>
    </row>
    <row r="11" spans="1:16" x14ac:dyDescent="0.25">
      <c r="F11" s="8">
        <v>1163</v>
      </c>
      <c r="G11" s="8" t="s">
        <v>5</v>
      </c>
      <c r="H11" s="9">
        <v>43994.491666666669</v>
      </c>
      <c r="I11" s="8">
        <v>30</v>
      </c>
      <c r="J11" s="8" t="s">
        <v>10</v>
      </c>
    </row>
    <row r="14" spans="1:16" x14ac:dyDescent="0.25">
      <c r="A14" s="10" t="s">
        <v>2</v>
      </c>
      <c r="B14" t="s">
        <v>5</v>
      </c>
      <c r="F14" s="7" t="s">
        <v>1</v>
      </c>
      <c r="G14" s="7" t="s">
        <v>2</v>
      </c>
      <c r="H14" s="7" t="s">
        <v>6</v>
      </c>
      <c r="I14" s="7" t="s">
        <v>7</v>
      </c>
      <c r="J14" s="7" t="s">
        <v>12</v>
      </c>
      <c r="K14" s="14" t="s">
        <v>18</v>
      </c>
      <c r="N14" t="s">
        <v>7</v>
      </c>
      <c r="O14" t="s">
        <v>16</v>
      </c>
    </row>
    <row r="15" spans="1:16" x14ac:dyDescent="0.25">
      <c r="F15" s="8">
        <v>1171</v>
      </c>
      <c r="G15" s="8" t="s">
        <v>5</v>
      </c>
      <c r="H15" s="9">
        <v>43991.341666666667</v>
      </c>
      <c r="I15" s="8">
        <v>480</v>
      </c>
      <c r="J15" s="8" t="s">
        <v>11</v>
      </c>
      <c r="K15" s="13" t="str">
        <f>IF(DataTCD[[#This Row],[Titre]]="Incident",VLOOKUP(DataTCD[[#This Row],[minute(s)]],Phases5[],2,1),"")</f>
        <v>Phase 3</v>
      </c>
      <c r="N15">
        <v>0</v>
      </c>
      <c r="O15" t="s">
        <v>20</v>
      </c>
    </row>
    <row r="16" spans="1:16" x14ac:dyDescent="0.25">
      <c r="A16" s="10" t="s">
        <v>17</v>
      </c>
      <c r="B16" t="s">
        <v>19</v>
      </c>
      <c r="F16" s="8">
        <v>1171</v>
      </c>
      <c r="G16" s="8" t="s">
        <v>5</v>
      </c>
      <c r="H16" s="9">
        <v>43991.583333333336</v>
      </c>
      <c r="I16" s="8">
        <v>300</v>
      </c>
      <c r="J16" s="8" t="s">
        <v>11</v>
      </c>
      <c r="K16" s="13" t="str">
        <f>IF(DataTCD[[#This Row],[Titre]]="Incident",VLOOKUP(DataTCD[[#This Row],[minute(s)]],Phases5[],2,1),"")</f>
        <v>Phase 3</v>
      </c>
      <c r="N16">
        <v>60</v>
      </c>
      <c r="O16" t="s">
        <v>21</v>
      </c>
    </row>
    <row r="17" spans="1:15" x14ac:dyDescent="0.25">
      <c r="A17" s="11">
        <v>1163</v>
      </c>
      <c r="B17" s="15">
        <v>1</v>
      </c>
      <c r="F17" s="8">
        <v>1170</v>
      </c>
      <c r="G17" s="8" t="s">
        <v>4</v>
      </c>
      <c r="H17" s="9">
        <v>43992.55972222222</v>
      </c>
      <c r="I17" s="8">
        <v>30</v>
      </c>
      <c r="J17" s="8" t="s">
        <v>8</v>
      </c>
      <c r="K17" s="13" t="str">
        <f>IF(DataTCD[[#This Row],[Titre]]="Incident",VLOOKUP(DataTCD[[#This Row],[minute(s)]],Phases5[],2,1),"")</f>
        <v/>
      </c>
      <c r="N17">
        <v>240</v>
      </c>
      <c r="O17" t="s">
        <v>22</v>
      </c>
    </row>
    <row r="18" spans="1:15" x14ac:dyDescent="0.25">
      <c r="A18" s="12" t="s">
        <v>20</v>
      </c>
      <c r="B18" s="15">
        <v>1</v>
      </c>
      <c r="F18" s="8">
        <v>1169</v>
      </c>
      <c r="G18" s="8" t="s">
        <v>3</v>
      </c>
      <c r="H18" s="9">
        <v>43994.499305555553</v>
      </c>
      <c r="I18" s="8">
        <v>30</v>
      </c>
      <c r="J18" s="8" t="s">
        <v>8</v>
      </c>
      <c r="K18" s="13" t="str">
        <f>IF(DataTCD[[#This Row],[Titre]]="Incident",VLOOKUP(DataTCD[[#This Row],[minute(s)]],Phases5[],2,1),"")</f>
        <v/>
      </c>
    </row>
    <row r="19" spans="1:15" x14ac:dyDescent="0.25">
      <c r="A19" s="11">
        <v>1166</v>
      </c>
      <c r="B19" s="15">
        <v>3</v>
      </c>
      <c r="F19" s="8">
        <v>1167</v>
      </c>
      <c r="G19" s="8" t="s">
        <v>5</v>
      </c>
      <c r="H19" s="9">
        <v>43994.708333333336</v>
      </c>
      <c r="I19" s="8">
        <v>30</v>
      </c>
      <c r="J19" s="8" t="s">
        <v>9</v>
      </c>
      <c r="K19" s="13" t="str">
        <f>IF(DataTCD[[#This Row],[Titre]]="Incident",VLOOKUP(DataTCD[[#This Row],[minute(s)]],Phases5[],2,1),"")</f>
        <v>Phase 1</v>
      </c>
    </row>
    <row r="20" spans="1:15" x14ac:dyDescent="0.25">
      <c r="A20" s="12" t="s">
        <v>21</v>
      </c>
      <c r="B20" s="15">
        <v>2</v>
      </c>
      <c r="F20" s="8">
        <v>1166</v>
      </c>
      <c r="G20" s="8" t="s">
        <v>5</v>
      </c>
      <c r="H20" s="9">
        <v>43990.695138888892</v>
      </c>
      <c r="I20" s="8">
        <v>300</v>
      </c>
      <c r="J20" s="8" t="s">
        <v>8</v>
      </c>
      <c r="K20" s="13" t="str">
        <f>IF(DataTCD[[#This Row],[Titre]]="Incident",VLOOKUP(DataTCD[[#This Row],[minute(s)]],Phases5[],2,1),"")</f>
        <v>Phase 3</v>
      </c>
    </row>
    <row r="21" spans="1:15" x14ac:dyDescent="0.25">
      <c r="A21" s="12" t="s">
        <v>22</v>
      </c>
      <c r="B21" s="15">
        <v>1</v>
      </c>
      <c r="F21" s="8">
        <v>1166</v>
      </c>
      <c r="G21" s="8" t="s">
        <v>5</v>
      </c>
      <c r="H21" s="9">
        <v>43994.847916666666</v>
      </c>
      <c r="I21" s="8">
        <v>60</v>
      </c>
      <c r="J21" s="8" t="s">
        <v>8</v>
      </c>
      <c r="K21" s="13" t="str">
        <f>IF(DataTCD[[#This Row],[Titre]]="Incident",VLOOKUP(DataTCD[[#This Row],[minute(s)]],Phases5[],2,1),"")</f>
        <v>Phase 2</v>
      </c>
    </row>
    <row r="22" spans="1:15" x14ac:dyDescent="0.25">
      <c r="A22" s="11">
        <v>1167</v>
      </c>
      <c r="B22" s="15">
        <v>1</v>
      </c>
      <c r="F22" s="8">
        <v>1166</v>
      </c>
      <c r="G22" s="8" t="s">
        <v>5</v>
      </c>
      <c r="H22" s="9">
        <v>43994.680555555555</v>
      </c>
      <c r="I22" s="8">
        <v>60</v>
      </c>
      <c r="J22" s="8" t="s">
        <v>8</v>
      </c>
      <c r="K22" s="13" t="str">
        <f>IF(DataTCD[[#This Row],[Titre]]="Incident",VLOOKUP(DataTCD[[#This Row],[minute(s)]],Phases5[],2,1),"")</f>
        <v>Phase 2</v>
      </c>
    </row>
    <row r="23" spans="1:15" x14ac:dyDescent="0.25">
      <c r="A23" s="12" t="s">
        <v>20</v>
      </c>
      <c r="B23" s="15">
        <v>1</v>
      </c>
      <c r="F23" s="8">
        <v>1164</v>
      </c>
      <c r="G23" s="8" t="s">
        <v>3</v>
      </c>
      <c r="H23" s="9">
        <v>43994.663888888892</v>
      </c>
      <c r="I23" s="8">
        <v>60</v>
      </c>
      <c r="J23" s="8"/>
      <c r="K23" s="13" t="str">
        <f>IF(DataTCD[[#This Row],[Titre]]="Incident",VLOOKUP(DataTCD[[#This Row],[minute(s)]],Phases5[],2,1),"")</f>
        <v/>
      </c>
    </row>
    <row r="24" spans="1:15" x14ac:dyDescent="0.25">
      <c r="A24" s="11">
        <v>1171</v>
      </c>
      <c r="B24" s="15">
        <v>2</v>
      </c>
      <c r="F24" s="8">
        <v>1163</v>
      </c>
      <c r="G24" s="8" t="s">
        <v>5</v>
      </c>
      <c r="H24" s="9">
        <v>43994.491666666669</v>
      </c>
      <c r="I24" s="8">
        <v>30</v>
      </c>
      <c r="J24" s="8" t="s">
        <v>10</v>
      </c>
      <c r="K24" s="13" t="str">
        <f>IF(DataTCD[[#This Row],[Titre]]="Incident",VLOOKUP(DataTCD[[#This Row],[minute(s)]],Phases5[],2,1),"")</f>
        <v>Phase 1</v>
      </c>
    </row>
    <row r="25" spans="1:15" x14ac:dyDescent="0.25">
      <c r="A25" s="12" t="s">
        <v>22</v>
      </c>
      <c r="B25" s="15">
        <v>2</v>
      </c>
    </row>
    <row r="31" spans="1:15" ht="15.75" thickBot="1" x14ac:dyDescent="0.3"/>
    <row r="32" spans="1:15" ht="16.5" thickBot="1" x14ac:dyDescent="0.3">
      <c r="A32" s="4" t="s">
        <v>0</v>
      </c>
      <c r="B32" s="5"/>
      <c r="C32" s="6"/>
    </row>
    <row r="33" spans="1:3" ht="16.5" thickBot="1" x14ac:dyDescent="0.3">
      <c r="A33" s="1" t="s">
        <v>13</v>
      </c>
      <c r="B33" s="2" t="s">
        <v>14</v>
      </c>
      <c r="C33" s="3" t="s">
        <v>15</v>
      </c>
    </row>
  </sheetData>
  <mergeCells count="1">
    <mergeCell ref="A32:C32"/>
  </mergeCells>
  <pageMargins left="0.7" right="0.7" top="0.75" bottom="0.75" header="0.3" footer="0.3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F3E895-2DCD-46A9-8573-43D3FDC2C4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Crosby</dc:creator>
  <cp:lastModifiedBy>CA</cp:lastModifiedBy>
  <dcterms:created xsi:type="dcterms:W3CDTF">2020-06-18T08:21:05Z</dcterms:created>
  <dcterms:modified xsi:type="dcterms:W3CDTF">2020-06-18T13:24:23Z</dcterms:modified>
</cp:coreProperties>
</file>