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changes\Forums\__TestNotes\"/>
    </mc:Choice>
  </mc:AlternateContent>
  <xr:revisionPtr revIDLastSave="0" documentId="10_ncr:8100000_{DA3114A0-EE47-4E4D-AF5F-E7027EF6E40A}" xr6:coauthVersionLast="34" xr6:coauthVersionMax="34" xr10:uidLastSave="{00000000-0000-0000-0000-000000000000}"/>
  <bookViews>
    <workbookView xWindow="0" yWindow="0" windowWidth="20490" windowHeight="7545" activeTab="2" xr2:uid="{00000000-000D-0000-FFFF-FFFF00000000}"/>
  </bookViews>
  <sheets>
    <sheet name="Feuil1" sheetId="1" r:id="rId1"/>
    <sheet name="data" sheetId="2" r:id="rId2"/>
    <sheet name="PQuery" sheetId="3" r:id="rId3"/>
  </sheets>
  <externalReferences>
    <externalReference r:id="rId4"/>
  </externalReferences>
  <definedNames>
    <definedName name="DonnéesExternes_1" localSheetId="2" hidden="1">PQuery!$B$3:$G$15</definedName>
    <definedName name="etudedecas">[1]Data!$E$2:$E$3</definedName>
    <definedName name="notesadditionnelles">[1]Data!$F$2:$F$8</definedName>
    <definedName name="Segment_Nom_Prénom">#N/A</definedName>
    <definedName name="specialite">[1]Data!$D$2:$D$43</definedName>
    <definedName name="tronccommun">[1]Data!$C$2:$C$18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/>
  <c r="G8" i="1"/>
  <c r="G5" i="1"/>
  <c r="A2" i="1" l="1"/>
  <c r="C7" i="1" l="1"/>
  <c r="E7" i="1" s="1"/>
  <c r="C5" i="1"/>
  <c r="C8" i="1"/>
  <c r="E8" i="1" s="1"/>
  <c r="C6" i="1"/>
  <c r="E6" i="1" s="1"/>
  <c r="C11" i="1" l="1"/>
  <c r="E5" i="1"/>
  <c r="E11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34BAD30-8EDE-46DA-86BA-0D8F8BCB2F1A}" keepAlive="1" name="Requête - __TestNotes" description="Connexion à la requête « __TestNotes » dans le classeur." type="5" refreshedVersion="0" background="1">
    <dbPr connection="Provider=Microsoft.Mashup.OleDb.1;Data Source=$Workbook$;Location=__TestNotes;Extended Properties=&quot;&quot;" command="SELECT * FROM [__TestNotes]"/>
  </connection>
  <connection id="2" xr16:uid="{77622768-9F4A-44E0-8CF3-FC33FA16B893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3" xr16:uid="{00000000-0015-0000-FFFF-FFFF02000000}" name="Requête - Finale" description="Connexion à la requête « Finale » dans le classeur." type="5" refreshedVersion="4" background="1" saveData="1">
    <dbPr connection="Provider=Microsoft.Mashup.OleDb.1;Data Source=$Workbook$;Location=Finale;Extended Properties=&quot;&quot;" command="SELECT * FROM [Finale]"/>
  </connection>
  <connection id="4" xr16:uid="{00000000-0015-0000-FFFF-FFFF03000000}" name="Requête - MoyenneClasse" description="Connexion à la requête « MoyenneClasse » dans le classeur." type="5" refreshedVersion="0" background="1">
    <dbPr connection="Provider=Microsoft.Mashup.OleDb.1;Data Source=$Workbook$;Location=MoyenneClasse;Extended Properties=&quot;&quot;" command="SELECT * FROM [MoyenneClasse]"/>
  </connection>
  <connection id="5" xr16:uid="{00000000-0015-0000-FFFF-FFFF04000000}" name="Requête - Paramètre de l'exemple de fichier1" description="Connexion à la requête « Paramètre de l'exemple de fichier1 » dans le classeur." type="5" refreshedVersion="0" background="1">
    <dbPr connection="Provider=Microsoft.Mashup.OleDb.1;Data Source=$Workbook$;Location=&quot;Paramètre de l'exemple de fichier1&quot;;Extended Properties=&quot;&quot;" command="SELECT * FROM [Paramètre de l'exemple de fichier1]"/>
  </connection>
  <connection id="6" xr16:uid="{00000000-0015-0000-FFFF-FFFF05000000}" name="Requête - TCoeff" description="Connexion à la requête « TCoeff » dans le classeur." type="5" refreshedVersion="0" background="1">
    <dbPr connection="Provider=Microsoft.Mashup.OleDb.1;Data Source=$Workbook$;Location=TCoeff;Extended Properties=&quot;&quot;" command="SELECT * FROM [TCoeff]"/>
  </connection>
  <connection id="7" xr16:uid="{00000000-0015-0000-FFFF-FFFF06000000}" name="Requête - Transformer le fichier à partir de __TestNotes" description="Connexion à la requête « Transformer le fichier à partir de __TestNotes » dans le classeur." type="5" refreshedVersion="0" background="1">
    <dbPr connection="Provider=Microsoft.Mashup.OleDb.1;Data Source=$Workbook$;Location=&quot;Transformer le fichier à partir de __TestNotes&quot;;Extended Properties=&quot;&quot;" command="SELECT * FROM [Transformer le fichier à partir de __TestNotes]"/>
  </connection>
  <connection id="8" xr16:uid="{00000000-0015-0000-FFFF-FFFF07000000}" name="Requête - Transformer l'exemple de fichier à partir de __TestNotes" description="Connexion à la requête « Transformer l'exemple de fichier à partir de __TestNotes » dans le classeur." type="5" refreshedVersion="0" background="1">
    <dbPr connection="Provider=Microsoft.Mashup.OleDb.1;Data Source=$Workbook$;Location=&quot;Transformer l'exemple de fichier à partir de __TestNotes&quot;;Extended Properties=&quot;&quot;" command="SELECT * FROM [Transformer l'exemple de fichier à partir de __TestNotes]"/>
  </connection>
</connections>
</file>

<file path=xl/sharedStrings.xml><?xml version="1.0" encoding="utf-8"?>
<sst xmlns="http://schemas.openxmlformats.org/spreadsheetml/2006/main" count="96" uniqueCount="47">
  <si>
    <t>Etudiant</t>
  </si>
  <si>
    <t>Classe</t>
  </si>
  <si>
    <t>Coef.</t>
  </si>
  <si>
    <t>Moyenne générale</t>
  </si>
  <si>
    <t>Nom1</t>
  </si>
  <si>
    <t>Prénom1</t>
  </si>
  <si>
    <t>Prénom</t>
  </si>
  <si>
    <t>NOM</t>
  </si>
  <si>
    <t>Module</t>
  </si>
  <si>
    <t>Module 1</t>
  </si>
  <si>
    <t>Module 2</t>
  </si>
  <si>
    <t>Module 3</t>
  </si>
  <si>
    <t>Module 4</t>
  </si>
  <si>
    <t>&lt;-- L'idée est de dupliquer la feuille et d'adapter les cellules jaunes pour que la recherche ait lieu pour chaque étudiant</t>
  </si>
  <si>
    <t>MODULE</t>
  </si>
  <si>
    <t>COEF</t>
  </si>
  <si>
    <t>Dossier</t>
  </si>
  <si>
    <t>Nom</t>
  </si>
  <si>
    <t>Nom Prénom</t>
  </si>
  <si>
    <t>Moyenne</t>
  </si>
  <si>
    <t>NOM1</t>
  </si>
  <si>
    <t>NOM1 Prénom1</t>
  </si>
  <si>
    <t>NOM2</t>
  </si>
  <si>
    <t>Prénom2</t>
  </si>
  <si>
    <t>NOM2 Prénom2</t>
  </si>
  <si>
    <t>NOM3</t>
  </si>
  <si>
    <t>Prénom3</t>
  </si>
  <si>
    <t>NOM3 Prénom3</t>
  </si>
  <si>
    <t>MoyenneClasse</t>
  </si>
  <si>
    <t>D:\Echanges\Forums\__TestNotes</t>
  </si>
  <si>
    <t>Colonne 1</t>
  </si>
  <si>
    <t>Colonne 2</t>
  </si>
  <si>
    <t>Lien moyenne étudiant</t>
  </si>
  <si>
    <t>Lien moyenne classe</t>
  </si>
  <si>
    <t>Module_1</t>
  </si>
  <si>
    <t>Chemin d'accès</t>
  </si>
  <si>
    <t>Chemin d'accès\Relevé_notes_Module_1.xlsx]SectionA'!Tableau1[@[Nom Prénom]:[Moyenne]]</t>
  </si>
  <si>
    <t>Chemin d'accès\Relevé_notes_Module_1.xlsx]SectionA'!Tableau1[[#Totaux];[Moyenne]]</t>
  </si>
  <si>
    <t>Module_2</t>
  </si>
  <si>
    <t>Chemin d'accès\Relevé_notes_Module_2.xlsx]SectionA'!Tableau1[@[Nom Prénom]:[Moyenne]]</t>
  </si>
  <si>
    <t>Chemin d'accès\Relevé_notes_Module_2.xlsx]SectionA'!Tableau1[[#Totaux];[Moyenne]]</t>
  </si>
  <si>
    <t>Module_3</t>
  </si>
  <si>
    <t>Chemin d'accès\Relevé_notes_Module_3.xlsx]SectionA'!Tableau1[@[Nom Prénom]:[Moyenne]]</t>
  </si>
  <si>
    <t>Chemin d'accès\Relevé_notes_Module_3.xlsx]SectionA'!Tableau1[[#Totaux];[Moyenne]]</t>
  </si>
  <si>
    <t>Module_4</t>
  </si>
  <si>
    <t>Chemin d'accès\Relevé_notes_Module_4.xlsx]SectionA'!Tableau1[@[Nom Prénom]:[Moyenne]]</t>
  </si>
  <si>
    <t>Chemin d'accès\Relevé_notes_Module_4.xlsx]SectionA'!Tableau1[[#Totaux];[Moyenne]]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</si>
</sst>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i/>
      <sz val="11"/>
      <color theme="2"/>
      <name val="Arial"/>
      <family val="2"/>
    </font>
    <font>
      <i/>
      <sz val="10"/>
      <color theme="1"/>
      <name val="Arial"/>
      <family val="2"/>
    </font>
    <font>
      <i/>
      <sz val="10"/>
      <name val="Arial"/>
      <family val="2"/>
    </font>
    <font>
      <i/>
      <sz val="10"/>
      <color theme="5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5"/>
      <name val="Arial"/>
      <family val="2"/>
    </font>
    <font>
      <b/>
      <sz val="11"/>
      <name val="Arial"/>
      <family val="2"/>
    </font>
    <font>
      <sz val="11"/>
      <color theme="5"/>
      <name val="Arial"/>
      <family val="2"/>
    </font>
    <font>
      <b/>
      <sz val="12"/>
      <color theme="5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b/>
      <i/>
      <sz val="10"/>
      <color rgb="FF0070C0"/>
      <name val="Arial"/>
      <family val="2"/>
    </font>
    <font>
      <b/>
      <i/>
      <sz val="11"/>
      <name val="Arial"/>
      <family val="2"/>
    </font>
    <font>
      <i/>
      <sz val="10"/>
      <color rgb="FFFF000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theme="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0" xfId="0" applyFont="1" applyBorder="1"/>
    <xf numFmtId="0" fontId="12" fillId="0" borderId="0" xfId="0" applyFont="1" applyBorder="1"/>
    <xf numFmtId="1" fontId="11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13" fillId="0" borderId="0" xfId="0" applyFont="1" applyFill="1" applyBorder="1"/>
    <xf numFmtId="0" fontId="14" fillId="0" borderId="0" xfId="0" applyFont="1"/>
    <xf numFmtId="2" fontId="5" fillId="0" borderId="0" xfId="0" applyNumberFormat="1" applyFont="1" applyFill="1" applyBorder="1" applyAlignment="1"/>
    <xf numFmtId="2" fontId="5" fillId="0" borderId="0" xfId="0" applyNumberFormat="1" applyFont="1" applyFill="1" applyBorder="1" applyAlignment="1">
      <alignment horizontal="right"/>
    </xf>
    <xf numFmtId="2" fontId="15" fillId="0" borderId="0" xfId="0" applyNumberFormat="1" applyFont="1" applyFill="1" applyBorder="1" applyAlignment="1"/>
    <xf numFmtId="0" fontId="1" fillId="0" borderId="0" xfId="0" applyFont="1" applyAlignment="1">
      <alignment horizontal="center"/>
    </xf>
    <xf numFmtId="0" fontId="10" fillId="0" borderId="0" xfId="0" applyFont="1" applyFill="1" applyBorder="1"/>
    <xf numFmtId="0" fontId="12" fillId="0" borderId="0" xfId="0" applyFont="1" applyFill="1" applyBorder="1"/>
    <xf numFmtId="0" fontId="6" fillId="0" borderId="0" xfId="0" applyFont="1" applyFill="1" applyBorder="1" applyAlignment="1"/>
    <xf numFmtId="0" fontId="11" fillId="0" borderId="2" xfId="0" applyFont="1" applyFill="1" applyBorder="1"/>
    <xf numFmtId="0" fontId="11" fillId="0" borderId="3" xfId="0" applyFont="1" applyFill="1" applyBorder="1"/>
    <xf numFmtId="0" fontId="11" fillId="0" borderId="4" xfId="0" applyFont="1" applyFill="1" applyBorder="1"/>
    <xf numFmtId="0" fontId="0" fillId="2" borderId="0" xfId="0" applyFill="1" applyAlignment="1">
      <alignment horizontal="center"/>
    </xf>
    <xf numFmtId="2" fontId="16" fillId="0" borderId="0" xfId="0" applyNumberFormat="1" applyFont="1" applyFill="1" applyBorder="1"/>
    <xf numFmtId="0" fontId="20" fillId="0" borderId="1" xfId="0" applyFont="1" applyBorder="1" applyAlignment="1">
      <alignment horizontal="center"/>
    </xf>
    <xf numFmtId="2" fontId="18" fillId="0" borderId="0" xfId="0" applyNumberFormat="1" applyFont="1" applyFill="1" applyBorder="1"/>
    <xf numFmtId="0" fontId="21" fillId="0" borderId="1" xfId="0" applyFont="1" applyFill="1" applyBorder="1" applyAlignment="1"/>
    <xf numFmtId="0" fontId="22" fillId="0" borderId="1" xfId="0" applyFont="1" applyBorder="1" applyAlignment="1">
      <alignment horizontal="center"/>
    </xf>
    <xf numFmtId="2" fontId="0" fillId="0" borderId="0" xfId="0" applyNumberFormat="1"/>
    <xf numFmtId="0" fontId="23" fillId="0" borderId="0" xfId="0" applyFont="1" applyFill="1" applyBorder="1"/>
    <xf numFmtId="0" fontId="11" fillId="0" borderId="0" xfId="0" applyFont="1" applyFill="1" applyBorder="1"/>
    <xf numFmtId="0" fontId="5" fillId="0" borderId="0" xfId="0" applyFont="1" applyFill="1" applyAlignment="1">
      <alignment horizontal="center"/>
    </xf>
    <xf numFmtId="0" fontId="24" fillId="3" borderId="5" xfId="0" applyFont="1" applyFill="1" applyBorder="1"/>
    <xf numFmtId="0" fontId="24" fillId="3" borderId="6" xfId="0" applyFont="1" applyFill="1" applyBorder="1"/>
    <xf numFmtId="0" fontId="18" fillId="3" borderId="6" xfId="0" applyFont="1" applyFill="1" applyBorder="1"/>
    <xf numFmtId="0" fontId="17" fillId="3" borderId="7" xfId="0" applyFont="1" applyFill="1" applyBorder="1"/>
    <xf numFmtId="0" fontId="10" fillId="3" borderId="5" xfId="0" applyFont="1" applyFill="1" applyBorder="1"/>
    <xf numFmtId="0" fontId="10" fillId="3" borderId="6" xfId="0" applyFont="1" applyFill="1" applyBorder="1"/>
    <xf numFmtId="0" fontId="19" fillId="3" borderId="6" xfId="0" applyFont="1" applyFill="1" applyBorder="1"/>
    <xf numFmtId="0" fontId="16" fillId="3" borderId="7" xfId="0" applyFont="1" applyFill="1" applyBorder="1"/>
    <xf numFmtId="0" fontId="10" fillId="3" borderId="8" xfId="0" applyFont="1" applyFill="1" applyBorder="1"/>
    <xf numFmtId="0" fontId="10" fillId="3" borderId="9" xfId="0" applyFont="1" applyFill="1" applyBorder="1"/>
    <xf numFmtId="0" fontId="19" fillId="3" borderId="9" xfId="0" applyFont="1" applyFill="1" applyBorder="1"/>
    <xf numFmtId="0" fontId="16" fillId="3" borderId="10" xfId="0" applyFont="1" applyFill="1" applyBorder="1"/>
  </cellXfs>
  <cellStyles count="1">
    <cellStyle name="Normal" xfId="0" builtinId="0"/>
  </cellStyles>
  <dxfs count="19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ont>
        <color theme="0"/>
      </font>
    </dxf>
    <dxf>
      <font>
        <color theme="0"/>
      </font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8"/>
      <tableStyleElement type="headerRow" dxfId="17"/>
      <tableStyleElement type="firstRowStripe" dxfId="16"/>
    </tableStyle>
    <tableStyle name="TableStyleQueryResult" pivot="0" count="3" xr9:uid="{00000000-0011-0000-FFFF-FFFF01000000}">
      <tableStyleElement type="wholeTable" dxfId="15"/>
      <tableStyleElement type="headerRow" dxfId="14"/>
      <tableStyleElement type="firstRowStripe" dxfId="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733425</xdr:colOff>
      <xdr:row>0</xdr:row>
      <xdr:rowOff>76200</xdr:rowOff>
    </xdr:from>
    <xdr:to>
      <xdr:col>11</xdr:col>
      <xdr:colOff>276225</xdr:colOff>
      <xdr:row>21</xdr:row>
      <xdr:rowOff>123825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Nom Prénom">
              <a:extLst>
                <a:ext uri="{FF2B5EF4-FFF2-40B4-BE49-F238E27FC236}">
                  <a16:creationId xmlns:a16="http://schemas.microsoft.com/office/drawing/2014/main" id="{D519771F-A4B1-406C-A75B-09F392639D3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Pré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762750" y="762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12585035/Desktop/ST/MSDO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+ Graphs "/>
      <sheetName val="Bulletin_année1_Std (2)"/>
      <sheetName val="Feuil1"/>
      <sheetName val="BDD"/>
      <sheetName val="Data"/>
      <sheetName val="Feuil3"/>
      <sheetName val="M. Année 2"/>
      <sheetName val="Bulletin essai"/>
      <sheetName val="Fiche note essai"/>
    </sheetNames>
    <sheetDataSet>
      <sheetData sheetId="0"/>
      <sheetData sheetId="1"/>
      <sheetData sheetId="2"/>
      <sheetData sheetId="3"/>
      <sheetData sheetId="4">
        <row r="2">
          <cell r="C2" t="str">
            <v>Anglais opérationnel</v>
          </cell>
          <cell r="D2" t="str">
            <v>Analyse financière</v>
          </cell>
          <cell r="E2" t="str">
            <v>Etude de cas semestrielle</v>
          </cell>
          <cell r="F2" t="str">
            <v>Bilan de stage professionnel</v>
          </cell>
        </row>
        <row r="3">
          <cell r="C3" t="str">
            <v>Approche marketing</v>
          </cell>
          <cell r="D3" t="str">
            <v>Budget prévisionnel</v>
          </cell>
          <cell r="E3" t="str">
            <v>Etude de cas spécialité</v>
          </cell>
          <cell r="F3" t="str">
            <v>Mémoire professionnel</v>
          </cell>
        </row>
        <row r="4">
          <cell r="C4" t="str">
            <v>Business game / Conférence métiers</v>
          </cell>
          <cell r="D4" t="str">
            <v>Contrôle de gestion</v>
          </cell>
          <cell r="F4" t="str">
            <v>Cas d'entreprise</v>
          </cell>
        </row>
        <row r="5">
          <cell r="C5" t="str">
            <v>Cahier des charges et appel d'offres</v>
          </cell>
          <cell r="D5" t="str">
            <v>Création d'entreprises</v>
          </cell>
          <cell r="F5" t="str">
            <v>Entretiens professionnels d'évaluation</v>
          </cell>
        </row>
        <row r="6">
          <cell r="C6" t="str">
            <v>Calcul des coûts et des marges</v>
          </cell>
          <cell r="D6" t="str">
            <v>Développement territorial</v>
          </cell>
          <cell r="F6" t="str">
            <v>Séminaire de créativité</v>
          </cell>
        </row>
        <row r="7">
          <cell r="C7" t="str">
            <v>Conduite de réunion</v>
          </cell>
          <cell r="D7" t="str">
            <v>Droit de la responsabilité</v>
          </cell>
          <cell r="F7" t="str">
            <v>Évalution en entreprise</v>
          </cell>
        </row>
        <row r="8">
          <cell r="C8" t="str">
            <v>Culture générale</v>
          </cell>
          <cell r="D8" t="str">
            <v>Droit des contrats spéciaux</v>
          </cell>
          <cell r="F8" t="str">
            <v>Assiduité</v>
          </cell>
        </row>
        <row r="9">
          <cell r="C9" t="str">
            <v>Entretien annuel d'évaluation</v>
          </cell>
          <cell r="D9" t="str">
            <v>Droit du travail</v>
          </cell>
        </row>
        <row r="10">
          <cell r="C10" t="str">
            <v>Gérer le contentieux prud'homal</v>
          </cell>
          <cell r="D10" t="str">
            <v>Droit pénal des affaires</v>
          </cell>
        </row>
        <row r="11">
          <cell r="C11" t="str">
            <v>Gestion des talents</v>
          </cell>
          <cell r="D11" t="str">
            <v>Enjeux du marketing stratégique</v>
          </cell>
        </row>
        <row r="12">
          <cell r="C12" t="str">
            <v>Informatique</v>
          </cell>
          <cell r="D12" t="str">
            <v>Entrepreneuriat</v>
          </cell>
        </row>
        <row r="13">
          <cell r="C13" t="str">
            <v>Intelligence économique</v>
          </cell>
          <cell r="D13" t="str">
            <v>Evaluation d'entreprise et audit</v>
          </cell>
        </row>
        <row r="14">
          <cell r="C14" t="str">
            <v>Le 360°</v>
          </cell>
          <cell r="D14" t="str">
            <v>Finances pour manager</v>
          </cell>
        </row>
        <row r="15">
          <cell r="C15" t="str">
            <v>Management du conflit</v>
          </cell>
          <cell r="D15" t="str">
            <v>Fondamentaux gestion de projet</v>
          </cell>
        </row>
        <row r="16">
          <cell r="C16" t="str">
            <v>Motivation au travail</v>
          </cell>
          <cell r="D16" t="str">
            <v>Gestion de la trésorerie</v>
          </cell>
        </row>
        <row r="17">
          <cell r="C17" t="str">
            <v>Recrutement</v>
          </cell>
          <cell r="D17" t="str">
            <v>Gestion de projet</v>
          </cell>
        </row>
        <row r="18">
          <cell r="C18" t="str">
            <v>Risque psychosociaux et qualité de vie au travail</v>
          </cell>
          <cell r="D18" t="str">
            <v>Gouvernance d'entreprise</v>
          </cell>
        </row>
        <row r="19">
          <cell r="D19" t="str">
            <v>Initiation au management</v>
          </cell>
        </row>
        <row r="20">
          <cell r="D20" t="str">
            <v>Initiation RSE</v>
          </cell>
        </row>
        <row r="21">
          <cell r="D21" t="str">
            <v>Leadership et management</v>
          </cell>
        </row>
        <row r="22">
          <cell r="D22" t="str">
            <v>Les enjeux de la communication</v>
          </cell>
        </row>
        <row r="23">
          <cell r="D23" t="str">
            <v>Management de la mobilité interne</v>
          </cell>
        </row>
        <row r="24">
          <cell r="D24" t="str">
            <v>Management de la performance</v>
          </cell>
        </row>
        <row r="25">
          <cell r="D25" t="str">
            <v>Management de la qualité</v>
          </cell>
        </row>
        <row r="26">
          <cell r="D26" t="str">
            <v>Management de la transformation numérique</v>
          </cell>
        </row>
        <row r="27">
          <cell r="D27" t="str">
            <v>Management d'équipe</v>
          </cell>
        </row>
        <row r="28">
          <cell r="D28" t="str">
            <v>Management des compétences</v>
          </cell>
        </row>
        <row r="29">
          <cell r="D29" t="str">
            <v>Management du changement</v>
          </cell>
        </row>
        <row r="30">
          <cell r="D30" t="str">
            <v>Management et leadership au féminin</v>
          </cell>
        </row>
        <row r="31">
          <cell r="D31" t="str">
            <v>Marketing d'affaires</v>
          </cell>
        </row>
        <row r="32">
          <cell r="D32" t="str">
            <v>Marketing des études</v>
          </cell>
        </row>
        <row r="33">
          <cell r="D33" t="str">
            <v>Marketing digital</v>
          </cell>
        </row>
        <row r="34">
          <cell r="D34" t="str">
            <v>Méthodologie bilan de compétences</v>
          </cell>
        </row>
        <row r="35">
          <cell r="D35" t="str">
            <v>Outils informatiques du chef de projet</v>
          </cell>
        </row>
        <row r="36">
          <cell r="D36" t="str">
            <v>Plan marketing</v>
          </cell>
        </row>
        <row r="37">
          <cell r="D37" t="str">
            <v>Prise de parole en public</v>
          </cell>
        </row>
        <row r="38">
          <cell r="D38" t="str">
            <v>Recouvrement et contentieux</v>
          </cell>
        </row>
        <row r="39">
          <cell r="D39" t="str">
            <v>Rentabilité des investissements</v>
          </cell>
        </row>
        <row r="40">
          <cell r="D40" t="str">
            <v>Stratégie d'entreprise</v>
          </cell>
        </row>
        <row r="41">
          <cell r="D41" t="str">
            <v>Stratégie des marques</v>
          </cell>
        </row>
        <row r="42">
          <cell r="D42" t="str">
            <v>Stratégies des organisations</v>
          </cell>
        </row>
        <row r="43">
          <cell r="D43" t="str">
            <v>Techniques de négociation</v>
          </cell>
        </row>
      </sheetData>
      <sheetData sheetId="5"/>
      <sheetData sheetId="6"/>
      <sheetData sheetId="7"/>
      <sheetData sheetId="8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0000000-0016-0000-0200-000000000000}" autoFormatId="16" applyNumberFormats="0" applyBorderFormats="0" applyFontFormats="0" applyPatternFormats="0" applyAlignmentFormats="0" applyWidthHeightFormats="0">
  <queryTableRefresh nextId="7">
    <queryTableFields count="6">
      <queryTableField id="1" name="Nom" tableColumnId="1"/>
      <queryTableField id="2" name="Prénom" tableColumnId="2"/>
      <queryTableField id="3" name="Nom Prénom" tableColumnId="3"/>
      <queryTableField id="4" name="Module" tableColumnId="4"/>
      <queryTableField id="5" name="Moyenne" tableColumnId="5"/>
      <queryTableField id="6" name="MoyenneClasse" tableColumnId="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énom" xr10:uid="{B5003634-F4F6-4BB5-AC61-ECA5C6B00ED4}" sourceName="Nom Prénom">
  <extLst>
    <x:ext xmlns:x15="http://schemas.microsoft.com/office/spreadsheetml/2010/11/main" uri="{2F2917AC-EB37-4324-AD4E-5DD8C200BD13}">
      <x15:tableSlicerCache tableId="3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Prénom" xr10:uid="{0700A916-90D6-4AF4-BA9A-839E73030416}" cache="Segment_Nom_Prénom" caption="Nom Prénom" rowHeight="241300"/>
</slicer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Coeff" displayName="TCoeff" ref="A1:B5" totalsRowShown="0">
  <autoFilter ref="A1:B5" xr:uid="{00000000-0009-0000-0100-000002000000}"/>
  <tableColumns count="2">
    <tableColumn id="1" xr3:uid="{00000000-0010-0000-0100-000001000000}" name="MODULE"/>
    <tableColumn id="2" xr3:uid="{00000000-0010-0000-0100-000002000000}" name="COEF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0621205-7211-4C35-9DC9-E0458C0FF3EB}" name="Chemin" displayName="Chemin" ref="D1:D2" totalsRowShown="0" headerRowDxfId="7" dataDxfId="6">
  <autoFilter ref="D1:D2" xr:uid="{083316E6-3B77-431A-B69B-36E4F3777249}"/>
  <tableColumns count="1">
    <tableColumn id="1" xr3:uid="{82DFBD01-2C11-4F3B-AEA2-751F7BCB64DE}" name="Dossier" dataDxfId="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_DonnéesExternes_1" displayName="Tableau_DonnéesExternes_1" ref="B3:G15" tableType="queryTable" totalsRowShown="0" headerRowDxfId="4">
  <autoFilter ref="B3:G15" xr:uid="{00000000-0009-0000-0100-000003000000}">
    <filterColumn colId="2">
      <filters>
        <filter val="NOM1 Prénom1"/>
      </filters>
    </filterColumn>
  </autoFilter>
  <tableColumns count="6">
    <tableColumn id="1" xr3:uid="{00000000-0010-0000-0200-000001000000}" uniqueName="1" name="Nom" queryTableFieldId="1"/>
    <tableColumn id="2" xr3:uid="{00000000-0010-0000-0200-000002000000}" uniqueName="2" name="Prénom" queryTableFieldId="2"/>
    <tableColumn id="3" xr3:uid="{00000000-0010-0000-0200-000003000000}" uniqueName="3" name="Nom Prénom" queryTableFieldId="3" dataDxfId="3"/>
    <tableColumn id="4" xr3:uid="{00000000-0010-0000-0200-000004000000}" uniqueName="4" name="Module" queryTableFieldId="4" dataDxfId="2"/>
    <tableColumn id="5" xr3:uid="{00000000-0010-0000-0200-000005000000}" uniqueName="5" name="Moyenne" queryTableFieldId="5" dataDxfId="1"/>
    <tableColumn id="6" xr3:uid="{00000000-0010-0000-0200-000006000000}" uniqueName="6" name="MoyenneClasse" queryTableFieldId="6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opLeftCell="D1" workbookViewId="0">
      <selection activeCell="K19" sqref="K19"/>
    </sheetView>
  </sheetViews>
  <sheetFormatPr baseColWidth="10" defaultRowHeight="15" x14ac:dyDescent="0.25"/>
  <cols>
    <col min="1" max="1" width="2.5703125" style="1" customWidth="1"/>
    <col min="2" max="2" width="21.5703125" style="1" bestFit="1" customWidth="1"/>
    <col min="3" max="3" width="9.85546875" style="2" customWidth="1"/>
    <col min="4" max="4" width="3" style="1" customWidth="1"/>
    <col min="5" max="5" width="9.85546875" style="3" customWidth="1"/>
    <col min="6" max="6" width="3" style="1" customWidth="1"/>
    <col min="7" max="7" width="7.140625" style="3" customWidth="1"/>
    <col min="9" max="9" width="10.140625" bestFit="1" customWidth="1"/>
    <col min="10" max="10" width="25.28515625" customWidth="1"/>
    <col min="11" max="11" width="81.140625" bestFit="1" customWidth="1"/>
    <col min="12" max="12" width="74.85546875" bestFit="1" customWidth="1"/>
  </cols>
  <sheetData>
    <row r="1" spans="1:12" x14ac:dyDescent="0.25">
      <c r="H1" s="16" t="s">
        <v>7</v>
      </c>
      <c r="I1" s="16" t="s">
        <v>6</v>
      </c>
    </row>
    <row r="2" spans="1:12" ht="15.75" x14ac:dyDescent="0.25">
      <c r="A2" s="32" t="str">
        <f>H2&amp;" "&amp;I2</f>
        <v>Nom1 Prénom1</v>
      </c>
      <c r="B2" s="32"/>
      <c r="C2" s="32"/>
      <c r="D2" s="32"/>
      <c r="E2" s="32"/>
      <c r="F2" s="32"/>
      <c r="G2" s="32"/>
      <c r="H2" s="23" t="s">
        <v>4</v>
      </c>
      <c r="I2" s="23" t="s">
        <v>5</v>
      </c>
      <c r="J2" t="s">
        <v>13</v>
      </c>
    </row>
    <row r="4" spans="1:12" ht="15.75" thickBot="1" x14ac:dyDescent="0.3">
      <c r="A4" s="27" t="s">
        <v>8</v>
      </c>
      <c r="B4" s="19"/>
      <c r="C4" s="25" t="s">
        <v>0</v>
      </c>
      <c r="D4" s="4"/>
      <c r="E4" s="28" t="s">
        <v>1</v>
      </c>
      <c r="F4" s="6"/>
      <c r="G4" s="5" t="s">
        <v>2</v>
      </c>
      <c r="I4" s="33" t="s">
        <v>30</v>
      </c>
      <c r="J4" s="34" t="s">
        <v>31</v>
      </c>
      <c r="K4" s="35" t="s">
        <v>32</v>
      </c>
      <c r="L4" s="36" t="s">
        <v>33</v>
      </c>
    </row>
    <row r="5" spans="1:12" x14ac:dyDescent="0.25">
      <c r="A5" s="7"/>
      <c r="B5" s="20" t="s">
        <v>9</v>
      </c>
      <c r="C5" s="26" t="e">
        <f>VLOOKUP($A$2,K5,4,FALSE)</f>
        <v>#N/A</v>
      </c>
      <c r="D5" s="7"/>
      <c r="E5" s="24" t="e">
        <f>IF(VLOOKUP(C5,#REF!,5,FALSE)="",0,VLOOKUP(C5,#REF!,5,FALSE))</f>
        <v>#N/A</v>
      </c>
      <c r="F5" s="8"/>
      <c r="G5" s="9">
        <f>VLOOKUP(B5,data!$A$2:$B$5,2,FALSE)</f>
        <v>1</v>
      </c>
      <c r="I5" s="37" t="s">
        <v>34</v>
      </c>
      <c r="J5" s="38" t="s">
        <v>35</v>
      </c>
      <c r="K5" s="39" t="s">
        <v>36</v>
      </c>
      <c r="L5" s="40" t="s">
        <v>37</v>
      </c>
    </row>
    <row r="6" spans="1:12" x14ac:dyDescent="0.25">
      <c r="A6" s="7"/>
      <c r="B6" s="21" t="s">
        <v>10</v>
      </c>
      <c r="C6" s="26" t="e">
        <f t="shared" ref="C6:C8" si="0">VLOOKUP($A$2,K6,4,FALSE)</f>
        <v>#N/A</v>
      </c>
      <c r="D6" s="17"/>
      <c r="E6" s="24" t="e">
        <f>IF(VLOOKUP(C6,#REF!,5,FALSE)="",0,VLOOKUP(C6,#REF!,5,FALSE))</f>
        <v>#N/A</v>
      </c>
      <c r="F6" s="18"/>
      <c r="G6" s="9">
        <f>VLOOKUP(B6,data!$A$2:$B$5,2,FALSE)</f>
        <v>1</v>
      </c>
      <c r="I6" s="37" t="s">
        <v>38</v>
      </c>
      <c r="J6" s="38" t="s">
        <v>35</v>
      </c>
      <c r="K6" s="39" t="s">
        <v>39</v>
      </c>
      <c r="L6" s="40" t="s">
        <v>40</v>
      </c>
    </row>
    <row r="7" spans="1:12" x14ac:dyDescent="0.25">
      <c r="B7" s="21" t="s">
        <v>11</v>
      </c>
      <c r="C7" s="26" t="e">
        <f t="shared" si="0"/>
        <v>#N/A</v>
      </c>
      <c r="E7" s="24" t="e">
        <f>IF(VLOOKUP(C7,#REF!,5,FALSE)="",0,VLOOKUP(C7,#REF!,5,FALSE))</f>
        <v>#N/A</v>
      </c>
      <c r="G7" s="9">
        <f>VLOOKUP(B7,data!$A$2:$B$5,2,FALSE)</f>
        <v>2</v>
      </c>
      <c r="I7" s="37" t="s">
        <v>41</v>
      </c>
      <c r="J7" s="38" t="s">
        <v>35</v>
      </c>
      <c r="K7" s="39" t="s">
        <v>42</v>
      </c>
      <c r="L7" s="40" t="s">
        <v>43</v>
      </c>
    </row>
    <row r="8" spans="1:12" ht="15.75" thickBot="1" x14ac:dyDescent="0.3">
      <c r="B8" s="22" t="s">
        <v>12</v>
      </c>
      <c r="C8" s="26" t="e">
        <f t="shared" si="0"/>
        <v>#N/A</v>
      </c>
      <c r="E8" s="24" t="e">
        <f>IF(VLOOKUP(C8,#REF!,5,FALSE)="",0,VLOOKUP(C8,#REF!,5,FALSE))</f>
        <v>#N/A</v>
      </c>
      <c r="G8" s="9">
        <f>VLOOKUP(B8,data!$A$2:$B$5,2,FALSE)</f>
        <v>1</v>
      </c>
      <c r="I8" s="41" t="s">
        <v>44</v>
      </c>
      <c r="J8" s="42" t="s">
        <v>35</v>
      </c>
      <c r="K8" s="43" t="s">
        <v>45</v>
      </c>
      <c r="L8" s="44" t="s">
        <v>46</v>
      </c>
    </row>
    <row r="9" spans="1:12" x14ac:dyDescent="0.25">
      <c r="B9" s="10"/>
      <c r="C9" s="11"/>
      <c r="E9" s="10"/>
      <c r="G9" s="10"/>
    </row>
    <row r="10" spans="1:12" x14ac:dyDescent="0.25">
      <c r="B10" s="10"/>
      <c r="C10" s="11"/>
      <c r="E10" s="10"/>
      <c r="F10" s="12"/>
      <c r="G10" s="10"/>
    </row>
    <row r="11" spans="1:12" ht="15.75" x14ac:dyDescent="0.25">
      <c r="A11" s="13"/>
      <c r="B11" s="14" t="s">
        <v>3</v>
      </c>
      <c r="C11" s="13" t="e">
        <f>SUM(C5*$G$5+C6*$G$6+C7*$G$7+C8*$G$8)/SUM($G$5:$G$8)</f>
        <v>#N/A</v>
      </c>
      <c r="D11" s="13"/>
      <c r="E11" s="13" t="e">
        <f>SUM(E5*$G$5+E6*$G$6+E7*$G$7+E8*$G$8)/SUM($G$5:$G$8)</f>
        <v>#N/A</v>
      </c>
      <c r="F11" s="15"/>
      <c r="G11" s="13"/>
    </row>
  </sheetData>
  <mergeCells count="1">
    <mergeCell ref="A2:G2"/>
  </mergeCells>
  <conditionalFormatting sqref="C5:C8">
    <cfRule type="cellIs" dxfId="12" priority="10" operator="equal">
      <formula>0</formula>
    </cfRule>
  </conditionalFormatting>
  <conditionalFormatting sqref="E5:E8">
    <cfRule type="cellIs" dxfId="11" priority="9" operator="equal">
      <formula>0</formula>
    </cfRule>
  </conditionalFormatting>
  <conditionalFormatting sqref="A2:G2">
    <cfRule type="containsText" dxfId="10" priority="8" operator="containsText" text="NOM Prénom">
      <formula>NOT(ISERROR(SEARCH("NOM Prénom",A2)))</formula>
    </cfRule>
  </conditionalFormatting>
  <conditionalFormatting sqref="B6:B8">
    <cfRule type="duplicateValues" dxfId="9" priority="4"/>
  </conditionalFormatting>
  <conditionalFormatting sqref="B5">
    <cfRule type="duplicateValues" dxfId="8" priority="11"/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data!$A$2:$A$5</xm:f>
          </x14:formula1>
          <xm:sqref>B5:B8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"/>
  <sheetViews>
    <sheetView workbookViewId="0">
      <selection activeCell="F7" sqref="F7"/>
    </sheetView>
  </sheetViews>
  <sheetFormatPr baseColWidth="10" defaultRowHeight="15" x14ac:dyDescent="0.25"/>
  <cols>
    <col min="4" max="4" width="30" bestFit="1" customWidth="1"/>
  </cols>
  <sheetData>
    <row r="1" spans="1:4" x14ac:dyDescent="0.25">
      <c r="A1" t="s">
        <v>14</v>
      </c>
      <c r="B1" t="s">
        <v>15</v>
      </c>
      <c r="D1" s="30" t="s">
        <v>16</v>
      </c>
    </row>
    <row r="2" spans="1:4" x14ac:dyDescent="0.25">
      <c r="A2" t="s">
        <v>9</v>
      </c>
      <c r="B2">
        <v>1</v>
      </c>
      <c r="D2" s="31" t="s">
        <v>29</v>
      </c>
    </row>
    <row r="3" spans="1:4" x14ac:dyDescent="0.25">
      <c r="A3" t="s">
        <v>10</v>
      </c>
      <c r="B3">
        <v>1</v>
      </c>
    </row>
    <row r="4" spans="1:4" x14ac:dyDescent="0.25">
      <c r="A4" t="s">
        <v>11</v>
      </c>
      <c r="B4">
        <v>2</v>
      </c>
    </row>
    <row r="5" spans="1:4" x14ac:dyDescent="0.25">
      <c r="A5" t="s">
        <v>12</v>
      </c>
      <c r="B5">
        <v>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G15"/>
  <sheetViews>
    <sheetView tabSelected="1" workbookViewId="0">
      <selection activeCell="H28" sqref="H28"/>
    </sheetView>
  </sheetViews>
  <sheetFormatPr baseColWidth="10" defaultRowHeight="15" x14ac:dyDescent="0.25"/>
  <cols>
    <col min="1" max="1" width="7.5703125" bestFit="1" customWidth="1"/>
    <col min="2" max="2" width="7.5703125" customWidth="1"/>
    <col min="3" max="3" width="10.28515625" customWidth="1"/>
    <col min="4" max="4" width="15" customWidth="1"/>
    <col min="5" max="5" width="10.28515625" customWidth="1"/>
    <col min="6" max="6" width="12" customWidth="1"/>
    <col min="7" max="7" width="17.42578125" customWidth="1"/>
    <col min="8" max="8" width="10.28515625" bestFit="1" customWidth="1"/>
  </cols>
  <sheetData>
    <row r="2" spans="2:7" x14ac:dyDescent="0.25">
      <c r="D2" s="29"/>
      <c r="E2" s="29"/>
      <c r="F2" s="29"/>
      <c r="G2" s="29"/>
    </row>
    <row r="3" spans="2:7" x14ac:dyDescent="0.25">
      <c r="B3" s="29" t="s">
        <v>17</v>
      </c>
      <c r="C3" s="29" t="s">
        <v>6</v>
      </c>
      <c r="D3" s="29" t="s">
        <v>18</v>
      </c>
      <c r="E3" s="29" t="s">
        <v>8</v>
      </c>
      <c r="F3" s="29" t="s">
        <v>19</v>
      </c>
      <c r="G3" s="29" t="s">
        <v>28</v>
      </c>
    </row>
    <row r="4" spans="2:7" x14ac:dyDescent="0.25">
      <c r="B4" t="s">
        <v>20</v>
      </c>
      <c r="C4" t="s">
        <v>5</v>
      </c>
      <c r="D4" s="29" t="s">
        <v>21</v>
      </c>
      <c r="E4" s="29" t="s">
        <v>9</v>
      </c>
      <c r="F4" s="29">
        <v>11</v>
      </c>
      <c r="G4" s="29">
        <v>11.75</v>
      </c>
    </row>
    <row r="5" spans="2:7" x14ac:dyDescent="0.25">
      <c r="B5" t="s">
        <v>20</v>
      </c>
      <c r="C5" t="s">
        <v>5</v>
      </c>
      <c r="D5" s="29" t="s">
        <v>21</v>
      </c>
      <c r="E5" s="29" t="s">
        <v>10</v>
      </c>
      <c r="F5" s="29">
        <v>10.666666666666666</v>
      </c>
      <c r="G5" s="29">
        <v>11</v>
      </c>
    </row>
    <row r="6" spans="2:7" x14ac:dyDescent="0.25">
      <c r="B6" t="s">
        <v>20</v>
      </c>
      <c r="C6" t="s">
        <v>5</v>
      </c>
      <c r="D6" s="29" t="s">
        <v>21</v>
      </c>
      <c r="E6" s="29" t="s">
        <v>11</v>
      </c>
      <c r="F6" s="29">
        <v>11.333333333333334</v>
      </c>
      <c r="G6" s="29">
        <v>13.055555555555555</v>
      </c>
    </row>
    <row r="7" spans="2:7" x14ac:dyDescent="0.25">
      <c r="B7" t="s">
        <v>20</v>
      </c>
      <c r="C7" t="s">
        <v>5</v>
      </c>
      <c r="D7" s="29" t="s">
        <v>21</v>
      </c>
      <c r="E7" s="29" t="s">
        <v>12</v>
      </c>
      <c r="F7" s="29">
        <v>10.333333333333334</v>
      </c>
      <c r="G7" s="29">
        <v>11.277777777777779</v>
      </c>
    </row>
    <row r="8" spans="2:7" hidden="1" x14ac:dyDescent="0.25">
      <c r="B8" t="s">
        <v>22</v>
      </c>
      <c r="C8" t="s">
        <v>23</v>
      </c>
      <c r="D8" s="29" t="s">
        <v>24</v>
      </c>
      <c r="E8" s="29" t="s">
        <v>9</v>
      </c>
      <c r="F8" s="29">
        <v>14.5</v>
      </c>
      <c r="G8" s="29">
        <v>11.75</v>
      </c>
    </row>
    <row r="9" spans="2:7" hidden="1" x14ac:dyDescent="0.25">
      <c r="B9" t="s">
        <v>22</v>
      </c>
      <c r="C9" t="s">
        <v>23</v>
      </c>
      <c r="D9" s="29" t="s">
        <v>24</v>
      </c>
      <c r="E9" s="29" t="s">
        <v>10</v>
      </c>
      <c r="F9" s="29">
        <v>13.666666666666666</v>
      </c>
      <c r="G9" s="29">
        <v>11</v>
      </c>
    </row>
    <row r="10" spans="2:7" hidden="1" x14ac:dyDescent="0.25">
      <c r="B10" t="s">
        <v>22</v>
      </c>
      <c r="C10" t="s">
        <v>23</v>
      </c>
      <c r="D10" s="29" t="s">
        <v>24</v>
      </c>
      <c r="E10" s="29" t="s">
        <v>11</v>
      </c>
      <c r="F10" s="29">
        <v>15.166666666666666</v>
      </c>
      <c r="G10" s="29">
        <v>13.055555555555555</v>
      </c>
    </row>
    <row r="11" spans="2:7" hidden="1" x14ac:dyDescent="0.25">
      <c r="B11" t="s">
        <v>22</v>
      </c>
      <c r="C11" t="s">
        <v>23</v>
      </c>
      <c r="D11" s="29" t="s">
        <v>24</v>
      </c>
      <c r="E11" s="29" t="s">
        <v>12</v>
      </c>
      <c r="F11" s="29">
        <v>9.3333333333333339</v>
      </c>
      <c r="G11" s="29">
        <v>11.277777777777779</v>
      </c>
    </row>
    <row r="12" spans="2:7" hidden="1" x14ac:dyDescent="0.25">
      <c r="B12" t="s">
        <v>25</v>
      </c>
      <c r="C12" t="s">
        <v>26</v>
      </c>
      <c r="D12" s="29" t="s">
        <v>27</v>
      </c>
      <c r="E12" s="29" t="s">
        <v>9</v>
      </c>
      <c r="F12" s="29">
        <v>10.666666666666666</v>
      </c>
      <c r="G12" s="29">
        <v>11.75</v>
      </c>
    </row>
    <row r="13" spans="2:7" hidden="1" x14ac:dyDescent="0.25">
      <c r="B13" t="s">
        <v>25</v>
      </c>
      <c r="C13" t="s">
        <v>26</v>
      </c>
      <c r="D13" s="29" t="s">
        <v>27</v>
      </c>
      <c r="E13" s="29" t="s">
        <v>10</v>
      </c>
      <c r="F13" s="29">
        <v>8.6666666666666661</v>
      </c>
      <c r="G13" s="29">
        <v>11</v>
      </c>
    </row>
    <row r="14" spans="2:7" hidden="1" x14ac:dyDescent="0.25">
      <c r="B14" t="s">
        <v>25</v>
      </c>
      <c r="C14" t="s">
        <v>26</v>
      </c>
      <c r="D14" t="s">
        <v>27</v>
      </c>
      <c r="E14" t="s">
        <v>11</v>
      </c>
      <c r="F14" s="29">
        <v>12.666666666666666</v>
      </c>
      <c r="G14" s="29">
        <v>13.055555555555555</v>
      </c>
    </row>
    <row r="15" spans="2:7" hidden="1" x14ac:dyDescent="0.25">
      <c r="B15" t="s">
        <v>25</v>
      </c>
      <c r="C15" t="s">
        <v>26</v>
      </c>
      <c r="D15" t="s">
        <v>27</v>
      </c>
      <c r="E15" t="s">
        <v>12</v>
      </c>
      <c r="F15" s="29">
        <v>14.166666666666666</v>
      </c>
      <c r="G15" s="29">
        <v>11.277777777777779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2C3C37B-1C9E-40BF-B095-00DCA18796B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data</vt:lpstr>
      <vt:lpstr>PQuery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Verjat, Charles (BHGE)</dc:creator>
  <cp:lastModifiedBy>KEV_10</cp:lastModifiedBy>
  <dcterms:created xsi:type="dcterms:W3CDTF">2018-09-11T07:30:55Z</dcterms:created>
  <dcterms:modified xsi:type="dcterms:W3CDTF">2018-09-12T19:29:21Z</dcterms:modified>
</cp:coreProperties>
</file>