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920" yWindow="1920" windowWidth="17280" windowHeight="8970" activeTab="1"/>
  </bookViews>
  <sheets>
    <sheet name="Feuil1" sheetId="1" r:id="rId1"/>
    <sheet name="PowerQuery" sheetId="3" r:id="rId2"/>
  </sheets>
  <definedNames>
    <definedName name="DonnéesExternes_1" localSheetId="1" hidden="1">PowerQuery!$A$1:$C$5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9" i="1" l="1"/>
  <c r="G9" i="1"/>
  <c r="L8" i="1"/>
  <c r="G8" i="1"/>
  <c r="L7" i="1"/>
  <c r="G7" i="1"/>
  <c r="L6" i="1"/>
  <c r="G6" i="1"/>
  <c r="L5" i="1"/>
  <c r="G5" i="1"/>
  <c r="L4" i="1"/>
  <c r="G4" i="1"/>
</calcChain>
</file>

<file path=xl/connections.xml><?xml version="1.0" encoding="utf-8"?>
<connections xmlns="http://schemas.openxmlformats.org/spreadsheetml/2006/main">
  <connection id="1" keepAlive="1" name="Requête - T_AttrTotal" description="Connexion à la requête « T_AttrTotal » dans le classeur." type="5" refreshedVersion="4" background="1" saveData="1">
    <dbPr connection="provider=Microsoft.Mashup.OleDb.1;data source=$EmbeddedMashup(7908bcaa-bfc6-4da3-9ef9-dc95c5333f5e)$;location=T_AttrTotal;extended properties=UEsDBBQAAgAIAOeyp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nsqV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57KlUBALx1roAQAASgUAABMAHABGb3JtdWxhcy9TZWN0aW9uMS5tIKIYACigFAAAAAAAAAAAAAAAAAAAAAAAAAAAAIWTz2rjMBDG74G8g3AvNhiHlrKX0kM2ZLeFUsrGu3sIoSjOpNFW0gRJXlpCHijPkRfryE5jJ3UcY/CfGX3zm08jC5kTqNmofF7edDvdjl1wAzOWPvedMyk6Ltktk+C6HUbXCHOTAf0ZvmUgk0FuDGj3F83rFPE1jFbjR67gNqgtDybr8QC1o7xJXKpcBOn7EpjCmZiL7SYgvZRPJSSp4drO0agBylxpn2XDsma8WgVDbUG8aK5dEDPnJRy8uXXMVsHvIesxJaz1DYWX0ZeEe+2Ey+V2wzLSs2eyv0vMGgOP04TdQW7A7sKk++068aT7+E+D+fJUQmnpokXiZbccNOv16hBcvxcJTwbnLeE64tU5xKaEQ8SmjCPEq3bEw/A62k9BP3e+RIYStaYXmy+XRqjtBmw1EyOQNJ/lQNjweHTio6loGoQze18DeiAd4ijaO6QoDAvbkU/M4bnytIw8pyqUCzxbsOfPofOV6349gbFUlkthqSDj/zB39FJR9mez0qiwoRciqayyn8UehHXJCI0LS4nd+rH/msR1c6OoIvnDJfhW6FgYLlzdqaMz7LfsFLc3rAEpJVXiUFOhISz49poheVOEfxhUEXVEd1Q/oxXioHWqfoHC/1Ahfm0o3m3KOup2hG5VvfkAUEsBAi0AFAACAAgA57KlUJo5YH+rAAAA+gAAABIAAAAAAAAAAAAAAAAAAAAAAENvbmZpZy9QYWNrYWdlLnhtbFBLAQItABQAAgAIAOeypVAPyumrpAAAAOkAAAATAAAAAAAAAAAAAAAAAPcAAABbQ29udGVudF9UeXBlc10ueG1sUEsBAi0AFAACAAgA57KlUBALx1roAQAASgUAABMAAAAAAAAAAAAAAAAA6AEAAEZvcm11bGFzL1NlY3Rpb24xLm1QSwUGAAAAAAMAAwDCAAAAHQQAAAAA" command="SELECT * FROM [T_AttrTotal]"/>
  </connection>
</connections>
</file>

<file path=xl/sharedStrings.xml><?xml version="1.0" encoding="utf-8"?>
<sst xmlns="http://schemas.openxmlformats.org/spreadsheetml/2006/main" count="52" uniqueCount="31">
  <si>
    <t>Département économique Mons 2019 - 2020</t>
  </si>
  <si>
    <t>Semestre 1</t>
  </si>
  <si>
    <t>Semestre 2</t>
  </si>
  <si>
    <t>Enseignant</t>
  </si>
  <si>
    <t>UE / mission (1)</t>
  </si>
  <si>
    <t>Intitulé cours / mission (1)</t>
  </si>
  <si>
    <t>Bloc (1)</t>
  </si>
  <si>
    <t>Nb. Heures (1)</t>
  </si>
  <si>
    <t>Nb. Groupes (1)</t>
  </si>
  <si>
    <t>Total heures (1)</t>
  </si>
  <si>
    <t>groupes en // (1)</t>
  </si>
  <si>
    <t>Profs en // (1)</t>
  </si>
  <si>
    <t>Nb. Heures (2)</t>
  </si>
  <si>
    <t>Nb. Groupes (2)</t>
  </si>
  <si>
    <t>Total heures (2)</t>
  </si>
  <si>
    <t>groupes en // (2)</t>
  </si>
  <si>
    <t>Profs en // (2)</t>
  </si>
  <si>
    <t>Damien</t>
  </si>
  <si>
    <t>IG101</t>
  </si>
  <si>
    <t>Comptabilité</t>
  </si>
  <si>
    <t>1BI</t>
  </si>
  <si>
    <t>IG102</t>
  </si>
  <si>
    <t>Langage C</t>
  </si>
  <si>
    <t>Anthony</t>
  </si>
  <si>
    <t>IG103</t>
  </si>
  <si>
    <t>IG104</t>
  </si>
  <si>
    <t>Math</t>
  </si>
  <si>
    <t>Altares Valentin</t>
  </si>
  <si>
    <t>Nicolas</t>
  </si>
  <si>
    <t>Enseignants</t>
  </si>
  <si>
    <t>Altares Valentin, Damien, Nicolas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</si>
</sst>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000000"/>
      <name val="Arial"/>
      <family val="2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3" fillId="4" borderId="6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9" xfId="0" applyBorder="1" applyAlignment="1">
      <alignment horizontal="center"/>
    </xf>
    <xf numFmtId="0" fontId="4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0" fillId="0" borderId="0" xfId="0" quotePrefix="1" applyNumberFormat="1" applyAlignment="1"/>
    <xf numFmtId="0" fontId="0" fillId="0" borderId="0" xfId="0" applyNumberFormat="1" applyAlignment="1"/>
  </cellXfs>
  <cellStyles count="1">
    <cellStyle name="Normal" xfId="0" builtinId="0"/>
  </cellStyles>
  <dxfs count="30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numFmt numFmtId="0" formatCode="General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textRotation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textRotation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</border>
    </dxf>
  </dxfs>
  <tableStyles count="2" defaultTableStyle="TableStyleMedium2" defaultPivotStyle="PivotStyleLight16">
    <tableStyle name="TableStyleQueryPreview" pivot="0" count="3">
      <tableStyleElement type="wholeTable" dxfId="10"/>
      <tableStyleElement type="headerRow" dxfId="9"/>
      <tableStyleElement type="firstRowStripe" dxfId="8"/>
    </tableStyle>
    <tableStyle name="TableStyleQueryResult" pivot="0" count="3">
      <tableStyleElement type="wholeTable" dxfId="7"/>
      <tableStyleElement type="headerRow" dxfId="6"/>
      <tableStyleElement type="firstRowStripe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4">
    <queryTableFields count="3">
      <queryTableField id="1" name="UE / mission (1)" tableColumnId="6"/>
      <queryTableField id="2" name="Intitulé cours / mission (1)" tableColumnId="7"/>
      <queryTableField id="3" name="Enseignants" tableColumnId="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AttrTotal" displayName="T_AttrTotal" ref="A3:N9" totalsRowShown="0" headerRowDxfId="29" dataDxfId="27" headerRowBorderDxfId="28" tableBorderDxfId="26" totalsRowBorderDxfId="25">
  <autoFilter ref="A3:N9"/>
  <sortState ref="A4:N4">
    <sortCondition ref="A3:A4"/>
  </sortState>
  <tableColumns count="14">
    <tableColumn id="1" name="Enseignant" dataDxfId="24"/>
    <tableColumn id="3" name="UE / mission (1)" dataDxfId="23"/>
    <tableColumn id="4" name="Intitulé cours / mission (1)" dataDxfId="22"/>
    <tableColumn id="5" name="Bloc (1)" dataDxfId="21"/>
    <tableColumn id="6" name="Nb. Heures (1)" dataDxfId="20"/>
    <tableColumn id="7" name="Nb. Groupes (1)" dataDxfId="19"/>
    <tableColumn id="8" name="Total heures (1)" dataDxfId="18">
      <calculatedColumnFormula>T_AttrTotal[[#This Row],[Nb. Heures (1)]]*T_AttrTotal[[#This Row],[Nb. Groupes (1)]]</calculatedColumnFormula>
    </tableColumn>
    <tableColumn id="9" name="groupes en // (1)" dataDxfId="17"/>
    <tableColumn id="10" name="Profs en // (1)" dataDxfId="16"/>
    <tableColumn id="24" name="Nb. Heures (2)" dataDxfId="15"/>
    <tableColumn id="23" name="Nb. Groupes (2)" dataDxfId="14"/>
    <tableColumn id="22" name="Total heures (2)" dataDxfId="13">
      <calculatedColumnFormula>T_AttrTotal[[#This Row],[Nb. Heures (2)]]*T_AttrTotal[[#This Row],[Nb. Groupes (2)]]</calculatedColumnFormula>
    </tableColumn>
    <tableColumn id="21" name="groupes en // (2)" dataDxfId="12"/>
    <tableColumn id="17" name="Profs en // (2)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AttrTotal_2" displayName="T_AttrTotal_2" ref="A1:C5" tableType="queryTable" totalsRowShown="0" headerRowDxfId="1" dataDxfId="0">
  <autoFilter ref="A1:C5"/>
  <tableColumns count="3">
    <tableColumn id="6" uniqueName="6" name="UE / mission (1)" queryTableFieldId="1" dataDxfId="4"/>
    <tableColumn id="7" uniqueName="7" name="Intitulé cours / mission (1)" queryTableFieldId="2" dataDxfId="3"/>
    <tableColumn id="8" uniqueName="8" name="Enseignants" queryTableFieldId="3" dataDxfId="2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workbookViewId="0">
      <selection activeCell="E6" sqref="E6"/>
    </sheetView>
  </sheetViews>
  <sheetFormatPr baseColWidth="10" defaultRowHeight="15" x14ac:dyDescent="0.25"/>
  <cols>
    <col min="1" max="1" width="23.5703125" customWidth="1"/>
    <col min="2" max="2" width="14.85546875" bestFit="1" customWidth="1"/>
    <col min="3" max="3" width="28.28515625" customWidth="1"/>
    <col min="4" max="4" width="18.42578125" bestFit="1" customWidth="1"/>
    <col min="5" max="5" width="17.42578125" bestFit="1" customWidth="1"/>
    <col min="6" max="6" width="18.7109375" bestFit="1" customWidth="1"/>
    <col min="7" max="7" width="11" bestFit="1" customWidth="1"/>
    <col min="8" max="8" width="19.7109375" bestFit="1" customWidth="1"/>
    <col min="9" max="9" width="17.28515625" bestFit="1" customWidth="1"/>
    <col min="10" max="14" width="19.28515625" customWidth="1"/>
    <col min="15" max="15" width="13.85546875" customWidth="1"/>
    <col min="16" max="16" width="14.85546875" customWidth="1"/>
  </cols>
  <sheetData>
    <row r="1" spans="1:20" ht="21.75" thickBot="1" x14ac:dyDescent="0.3">
      <c r="A1" s="17" t="s">
        <v>0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9"/>
      <c r="O1" s="1"/>
      <c r="P1" s="1"/>
      <c r="Q1" s="1"/>
      <c r="R1" s="1"/>
      <c r="S1" s="1"/>
      <c r="T1" s="1"/>
    </row>
    <row r="2" spans="1:20" ht="21" x14ac:dyDescent="0.3">
      <c r="A2" s="2"/>
      <c r="C2" s="3"/>
      <c r="D2" s="3"/>
      <c r="E2" s="20" t="s">
        <v>1</v>
      </c>
      <c r="F2" s="21"/>
      <c r="G2" s="21"/>
      <c r="H2" s="21"/>
      <c r="I2" s="22"/>
      <c r="J2" s="20" t="s">
        <v>2</v>
      </c>
      <c r="K2" s="21"/>
      <c r="L2" s="21"/>
      <c r="M2" s="21"/>
      <c r="N2" s="22"/>
      <c r="O2" s="1"/>
      <c r="P2" s="1"/>
      <c r="Q2" s="1"/>
      <c r="R2" s="1"/>
      <c r="S2" s="1"/>
      <c r="T2" s="1"/>
    </row>
    <row r="3" spans="1:20" s="7" customFormat="1" ht="30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  <c r="K3" s="5" t="s">
        <v>13</v>
      </c>
      <c r="L3" s="5" t="s">
        <v>14</v>
      </c>
      <c r="M3" s="5" t="s">
        <v>15</v>
      </c>
      <c r="N3" s="6" t="s">
        <v>16</v>
      </c>
    </row>
    <row r="4" spans="1:20" s="12" customFormat="1" x14ac:dyDescent="0.25">
      <c r="A4" s="8" t="s">
        <v>17</v>
      </c>
      <c r="B4" s="9" t="s">
        <v>18</v>
      </c>
      <c r="C4" s="9" t="s">
        <v>19</v>
      </c>
      <c r="D4" s="9" t="s">
        <v>20</v>
      </c>
      <c r="E4" s="9">
        <v>48</v>
      </c>
      <c r="F4" s="9">
        <v>2</v>
      </c>
      <c r="G4" s="9">
        <f>T_AttrTotal[[#This Row],[Nb. Heures (1)]]*T_AttrTotal[[#This Row],[Nb. Groupes (1)]]</f>
        <v>96</v>
      </c>
      <c r="H4" s="9"/>
      <c r="I4" s="9"/>
      <c r="J4" s="10">
        <v>24</v>
      </c>
      <c r="K4" s="10">
        <v>2</v>
      </c>
      <c r="L4" s="10">
        <f>T_AttrTotal[[#This Row],[Nb. Heures (2)]]*T_AttrTotal[[#This Row],[Nb. Groupes (2)]]</f>
        <v>48</v>
      </c>
      <c r="M4" s="10"/>
      <c r="N4" s="11"/>
    </row>
    <row r="5" spans="1:20" s="12" customFormat="1" ht="14.45" x14ac:dyDescent="0.3">
      <c r="A5" s="13" t="s">
        <v>17</v>
      </c>
      <c r="B5" s="14" t="s">
        <v>21</v>
      </c>
      <c r="C5" s="14" t="s">
        <v>22</v>
      </c>
      <c r="D5" s="14"/>
      <c r="E5" s="14">
        <v>12</v>
      </c>
      <c r="F5" s="14">
        <v>1</v>
      </c>
      <c r="G5" s="14">
        <f>T_AttrTotal[[#This Row],[Nb. Heures (1)]]*T_AttrTotal[[#This Row],[Nb. Groupes (1)]]</f>
        <v>12</v>
      </c>
      <c r="H5" s="14"/>
      <c r="I5" s="14"/>
      <c r="J5" s="15">
        <v>10</v>
      </c>
      <c r="K5" s="15">
        <v>1</v>
      </c>
      <c r="L5" s="15">
        <f>T_AttrTotal[[#This Row],[Nb. Heures (2)]]*T_AttrTotal[[#This Row],[Nb. Groupes (2)]]</f>
        <v>10</v>
      </c>
      <c r="M5" s="15"/>
      <c r="N5" s="16"/>
    </row>
    <row r="6" spans="1:20" ht="14.45" x14ac:dyDescent="0.3">
      <c r="A6" s="13" t="s">
        <v>23</v>
      </c>
      <c r="B6" s="14" t="s">
        <v>24</v>
      </c>
      <c r="C6" s="14" t="s">
        <v>22</v>
      </c>
      <c r="D6" s="14"/>
      <c r="E6" s="14">
        <v>10</v>
      </c>
      <c r="F6" s="14">
        <v>1</v>
      </c>
      <c r="G6" s="14">
        <f>T_AttrTotal[[#This Row],[Nb. Heures (1)]]*T_AttrTotal[[#This Row],[Nb. Groupes (1)]]</f>
        <v>10</v>
      </c>
      <c r="H6" s="14"/>
      <c r="I6" s="14"/>
      <c r="J6" s="15">
        <v>12</v>
      </c>
      <c r="K6" s="15">
        <v>1</v>
      </c>
      <c r="L6" s="15">
        <f>T_AttrTotal[[#This Row],[Nb. Heures (2)]]*T_AttrTotal[[#This Row],[Nb. Groupes (2)]]</f>
        <v>12</v>
      </c>
      <c r="M6" s="15"/>
      <c r="N6" s="16"/>
    </row>
    <row r="7" spans="1:20" ht="14.45" x14ac:dyDescent="0.3">
      <c r="A7" s="13" t="s">
        <v>23</v>
      </c>
      <c r="B7" s="14" t="s">
        <v>25</v>
      </c>
      <c r="C7" s="14" t="s">
        <v>26</v>
      </c>
      <c r="D7" s="14"/>
      <c r="E7" s="14">
        <v>12</v>
      </c>
      <c r="F7" s="14">
        <v>1</v>
      </c>
      <c r="G7" s="14">
        <f>T_AttrTotal[[#This Row],[Nb. Heures (1)]]*T_AttrTotal[[#This Row],[Nb. Groupes (1)]]</f>
        <v>12</v>
      </c>
      <c r="H7" s="14"/>
      <c r="I7" s="14"/>
      <c r="J7" s="15">
        <v>5</v>
      </c>
      <c r="K7" s="15">
        <v>1</v>
      </c>
      <c r="L7" s="15">
        <f>T_AttrTotal[[#This Row],[Nb. Heures (2)]]*T_AttrTotal[[#This Row],[Nb. Groupes (2)]]</f>
        <v>5</v>
      </c>
      <c r="M7" s="15"/>
      <c r="N7" s="16"/>
    </row>
    <row r="8" spans="1:20" x14ac:dyDescent="0.25">
      <c r="A8" s="13" t="s">
        <v>27</v>
      </c>
      <c r="B8" s="14" t="s">
        <v>18</v>
      </c>
      <c r="C8" s="14" t="s">
        <v>19</v>
      </c>
      <c r="D8" s="14" t="s">
        <v>20</v>
      </c>
      <c r="E8" s="14">
        <v>48</v>
      </c>
      <c r="F8" s="14">
        <v>2</v>
      </c>
      <c r="G8" s="14">
        <f>T_AttrTotal[[#This Row],[Nb. Heures (1)]]*T_AttrTotal[[#This Row],[Nb. Groupes (1)]]</f>
        <v>96</v>
      </c>
      <c r="H8" s="14"/>
      <c r="I8" s="14"/>
      <c r="J8" s="15">
        <v>24</v>
      </c>
      <c r="K8" s="15">
        <v>2</v>
      </c>
      <c r="L8" s="15">
        <f>T_AttrTotal[[#This Row],[Nb. Heures (2)]]*T_AttrTotal[[#This Row],[Nb. Groupes (2)]]</f>
        <v>48</v>
      </c>
      <c r="M8" s="15"/>
      <c r="N8" s="16"/>
    </row>
    <row r="9" spans="1:20" x14ac:dyDescent="0.25">
      <c r="A9" s="13" t="s">
        <v>28</v>
      </c>
      <c r="B9" s="14" t="s">
        <v>18</v>
      </c>
      <c r="C9" s="14" t="s">
        <v>19</v>
      </c>
      <c r="D9" s="14"/>
      <c r="E9" s="14"/>
      <c r="F9" s="14"/>
      <c r="G9" s="14">
        <f>T_AttrTotal[[#This Row],[Nb. Heures (1)]]*T_AttrTotal[[#This Row],[Nb. Groupes (1)]]</f>
        <v>0</v>
      </c>
      <c r="H9" s="14"/>
      <c r="I9" s="14"/>
      <c r="J9" s="15"/>
      <c r="K9" s="15"/>
      <c r="L9" s="15">
        <f>T_AttrTotal[[#This Row],[Nb. Heures (2)]]*T_AttrTotal[[#This Row],[Nb. Groupes (2)]]</f>
        <v>0</v>
      </c>
      <c r="M9" s="15"/>
      <c r="N9" s="16"/>
    </row>
  </sheetData>
  <mergeCells count="3">
    <mergeCell ref="A1:N1"/>
    <mergeCell ref="E2:I2"/>
    <mergeCell ref="J2:N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/>
  </sheetViews>
  <sheetFormatPr baseColWidth="10" defaultRowHeight="15" x14ac:dyDescent="0.25"/>
  <cols>
    <col min="1" max="1" width="17.140625" bestFit="1" customWidth="1"/>
    <col min="2" max="2" width="26.7109375" bestFit="1" customWidth="1"/>
    <col min="3" max="3" width="31" bestFit="1" customWidth="1"/>
    <col min="4" max="4" width="26.7109375" bestFit="1" customWidth="1"/>
    <col min="5" max="5" width="31" bestFit="1" customWidth="1"/>
  </cols>
  <sheetData>
    <row r="1" spans="1:3" x14ac:dyDescent="0.25">
      <c r="A1" s="24" t="s">
        <v>4</v>
      </c>
      <c r="B1" s="24" t="s">
        <v>5</v>
      </c>
      <c r="C1" s="23" t="s">
        <v>29</v>
      </c>
    </row>
    <row r="2" spans="1:3" x14ac:dyDescent="0.25">
      <c r="A2" s="24" t="s">
        <v>18</v>
      </c>
      <c r="B2" s="24" t="s">
        <v>19</v>
      </c>
      <c r="C2" s="23" t="s">
        <v>30</v>
      </c>
    </row>
    <row r="3" spans="1:3" x14ac:dyDescent="0.25">
      <c r="A3" s="24" t="s">
        <v>21</v>
      </c>
      <c r="B3" s="24" t="s">
        <v>22</v>
      </c>
      <c r="C3" s="23" t="s">
        <v>17</v>
      </c>
    </row>
    <row r="4" spans="1:3" x14ac:dyDescent="0.25">
      <c r="A4" s="24" t="s">
        <v>24</v>
      </c>
      <c r="B4" s="24" t="s">
        <v>22</v>
      </c>
      <c r="C4" s="23" t="s">
        <v>23</v>
      </c>
    </row>
    <row r="5" spans="1:3" x14ac:dyDescent="0.25">
      <c r="A5" s="24" t="s">
        <v>25</v>
      </c>
      <c r="B5" s="24" t="s">
        <v>26</v>
      </c>
      <c r="C5" s="23" t="s">
        <v>23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8050CA1-8D3E-4C0A-952B-649E9033CD6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PowerQuery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Auversack</dc:creator>
  <cp:lastModifiedBy>CA</cp:lastModifiedBy>
  <dcterms:created xsi:type="dcterms:W3CDTF">2020-05-05T15:54:40Z</dcterms:created>
  <dcterms:modified xsi:type="dcterms:W3CDTF">2020-05-05T20:23:44Z</dcterms:modified>
</cp:coreProperties>
</file>