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435" activeTab="1"/>
  </bookViews>
  <sheets>
    <sheet name="Feuil1" sheetId="1" r:id="rId1"/>
    <sheet name="Feuil2" sheetId="2" r:id="rId2"/>
  </sheets>
  <definedNames>
    <definedName name="Segment_Date">#N/A</definedName>
    <definedName name="T_2018">OFFSET(Feuil1!$A$1,,,COUNTA(Feuil1!$A:$A)/2+2,COUNTA(Feuil1!$2:$2)+1)</definedName>
    <definedName name="T_2019">OFFSET(T_2018,17,)</definedName>
  </definedNames>
  <calcPr calcId="152511"/>
  <pivotCaches>
    <pivotCache cacheId="23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D14" i="1"/>
  <c r="C14" i="1"/>
  <c r="M14" i="1"/>
  <c r="Q14" i="1"/>
  <c r="U14" i="1"/>
  <c r="Y14" i="1"/>
  <c r="V14" i="1"/>
  <c r="R14" i="1"/>
  <c r="I14" i="1"/>
  <c r="F14" i="1"/>
  <c r="G14" i="1"/>
  <c r="K14" i="1"/>
  <c r="O14" i="1"/>
  <c r="S14" i="1"/>
  <c r="W14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X14" i="1"/>
  <c r="T14" i="1"/>
  <c r="P14" i="1"/>
  <c r="N14" i="1"/>
  <c r="L14" i="1"/>
  <c r="J14" i="1"/>
  <c r="H14" i="1"/>
  <c r="E14" i="1"/>
  <c r="B14" i="1" l="1"/>
</calcChain>
</file>

<file path=xl/connections.xml><?xml version="1.0" encoding="utf-8"?>
<connections xmlns="http://schemas.openxmlformats.org/spreadsheetml/2006/main">
  <connection id="1" name="Requête - T_2018" description="Connexion à la requête « T_2018 » dans le classeur." type="5" refreshedVersion="4">
    <dbPr connection="provider=Microsoft.Mashup.OleDb.1;data source=$EmbeddedMashup(3af6db2b-c338-4584-aa65-21b3eb60f0db)$;location=T_2018;extended properties=&quot;UEsDBBQAAgAIABOCSU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Tgkl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E4JJT6AhGo4qAwAAcgsAABMAHABGb3JtdWxhcy9TZWN0aW9uMS5tIKIYACigFAAAAAAAAAAAAAAAAAAAAAAAAAAAAN1W3W7TMBi9n9R3sMJNKmWlCdtYNYo0OpCQttG1BS6qCqXJV2aW2J1jj1VV3ofxGn0xPpO0SdZ4FXBHL5royN/xOd+PnQQCSTkjw+zpnjT2GnvJtS8gJKMvXts9Jl0SgWzsEfwNuRIBIPL2PoCo1VNCAJOfubiZcn5jN5fjSz+GrpVFWpN03ONM4pKJkxE8s/oCYrr6ISAhEf3K8JGo+VzQePUAiYXUI38aQWt4Q+d2tp3jNTfR51nIjEZSPAqACC0M+PfE3rWJQ8APromN4iIVM3dCXr0m1ohLP7KaxV59EAlnzI9ogmHE/8aVxJdiy9MwzBjsGmEOsU4Z0+vz7XRGCvIB3KrVT1lH2+PxlDKwl2YJTlabTloQDjODILBaRGoiX5FAcB1JwgXzY3qrgIQo0ldSZybgEXKXc/iRzekdlx/kNYjMmU7mtlSHLK08dyWfqX6VUtCpkhr+5EeghFVIzACCtZlHflDxPAANAa5QYP+TGSdXhi+Wk9OKNf8I7qWzLFSW8jdazIHEPKQzunoohI2Ez5IZF3HGqlfpnGxbcZbLsvv3TB4dtPTyNN3ZUm59T1UlYUYr4eu+ojNyqeIpmrzgoT1ea5jg2HTbBEvJiHWlfCap1MYgSoBYvVNrpyqvXpXRAwq8wAoV47WR8txr7hMbhY4rwZOu1pFJbLcOM2nt0gT28qLWHxEDiPkdFH1qtGGoeM5e9FNB3ddjYBsEOOScJrJ1hn+UBcZlj7w2a+q3PSIbpplK8DhmVcf5ybC2/GSHbrvDqV2uKyR1a0mchlTP8uagKmA9zDOx/26A4jZRxaTnSsRakh6sN4sziGhMJQjbIrj8SnEJQ7lAkZecQdOxznwJlmHm3J1DV5scPXe/aXP1Ib6n21VOcFYZj7daCJNTaqFHgjR36ZzrCx4qij2UNht7lD21w9Y12vnra7RTe43+yXGVX6MVM9UGyHBvjftsUYJf1MMH9fBhPXxUD7+sh4/r4U497LYNuGvADUZdg1PXYNU1eHUNZl2DW9dg1zX49Qx+PYNfz+DXM/j1DH69it/ytfYH33Rb19p/83XXqZwKJv6TX1BLAQItABQAAgAIABOCSU+aOWB/qwAAAPoAAAASAAAAAAAAAAAAAAAAAAAAAABDb25maWcvUGFja2FnZS54bWxQSwECLQAUAAIACAATgklPD8rpq6QAAADpAAAAEwAAAAAAAAAAAAAAAAD3AAAAW0NvbnRlbnRfVHlwZXNdLnhtbFBLAQItABQAAgAIABOCSU+gIRqOKgMAAHILAAATAAAAAAAAAAAAAAAAAOgBAABGb3JtdWxhcy9TZWN0aW9uMS5tUEsFBgAAAAADAAMAwgAAAF8FAAAAAA==&quot;" command="SELECT * FROM [T_2018]"/>
  </connection>
  <connection id="2" name="Requête - T_2019" description="Connexion à la requête « T_2019 » dans le classeur." type="5" refreshedVersion="0" background="1">
    <dbPr connection="provider=Microsoft.Mashup.OleDb.1;data source=$EmbeddedMashup(3af6db2b-c338-4584-aa65-21b3eb60f0db)$;location=T_2019;extended properties=&quot;UEsDBBQAAgAIABOCSU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Tgkl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E4JJT1r278JlAQAAKwQAABMAHABGb3JtdWxhcy9TZWN0aW9uMS5tIKIYACigFAAAAAAAAAAAAAAAAAAAAAAAAAAAAIWT3WrCMBSA7wt9h5DdVChisl9xDkR2N8aYhV2IjNgeZ2aalCRlivg+23P4YmupTicJ5ibh4/zkCycGUsuVRKNmJ70wCAMzZxoylLzTDumiPhJgwwBVa6RKnUJFHpcpiPaw1BqkfVN6MVVqEbXW42eWQx83mXiyGQ+VtFXIJG4KXOBkVQDKVcZnfPuDq1IJmwpoJ5pJM1M6HypR5rKOMlHTLl6vcUMJjpGt8y0s7SZGe073nMnVEb504ys3vnbjGze+deM7N+66Mel4OPFwjyjxmBKPKvG4Eo8s8dgSjy7x+FKPL/X4Uo8v9fhSjy/957tp/Q3ji4acb781GCT4h6w2UxaF5vn2B8xhOEcLXkSnoxvTQ52nJnnGhdUnqSCqn/Wqvkx0rl2MgKVzFI13jzhB9w8IJ8oygVtHdwZtlJRMcFOlIfapSlsdDi0HWdZUiBwXixEeSFnH79rVH7UVBlyeq9/7BVBLAQItABQAAgAIABOCSU+aOWB/qwAAAPoAAAASAAAAAAAAAAAAAAAAAAAAAABDb25maWcvUGFja2FnZS54bWxQSwECLQAUAAIACAATgklPD8rpq6QAAADpAAAAEwAAAAAAAAAAAAAAAAD3AAAAW0NvbnRlbnRfVHlwZXNdLnhtbFBLAQItABQAAgAIABOCSU9a9u/CZQEAACsEAAATAAAAAAAAAAAAAAAAAOgBAABGb3JtdWxhcy9TZWN0aW9uMS5tUEsFBgAAAAADAAMAwgAAAJoDAAAAAA==&quot;" command="SELECT * FROM [T_2019]"/>
  </connection>
</connections>
</file>

<file path=xl/sharedStrings.xml><?xml version="1.0" encoding="utf-8"?>
<sst xmlns="http://schemas.openxmlformats.org/spreadsheetml/2006/main" count="92" uniqueCount="21">
  <si>
    <t>Quantité</t>
  </si>
  <si>
    <t>Montant</t>
  </si>
  <si>
    <t>Etiquettes</t>
  </si>
  <si>
    <t>Bouchons</t>
  </si>
  <si>
    <t>Emballages</t>
  </si>
  <si>
    <t>Prod Communs</t>
  </si>
  <si>
    <t>Total</t>
  </si>
  <si>
    <t>Ballons</t>
  </si>
  <si>
    <t>Chaussettes</t>
  </si>
  <si>
    <t>Chaussures</t>
  </si>
  <si>
    <t>Maillots</t>
  </si>
  <si>
    <t>Shorts</t>
  </si>
  <si>
    <t>Gants</t>
  </si>
  <si>
    <t>Gourdes</t>
  </si>
  <si>
    <t>Somme de CA</t>
  </si>
  <si>
    <t>2018</t>
  </si>
  <si>
    <t>2019</t>
  </si>
  <si>
    <t>Années</t>
  </si>
  <si>
    <t>Produit</t>
  </si>
  <si>
    <t>Valeurs</t>
  </si>
  <si>
    <t>Somme de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</si>
</sst>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4" fontId="2" fillId="0" borderId="3" xfId="2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3" fontId="0" fillId="0" borderId="2" xfId="1" applyFont="1" applyBorder="1"/>
    <xf numFmtId="44" fontId="0" fillId="0" borderId="3" xfId="2" applyFont="1" applyBorder="1"/>
    <xf numFmtId="3" fontId="0" fillId="0" borderId="2" xfId="1" applyNumberFormat="1" applyFont="1" applyBorder="1"/>
    <xf numFmtId="3" fontId="0" fillId="0" borderId="3" xfId="2" applyNumberFormat="1" applyFont="1" applyBorder="1"/>
    <xf numFmtId="0" fontId="2" fillId="2" borderId="4" xfId="0" applyFont="1" applyFill="1" applyBorder="1" applyAlignment="1">
      <alignment horizontal="center" vertical="center"/>
    </xf>
    <xf numFmtId="43" fontId="2" fillId="2" borderId="3" xfId="1" applyFont="1" applyFill="1" applyBorder="1"/>
    <xf numFmtId="44" fontId="2" fillId="2" borderId="3" xfId="2" applyFont="1" applyFill="1" applyBorder="1"/>
    <xf numFmtId="4" fontId="0" fillId="0" borderId="2" xfId="1" applyNumberFormat="1" applyFont="1" applyBorder="1"/>
    <xf numFmtId="4" fontId="0" fillId="0" borderId="3" xfId="2" applyNumberFormat="1" applyFont="1" applyBorder="1"/>
    <xf numFmtId="0" fontId="0" fillId="0" borderId="0" xfId="0" pivotButton="1"/>
    <xf numFmtId="0" fontId="0" fillId="0" borderId="0" xfId="0" applyNumberFormat="1"/>
    <xf numFmtId="17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 Stock PQ.xlsx]Feuil2!Tableau croisé dynamique5</c:name>
    <c:fmtId val="0"/>
  </c:pivotSource>
  <c:chart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Feuil2!$C$1:$C$3</c:f>
              <c:strCache>
                <c:ptCount val="1"/>
                <c:pt idx="0">
                  <c:v>2018 - Somme de Quantité</c:v>
                </c:pt>
              </c:strCache>
            </c:strRef>
          </c:tx>
          <c:invertIfNegative val="0"/>
          <c:cat>
            <c:strRef>
              <c:f>Feuil2!$A$4:$A$14</c:f>
              <c:strCache>
                <c:ptCount val="11"/>
                <c:pt idx="0">
                  <c:v>Ballons</c:v>
                </c:pt>
                <c:pt idx="1">
                  <c:v>Bouchons</c:v>
                </c:pt>
                <c:pt idx="2">
                  <c:v>Chaussettes</c:v>
                </c:pt>
                <c:pt idx="3">
                  <c:v>Chaussures</c:v>
                </c:pt>
                <c:pt idx="4">
                  <c:v>Emballages</c:v>
                </c:pt>
                <c:pt idx="5">
                  <c:v>Etiquettes</c:v>
                </c:pt>
                <c:pt idx="6">
                  <c:v>Gants</c:v>
                </c:pt>
                <c:pt idx="7">
                  <c:v>Gourdes</c:v>
                </c:pt>
                <c:pt idx="8">
                  <c:v>Maillots</c:v>
                </c:pt>
                <c:pt idx="9">
                  <c:v>Prod Communs</c:v>
                </c:pt>
                <c:pt idx="10">
                  <c:v>Shorts</c:v>
                </c:pt>
              </c:strCache>
            </c:strRef>
          </c:cat>
          <c:val>
            <c:numRef>
              <c:f>Feuil2!$C$4:$C$14</c:f>
              <c:numCache>
                <c:formatCode>General</c:formatCode>
                <c:ptCount val="11"/>
                <c:pt idx="0">
                  <c:v>79426.34</c:v>
                </c:pt>
                <c:pt idx="1">
                  <c:v>14083237.02</c:v>
                </c:pt>
                <c:pt idx="2">
                  <c:v>27321.029999999995</c:v>
                </c:pt>
                <c:pt idx="3">
                  <c:v>29107.429999999997</c:v>
                </c:pt>
                <c:pt idx="4">
                  <c:v>696963</c:v>
                </c:pt>
                <c:pt idx="5">
                  <c:v>58651</c:v>
                </c:pt>
                <c:pt idx="6">
                  <c:v>43686.749999999993</c:v>
                </c:pt>
                <c:pt idx="7">
                  <c:v>156007.946</c:v>
                </c:pt>
                <c:pt idx="8">
                  <c:v>1735.759999999985</c:v>
                </c:pt>
                <c:pt idx="9">
                  <c:v>2898</c:v>
                </c:pt>
                <c:pt idx="10">
                  <c:v>4943.0200000000004</c:v>
                </c:pt>
              </c:numCache>
            </c:numRef>
          </c:val>
        </c:ser>
        <c:ser>
          <c:idx val="3"/>
          <c:order val="3"/>
          <c:tx>
            <c:strRef>
              <c:f>Feuil2!$E$1:$E$3</c:f>
              <c:strCache>
                <c:ptCount val="1"/>
                <c:pt idx="0">
                  <c:v>2019 - Somme de Quantité</c:v>
                </c:pt>
              </c:strCache>
            </c:strRef>
          </c:tx>
          <c:invertIfNegative val="0"/>
          <c:cat>
            <c:strRef>
              <c:f>Feuil2!$A$4:$A$14</c:f>
              <c:strCache>
                <c:ptCount val="11"/>
                <c:pt idx="0">
                  <c:v>Ballons</c:v>
                </c:pt>
                <c:pt idx="1">
                  <c:v>Bouchons</c:v>
                </c:pt>
                <c:pt idx="2">
                  <c:v>Chaussettes</c:v>
                </c:pt>
                <c:pt idx="3">
                  <c:v>Chaussures</c:v>
                </c:pt>
                <c:pt idx="4">
                  <c:v>Emballages</c:v>
                </c:pt>
                <c:pt idx="5">
                  <c:v>Etiquettes</c:v>
                </c:pt>
                <c:pt idx="6">
                  <c:v>Gants</c:v>
                </c:pt>
                <c:pt idx="7">
                  <c:v>Gourdes</c:v>
                </c:pt>
                <c:pt idx="8">
                  <c:v>Maillots</c:v>
                </c:pt>
                <c:pt idx="9">
                  <c:v>Prod Communs</c:v>
                </c:pt>
                <c:pt idx="10">
                  <c:v>Shorts</c:v>
                </c:pt>
              </c:strCache>
            </c:strRef>
          </c:cat>
          <c:val>
            <c:numRef>
              <c:f>Feuil2!$E$4:$E$14</c:f>
              <c:numCache>
                <c:formatCode>General</c:formatCode>
                <c:ptCount val="11"/>
                <c:pt idx="0">
                  <c:v>90915.090000000011</c:v>
                </c:pt>
                <c:pt idx="1">
                  <c:v>15062561</c:v>
                </c:pt>
                <c:pt idx="2">
                  <c:v>14705.06</c:v>
                </c:pt>
                <c:pt idx="3">
                  <c:v>24074.920000000013</c:v>
                </c:pt>
                <c:pt idx="4">
                  <c:v>644531</c:v>
                </c:pt>
                <c:pt idx="5">
                  <c:v>59360</c:v>
                </c:pt>
                <c:pt idx="6">
                  <c:v>41952.63</c:v>
                </c:pt>
                <c:pt idx="7">
                  <c:v>60007.716</c:v>
                </c:pt>
                <c:pt idx="8">
                  <c:v>1494.7899999999859</c:v>
                </c:pt>
                <c:pt idx="9">
                  <c:v>2648</c:v>
                </c:pt>
                <c:pt idx="10">
                  <c:v>769.02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53695232"/>
        <c:axId val="649681920"/>
      </c:barChart>
      <c:lineChart>
        <c:grouping val="standard"/>
        <c:varyColors val="0"/>
        <c:ser>
          <c:idx val="0"/>
          <c:order val="0"/>
          <c:tx>
            <c:strRef>
              <c:f>Feuil2!$B$1:$B$3</c:f>
              <c:strCache>
                <c:ptCount val="1"/>
                <c:pt idx="0">
                  <c:v>2018 - Somme de CA</c:v>
                </c:pt>
              </c:strCache>
            </c:strRef>
          </c:tx>
          <c:cat>
            <c:strRef>
              <c:f>Feuil2!$A$4:$A$14</c:f>
              <c:strCache>
                <c:ptCount val="11"/>
                <c:pt idx="0">
                  <c:v>Ballons</c:v>
                </c:pt>
                <c:pt idx="1">
                  <c:v>Bouchons</c:v>
                </c:pt>
                <c:pt idx="2">
                  <c:v>Chaussettes</c:v>
                </c:pt>
                <c:pt idx="3">
                  <c:v>Chaussures</c:v>
                </c:pt>
                <c:pt idx="4">
                  <c:v>Emballages</c:v>
                </c:pt>
                <c:pt idx="5">
                  <c:v>Etiquettes</c:v>
                </c:pt>
                <c:pt idx="6">
                  <c:v>Gants</c:v>
                </c:pt>
                <c:pt idx="7">
                  <c:v>Gourdes</c:v>
                </c:pt>
                <c:pt idx="8">
                  <c:v>Maillots</c:v>
                </c:pt>
                <c:pt idx="9">
                  <c:v>Prod Communs</c:v>
                </c:pt>
                <c:pt idx="10">
                  <c:v>Shorts</c:v>
                </c:pt>
              </c:strCache>
            </c:strRef>
          </c:cat>
          <c:val>
            <c:numRef>
              <c:f>Feuil2!$B$4:$B$14</c:f>
              <c:numCache>
                <c:formatCode>General</c:formatCode>
                <c:ptCount val="11"/>
                <c:pt idx="0">
                  <c:v>162689.46179999999</c:v>
                </c:pt>
                <c:pt idx="1">
                  <c:v>954058.70010000002</c:v>
                </c:pt>
                <c:pt idx="2">
                  <c:v>46687.957199999997</c:v>
                </c:pt>
                <c:pt idx="3">
                  <c:v>196701.94200000001</c:v>
                </c:pt>
                <c:pt idx="4">
                  <c:v>78575.145900000003</c:v>
                </c:pt>
                <c:pt idx="5">
                  <c:v>3877.1109000000001</c:v>
                </c:pt>
                <c:pt idx="6">
                  <c:v>61094.5049</c:v>
                </c:pt>
                <c:pt idx="7">
                  <c:v>19112.3789</c:v>
                </c:pt>
                <c:pt idx="8">
                  <c:v>52830.338300000003</c:v>
                </c:pt>
                <c:pt idx="9">
                  <c:v>20885.5599</c:v>
                </c:pt>
                <c:pt idx="10">
                  <c:v>70576.527700000006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Feuil2!$D$1:$D$3</c:f>
              <c:strCache>
                <c:ptCount val="1"/>
                <c:pt idx="0">
                  <c:v>2019 - Somme de CA</c:v>
                </c:pt>
              </c:strCache>
            </c:strRef>
          </c:tx>
          <c:cat>
            <c:strRef>
              <c:f>Feuil2!$A$4:$A$14</c:f>
              <c:strCache>
                <c:ptCount val="11"/>
                <c:pt idx="0">
                  <c:v>Ballons</c:v>
                </c:pt>
                <c:pt idx="1">
                  <c:v>Bouchons</c:v>
                </c:pt>
                <c:pt idx="2">
                  <c:v>Chaussettes</c:v>
                </c:pt>
                <c:pt idx="3">
                  <c:v>Chaussures</c:v>
                </c:pt>
                <c:pt idx="4">
                  <c:v>Emballages</c:v>
                </c:pt>
                <c:pt idx="5">
                  <c:v>Etiquettes</c:v>
                </c:pt>
                <c:pt idx="6">
                  <c:v>Gants</c:v>
                </c:pt>
                <c:pt idx="7">
                  <c:v>Gourdes</c:v>
                </c:pt>
                <c:pt idx="8">
                  <c:v>Maillots</c:v>
                </c:pt>
                <c:pt idx="9">
                  <c:v>Prod Communs</c:v>
                </c:pt>
                <c:pt idx="10">
                  <c:v>Shorts</c:v>
                </c:pt>
              </c:strCache>
            </c:strRef>
          </c:cat>
          <c:val>
            <c:numRef>
              <c:f>Feuil2!$D$4:$D$14</c:f>
              <c:numCache>
                <c:formatCode>General</c:formatCode>
                <c:ptCount val="11"/>
                <c:pt idx="0">
                  <c:v>150181.9699</c:v>
                </c:pt>
                <c:pt idx="1">
                  <c:v>967475.60560000001</c:v>
                </c:pt>
                <c:pt idx="2">
                  <c:v>33191.327299999997</c:v>
                </c:pt>
                <c:pt idx="3">
                  <c:v>176843.66829999999</c:v>
                </c:pt>
                <c:pt idx="4">
                  <c:v>79123.693799999994</c:v>
                </c:pt>
                <c:pt idx="5">
                  <c:v>4038.1694000000002</c:v>
                </c:pt>
                <c:pt idx="6">
                  <c:v>52244.6682</c:v>
                </c:pt>
                <c:pt idx="7">
                  <c:v>7555.98</c:v>
                </c:pt>
                <c:pt idx="8">
                  <c:v>50892.236299999997</c:v>
                </c:pt>
                <c:pt idx="9">
                  <c:v>21023.985400000001</c:v>
                </c:pt>
                <c:pt idx="10">
                  <c:v>11997.0537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1797504"/>
        <c:axId val="491807488"/>
      </c:lineChart>
      <c:catAx>
        <c:axId val="491797504"/>
        <c:scaling>
          <c:orientation val="minMax"/>
        </c:scaling>
        <c:delete val="0"/>
        <c:axPos val="b"/>
        <c:majorTickMark val="out"/>
        <c:minorTickMark val="none"/>
        <c:tickLblPos val="nextTo"/>
        <c:crossAx val="491807488"/>
        <c:crosses val="autoZero"/>
        <c:auto val="1"/>
        <c:lblAlgn val="ctr"/>
        <c:lblOffset val="100"/>
        <c:noMultiLvlLbl val="0"/>
      </c:catAx>
      <c:valAx>
        <c:axId val="4918074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91797504"/>
        <c:crosses val="autoZero"/>
        <c:crossBetween val="between"/>
      </c:valAx>
      <c:valAx>
        <c:axId val="64968192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653695232"/>
        <c:crosses val="max"/>
        <c:crossBetween val="between"/>
      </c:valAx>
      <c:catAx>
        <c:axId val="653695232"/>
        <c:scaling>
          <c:orientation val="minMax"/>
        </c:scaling>
        <c:delete val="1"/>
        <c:axPos val="b"/>
        <c:majorTickMark val="out"/>
        <c:minorTickMark val="none"/>
        <c:tickLblPos val="nextTo"/>
        <c:crossAx val="649681920"/>
        <c:auto val="1"/>
        <c:lblAlgn val="ctr"/>
        <c:lblOffset val="100"/>
        <c:noMultiLvlLbl val="0"/>
      </c:cat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361950</xdr:colOff>
      <xdr:row>8</xdr:row>
      <xdr:rowOff>161925</xdr:rowOff>
    </xdr:from>
    <xdr:to>
      <xdr:col>12</xdr:col>
      <xdr:colOff>304800</xdr:colOff>
      <xdr:row>36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533399</xdr:colOff>
      <xdr:row>0</xdr:row>
      <xdr:rowOff>85725</xdr:rowOff>
    </xdr:from>
    <xdr:to>
      <xdr:col>8</xdr:col>
      <xdr:colOff>600074</xdr:colOff>
      <xdr:row>6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33924" y="85725"/>
              <a:ext cx="2466975" cy="11525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747.678407523148" createdVersion="4" refreshedVersion="4" minRefreshableVersion="3" recordCount="220">
  <cacheSource type="external" connectionId="1"/>
  <cacheFields count="5">
    <cacheField name="Produit" numFmtId="0">
      <sharedItems count="11">
        <s v="Ballons"/>
        <s v="Bouchons"/>
        <s v="Chaussettes"/>
        <s v="Chaussures"/>
        <s v="Emballages"/>
        <s v="Etiquettes"/>
        <s v="Gants"/>
        <s v="Gourdes"/>
        <s v="Maillots"/>
        <s v="Prod Communs"/>
        <s v="Shorts"/>
      </sharedItems>
    </cacheField>
    <cacheField name="Date" numFmtId="0">
      <sharedItems containsSemiMixedTypes="0" containsNonDate="0" containsDate="1" containsString="0" minDate="2018-01-01T00:00:00" maxDate="2019-08-02T00:00:00" count="20">
        <d v="2018-01-01T00:00:00"/>
        <d v="2018-02-01T00:00:00"/>
        <d v="2018-03-01T00:00:00"/>
        <d v="2018-04-01T00:00:00"/>
        <d v="2018-05-01T00:00:00"/>
        <d v="2018-06-01T00:00:00"/>
        <d v="2018-07-01T00:00:00"/>
        <d v="2018-08-01T00:00:00"/>
        <d v="2018-09-01T00:00:00"/>
        <d v="2018-10-01T00:00:00"/>
        <d v="2018-11-01T00:00:00"/>
        <d v="2018-12-01T00:00:00"/>
        <d v="2019-01-01T00:00:00"/>
        <d v="2019-02-01T00:00:00"/>
        <d v="2019-03-01T00:00:00"/>
        <d v="2019-04-01T00:00:00"/>
        <d v="2019-05-01T00:00:00"/>
        <d v="2019-06-01T00:00:00"/>
        <d v="2019-07-01T00:00:00"/>
        <d v="2019-08-01T00:00:00"/>
      </sharedItems>
      <fieldGroup par="4" base="1">
        <rangePr groupBy="months" startDate="2018-01-01T00:00:00" endDate="2019-08-02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19"/>
        </groupItems>
      </fieldGroup>
    </cacheField>
    <cacheField name="Quantité" numFmtId="0">
      <sharedItems containsSemiMixedTypes="0" containsString="0" containsNumber="1" minValue="559.02" maxValue="17801767"/>
    </cacheField>
    <cacheField name="CA" numFmtId="0">
      <sharedItems containsSemiMixedTypes="0" containsString="0" containsNumber="1" minValue="1664.9056" maxValue="1445787.0915999999"/>
    </cacheField>
    <cacheField name="Années" numFmtId="0" databaseField="0">
      <fieldGroup base="1">
        <rangePr groupBy="years" startDate="2018-01-01T00:00:00" endDate="2019-08-02T00:00:00"/>
        <groupItems count="4">
          <s v="&lt;01/01/2018"/>
          <s v="2018"/>
          <s v="2019"/>
          <s v="&gt;02/08/2019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0">
  <r>
    <x v="0"/>
    <x v="0"/>
    <n v="79426.34"/>
    <n v="162689.46179999999"/>
  </r>
  <r>
    <x v="0"/>
    <x v="1"/>
    <n v="121987.73"/>
    <n v="223295.65460000001"/>
  </r>
  <r>
    <x v="0"/>
    <x v="2"/>
    <n v="55791.05"/>
    <n v="111625.7006"/>
  </r>
  <r>
    <x v="0"/>
    <x v="3"/>
    <n v="91339.670000000013"/>
    <n v="174955.7077"/>
  </r>
  <r>
    <x v="0"/>
    <x v="4"/>
    <n v="69336.12000000001"/>
    <n v="130606.22960000001"/>
  </r>
  <r>
    <x v="0"/>
    <x v="5"/>
    <n v="82086.149999999994"/>
    <n v="156586.91409999999"/>
  </r>
  <r>
    <x v="0"/>
    <x v="6"/>
    <n v="124993.82"/>
    <n v="227634.04240000001"/>
  </r>
  <r>
    <x v="0"/>
    <x v="7"/>
    <n v="85233.709999999992"/>
    <n v="164600.72750000001"/>
  </r>
  <r>
    <x v="0"/>
    <x v="8"/>
    <n v="129884.76"/>
    <n v="236293.63140000001"/>
  </r>
  <r>
    <x v="0"/>
    <x v="9"/>
    <n v="113950.58"/>
    <n v="224861.90650000001"/>
  </r>
  <r>
    <x v="0"/>
    <x v="10"/>
    <n v="111997.82"/>
    <n v="200817.32010000001"/>
  </r>
  <r>
    <x v="0"/>
    <x v="11"/>
    <n v="63107.23"/>
    <n v="120677.65119999999"/>
  </r>
  <r>
    <x v="0"/>
    <x v="12"/>
    <n v="90915.090000000011"/>
    <n v="150181.9699"/>
  </r>
  <r>
    <x v="0"/>
    <x v="13"/>
    <n v="57872.049999999996"/>
    <n v="106108.13710000001"/>
  </r>
  <r>
    <x v="0"/>
    <x v="14"/>
    <n v="140375.5"/>
    <n v="245069.0453"/>
  </r>
  <r>
    <x v="0"/>
    <x v="15"/>
    <n v="87188.610000000015"/>
    <n v="155082.88769999999"/>
  </r>
  <r>
    <x v="0"/>
    <x v="16"/>
    <n v="123025.14000000001"/>
    <n v="217156.91990000001"/>
  </r>
  <r>
    <x v="0"/>
    <x v="17"/>
    <n v="103712.66999999998"/>
    <n v="174309.62777999995"/>
  </r>
  <r>
    <x v="0"/>
    <x v="18"/>
    <n v="87318.63"/>
    <n v="134816.58670000001"/>
  </r>
  <r>
    <x v="0"/>
    <x v="19"/>
    <n v="53502.279999999992"/>
    <n v="88473.325899999996"/>
  </r>
  <r>
    <x v="1"/>
    <x v="0"/>
    <n v="14083237.02"/>
    <n v="954058.70010000002"/>
  </r>
  <r>
    <x v="1"/>
    <x v="1"/>
    <n v="14443037.02"/>
    <n v="1033967.1381"/>
  </r>
  <r>
    <x v="1"/>
    <x v="2"/>
    <n v="13349848.02"/>
    <n v="892969.47629999998"/>
  </r>
  <r>
    <x v="1"/>
    <x v="3"/>
    <n v="15220399.02"/>
    <n v="1051338.5745000001"/>
  </r>
  <r>
    <x v="1"/>
    <x v="4"/>
    <n v="16773221.02"/>
    <n v="1071580.9787999999"/>
  </r>
  <r>
    <x v="1"/>
    <x v="5"/>
    <n v="14069178.02"/>
    <n v="951633.64729999995"/>
  </r>
  <r>
    <x v="1"/>
    <x v="6"/>
    <n v="14408270.02"/>
    <n v="986943.71909999999"/>
  </r>
  <r>
    <x v="1"/>
    <x v="7"/>
    <n v="14745426.02"/>
    <n v="988041.53540000005"/>
  </r>
  <r>
    <x v="1"/>
    <x v="8"/>
    <n v="15005405.02"/>
    <n v="942121.32709999999"/>
  </r>
  <r>
    <x v="1"/>
    <x v="9"/>
    <n v="16823277.02"/>
    <n v="1093747.5797999999"/>
  </r>
  <r>
    <x v="1"/>
    <x v="10"/>
    <n v="15262728.02"/>
    <n v="952514.5675"/>
  </r>
  <r>
    <x v="1"/>
    <x v="11"/>
    <n v="14020288"/>
    <n v="905698.73970000003"/>
  </r>
  <r>
    <x v="1"/>
    <x v="12"/>
    <n v="15062561"/>
    <n v="967475.60560000001"/>
  </r>
  <r>
    <x v="1"/>
    <x v="13"/>
    <n v="15795521"/>
    <n v="1124870.1816"/>
  </r>
  <r>
    <x v="1"/>
    <x v="14"/>
    <n v="16161706"/>
    <n v="1202734.1982"/>
  </r>
  <r>
    <x v="1"/>
    <x v="15"/>
    <n v="14978552"/>
    <n v="1094889.308"/>
  </r>
  <r>
    <x v="1"/>
    <x v="16"/>
    <n v="13861422"/>
    <n v="1104707.2483000001"/>
  </r>
  <r>
    <x v="1"/>
    <x v="17"/>
    <n v="17801767"/>
    <n v="1445787.0915999999"/>
  </r>
  <r>
    <x v="1"/>
    <x v="18"/>
    <n v="15054855"/>
    <n v="1107971.1196000001"/>
  </r>
  <r>
    <x v="1"/>
    <x v="19"/>
    <n v="17005013"/>
    <n v="1260776.8134999999"/>
  </r>
  <r>
    <x v="2"/>
    <x v="0"/>
    <n v="27321.029999999995"/>
    <n v="46687.957199999997"/>
  </r>
  <r>
    <x v="2"/>
    <x v="1"/>
    <n v="16106.88"/>
    <n v="25264.0749"/>
  </r>
  <r>
    <x v="2"/>
    <x v="2"/>
    <n v="9936.3399999999983"/>
    <n v="15434.936900000001"/>
  </r>
  <r>
    <x v="2"/>
    <x v="3"/>
    <n v="9277.08"/>
    <n v="21065.788"/>
  </r>
  <r>
    <x v="2"/>
    <x v="4"/>
    <n v="10856.48"/>
    <n v="19570.988799999999"/>
  </r>
  <r>
    <x v="2"/>
    <x v="5"/>
    <n v="11461.87"/>
    <n v="23867.877899999999"/>
  </r>
  <r>
    <x v="2"/>
    <x v="6"/>
    <n v="7685.09"/>
    <n v="16379.992899999999"/>
  </r>
  <r>
    <x v="2"/>
    <x v="7"/>
    <n v="14995.35"/>
    <n v="31259.547500000001"/>
  </r>
  <r>
    <x v="2"/>
    <x v="8"/>
    <n v="8642.15"/>
    <n v="18852.657299999999"/>
  </r>
  <r>
    <x v="2"/>
    <x v="9"/>
    <n v="13649.39"/>
    <n v="28380.903600000001"/>
  </r>
  <r>
    <x v="2"/>
    <x v="10"/>
    <n v="8716.66"/>
    <n v="23467.182199999999"/>
  </r>
  <r>
    <x v="2"/>
    <x v="11"/>
    <n v="9426.49"/>
    <n v="23034.4581"/>
  </r>
  <r>
    <x v="2"/>
    <x v="12"/>
    <n v="14705.06"/>
    <n v="33191.327299999997"/>
  </r>
  <r>
    <x v="2"/>
    <x v="13"/>
    <n v="20237.18"/>
    <n v="42078.285400000001"/>
  </r>
  <r>
    <x v="2"/>
    <x v="14"/>
    <n v="19817.54"/>
    <n v="39630.271800000002"/>
  </r>
  <r>
    <x v="2"/>
    <x v="15"/>
    <n v="11189.86"/>
    <n v="22073.6204"/>
  </r>
  <r>
    <x v="2"/>
    <x v="16"/>
    <n v="38866.65"/>
    <n v="61274.826200000003"/>
  </r>
  <r>
    <x v="2"/>
    <x v="17"/>
    <n v="36792.620000000003"/>
    <n v="63534.1731"/>
  </r>
  <r>
    <x v="2"/>
    <x v="18"/>
    <n v="30021.19"/>
    <n v="45232.933599999997"/>
  </r>
  <r>
    <x v="2"/>
    <x v="19"/>
    <n v="27146.2"/>
    <n v="45473.327700000002"/>
  </r>
  <r>
    <x v="3"/>
    <x v="0"/>
    <n v="29107.429999999997"/>
    <n v="196701.94200000001"/>
  </r>
  <r>
    <x v="3"/>
    <x v="1"/>
    <n v="26577.760000000006"/>
    <n v="189063.3757"/>
  </r>
  <r>
    <x v="3"/>
    <x v="2"/>
    <n v="22903.480000000007"/>
    <n v="172291.63709999999"/>
  </r>
  <r>
    <x v="3"/>
    <x v="3"/>
    <n v="23015.920000000002"/>
    <n v="181739.4515"/>
  </r>
  <r>
    <x v="3"/>
    <x v="4"/>
    <n v="28907.590000000015"/>
    <n v="193028.09330000001"/>
  </r>
  <r>
    <x v="3"/>
    <x v="5"/>
    <n v="27888.43"/>
    <n v="190957.70250000001"/>
  </r>
  <r>
    <x v="3"/>
    <x v="6"/>
    <n v="24586.010000000006"/>
    <n v="177338.83429999999"/>
  </r>
  <r>
    <x v="3"/>
    <x v="7"/>
    <n v="24460.96000000001"/>
    <n v="180455.94"/>
  </r>
  <r>
    <x v="3"/>
    <x v="8"/>
    <n v="22985.439999999991"/>
    <n v="180331.7855"/>
  </r>
  <r>
    <x v="3"/>
    <x v="9"/>
    <n v="29464.449999999997"/>
    <n v="198767.23910000001"/>
  </r>
  <r>
    <x v="3"/>
    <x v="10"/>
    <n v="26098.800000000003"/>
    <n v="182164.7641"/>
  </r>
  <r>
    <x v="3"/>
    <x v="11"/>
    <n v="23505.299999999996"/>
    <n v="165134.28339999999"/>
  </r>
  <r>
    <x v="3"/>
    <x v="12"/>
    <n v="24074.920000000013"/>
    <n v="176843.66829999999"/>
  </r>
  <r>
    <x v="3"/>
    <x v="13"/>
    <n v="20342.959999999995"/>
    <n v="160740.90609999999"/>
  </r>
  <r>
    <x v="3"/>
    <x v="14"/>
    <n v="23003.140000000018"/>
    <n v="171854.84589999999"/>
  </r>
  <r>
    <x v="3"/>
    <x v="15"/>
    <n v="21787.55000000001"/>
    <n v="169296.85699999999"/>
  </r>
  <r>
    <x v="3"/>
    <x v="16"/>
    <n v="23707.740000000009"/>
    <n v="172912.23430000001"/>
  </r>
  <r>
    <x v="3"/>
    <x v="17"/>
    <n v="21403.100000000002"/>
    <n v="161670.47070000001"/>
  </r>
  <r>
    <x v="3"/>
    <x v="18"/>
    <n v="21395.09"/>
    <n v="157768.0024"/>
  </r>
  <r>
    <x v="3"/>
    <x v="19"/>
    <n v="21128.329999999994"/>
    <n v="158506.82320000001"/>
  </r>
  <r>
    <x v="4"/>
    <x v="0"/>
    <n v="696963"/>
    <n v="78575.145900000003"/>
  </r>
  <r>
    <x v="4"/>
    <x v="1"/>
    <n v="568791"/>
    <n v="83374.9179"/>
  </r>
  <r>
    <x v="4"/>
    <x v="2"/>
    <n v="696288"/>
    <n v="74510.704899999997"/>
  </r>
  <r>
    <x v="4"/>
    <x v="3"/>
    <n v="654481"/>
    <n v="87812.383199999997"/>
  </r>
  <r>
    <x v="4"/>
    <x v="4"/>
    <n v="572638"/>
    <n v="94330.251900000003"/>
  </r>
  <r>
    <x v="4"/>
    <x v="5"/>
    <n v="612480"/>
    <n v="84866.611799999999"/>
  </r>
  <r>
    <x v="4"/>
    <x v="6"/>
    <n v="486071"/>
    <n v="89032.9948"/>
  </r>
  <r>
    <x v="4"/>
    <x v="7"/>
    <n v="770738"/>
    <n v="95710.421000000002"/>
  </r>
  <r>
    <x v="4"/>
    <x v="8"/>
    <n v="980173"/>
    <n v="86971.709000000003"/>
  </r>
  <r>
    <x v="4"/>
    <x v="9"/>
    <n v="1000140"/>
    <n v="100055.85490000001"/>
  </r>
  <r>
    <x v="4"/>
    <x v="10"/>
    <n v="900361"/>
    <n v="85629.124500000005"/>
  </r>
  <r>
    <x v="4"/>
    <x v="11"/>
    <n v="710391"/>
    <n v="89366.596300000005"/>
  </r>
  <r>
    <x v="4"/>
    <x v="12"/>
    <n v="644531"/>
    <n v="79123.693799999994"/>
  </r>
  <r>
    <x v="4"/>
    <x v="13"/>
    <n v="881474"/>
    <n v="89167.066699999996"/>
  </r>
  <r>
    <x v="4"/>
    <x v="14"/>
    <n v="790413"/>
    <n v="80973.486900000004"/>
  </r>
  <r>
    <x v="4"/>
    <x v="15"/>
    <n v="757663"/>
    <n v="71503.832599999994"/>
  </r>
  <r>
    <x v="4"/>
    <x v="16"/>
    <n v="797113"/>
    <n v="81159.252699999997"/>
  </r>
  <r>
    <x v="4"/>
    <x v="17"/>
    <n v="705028.99"/>
    <n v="86102.054199999999"/>
  </r>
  <r>
    <x v="4"/>
    <x v="18"/>
    <n v="662725.99"/>
    <n v="86742.864000000001"/>
  </r>
  <r>
    <x v="4"/>
    <x v="19"/>
    <n v="594976.99"/>
    <n v="78250.873800000001"/>
  </r>
  <r>
    <x v="5"/>
    <x v="0"/>
    <n v="58651"/>
    <n v="3877.1109000000001"/>
  </r>
  <r>
    <x v="5"/>
    <x v="1"/>
    <n v="81164"/>
    <n v="4656.3548000000001"/>
  </r>
  <r>
    <x v="5"/>
    <x v="2"/>
    <n v="191853"/>
    <n v="8311.4984000000004"/>
  </r>
  <r>
    <x v="5"/>
    <x v="3"/>
    <n v="59553"/>
    <n v="4059.3063999999999"/>
  </r>
  <r>
    <x v="5"/>
    <x v="4"/>
    <n v="209959"/>
    <n v="10409.3977"/>
  </r>
  <r>
    <x v="5"/>
    <x v="5"/>
    <n v="163889"/>
    <n v="13128.5146"/>
  </r>
  <r>
    <x v="5"/>
    <x v="6"/>
    <n v="87623"/>
    <n v="6110.1005999999998"/>
  </r>
  <r>
    <x v="5"/>
    <x v="7"/>
    <n v="108771"/>
    <n v="7105.0585000000001"/>
  </r>
  <r>
    <x v="5"/>
    <x v="8"/>
    <n v="74528"/>
    <n v="4733.2947999999997"/>
  </r>
  <r>
    <x v="5"/>
    <x v="9"/>
    <n v="119841"/>
    <n v="8244.9984000000004"/>
  </r>
  <r>
    <x v="5"/>
    <x v="10"/>
    <n v="72827"/>
    <n v="4131.375"/>
  </r>
  <r>
    <x v="5"/>
    <x v="11"/>
    <n v="30111"/>
    <n v="1664.9056"/>
  </r>
  <r>
    <x v="5"/>
    <x v="12"/>
    <n v="59360"/>
    <n v="4038.1694000000002"/>
  </r>
  <r>
    <x v="5"/>
    <x v="13"/>
    <n v="282306"/>
    <n v="10106.8797"/>
  </r>
  <r>
    <x v="5"/>
    <x v="14"/>
    <n v="214435"/>
    <n v="9738.1918000000005"/>
  </r>
  <r>
    <x v="5"/>
    <x v="15"/>
    <n v="50172"/>
    <n v="3054.145"/>
  </r>
  <r>
    <x v="5"/>
    <x v="16"/>
    <n v="46870"/>
    <n v="2609.3607999999999"/>
  </r>
  <r>
    <x v="5"/>
    <x v="17"/>
    <n v="159967"/>
    <n v="8455.6852999999992"/>
  </r>
  <r>
    <x v="5"/>
    <x v="18"/>
    <n v="374786"/>
    <n v="13439.6459"/>
  </r>
  <r>
    <x v="5"/>
    <x v="19"/>
    <n v="103932"/>
    <n v="4791.0706"/>
  </r>
  <r>
    <x v="6"/>
    <x v="0"/>
    <n v="43686.749999999993"/>
    <n v="61094.5049"/>
  </r>
  <r>
    <x v="6"/>
    <x v="1"/>
    <n v="40004.450000000004"/>
    <n v="56861.900800000003"/>
  </r>
  <r>
    <x v="6"/>
    <x v="2"/>
    <n v="43686.700000000004"/>
    <n v="60638.025600000001"/>
  </r>
  <r>
    <x v="6"/>
    <x v="3"/>
    <n v="41354.93"/>
    <n v="58435.792699999998"/>
  </r>
  <r>
    <x v="6"/>
    <x v="4"/>
    <n v="46104.800000000003"/>
    <n v="62952.708599999998"/>
  </r>
  <r>
    <x v="6"/>
    <x v="5"/>
    <n v="38589.82"/>
    <n v="55938.551700000004"/>
  </r>
  <r>
    <x v="6"/>
    <x v="6"/>
    <n v="40345.69"/>
    <n v="56539.326099999998"/>
  </r>
  <r>
    <x v="6"/>
    <x v="7"/>
    <n v="37957.89"/>
    <n v="52894.823400000001"/>
  </r>
  <r>
    <x v="6"/>
    <x v="8"/>
    <n v="41469.32"/>
    <n v="55289.6224"/>
  </r>
  <r>
    <x v="6"/>
    <x v="9"/>
    <n v="38281.540000000008"/>
    <n v="51525.9398"/>
  </r>
  <r>
    <x v="6"/>
    <x v="10"/>
    <n v="41391.600000000006"/>
    <n v="54180.276599999997"/>
  </r>
  <r>
    <x v="6"/>
    <x v="11"/>
    <n v="35824.69"/>
    <n v="47242.798000000003"/>
  </r>
  <r>
    <x v="6"/>
    <x v="12"/>
    <n v="41952.63"/>
    <n v="52244.6682"/>
  </r>
  <r>
    <x v="6"/>
    <x v="13"/>
    <n v="39578.069999999992"/>
    <n v="50202.161"/>
  </r>
  <r>
    <x v="6"/>
    <x v="14"/>
    <n v="35567.08"/>
    <n v="47226.068399999996"/>
  </r>
  <r>
    <x v="6"/>
    <x v="15"/>
    <n v="35973.89"/>
    <n v="47318.507400000002"/>
  </r>
  <r>
    <x v="6"/>
    <x v="16"/>
    <n v="39521.160000000003"/>
    <n v="50439.108500000002"/>
  </r>
  <r>
    <x v="6"/>
    <x v="17"/>
    <n v="34100.910000000011"/>
    <n v="46110.171300000002"/>
  </r>
  <r>
    <x v="6"/>
    <x v="18"/>
    <n v="36438.490000000005"/>
    <n v="46154.719499999999"/>
  </r>
  <r>
    <x v="6"/>
    <x v="19"/>
    <n v="34315.770000000011"/>
    <n v="44275.448700000001"/>
  </r>
  <r>
    <x v="7"/>
    <x v="0"/>
    <n v="156007.946"/>
    <n v="19112.3789"/>
  </r>
  <r>
    <x v="7"/>
    <x v="1"/>
    <n v="131507.946"/>
    <n v="16175.9089"/>
  </r>
  <r>
    <x v="7"/>
    <x v="2"/>
    <n v="108507.946"/>
    <n v="13419.508900000001"/>
  </r>
  <r>
    <x v="7"/>
    <x v="3"/>
    <n v="80007.945999999909"/>
    <n v="9948.2088999999996"/>
  </r>
  <r>
    <x v="7"/>
    <x v="4"/>
    <n v="138008.046"/>
    <n v="17125.676100000001"/>
  </r>
  <r>
    <x v="7"/>
    <x v="5"/>
    <n v="121508.046"/>
    <n v="15046.981100000001"/>
  </r>
  <r>
    <x v="7"/>
    <x v="6"/>
    <n v="91008.046000000002"/>
    <n v="11408.581099999999"/>
  </r>
  <r>
    <x v="7"/>
    <x v="7"/>
    <n v="64008.045999999995"/>
    <n v="8105.1310999999996"/>
  </r>
  <r>
    <x v="7"/>
    <x v="8"/>
    <n v="50008.046000000002"/>
    <n v="6430.6710999999996"/>
  </r>
  <r>
    <x v="7"/>
    <x v="9"/>
    <n v="134007.976"/>
    <n v="16861.712800000001"/>
  </r>
  <r>
    <x v="7"/>
    <x v="10"/>
    <n v="103507.96599999999"/>
    <n v="12995.8815"/>
  </r>
  <r>
    <x v="7"/>
    <x v="11"/>
    <n v="82507.715999999986"/>
    <n v="10312.08"/>
  </r>
  <r>
    <x v="7"/>
    <x v="12"/>
    <n v="60007.716"/>
    <n v="7555.98"/>
  </r>
  <r>
    <x v="7"/>
    <x v="13"/>
    <n v="73697.415999999997"/>
    <n v="9450.5267999999996"/>
  </r>
  <r>
    <x v="7"/>
    <x v="14"/>
    <n v="36697.415999999997"/>
    <n v="4872.6318000000001"/>
  </r>
  <r>
    <x v="7"/>
    <x v="15"/>
    <n v="106507.826"/>
    <n v="13286.774799999999"/>
  </r>
  <r>
    <x v="7"/>
    <x v="16"/>
    <n v="84507.826000000015"/>
    <n v="10548.5648"/>
  </r>
  <r>
    <x v="7"/>
    <x v="17"/>
    <n v="97507.856"/>
    <n v="12351.4087"/>
  </r>
  <r>
    <x v="7"/>
    <x v="18"/>
    <n v="61507.856"/>
    <n v="7849.8837000000003"/>
  </r>
  <r>
    <x v="7"/>
    <x v="19"/>
    <n v="56507.855999999898"/>
    <n v="7240.8837000000003"/>
  </r>
  <r>
    <x v="8"/>
    <x v="0"/>
    <n v="1735.759999999985"/>
    <n v="52830.338300000003"/>
  </r>
  <r>
    <x v="8"/>
    <x v="1"/>
    <n v="2820.0500000000184"/>
    <n v="60128.983"/>
  </r>
  <r>
    <x v="8"/>
    <x v="2"/>
    <n v="1798.2699999999868"/>
    <n v="56141.323400000001"/>
  </r>
  <r>
    <x v="8"/>
    <x v="3"/>
    <n v="1716.420000000001"/>
    <n v="55693.142899999999"/>
  </r>
  <r>
    <x v="8"/>
    <x v="4"/>
    <n v="1744.8699999999858"/>
    <n v="56225.518700000001"/>
  </r>
  <r>
    <x v="8"/>
    <x v="5"/>
    <n v="1781.2099999999862"/>
    <n v="57431.076300000001"/>
  </r>
  <r>
    <x v="8"/>
    <x v="6"/>
    <n v="1865.9399999999878"/>
    <n v="61142.950900000003"/>
  </r>
  <r>
    <x v="8"/>
    <x v="7"/>
    <n v="1774.3999999999869"/>
    <n v="58219.874400000001"/>
  </r>
  <r>
    <x v="8"/>
    <x v="8"/>
    <n v="1783.6699999999864"/>
    <n v="59306.665500000003"/>
  </r>
  <r>
    <x v="8"/>
    <x v="9"/>
    <n v="1755.0499999999886"/>
    <n v="57739.421999999999"/>
  </r>
  <r>
    <x v="8"/>
    <x v="10"/>
    <n v="1794.0199999999877"/>
    <n v="59629.128400000001"/>
  </r>
  <r>
    <x v="8"/>
    <x v="11"/>
    <n v="1564.8699999999869"/>
    <n v="52482.118399999999"/>
  </r>
  <r>
    <x v="8"/>
    <x v="12"/>
    <n v="1494.7899999999859"/>
    <n v="50892.236299999997"/>
  </r>
  <r>
    <x v="8"/>
    <x v="13"/>
    <n v="1511.4399999999864"/>
    <n v="52182.428500000002"/>
  </r>
  <r>
    <x v="8"/>
    <x v="14"/>
    <n v="1597.4299999999889"/>
    <n v="53794.878599999996"/>
  </r>
  <r>
    <x v="8"/>
    <x v="15"/>
    <n v="1621.3099999999879"/>
    <n v="54664.4162"/>
  </r>
  <r>
    <x v="8"/>
    <x v="16"/>
    <n v="1765.0199999999872"/>
    <n v="54130.553099999997"/>
  </r>
  <r>
    <x v="8"/>
    <x v="17"/>
    <n v="1934.8699999999856"/>
    <n v="55547.707999999999"/>
  </r>
  <r>
    <x v="8"/>
    <x v="18"/>
    <n v="1662.2499999999861"/>
    <n v="56230.892200000002"/>
  </r>
  <r>
    <x v="8"/>
    <x v="19"/>
    <n v="1641.5499999999856"/>
    <n v="55547.888400000003"/>
  </r>
  <r>
    <x v="9"/>
    <x v="0"/>
    <n v="2898"/>
    <n v="20885.5599"/>
  </r>
  <r>
    <x v="9"/>
    <x v="1"/>
    <n v="2935"/>
    <n v="23804.9401"/>
  </r>
  <r>
    <x v="9"/>
    <x v="2"/>
    <n v="2824"/>
    <n v="22644.758300000001"/>
  </r>
  <r>
    <x v="9"/>
    <x v="3"/>
    <n v="2719"/>
    <n v="22669.696100000001"/>
  </r>
  <r>
    <x v="9"/>
    <x v="4"/>
    <n v="2444"/>
    <n v="20300.5717"/>
  </r>
  <r>
    <x v="9"/>
    <x v="5"/>
    <n v="2471"/>
    <n v="23873.7834"/>
  </r>
  <r>
    <x v="9"/>
    <x v="6"/>
    <n v="2762"/>
    <n v="24910.438059999997"/>
  </r>
  <r>
    <x v="9"/>
    <x v="7"/>
    <n v="2465"/>
    <n v="23542.390500000001"/>
  </r>
  <r>
    <x v="9"/>
    <x v="8"/>
    <n v="2844"/>
    <n v="23517.712599999999"/>
  </r>
  <r>
    <x v="9"/>
    <x v="9"/>
    <n v="2811"/>
    <n v="23876.280890000002"/>
  </r>
  <r>
    <x v="9"/>
    <x v="10"/>
    <n v="2841"/>
    <n v="22871.702300000001"/>
  </r>
  <r>
    <x v="9"/>
    <x v="11"/>
    <n v="2598"/>
    <n v="20819.784199999998"/>
  </r>
  <r>
    <x v="9"/>
    <x v="12"/>
    <n v="2648"/>
    <n v="21023.985400000001"/>
  </r>
  <r>
    <x v="9"/>
    <x v="13"/>
    <n v="2472"/>
    <n v="20231.326700000001"/>
  </r>
  <r>
    <x v="9"/>
    <x v="14"/>
    <n v="2289"/>
    <n v="19450.416799999999"/>
  </r>
  <r>
    <x v="9"/>
    <x v="15"/>
    <n v="2260"/>
    <n v="20887.5638"/>
  </r>
  <r>
    <x v="9"/>
    <x v="16"/>
    <n v="2047"/>
    <n v="18124.292300000001"/>
  </r>
  <r>
    <x v="9"/>
    <x v="17"/>
    <n v="2054"/>
    <n v="19254.552100000001"/>
  </r>
  <r>
    <x v="9"/>
    <x v="18"/>
    <n v="1872"/>
    <n v="16364.4872"/>
  </r>
  <r>
    <x v="9"/>
    <x v="19"/>
    <n v="1775"/>
    <n v="14731.4584"/>
  </r>
  <r>
    <x v="10"/>
    <x v="0"/>
    <n v="4943.0200000000004"/>
    <n v="70576.527700000006"/>
  </r>
  <r>
    <x v="10"/>
    <x v="1"/>
    <n v="6213.02"/>
    <n v="90244.170700000002"/>
  </r>
  <r>
    <x v="10"/>
    <x v="2"/>
    <n v="5123.0200000000004"/>
    <n v="72417.846300000005"/>
  </r>
  <r>
    <x v="10"/>
    <x v="3"/>
    <n v="3596.02"/>
    <n v="46528.047500000001"/>
  </r>
  <r>
    <x v="10"/>
    <x v="4"/>
    <n v="4404.0200000000004"/>
    <n v="57956.319600000003"/>
  </r>
  <r>
    <x v="10"/>
    <x v="5"/>
    <n v="1781.2099999999862"/>
    <n v="57431.076300000001"/>
  </r>
  <r>
    <x v="10"/>
    <x v="6"/>
    <n v="7491.67"/>
    <n v="111429.2634"/>
  </r>
  <r>
    <x v="10"/>
    <x v="7"/>
    <n v="6868.02"/>
    <n v="100689.0481"/>
  </r>
  <r>
    <x v="10"/>
    <x v="8"/>
    <n v="6298.02"/>
    <n v="91791.907600000006"/>
  </r>
  <r>
    <x v="10"/>
    <x v="9"/>
    <n v="4258.0200000000004"/>
    <n v="56700.258099999999"/>
  </r>
  <r>
    <x v="10"/>
    <x v="10"/>
    <n v="5653.02"/>
    <n v="80235.797699999996"/>
  </r>
  <r>
    <x v="10"/>
    <x v="11"/>
    <n v="4407.0200000000004"/>
    <n v="59075.485999999997"/>
  </r>
  <r>
    <x v="10"/>
    <x v="12"/>
    <n v="769.02"/>
    <n v="11997.0537"/>
  </r>
  <r>
    <x v="10"/>
    <x v="13"/>
    <n v="559.02"/>
    <n v="9359.4712"/>
  </r>
  <r>
    <x v="10"/>
    <x v="14"/>
    <n v="1424.02"/>
    <n v="23204.376"/>
  </r>
  <r>
    <x v="10"/>
    <x v="15"/>
    <n v="1159.02"/>
    <n v="19565.1603"/>
  </r>
  <r>
    <x v="10"/>
    <x v="16"/>
    <n v="1064.02"/>
    <n v="18168.938099999999"/>
  </r>
  <r>
    <x v="10"/>
    <x v="17"/>
    <n v="894.02"/>
    <n v="15038.0381"/>
  </r>
  <r>
    <x v="10"/>
    <x v="18"/>
    <n v="1324.02"/>
    <n v="22604.370800000001"/>
  </r>
  <r>
    <x v="10"/>
    <x v="19"/>
    <n v="2124.02"/>
    <n v="36138.2609000000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23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outline="1" outlineData="1" compactData="0" multipleFieldFilters="0" chartFormat="1" fieldListSortAscending="1">
  <location ref="A1:E14" firstHeaderRow="1" firstDataRow="3" firstDataCol="1"/>
  <pivotFields count="5">
    <pivotField axis="axisRow" compact="0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compact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dataField="1" compact="0" showAll="0"/>
    <pivotField dataField="1" compact="0" showAll="0"/>
    <pivotField axis="axisCol" compact="0" showAll="0" defaultSubtotal="0">
      <items count="4">
        <item x="0"/>
        <item x="1"/>
        <item x="2"/>
        <item x="3"/>
      </items>
    </pivotField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Fields count="2">
    <field x="4"/>
    <field x="-2"/>
  </colFields>
  <colItems count="4">
    <i>
      <x v="1"/>
      <x/>
    </i>
    <i r="1" i="1">
      <x v="1"/>
    </i>
    <i>
      <x v="2"/>
      <x/>
    </i>
    <i r="1" i="1">
      <x v="1"/>
    </i>
  </colItems>
  <dataFields count="2">
    <dataField name="Somme de CA" fld="3" baseField="0" baseItem="0"/>
    <dataField name="Somme de Quantité" fld="2" baseField="0" baseItem="0"/>
  </dataFields>
  <chartFormats count="4"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1"/>
          </reference>
          <reference field="4" count="1" selected="0">
            <x v="2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1"/>
          </reference>
          <reference field="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2" name="Tableau croisé dynamique5"/>
  </pivotTables>
  <data>
    <tabular pivotCacheId="1">
      <items count="14">
        <i x="1" s="1"/>
        <i x="2"/>
        <i x="3"/>
        <i x="4"/>
        <i x="5"/>
        <i x="6"/>
        <i x="7"/>
        <i x="8"/>
        <i x="9"/>
        <i x="10"/>
        <i x="11"/>
        <i x="12"/>
        <i x="0" nd="1"/>
        <i x="1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columnCount="4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"/>
  <sheetViews>
    <sheetView workbookViewId="0">
      <pane xSplit="1" topLeftCell="N1" activePane="topRight" state="frozen"/>
      <selection pane="topRight" activeCell="O5" sqref="O5"/>
    </sheetView>
  </sheetViews>
  <sheetFormatPr baseColWidth="10" defaultRowHeight="15" x14ac:dyDescent="0.25"/>
  <cols>
    <col min="1" max="1" width="21" customWidth="1"/>
    <col min="2" max="2" width="15.28515625" bestFit="1" customWidth="1"/>
    <col min="3" max="3" width="14.28515625" bestFit="1" customWidth="1"/>
    <col min="4" max="4" width="15.28515625" bestFit="1" customWidth="1"/>
    <col min="5" max="5" width="14.28515625" bestFit="1" customWidth="1"/>
    <col min="6" max="6" width="15.28515625" bestFit="1" customWidth="1"/>
    <col min="7" max="7" width="14.28515625" bestFit="1" customWidth="1"/>
    <col min="8" max="8" width="15.28515625" bestFit="1" customWidth="1"/>
    <col min="9" max="9" width="14.28515625" bestFit="1" customWidth="1"/>
    <col min="10" max="10" width="15.28515625" bestFit="1" customWidth="1"/>
    <col min="11" max="11" width="14.42578125" customWidth="1"/>
    <col min="12" max="12" width="15.28515625" bestFit="1" customWidth="1"/>
    <col min="13" max="13" width="14.28515625" bestFit="1" customWidth="1"/>
    <col min="14" max="14" width="15.28515625" bestFit="1" customWidth="1"/>
    <col min="15" max="15" width="14.28515625" bestFit="1" customWidth="1"/>
    <col min="16" max="16" width="17.140625" bestFit="1" customWidth="1"/>
    <col min="17" max="17" width="14.7109375" bestFit="1" customWidth="1"/>
    <col min="18" max="18" width="18.140625" bestFit="1" customWidth="1"/>
    <col min="19" max="19" width="14.7109375" bestFit="1" customWidth="1"/>
    <col min="20" max="20" width="18.140625" bestFit="1" customWidth="1"/>
    <col min="21" max="21" width="17.140625" bestFit="1" customWidth="1"/>
    <col min="22" max="22" width="20.5703125" bestFit="1" customWidth="1"/>
    <col min="23" max="23" width="17.140625" bestFit="1" customWidth="1"/>
    <col min="24" max="24" width="20.5703125" bestFit="1" customWidth="1"/>
    <col min="25" max="25" width="14" customWidth="1"/>
  </cols>
  <sheetData>
    <row r="1" spans="1:25" x14ac:dyDescent="0.25">
      <c r="A1" s="20"/>
      <c r="B1" s="16">
        <v>43101</v>
      </c>
      <c r="C1" s="17"/>
      <c r="D1" s="16">
        <v>43132</v>
      </c>
      <c r="E1" s="17"/>
      <c r="F1" s="16">
        <v>43160</v>
      </c>
      <c r="G1" s="17"/>
      <c r="H1" s="16">
        <v>43191</v>
      </c>
      <c r="I1" s="17"/>
      <c r="J1" s="16">
        <v>43221</v>
      </c>
      <c r="K1" s="17"/>
      <c r="L1" s="16">
        <v>43252</v>
      </c>
      <c r="M1" s="17"/>
      <c r="N1" s="16">
        <v>43282</v>
      </c>
      <c r="O1" s="17"/>
      <c r="P1" s="16">
        <v>43313</v>
      </c>
      <c r="Q1" s="17"/>
      <c r="R1" s="16">
        <v>43344</v>
      </c>
      <c r="S1" s="17"/>
      <c r="T1" s="16">
        <v>43374</v>
      </c>
      <c r="U1" s="17"/>
      <c r="V1" s="16">
        <v>43405</v>
      </c>
      <c r="W1" s="17"/>
      <c r="X1" s="16">
        <v>43435</v>
      </c>
      <c r="Y1" s="17"/>
    </row>
    <row r="2" spans="1:25" x14ac:dyDescent="0.25">
      <c r="A2" s="21"/>
      <c r="B2" s="1" t="s">
        <v>0</v>
      </c>
      <c r="C2" s="2" t="s">
        <v>1</v>
      </c>
      <c r="D2" s="1" t="s">
        <v>0</v>
      </c>
      <c r="E2" s="3" t="s">
        <v>1</v>
      </c>
      <c r="F2" s="1" t="s">
        <v>0</v>
      </c>
      <c r="G2" s="2" t="s">
        <v>1</v>
      </c>
      <c r="H2" s="1" t="s">
        <v>0</v>
      </c>
      <c r="I2" s="2" t="s">
        <v>1</v>
      </c>
      <c r="J2" s="1" t="s">
        <v>0</v>
      </c>
      <c r="K2" s="2" t="s">
        <v>1</v>
      </c>
      <c r="L2" s="1" t="s">
        <v>0</v>
      </c>
      <c r="M2" s="2" t="s">
        <v>1</v>
      </c>
      <c r="N2" s="1" t="s">
        <v>0</v>
      </c>
      <c r="O2" s="2" t="s">
        <v>1</v>
      </c>
      <c r="P2" s="1" t="s">
        <v>0</v>
      </c>
      <c r="Q2" s="2" t="s">
        <v>1</v>
      </c>
      <c r="R2" s="1" t="s">
        <v>0</v>
      </c>
      <c r="S2" s="2" t="s">
        <v>1</v>
      </c>
      <c r="T2" s="1" t="s">
        <v>0</v>
      </c>
      <c r="U2" s="2" t="s">
        <v>1</v>
      </c>
      <c r="V2" s="1" t="s">
        <v>0</v>
      </c>
      <c r="W2" s="3" t="s">
        <v>1</v>
      </c>
      <c r="X2" s="1" t="s">
        <v>0</v>
      </c>
      <c r="Y2" s="2" t="s">
        <v>1</v>
      </c>
    </row>
    <row r="3" spans="1:25" x14ac:dyDescent="0.25">
      <c r="A3" s="4" t="s">
        <v>7</v>
      </c>
      <c r="B3" s="5">
        <f>79426.34</f>
        <v>79426.34</v>
      </c>
      <c r="C3" s="6">
        <v>162689.46179999999</v>
      </c>
      <c r="D3" s="5">
        <v>121987.73</v>
      </c>
      <c r="E3" s="6">
        <v>223295.65455000004</v>
      </c>
      <c r="F3" s="5">
        <v>55791.05</v>
      </c>
      <c r="G3" s="6">
        <v>111625.70061000001</v>
      </c>
      <c r="H3" s="5">
        <v>91339.670000000013</v>
      </c>
      <c r="I3" s="6">
        <v>174955.70773999998</v>
      </c>
      <c r="J3" s="5">
        <v>69336.12000000001</v>
      </c>
      <c r="K3" s="6">
        <v>130606.22963000003</v>
      </c>
      <c r="L3" s="5">
        <v>82086.149999999994</v>
      </c>
      <c r="M3" s="6">
        <v>156586.91410000002</v>
      </c>
      <c r="N3" s="5">
        <v>124993.82</v>
      </c>
      <c r="O3" s="6">
        <v>227634.04244999989</v>
      </c>
      <c r="P3" s="5">
        <v>85233.709999999992</v>
      </c>
      <c r="Q3" s="6">
        <v>164600.72745000001</v>
      </c>
      <c r="R3" s="5">
        <v>129884.76</v>
      </c>
      <c r="S3" s="6">
        <v>236293.63143000001</v>
      </c>
      <c r="T3" s="5">
        <v>113950.58</v>
      </c>
      <c r="U3" s="6">
        <v>224861.90653000007</v>
      </c>
      <c r="V3" s="5">
        <v>111997.82</v>
      </c>
      <c r="W3" s="6">
        <v>200817.32010000007</v>
      </c>
      <c r="X3" s="5">
        <v>63107.23</v>
      </c>
      <c r="Y3" s="6">
        <v>120677.65123999999</v>
      </c>
    </row>
    <row r="4" spans="1:25" x14ac:dyDescent="0.25">
      <c r="A4" s="4" t="s">
        <v>8</v>
      </c>
      <c r="B4" s="5">
        <v>27321.029999999995</v>
      </c>
      <c r="C4" s="6">
        <v>46687.95723</v>
      </c>
      <c r="D4" s="5">
        <v>16106.88</v>
      </c>
      <c r="E4" s="6">
        <v>25264.074850000001</v>
      </c>
      <c r="F4" s="5">
        <v>9936.3399999999983</v>
      </c>
      <c r="G4" s="6">
        <v>15434.936890000001</v>
      </c>
      <c r="H4" s="5">
        <v>9277.08</v>
      </c>
      <c r="I4" s="6">
        <v>21065.788049999999</v>
      </c>
      <c r="J4" s="5">
        <v>10856.48</v>
      </c>
      <c r="K4" s="6">
        <v>19570.988820000002</v>
      </c>
      <c r="L4" s="5">
        <v>11461.87</v>
      </c>
      <c r="M4" s="6">
        <v>23867.877850000001</v>
      </c>
      <c r="N4" s="5">
        <v>7685.09</v>
      </c>
      <c r="O4" s="6">
        <v>16379.99293</v>
      </c>
      <c r="P4" s="5">
        <v>14995.35</v>
      </c>
      <c r="Q4" s="6">
        <v>31259.547460000005</v>
      </c>
      <c r="R4" s="5">
        <v>8642.15</v>
      </c>
      <c r="S4" s="6">
        <v>18852.657279999999</v>
      </c>
      <c r="T4" s="5">
        <v>13649.39</v>
      </c>
      <c r="U4" s="6">
        <v>28380.903620000001</v>
      </c>
      <c r="V4" s="5">
        <v>8716.66</v>
      </c>
      <c r="W4" s="6">
        <v>23467.18216</v>
      </c>
      <c r="X4" s="5">
        <v>9426.49</v>
      </c>
      <c r="Y4" s="6">
        <v>23034.458140000002</v>
      </c>
    </row>
    <row r="5" spans="1:25" x14ac:dyDescent="0.25">
      <c r="A5" s="4" t="s">
        <v>9</v>
      </c>
      <c r="B5" s="5">
        <v>29107.429999999997</v>
      </c>
      <c r="C5" s="6">
        <v>196701.9419899997</v>
      </c>
      <c r="D5" s="5">
        <v>26577.760000000006</v>
      </c>
      <c r="E5" s="6">
        <v>189063.37573999976</v>
      </c>
      <c r="F5" s="5">
        <v>22903.480000000007</v>
      </c>
      <c r="G5" s="6">
        <v>172291.63707999967</v>
      </c>
      <c r="H5" s="5">
        <v>23015.920000000002</v>
      </c>
      <c r="I5" s="6">
        <v>181739.45145999984</v>
      </c>
      <c r="J5" s="5">
        <v>28907.590000000015</v>
      </c>
      <c r="K5" s="6">
        <v>193028.09331999972</v>
      </c>
      <c r="L5" s="5">
        <v>27888.43</v>
      </c>
      <c r="M5" s="6">
        <v>190957.70250999977</v>
      </c>
      <c r="N5" s="5">
        <v>24586.010000000006</v>
      </c>
      <c r="O5" s="6">
        <v>177338.83431999962</v>
      </c>
      <c r="P5" s="5">
        <v>24460.96000000001</v>
      </c>
      <c r="Q5" s="6">
        <v>180455.9400199996</v>
      </c>
      <c r="R5" s="5">
        <v>22985.439999999991</v>
      </c>
      <c r="S5" s="6">
        <v>180331.78554999962</v>
      </c>
      <c r="T5" s="5">
        <v>29464.449999999997</v>
      </c>
      <c r="U5" s="6">
        <v>198767.23908999961</v>
      </c>
      <c r="V5" s="5">
        <v>26098.800000000003</v>
      </c>
      <c r="W5" s="6">
        <v>182164.76413999955</v>
      </c>
      <c r="X5" s="5">
        <v>23505.299999999996</v>
      </c>
      <c r="Y5" s="6">
        <v>165134.28340999971</v>
      </c>
    </row>
    <row r="6" spans="1:25" x14ac:dyDescent="0.25">
      <c r="A6" s="4" t="s">
        <v>10</v>
      </c>
      <c r="B6" s="5">
        <v>1735.759999999985</v>
      </c>
      <c r="C6" s="6">
        <v>52830.338299999981</v>
      </c>
      <c r="D6" s="5">
        <v>2820.0500000000184</v>
      </c>
      <c r="E6" s="6">
        <v>60128.983019999832</v>
      </c>
      <c r="F6" s="5">
        <v>1798.2699999999868</v>
      </c>
      <c r="G6" s="6">
        <v>56141.323359999842</v>
      </c>
      <c r="H6" s="5">
        <v>1716.420000000001</v>
      </c>
      <c r="I6" s="6">
        <v>55693.142929999995</v>
      </c>
      <c r="J6" s="5">
        <v>1744.8699999999858</v>
      </c>
      <c r="K6" s="6">
        <v>56225.518749999988</v>
      </c>
      <c r="L6" s="5">
        <v>1781.2099999999862</v>
      </c>
      <c r="M6" s="6">
        <v>57431.076269999925</v>
      </c>
      <c r="N6" s="5">
        <v>1865.9399999999878</v>
      </c>
      <c r="O6" s="6">
        <v>61142.950919999879</v>
      </c>
      <c r="P6" s="5">
        <v>1774.3999999999869</v>
      </c>
      <c r="Q6" s="6">
        <v>58219.874449999967</v>
      </c>
      <c r="R6" s="5">
        <v>1783.6699999999864</v>
      </c>
      <c r="S6" s="6">
        <v>59306.665459999924</v>
      </c>
      <c r="T6" s="5">
        <v>1755.0499999999886</v>
      </c>
      <c r="U6" s="6">
        <v>57739.422029999922</v>
      </c>
      <c r="V6" s="5">
        <v>1794.0199999999877</v>
      </c>
      <c r="W6" s="6">
        <v>59629.128379999849</v>
      </c>
      <c r="X6" s="5">
        <v>1564.8699999999869</v>
      </c>
      <c r="Y6" s="6">
        <v>52482.118429999915</v>
      </c>
    </row>
    <row r="7" spans="1:25" x14ac:dyDescent="0.25">
      <c r="A7" s="4" t="s">
        <v>11</v>
      </c>
      <c r="B7" s="5">
        <v>4943.0200000000004</v>
      </c>
      <c r="C7" s="6">
        <v>70576.527710000009</v>
      </c>
      <c r="D7" s="5">
        <v>6213.02</v>
      </c>
      <c r="E7" s="6">
        <v>90244.170710000006</v>
      </c>
      <c r="F7" s="5">
        <v>5123.0200000000004</v>
      </c>
      <c r="G7" s="6">
        <v>72417.846310000008</v>
      </c>
      <c r="H7" s="5">
        <v>3596.02</v>
      </c>
      <c r="I7" s="6">
        <v>46528.047460000002</v>
      </c>
      <c r="J7" s="5">
        <v>4404.0200000000004</v>
      </c>
      <c r="K7" s="6">
        <v>57956.319649999998</v>
      </c>
      <c r="L7" s="5">
        <v>1781.2099999999862</v>
      </c>
      <c r="M7" s="6">
        <v>57431.076269999925</v>
      </c>
      <c r="N7" s="5">
        <v>7491.67</v>
      </c>
      <c r="O7" s="6">
        <v>111429.26340999991</v>
      </c>
      <c r="P7" s="5">
        <v>6868.02</v>
      </c>
      <c r="Q7" s="6">
        <v>100689.04811</v>
      </c>
      <c r="R7" s="5">
        <v>6298.02</v>
      </c>
      <c r="S7" s="6">
        <v>91791.907610000009</v>
      </c>
      <c r="T7" s="5">
        <v>4258.0200000000004</v>
      </c>
      <c r="U7" s="6">
        <v>56700.258110000002</v>
      </c>
      <c r="V7" s="5">
        <v>5653.02</v>
      </c>
      <c r="W7" s="6">
        <v>80235.797660000011</v>
      </c>
      <c r="X7">
        <v>4407.0200000000004</v>
      </c>
      <c r="Y7" s="6">
        <v>59075.486019999997</v>
      </c>
    </row>
    <row r="8" spans="1:25" x14ac:dyDescent="0.25">
      <c r="A8" s="4" t="s">
        <v>12</v>
      </c>
      <c r="B8" s="5">
        <v>43686.749999999993</v>
      </c>
      <c r="C8" s="6">
        <v>61094.504940000006</v>
      </c>
      <c r="D8" s="5">
        <v>40004.450000000004</v>
      </c>
      <c r="E8" s="6">
        <v>56861.900819999995</v>
      </c>
      <c r="F8" s="5">
        <v>43686.700000000004</v>
      </c>
      <c r="G8" s="6">
        <v>60638.02562</v>
      </c>
      <c r="H8" s="5">
        <v>41354.93</v>
      </c>
      <c r="I8" s="6">
        <v>58435.792690000002</v>
      </c>
      <c r="J8" s="5">
        <v>46104.800000000003</v>
      </c>
      <c r="K8" s="6">
        <v>62952.708640000012</v>
      </c>
      <c r="L8" s="5">
        <v>38589.82</v>
      </c>
      <c r="M8" s="6">
        <v>55938.551699999996</v>
      </c>
      <c r="N8" s="5">
        <v>40345.69</v>
      </c>
      <c r="O8" s="6">
        <v>56539.326140000034</v>
      </c>
      <c r="P8" s="5">
        <v>37957.89</v>
      </c>
      <c r="Q8" s="6">
        <v>52894.823350000006</v>
      </c>
      <c r="R8" s="5">
        <v>41469.32</v>
      </c>
      <c r="S8" s="6">
        <v>55289.622430000003</v>
      </c>
      <c r="T8" s="5">
        <v>38281.540000000008</v>
      </c>
      <c r="U8" s="6">
        <v>51525.939759999994</v>
      </c>
      <c r="V8" s="5">
        <v>41391.600000000006</v>
      </c>
      <c r="W8" s="6">
        <v>54180.276550000002</v>
      </c>
      <c r="X8" s="5">
        <v>35824.69</v>
      </c>
      <c r="Y8" s="6">
        <v>47242.797980000003</v>
      </c>
    </row>
    <row r="9" spans="1:25" x14ac:dyDescent="0.25">
      <c r="A9" s="4" t="s">
        <v>2</v>
      </c>
      <c r="B9" s="5">
        <v>58651</v>
      </c>
      <c r="C9" s="6">
        <v>3877.1109499999998</v>
      </c>
      <c r="D9" s="5">
        <v>81164</v>
      </c>
      <c r="E9" s="6">
        <v>4656.3547899999994</v>
      </c>
      <c r="F9" s="5">
        <v>191853</v>
      </c>
      <c r="G9" s="6">
        <v>8311.4984100000001</v>
      </c>
      <c r="H9" s="5">
        <v>59553</v>
      </c>
      <c r="I9" s="6">
        <v>4059.3064100000001</v>
      </c>
      <c r="J9" s="5">
        <v>209959</v>
      </c>
      <c r="K9" s="6">
        <v>10409.397729999999</v>
      </c>
      <c r="L9" s="5">
        <v>163889</v>
      </c>
      <c r="M9" s="6">
        <v>13128.514569999998</v>
      </c>
      <c r="N9" s="5">
        <v>87623</v>
      </c>
      <c r="O9" s="6">
        <v>6110.1006099999995</v>
      </c>
      <c r="P9" s="5">
        <v>108771</v>
      </c>
      <c r="Q9" s="6">
        <v>7105.0585300000002</v>
      </c>
      <c r="R9" s="5">
        <v>74528</v>
      </c>
      <c r="S9" s="6">
        <v>4733.2947899999999</v>
      </c>
      <c r="T9" s="5">
        <v>119841</v>
      </c>
      <c r="U9" s="6">
        <v>8244.9984299999996</v>
      </c>
      <c r="V9" s="5">
        <v>72827</v>
      </c>
      <c r="W9" s="6">
        <v>4131.3749700000008</v>
      </c>
      <c r="X9" s="5">
        <v>30111</v>
      </c>
      <c r="Y9" s="6">
        <v>1664.9055500000002</v>
      </c>
    </row>
    <row r="10" spans="1:25" x14ac:dyDescent="0.25">
      <c r="A10" s="4" t="s">
        <v>13</v>
      </c>
      <c r="B10" s="5">
        <v>156007.946</v>
      </c>
      <c r="C10" s="6">
        <v>19112.37888</v>
      </c>
      <c r="D10" s="5">
        <v>131507.946</v>
      </c>
      <c r="E10" s="6">
        <v>16175.908880000001</v>
      </c>
      <c r="F10" s="5">
        <v>108507.946</v>
      </c>
      <c r="G10" s="6">
        <v>13419.508879999999</v>
      </c>
      <c r="H10" s="5">
        <v>80007.945999999909</v>
      </c>
      <c r="I10" s="6">
        <v>9948.2088800000001</v>
      </c>
      <c r="J10" s="5">
        <v>138008.046</v>
      </c>
      <c r="K10" s="6">
        <v>17125.676060000002</v>
      </c>
      <c r="L10" s="5">
        <v>121508.046</v>
      </c>
      <c r="M10" s="6">
        <v>15046.981060000002</v>
      </c>
      <c r="N10" s="5">
        <v>91008.046000000002</v>
      </c>
      <c r="O10" s="6">
        <v>11408.58106</v>
      </c>
      <c r="P10" s="5">
        <v>64008.045999999995</v>
      </c>
      <c r="Q10" s="6">
        <v>8105.1310599999997</v>
      </c>
      <c r="R10" s="5">
        <v>50008.046000000002</v>
      </c>
      <c r="S10" s="6">
        <v>6430.6710600000006</v>
      </c>
      <c r="T10" s="5">
        <v>134007.976</v>
      </c>
      <c r="U10" s="6">
        <v>16861.712780000002</v>
      </c>
      <c r="V10" s="5">
        <v>103507.96599999999</v>
      </c>
      <c r="W10" s="6">
        <v>12995.881500000001</v>
      </c>
      <c r="X10" s="5">
        <v>82507.715999999986</v>
      </c>
      <c r="Y10" s="6">
        <v>10312.080040000001</v>
      </c>
    </row>
    <row r="11" spans="1:25" x14ac:dyDescent="0.25">
      <c r="A11" s="4" t="s">
        <v>3</v>
      </c>
      <c r="B11" s="5">
        <v>14083237.02</v>
      </c>
      <c r="C11" s="6">
        <v>954058.70013999927</v>
      </c>
      <c r="D11" s="5">
        <v>14443037.02</v>
      </c>
      <c r="E11" s="6">
        <v>1033967.138109999</v>
      </c>
      <c r="F11" s="5">
        <v>13349848.02</v>
      </c>
      <c r="G11" s="6">
        <v>892969.47631999943</v>
      </c>
      <c r="H11" s="5">
        <v>15220399.02</v>
      </c>
      <c r="I11" s="6">
        <v>1051338.5744699992</v>
      </c>
      <c r="J11" s="5">
        <v>16773221.02</v>
      </c>
      <c r="K11" s="6">
        <v>1071580.9787699995</v>
      </c>
      <c r="L11" s="5">
        <v>14069178.02</v>
      </c>
      <c r="M11" s="6">
        <v>951633.64726999891</v>
      </c>
      <c r="N11" s="5">
        <v>14408270.02</v>
      </c>
      <c r="O11" s="6">
        <v>986943.71913000091</v>
      </c>
      <c r="P11" s="5">
        <v>14745426.02</v>
      </c>
      <c r="Q11" s="6">
        <v>988041.53540999873</v>
      </c>
      <c r="R11" s="5">
        <v>15005405.02</v>
      </c>
      <c r="S11" s="6">
        <v>942121.32712999906</v>
      </c>
      <c r="T11" s="5">
        <v>16823277.02</v>
      </c>
      <c r="U11" s="6">
        <v>1093747.5798200008</v>
      </c>
      <c r="V11" s="5">
        <v>15262728.02</v>
      </c>
      <c r="W11" s="6">
        <v>952514.56748999865</v>
      </c>
      <c r="X11" s="5">
        <v>14020288</v>
      </c>
      <c r="Y11" s="6">
        <v>905698.73972999968</v>
      </c>
    </row>
    <row r="12" spans="1:25" x14ac:dyDescent="0.25">
      <c r="A12" s="4" t="s">
        <v>4</v>
      </c>
      <c r="B12" s="5">
        <v>696963</v>
      </c>
      <c r="C12" s="6">
        <v>78575.14592999997</v>
      </c>
      <c r="D12" s="5">
        <v>568791</v>
      </c>
      <c r="E12" s="6">
        <v>83374.917860000016</v>
      </c>
      <c r="F12" s="5">
        <v>696288</v>
      </c>
      <c r="G12" s="6">
        <v>74510.704949999999</v>
      </c>
      <c r="H12" s="5">
        <v>654481</v>
      </c>
      <c r="I12" s="6">
        <v>87812.383209999985</v>
      </c>
      <c r="J12" s="5">
        <v>572638</v>
      </c>
      <c r="K12" s="6">
        <v>94330.251860000018</v>
      </c>
      <c r="L12" s="5">
        <v>612480</v>
      </c>
      <c r="M12" s="6">
        <v>84866.611760000029</v>
      </c>
      <c r="N12" s="5">
        <v>486071</v>
      </c>
      <c r="O12" s="6">
        <v>89032.994759999987</v>
      </c>
      <c r="P12" s="5">
        <v>770738</v>
      </c>
      <c r="Q12" s="6">
        <v>95710.420970000006</v>
      </c>
      <c r="R12" s="5">
        <v>980173</v>
      </c>
      <c r="S12" s="6">
        <v>86971.709020000009</v>
      </c>
      <c r="T12" s="5">
        <v>1000140</v>
      </c>
      <c r="U12" s="6">
        <v>100055.85492</v>
      </c>
      <c r="V12" s="5">
        <v>900361</v>
      </c>
      <c r="W12" s="6">
        <v>85629.124499999991</v>
      </c>
      <c r="X12" s="5">
        <v>710391</v>
      </c>
      <c r="Y12" s="6">
        <v>89366.596309999994</v>
      </c>
    </row>
    <row r="13" spans="1:25" x14ac:dyDescent="0.25">
      <c r="A13" s="4" t="s">
        <v>5</v>
      </c>
      <c r="B13" s="5">
        <v>2898</v>
      </c>
      <c r="C13" s="6">
        <v>20885.559850000001</v>
      </c>
      <c r="D13" s="5">
        <v>2935</v>
      </c>
      <c r="E13" s="6">
        <v>23804.940149999999</v>
      </c>
      <c r="F13" s="5">
        <v>2824</v>
      </c>
      <c r="G13" s="6">
        <v>22644.758250000003</v>
      </c>
      <c r="H13" s="5">
        <v>2719</v>
      </c>
      <c r="I13" s="6">
        <v>22669.696140000004</v>
      </c>
      <c r="J13" s="5">
        <v>2444</v>
      </c>
      <c r="K13" s="6">
        <v>20300.571660000001</v>
      </c>
      <c r="L13" s="5">
        <v>2471</v>
      </c>
      <c r="M13" s="6">
        <v>23873.783439999999</v>
      </c>
      <c r="N13" s="7">
        <v>2762</v>
      </c>
      <c r="O13" s="8">
        <v>24910.438059999997</v>
      </c>
      <c r="P13" s="5">
        <v>2465</v>
      </c>
      <c r="Q13" s="6">
        <v>23542.390459999999</v>
      </c>
      <c r="R13" s="5">
        <v>2844</v>
      </c>
      <c r="S13" s="6">
        <v>23517.712599999999</v>
      </c>
      <c r="T13" s="7">
        <v>2811</v>
      </c>
      <c r="U13" s="8">
        <v>23876.280890000002</v>
      </c>
      <c r="V13" s="5">
        <v>2841</v>
      </c>
      <c r="W13" s="6">
        <v>22871.70233</v>
      </c>
      <c r="X13" s="5">
        <v>2598</v>
      </c>
      <c r="Y13" s="6">
        <v>20819.784160000003</v>
      </c>
    </row>
    <row r="14" spans="1:25" x14ac:dyDescent="0.25">
      <c r="A14" s="9" t="s">
        <v>6</v>
      </c>
      <c r="B14" s="10">
        <f>+SUM(B3:B13)</f>
        <v>15183977.296</v>
      </c>
      <c r="C14" s="11">
        <f>+SUM(C3:C13)</f>
        <v>1667089.6277199988</v>
      </c>
      <c r="D14" s="10">
        <f t="shared" ref="D14:Y14" si="0">+SUM(D3:D13)</f>
        <v>15441144.855999999</v>
      </c>
      <c r="E14" s="11">
        <f t="shared" si="0"/>
        <v>1806837.4194799985</v>
      </c>
      <c r="F14" s="10">
        <f t="shared" si="0"/>
        <v>14488559.825999999</v>
      </c>
      <c r="G14" s="11">
        <f t="shared" si="0"/>
        <v>1500405.4166799989</v>
      </c>
      <c r="H14" s="10">
        <f t="shared" si="0"/>
        <v>16187460.005999999</v>
      </c>
      <c r="I14" s="11">
        <f t="shared" si="0"/>
        <v>1714246.0994399989</v>
      </c>
      <c r="J14" s="10">
        <f t="shared" si="0"/>
        <v>17857623.945999999</v>
      </c>
      <c r="K14" s="11">
        <f t="shared" si="0"/>
        <v>1734086.7348899993</v>
      </c>
      <c r="L14" s="10">
        <f t="shared" si="0"/>
        <v>15133114.755999999</v>
      </c>
      <c r="M14" s="11">
        <f t="shared" si="0"/>
        <v>1630762.7367999984</v>
      </c>
      <c r="N14" s="10">
        <f t="shared" si="0"/>
        <v>15282702.286</v>
      </c>
      <c r="O14" s="11">
        <f t="shared" si="0"/>
        <v>1768870.2437900002</v>
      </c>
      <c r="P14" s="10">
        <f t="shared" si="0"/>
        <v>15862698.396</v>
      </c>
      <c r="Q14" s="11">
        <f t="shared" si="0"/>
        <v>1710624.4972699983</v>
      </c>
      <c r="R14" s="10">
        <f t="shared" si="0"/>
        <v>16324021.425999999</v>
      </c>
      <c r="S14" s="11">
        <f t="shared" si="0"/>
        <v>1705640.9843599985</v>
      </c>
      <c r="T14" s="10">
        <f t="shared" si="0"/>
        <v>18281436.026000001</v>
      </c>
      <c r="U14" s="11">
        <f t="shared" si="0"/>
        <v>1860762.0959800004</v>
      </c>
      <c r="V14" s="10">
        <f t="shared" si="0"/>
        <v>16537916.905999999</v>
      </c>
      <c r="W14" s="11">
        <f t="shared" si="0"/>
        <v>1678637.119779998</v>
      </c>
      <c r="X14" s="10">
        <f t="shared" si="0"/>
        <v>14983731.316</v>
      </c>
      <c r="Y14" s="11">
        <f t="shared" si="0"/>
        <v>1495508.9010099994</v>
      </c>
    </row>
    <row r="18" spans="1:25" x14ac:dyDescent="0.25">
      <c r="A18" s="20"/>
      <c r="B18" s="18">
        <v>43466</v>
      </c>
      <c r="C18" s="19"/>
      <c r="D18" s="18">
        <v>43497</v>
      </c>
      <c r="E18" s="19"/>
      <c r="F18" s="18">
        <v>43525</v>
      </c>
      <c r="G18" s="19"/>
      <c r="H18" s="18">
        <v>43556</v>
      </c>
      <c r="I18" s="19"/>
      <c r="J18" s="18">
        <v>43586</v>
      </c>
      <c r="K18" s="19"/>
      <c r="L18" s="18">
        <v>43617</v>
      </c>
      <c r="M18" s="19"/>
      <c r="N18" s="18">
        <v>43647</v>
      </c>
      <c r="O18" s="19"/>
      <c r="P18" s="18">
        <v>43678</v>
      </c>
      <c r="Q18" s="19"/>
      <c r="R18" s="18">
        <v>43709</v>
      </c>
      <c r="S18" s="19"/>
      <c r="T18" s="18">
        <v>43739</v>
      </c>
      <c r="U18" s="19"/>
      <c r="V18" s="18">
        <v>43770</v>
      </c>
      <c r="W18" s="19"/>
      <c r="X18" s="18">
        <v>43800</v>
      </c>
      <c r="Y18" s="19"/>
    </row>
    <row r="19" spans="1:25" x14ac:dyDescent="0.25">
      <c r="A19" s="21"/>
      <c r="B19" s="1" t="s">
        <v>0</v>
      </c>
      <c r="C19" s="2" t="s">
        <v>1</v>
      </c>
      <c r="D19" s="1" t="s">
        <v>0</v>
      </c>
      <c r="E19" s="3" t="s">
        <v>1</v>
      </c>
      <c r="F19" s="1" t="s">
        <v>0</v>
      </c>
      <c r="G19" s="2" t="s">
        <v>1</v>
      </c>
      <c r="H19" s="1" t="s">
        <v>0</v>
      </c>
      <c r="I19" s="2" t="s">
        <v>1</v>
      </c>
      <c r="J19" s="1" t="s">
        <v>0</v>
      </c>
      <c r="K19" s="2" t="s">
        <v>1</v>
      </c>
      <c r="L19" s="1" t="s">
        <v>0</v>
      </c>
      <c r="M19" s="2" t="s">
        <v>1</v>
      </c>
      <c r="N19" s="1" t="s">
        <v>0</v>
      </c>
      <c r="O19" s="2" t="s">
        <v>1</v>
      </c>
      <c r="P19" s="1" t="s">
        <v>0</v>
      </c>
      <c r="Q19" s="2" t="s">
        <v>1</v>
      </c>
      <c r="R19" s="1" t="s">
        <v>0</v>
      </c>
      <c r="S19" s="2" t="s">
        <v>1</v>
      </c>
      <c r="T19" s="1" t="s">
        <v>0</v>
      </c>
      <c r="U19" s="2" t="s">
        <v>1</v>
      </c>
      <c r="V19" s="1" t="s">
        <v>0</v>
      </c>
      <c r="W19" s="2" t="s">
        <v>1</v>
      </c>
      <c r="X19" s="1" t="s">
        <v>0</v>
      </c>
      <c r="Y19" s="2" t="s">
        <v>1</v>
      </c>
    </row>
    <row r="20" spans="1:25" x14ac:dyDescent="0.25">
      <c r="A20" s="4" t="s">
        <v>7</v>
      </c>
      <c r="B20" s="5">
        <v>90915.090000000011</v>
      </c>
      <c r="C20" s="6">
        <v>150181.96992</v>
      </c>
      <c r="D20" s="5">
        <v>57872.049999999996</v>
      </c>
      <c r="E20" s="6">
        <v>106108.13705999999</v>
      </c>
      <c r="F20" s="5">
        <v>140375.5</v>
      </c>
      <c r="G20" s="6">
        <v>245069.04528000002</v>
      </c>
      <c r="H20" s="5">
        <v>87188.610000000015</v>
      </c>
      <c r="I20" s="6">
        <v>155082.88774000003</v>
      </c>
      <c r="J20" s="5">
        <v>123025.14000000001</v>
      </c>
      <c r="K20" s="6">
        <v>217156.91993999999</v>
      </c>
      <c r="L20" s="12">
        <v>103712.66999999998</v>
      </c>
      <c r="M20" s="13">
        <v>174309.62777999995</v>
      </c>
      <c r="N20" s="5">
        <v>87318.63</v>
      </c>
      <c r="O20" s="6">
        <v>134816.58669999999</v>
      </c>
      <c r="P20" s="5">
        <v>53502.279999999992</v>
      </c>
      <c r="Q20" s="6">
        <v>88473.325880000004</v>
      </c>
      <c r="R20" s="5"/>
      <c r="S20" s="6"/>
      <c r="T20" s="5"/>
      <c r="U20" s="6"/>
      <c r="V20" s="5"/>
      <c r="W20" s="6"/>
      <c r="X20" s="5"/>
      <c r="Y20" s="6"/>
    </row>
    <row r="21" spans="1:25" x14ac:dyDescent="0.25">
      <c r="A21" s="4" t="s">
        <v>8</v>
      </c>
      <c r="B21" s="5">
        <v>14705.06</v>
      </c>
      <c r="C21" s="6">
        <v>33191.327269999994</v>
      </c>
      <c r="D21" s="5">
        <v>20237.18</v>
      </c>
      <c r="E21" s="6">
        <v>42078.285389999997</v>
      </c>
      <c r="F21" s="5">
        <v>19817.54</v>
      </c>
      <c r="G21" s="6">
        <v>39630.271829999998</v>
      </c>
      <c r="H21" s="5">
        <v>11189.86</v>
      </c>
      <c r="I21" s="6">
        <v>22073.620440000002</v>
      </c>
      <c r="J21" s="5">
        <v>38866.65</v>
      </c>
      <c r="K21" s="6">
        <v>61274.826219999995</v>
      </c>
      <c r="L21" s="5">
        <v>36792.620000000003</v>
      </c>
      <c r="M21" s="6">
        <v>63534.173119999992</v>
      </c>
      <c r="N21" s="5">
        <v>30021.19</v>
      </c>
      <c r="O21" s="6">
        <v>45232.933649999999</v>
      </c>
      <c r="P21" s="5">
        <v>27146.2</v>
      </c>
      <c r="Q21" s="6">
        <v>45473.327740000001</v>
      </c>
      <c r="R21" s="5"/>
      <c r="S21" s="6"/>
      <c r="T21" s="5"/>
      <c r="U21" s="6"/>
      <c r="V21" s="5"/>
      <c r="W21" s="6"/>
      <c r="X21" s="5"/>
      <c r="Y21" s="6"/>
    </row>
    <row r="22" spans="1:25" x14ac:dyDescent="0.25">
      <c r="A22" s="4" t="s">
        <v>9</v>
      </c>
      <c r="B22" s="5">
        <v>24074.920000000013</v>
      </c>
      <c r="C22" s="6">
        <v>176843.66833999977</v>
      </c>
      <c r="D22" s="5">
        <v>20342.959999999995</v>
      </c>
      <c r="E22" s="6">
        <v>160740.90612999976</v>
      </c>
      <c r="F22" s="5">
        <v>23003.140000000018</v>
      </c>
      <c r="G22" s="6">
        <v>171854.84591999961</v>
      </c>
      <c r="H22" s="5">
        <v>21787.55000000001</v>
      </c>
      <c r="I22" s="6">
        <v>169296.85704999973</v>
      </c>
      <c r="J22" s="5">
        <v>23707.740000000009</v>
      </c>
      <c r="K22" s="6">
        <v>172912.23425000484</v>
      </c>
      <c r="L22" s="5">
        <v>21403.100000000002</v>
      </c>
      <c r="M22" s="6">
        <v>161670.47068999961</v>
      </c>
      <c r="N22" s="5">
        <v>21395.09</v>
      </c>
      <c r="O22" s="6">
        <v>157768.00240999955</v>
      </c>
      <c r="P22" s="5">
        <v>21128.329999999994</v>
      </c>
      <c r="Q22" s="6">
        <v>158506.82320999954</v>
      </c>
      <c r="R22" s="5"/>
      <c r="S22" s="6"/>
      <c r="T22" s="5"/>
      <c r="U22" s="6"/>
      <c r="V22" s="5"/>
      <c r="W22" s="6"/>
      <c r="X22" s="5"/>
      <c r="Y22" s="6"/>
    </row>
    <row r="23" spans="1:25" x14ac:dyDescent="0.25">
      <c r="A23" s="4" t="s">
        <v>10</v>
      </c>
      <c r="B23" s="5">
        <v>1494.7899999999859</v>
      </c>
      <c r="C23" s="6">
        <v>50892.236339999952</v>
      </c>
      <c r="D23" s="5">
        <v>1511.4399999999864</v>
      </c>
      <c r="E23" s="6">
        <v>52182.428459999988</v>
      </c>
      <c r="F23" s="5">
        <v>1597.4299999999889</v>
      </c>
      <c r="G23" s="6">
        <v>53794.878619999967</v>
      </c>
      <c r="H23" s="5">
        <v>1621.3099999999879</v>
      </c>
      <c r="I23" s="6">
        <v>54664.416190000054</v>
      </c>
      <c r="J23" s="5">
        <v>1765.0199999999872</v>
      </c>
      <c r="K23" s="6">
        <v>54130.553140000047</v>
      </c>
      <c r="L23" s="5">
        <v>1934.8699999999856</v>
      </c>
      <c r="M23" s="6">
        <v>55547.707950000069</v>
      </c>
      <c r="N23" s="5">
        <v>1662.2499999999861</v>
      </c>
      <c r="O23" s="6">
        <v>56230.892240000052</v>
      </c>
      <c r="P23" s="5">
        <v>1641.5499999999856</v>
      </c>
      <c r="Q23" s="6">
        <v>55547.88841000008</v>
      </c>
      <c r="R23" s="5"/>
      <c r="S23" s="6"/>
      <c r="T23" s="5"/>
      <c r="U23" s="6"/>
      <c r="V23" s="5"/>
      <c r="W23" s="6"/>
      <c r="X23" s="5"/>
      <c r="Y23" s="6"/>
    </row>
    <row r="24" spans="1:25" x14ac:dyDescent="0.25">
      <c r="A24" s="4" t="s">
        <v>11</v>
      </c>
      <c r="B24" s="5">
        <v>769.02</v>
      </c>
      <c r="C24" s="6">
        <v>11997.05372</v>
      </c>
      <c r="D24" s="5">
        <v>559.02</v>
      </c>
      <c r="E24" s="6">
        <v>9359.4712199999994</v>
      </c>
      <c r="F24" s="5">
        <v>1424.02</v>
      </c>
      <c r="G24" s="6">
        <v>23204.375970000001</v>
      </c>
      <c r="H24" s="5">
        <v>1159.02</v>
      </c>
      <c r="I24" s="6">
        <v>19565.160320000003</v>
      </c>
      <c r="J24" s="5">
        <v>1064.02</v>
      </c>
      <c r="K24" s="6">
        <v>18168.938070000004</v>
      </c>
      <c r="L24" s="5">
        <v>894.02</v>
      </c>
      <c r="M24" s="6">
        <v>15038.038069999999</v>
      </c>
      <c r="N24" s="5">
        <v>1324.02</v>
      </c>
      <c r="O24" s="6">
        <v>22604.370820000004</v>
      </c>
      <c r="P24" s="5">
        <v>2124.02</v>
      </c>
      <c r="Q24" s="6">
        <v>36138.260919999993</v>
      </c>
      <c r="R24" s="5"/>
      <c r="S24" s="6"/>
      <c r="T24" s="5"/>
      <c r="U24" s="6"/>
      <c r="V24" s="5"/>
      <c r="W24" s="6"/>
      <c r="X24" s="5"/>
      <c r="Y24" s="6"/>
    </row>
    <row r="25" spans="1:25" x14ac:dyDescent="0.25">
      <c r="A25" s="4" t="s">
        <v>12</v>
      </c>
      <c r="B25" s="5">
        <v>41952.63</v>
      </c>
      <c r="C25" s="6">
        <v>52244.668229999996</v>
      </c>
      <c r="D25" s="5">
        <v>39578.069999999992</v>
      </c>
      <c r="E25" s="6">
        <v>50202.160989999997</v>
      </c>
      <c r="F25" s="5">
        <v>35567.08</v>
      </c>
      <c r="G25" s="6">
        <v>47226.068370000001</v>
      </c>
      <c r="H25" s="5">
        <v>35973.89</v>
      </c>
      <c r="I25" s="6">
        <v>47318.507370000007</v>
      </c>
      <c r="J25" s="5">
        <v>39521.160000000003</v>
      </c>
      <c r="K25" s="6">
        <v>50439.108509999998</v>
      </c>
      <c r="L25" s="5">
        <v>34100.910000000011</v>
      </c>
      <c r="M25" s="6">
        <v>46110.171280000002</v>
      </c>
      <c r="N25" s="5">
        <v>36438.490000000005</v>
      </c>
      <c r="O25" s="6">
        <v>46154.719530000009</v>
      </c>
      <c r="P25" s="5">
        <v>34315.770000000011</v>
      </c>
      <c r="Q25" s="6">
        <v>44275.448720000008</v>
      </c>
      <c r="R25" s="5"/>
      <c r="S25" s="6"/>
      <c r="T25" s="5"/>
      <c r="U25" s="6"/>
      <c r="V25" s="5"/>
      <c r="W25" s="6"/>
      <c r="X25" s="5"/>
      <c r="Y25" s="6"/>
    </row>
    <row r="26" spans="1:25" x14ac:dyDescent="0.25">
      <c r="A26" s="4" t="s">
        <v>2</v>
      </c>
      <c r="B26" s="5">
        <v>59360</v>
      </c>
      <c r="C26" s="6">
        <v>4038.1694100000004</v>
      </c>
      <c r="D26" s="5">
        <v>282306</v>
      </c>
      <c r="E26" s="6">
        <v>10106.879710000001</v>
      </c>
      <c r="F26" s="5">
        <v>214435</v>
      </c>
      <c r="G26" s="6">
        <v>9738.1918299999998</v>
      </c>
      <c r="H26" s="5">
        <v>50172</v>
      </c>
      <c r="I26" s="6">
        <v>3054.1449800000005</v>
      </c>
      <c r="J26" s="5">
        <v>46870</v>
      </c>
      <c r="K26" s="6">
        <v>2609.3607900000002</v>
      </c>
      <c r="L26" s="5">
        <v>159967</v>
      </c>
      <c r="M26" s="6">
        <v>8455.6852799999997</v>
      </c>
      <c r="N26" s="5">
        <v>374786</v>
      </c>
      <c r="O26" s="6">
        <v>13439.645850000001</v>
      </c>
      <c r="P26" s="5">
        <v>103932</v>
      </c>
      <c r="Q26" s="6">
        <v>4791.0705600000001</v>
      </c>
      <c r="R26" s="5"/>
      <c r="S26" s="6"/>
      <c r="T26" s="5"/>
      <c r="U26" s="6"/>
      <c r="V26" s="5"/>
      <c r="W26" s="6"/>
      <c r="X26" s="5"/>
      <c r="Y26" s="6"/>
    </row>
    <row r="27" spans="1:25" x14ac:dyDescent="0.25">
      <c r="A27" s="4" t="s">
        <v>13</v>
      </c>
      <c r="B27" s="5">
        <v>60007.716</v>
      </c>
      <c r="C27" s="6">
        <v>7555.9800400000004</v>
      </c>
      <c r="D27" s="5">
        <v>73697.415999999997</v>
      </c>
      <c r="E27" s="6">
        <v>9450.5267599999897</v>
      </c>
      <c r="F27" s="5">
        <v>36697.415999999997</v>
      </c>
      <c r="G27" s="6">
        <v>4872.6317599999902</v>
      </c>
      <c r="H27" s="5">
        <v>106507.826</v>
      </c>
      <c r="I27" s="6">
        <v>13286.774810000001</v>
      </c>
      <c r="J27" s="5">
        <v>84507.826000000015</v>
      </c>
      <c r="K27" s="6">
        <v>10548.564809999991</v>
      </c>
      <c r="L27" s="5">
        <v>97507.856</v>
      </c>
      <c r="M27" s="6">
        <v>12351.408719999999</v>
      </c>
      <c r="N27" s="5">
        <v>61507.856</v>
      </c>
      <c r="O27" s="6">
        <v>7849.8837200000007</v>
      </c>
      <c r="P27" s="5">
        <v>56507.855999999898</v>
      </c>
      <c r="Q27" s="6">
        <v>7240.8837200000007</v>
      </c>
      <c r="R27" s="5"/>
      <c r="S27" s="6"/>
      <c r="T27" s="5"/>
      <c r="U27" s="6"/>
      <c r="V27" s="5"/>
      <c r="W27" s="6"/>
      <c r="X27" s="5"/>
      <c r="Y27" s="6"/>
    </row>
    <row r="28" spans="1:25" x14ac:dyDescent="0.25">
      <c r="A28" s="4" t="s">
        <v>3</v>
      </c>
      <c r="B28" s="5">
        <v>15062561</v>
      </c>
      <c r="C28" s="6">
        <v>967475.60559999826</v>
      </c>
      <c r="D28" s="5">
        <v>15795521</v>
      </c>
      <c r="E28" s="6">
        <v>1124870.1815599997</v>
      </c>
      <c r="F28" s="5">
        <v>16161706</v>
      </c>
      <c r="G28" s="6">
        <v>1202734.1981899992</v>
      </c>
      <c r="H28" s="5">
        <v>14978552</v>
      </c>
      <c r="I28" s="6">
        <v>1094889.307999999</v>
      </c>
      <c r="J28" s="5">
        <v>13861422</v>
      </c>
      <c r="K28" s="6">
        <v>1104707.2483399995</v>
      </c>
      <c r="L28" s="5">
        <v>17801767</v>
      </c>
      <c r="M28" s="6">
        <v>1445787.0916499987</v>
      </c>
      <c r="N28" s="5">
        <v>15054855</v>
      </c>
      <c r="O28" s="6">
        <v>1107971.1196299999</v>
      </c>
      <c r="P28" s="5">
        <v>17005013</v>
      </c>
      <c r="Q28" s="6">
        <v>1260776.8134900001</v>
      </c>
      <c r="R28" s="5"/>
      <c r="S28" s="6"/>
      <c r="T28" s="5"/>
      <c r="U28" s="6"/>
      <c r="V28" s="5"/>
      <c r="W28" s="6"/>
      <c r="X28" s="5"/>
      <c r="Y28" s="6"/>
    </row>
    <row r="29" spans="1:25" x14ac:dyDescent="0.25">
      <c r="A29" s="4" t="s">
        <v>4</v>
      </c>
      <c r="B29" s="5">
        <v>644531</v>
      </c>
      <c r="C29" s="6">
        <v>79123.693780000016</v>
      </c>
      <c r="D29" s="5">
        <v>881474</v>
      </c>
      <c r="E29" s="6">
        <v>89167.066670000015</v>
      </c>
      <c r="F29" s="5">
        <v>790413</v>
      </c>
      <c r="G29" s="6">
        <v>80973.486860000034</v>
      </c>
      <c r="H29" s="5">
        <v>757663</v>
      </c>
      <c r="I29" s="6">
        <v>71503.832590000005</v>
      </c>
      <c r="J29" s="5">
        <v>797113</v>
      </c>
      <c r="K29" s="6">
        <v>81159.252720000033</v>
      </c>
      <c r="L29" s="5">
        <v>705028.99</v>
      </c>
      <c r="M29" s="6">
        <v>86102.054229999965</v>
      </c>
      <c r="N29" s="5">
        <v>662725.99</v>
      </c>
      <c r="O29" s="6">
        <v>86742.864049999975</v>
      </c>
      <c r="P29" s="5">
        <v>594976.99</v>
      </c>
      <c r="Q29" s="6">
        <v>78250.873789999954</v>
      </c>
      <c r="R29" s="5"/>
      <c r="S29" s="6"/>
      <c r="T29" s="5"/>
      <c r="U29" s="6"/>
      <c r="V29" s="5"/>
      <c r="W29" s="6"/>
      <c r="X29" s="5"/>
      <c r="Y29" s="6"/>
    </row>
    <row r="30" spans="1:25" x14ac:dyDescent="0.25">
      <c r="A30" s="4" t="s">
        <v>5</v>
      </c>
      <c r="B30" s="5">
        <v>2648</v>
      </c>
      <c r="C30" s="6">
        <v>21023.985439999997</v>
      </c>
      <c r="D30" s="5">
        <v>2472</v>
      </c>
      <c r="E30" s="6">
        <v>20231.326659999999</v>
      </c>
      <c r="F30" s="5">
        <v>2289</v>
      </c>
      <c r="G30" s="6">
        <v>19450.41677</v>
      </c>
      <c r="H30" s="5">
        <v>2260</v>
      </c>
      <c r="I30" s="6">
        <v>20887.56378</v>
      </c>
      <c r="J30" s="5">
        <v>2047</v>
      </c>
      <c r="K30" s="6">
        <v>18124.292299999997</v>
      </c>
      <c r="L30" s="5">
        <v>2054</v>
      </c>
      <c r="M30" s="6">
        <v>19254.552119999993</v>
      </c>
      <c r="N30" s="7">
        <v>1872</v>
      </c>
      <c r="O30" s="8">
        <v>16364.4872</v>
      </c>
      <c r="P30" s="5">
        <v>1775</v>
      </c>
      <c r="Q30" s="6">
        <v>14731.458359999997</v>
      </c>
      <c r="R30" s="5"/>
      <c r="S30" s="6"/>
      <c r="T30" s="5"/>
      <c r="U30" s="6"/>
      <c r="V30" s="5"/>
      <c r="W30" s="6"/>
      <c r="X30" s="5"/>
      <c r="Y30" s="6"/>
    </row>
    <row r="31" spans="1:25" x14ac:dyDescent="0.25">
      <c r="A31" s="9" t="s">
        <v>6</v>
      </c>
      <c r="B31" s="10">
        <f>+SUM(B20:B30)</f>
        <v>16003019.226</v>
      </c>
      <c r="C31" s="11">
        <f>+SUM(C20:C30)</f>
        <v>1554568.3580899981</v>
      </c>
      <c r="D31" s="10">
        <f t="shared" ref="D31:Y31" si="1">+SUM(D20:D30)</f>
        <v>17175571.136</v>
      </c>
      <c r="E31" s="11">
        <f t="shared" si="1"/>
        <v>1674497.3706099994</v>
      </c>
      <c r="F31" s="10">
        <f t="shared" si="1"/>
        <v>17427325.126000002</v>
      </c>
      <c r="G31" s="11">
        <f t="shared" si="1"/>
        <v>1898548.4113999989</v>
      </c>
      <c r="H31" s="10">
        <f t="shared" si="1"/>
        <v>16054075.066</v>
      </c>
      <c r="I31" s="11">
        <f t="shared" si="1"/>
        <v>1671623.0732699989</v>
      </c>
      <c r="J31" s="10">
        <f t="shared" si="1"/>
        <v>15019909.556</v>
      </c>
      <c r="K31" s="11">
        <f t="shared" si="1"/>
        <v>1791231.2990900045</v>
      </c>
      <c r="L31" s="10">
        <f t="shared" si="1"/>
        <v>18965163.035999998</v>
      </c>
      <c r="M31" s="11">
        <f t="shared" si="1"/>
        <v>2088160.9808899981</v>
      </c>
      <c r="N31" s="10">
        <f t="shared" si="1"/>
        <v>16333906.516000001</v>
      </c>
      <c r="O31" s="11">
        <f t="shared" si="1"/>
        <v>1695175.5057999995</v>
      </c>
      <c r="P31" s="10">
        <f t="shared" si="1"/>
        <v>17902062.995999999</v>
      </c>
      <c r="Q31" s="11">
        <f t="shared" si="1"/>
        <v>1794206.1747999995</v>
      </c>
      <c r="R31" s="10">
        <f t="shared" si="1"/>
        <v>0</v>
      </c>
      <c r="S31" s="11">
        <f t="shared" si="1"/>
        <v>0</v>
      </c>
      <c r="T31" s="10">
        <f t="shared" si="1"/>
        <v>0</v>
      </c>
      <c r="U31" s="11">
        <f t="shared" si="1"/>
        <v>0</v>
      </c>
      <c r="V31" s="10">
        <f t="shared" si="1"/>
        <v>0</v>
      </c>
      <c r="W31" s="11">
        <f t="shared" si="1"/>
        <v>0</v>
      </c>
      <c r="X31" s="10">
        <f t="shared" si="1"/>
        <v>0</v>
      </c>
      <c r="Y31" s="11">
        <f t="shared" si="1"/>
        <v>0</v>
      </c>
    </row>
  </sheetData>
  <mergeCells count="26">
    <mergeCell ref="A18:A19"/>
    <mergeCell ref="A1:A2"/>
    <mergeCell ref="N18:O18"/>
    <mergeCell ref="P18:Q18"/>
    <mergeCell ref="R18:S18"/>
    <mergeCell ref="N1:O1"/>
    <mergeCell ref="P1:Q1"/>
    <mergeCell ref="R1:S1"/>
    <mergeCell ref="T18:U18"/>
    <mergeCell ref="V18:W18"/>
    <mergeCell ref="X18:Y18"/>
    <mergeCell ref="B18:C18"/>
    <mergeCell ref="D18:E18"/>
    <mergeCell ref="F18:G18"/>
    <mergeCell ref="H18:I18"/>
    <mergeCell ref="J18:K18"/>
    <mergeCell ref="L18:M18"/>
    <mergeCell ref="T1:U1"/>
    <mergeCell ref="V1:W1"/>
    <mergeCell ref="X1:Y1"/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B7" sqref="B7"/>
    </sheetView>
  </sheetViews>
  <sheetFormatPr baseColWidth="10" defaultRowHeight="15" x14ac:dyDescent="0.25"/>
  <cols>
    <col min="1" max="1" width="14.42578125" customWidth="1"/>
    <col min="2" max="5" width="18.85546875" bestFit="1" customWidth="1"/>
    <col min="6" max="10" width="12" customWidth="1"/>
    <col min="11" max="11" width="14.42578125" customWidth="1"/>
    <col min="12" max="12" width="12" customWidth="1"/>
    <col min="13" max="13" width="12.5703125" customWidth="1"/>
    <col min="14" max="15" width="12" customWidth="1"/>
    <col min="16" max="16" width="11.7109375" customWidth="1"/>
    <col min="17" max="18" width="12" customWidth="1"/>
    <col min="19" max="19" width="11" customWidth="1"/>
    <col min="20" max="20" width="12" customWidth="1"/>
    <col min="21" max="21" width="11" customWidth="1"/>
    <col min="22" max="22" width="12" customWidth="1"/>
    <col min="23" max="23" width="14.42578125" bestFit="1" customWidth="1"/>
    <col min="24" max="24" width="11" customWidth="1"/>
    <col min="25" max="25" width="12" customWidth="1"/>
    <col min="26" max="27" width="12" bestFit="1" customWidth="1"/>
    <col min="28" max="28" width="11.7109375" bestFit="1" customWidth="1"/>
    <col min="29" max="29" width="12" bestFit="1" customWidth="1"/>
    <col min="30" max="30" width="12" customWidth="1"/>
    <col min="31" max="34" width="11" customWidth="1"/>
    <col min="35" max="35" width="14.42578125" bestFit="1" customWidth="1"/>
    <col min="36" max="36" width="11" customWidth="1"/>
    <col min="37" max="39" width="12" bestFit="1" customWidth="1"/>
    <col min="40" max="40" width="11.7109375" bestFit="1" customWidth="1"/>
    <col min="41" max="41" width="12" bestFit="1" customWidth="1"/>
    <col min="42" max="42" width="12" customWidth="1"/>
    <col min="43" max="43" width="10.140625" customWidth="1"/>
    <col min="44" max="44" width="12" customWidth="1"/>
    <col min="45" max="45" width="11" customWidth="1"/>
    <col min="46" max="46" width="12" customWidth="1"/>
    <col min="47" max="47" width="14.42578125" bestFit="1" customWidth="1"/>
    <col min="48" max="48" width="11" customWidth="1"/>
    <col min="49" max="51" width="12" bestFit="1" customWidth="1"/>
    <col min="52" max="52" width="11.7109375" bestFit="1" customWidth="1"/>
    <col min="53" max="53" width="12" bestFit="1" customWidth="1"/>
    <col min="54" max="54" width="12" customWidth="1"/>
    <col min="55" max="55" width="11" customWidth="1"/>
    <col min="56" max="56" width="12" customWidth="1"/>
    <col min="57" max="57" width="11" customWidth="1"/>
    <col min="58" max="58" width="12" customWidth="1"/>
    <col min="59" max="59" width="14.42578125" bestFit="1" customWidth="1"/>
    <col min="60" max="60" width="11" customWidth="1"/>
    <col min="61" max="63" width="12" bestFit="1" customWidth="1"/>
    <col min="64" max="64" width="11.7109375" bestFit="1" customWidth="1"/>
    <col min="65" max="65" width="12" bestFit="1" customWidth="1"/>
    <col min="66" max="69" width="11" customWidth="1"/>
    <col min="70" max="70" width="12" customWidth="1"/>
    <col min="71" max="71" width="14.42578125" bestFit="1" customWidth="1"/>
    <col min="72" max="72" width="11" customWidth="1"/>
    <col min="73" max="75" width="12" bestFit="1" customWidth="1"/>
    <col min="76" max="76" width="11.7109375" bestFit="1" customWidth="1"/>
    <col min="77" max="77" width="12" bestFit="1" customWidth="1"/>
    <col min="78" max="78" width="12" customWidth="1"/>
    <col min="79" max="79" width="11" customWidth="1"/>
    <col min="80" max="80" width="12" customWidth="1"/>
    <col min="81" max="81" width="11" customWidth="1"/>
    <col min="82" max="82" width="12" customWidth="1"/>
    <col min="83" max="83" width="14.42578125" bestFit="1" customWidth="1"/>
    <col min="84" max="87" width="12" bestFit="1" customWidth="1"/>
    <col min="88" max="88" width="11.7109375" bestFit="1" customWidth="1"/>
    <col min="89" max="90" width="12" customWidth="1"/>
    <col min="91" max="93" width="11" customWidth="1"/>
    <col min="94" max="94" width="12" customWidth="1"/>
    <col min="95" max="95" width="14.42578125" bestFit="1" customWidth="1"/>
    <col min="96" max="99" width="12" bestFit="1" customWidth="1"/>
    <col min="100" max="100" width="11.7109375" bestFit="1" customWidth="1"/>
    <col min="101" max="101" width="12" bestFit="1" customWidth="1"/>
    <col min="102" max="102" width="11" customWidth="1"/>
    <col min="103" max="103" width="10.140625" customWidth="1"/>
    <col min="104" max="104" width="11" customWidth="1"/>
    <col min="105" max="105" width="10" customWidth="1"/>
    <col min="106" max="106" width="11" customWidth="1"/>
    <col min="107" max="107" width="14.42578125" bestFit="1" customWidth="1"/>
    <col min="108" max="108" width="11" customWidth="1"/>
    <col min="109" max="110" width="12" bestFit="1" customWidth="1"/>
    <col min="111" max="111" width="11" customWidth="1"/>
    <col min="112" max="112" width="11.7109375" bestFit="1" customWidth="1"/>
    <col min="113" max="114" width="12" bestFit="1" customWidth="1"/>
    <col min="115" max="115" width="10.140625" customWidth="1"/>
    <col min="116" max="117" width="11" customWidth="1"/>
    <col min="118" max="118" width="10" customWidth="1"/>
    <col min="119" max="119" width="14.42578125" bestFit="1" customWidth="1"/>
    <col min="120" max="120" width="11" customWidth="1"/>
    <col min="121" max="123" width="12" bestFit="1" customWidth="1"/>
    <col min="124" max="124" width="11.7109375" bestFit="1" customWidth="1"/>
    <col min="125" max="125" width="12" bestFit="1" customWidth="1"/>
    <col min="126" max="126" width="11" customWidth="1"/>
    <col min="127" max="127" width="10.140625" customWidth="1"/>
    <col min="128" max="130" width="11" customWidth="1"/>
    <col min="131" max="131" width="14.42578125" bestFit="1" customWidth="1"/>
    <col min="132" max="133" width="11" customWidth="1"/>
    <col min="134" max="135" width="12" bestFit="1" customWidth="1"/>
    <col min="136" max="136" width="11.7109375" bestFit="1" customWidth="1"/>
    <col min="137" max="137" width="12" bestFit="1" customWidth="1"/>
    <col min="138" max="138" width="11" customWidth="1"/>
    <col min="139" max="139" width="10.140625" customWidth="1"/>
    <col min="140" max="140" width="10" customWidth="1"/>
    <col min="141" max="141" width="9" customWidth="1"/>
    <col min="142" max="142" width="11" customWidth="1"/>
    <col min="143" max="143" width="14.42578125" bestFit="1" customWidth="1"/>
    <col min="144" max="144" width="10" customWidth="1"/>
    <col min="145" max="145" width="12" bestFit="1" customWidth="1"/>
    <col min="146" max="146" width="12.5703125" bestFit="1" customWidth="1"/>
    <col min="147" max="147" width="12" bestFit="1" customWidth="1"/>
    <col min="148" max="148" width="11.7109375" bestFit="1" customWidth="1"/>
    <col min="149" max="149" width="12" bestFit="1" customWidth="1"/>
    <col min="150" max="150" width="11" customWidth="1"/>
    <col min="151" max="151" width="10.140625" customWidth="1"/>
    <col min="152" max="152" width="11" customWidth="1"/>
    <col min="153" max="153" width="8.5703125" customWidth="1"/>
    <col min="154" max="154" width="11" customWidth="1"/>
    <col min="155" max="155" width="14.42578125" bestFit="1" customWidth="1"/>
    <col min="156" max="156" width="11" customWidth="1"/>
    <col min="157" max="159" width="12" bestFit="1" customWidth="1"/>
    <col min="160" max="160" width="11.7109375" bestFit="1" customWidth="1"/>
    <col min="161" max="161" width="12" bestFit="1" customWidth="1"/>
    <col min="162" max="163" width="11" customWidth="1"/>
    <col min="164" max="165" width="10" customWidth="1"/>
    <col min="166" max="166" width="11" customWidth="1"/>
    <col min="167" max="167" width="14.42578125" bestFit="1" customWidth="1"/>
    <col min="168" max="168" width="10" customWidth="1"/>
    <col min="169" max="171" width="12" bestFit="1" customWidth="1"/>
    <col min="172" max="172" width="11.7109375" bestFit="1" customWidth="1"/>
    <col min="173" max="173" width="12" bestFit="1" customWidth="1"/>
    <col min="174" max="174" width="11" customWidth="1"/>
    <col min="175" max="175" width="10.140625" customWidth="1"/>
    <col min="176" max="176" width="11" customWidth="1"/>
    <col min="177" max="177" width="10" customWidth="1"/>
    <col min="178" max="178" width="11" customWidth="1"/>
    <col min="179" max="179" width="14.42578125" bestFit="1" customWidth="1"/>
    <col min="180" max="180" width="10" customWidth="1"/>
    <col min="181" max="183" width="12" bestFit="1" customWidth="1"/>
    <col min="184" max="184" width="11.7109375" bestFit="1" customWidth="1"/>
    <col min="185" max="186" width="11" customWidth="1"/>
    <col min="187" max="187" width="10.140625" customWidth="1"/>
    <col min="188" max="190" width="11" customWidth="1"/>
    <col min="191" max="191" width="14.42578125" bestFit="1" customWidth="1"/>
    <col min="192" max="192" width="11" customWidth="1"/>
    <col min="193" max="195" width="12" bestFit="1" customWidth="1"/>
    <col min="196" max="196" width="11.7109375" bestFit="1" customWidth="1"/>
    <col min="197" max="197" width="12" bestFit="1" customWidth="1"/>
    <col min="198" max="198" width="11" customWidth="1"/>
    <col min="199" max="199" width="10.140625" customWidth="1"/>
    <col min="200" max="202" width="11" customWidth="1"/>
    <col min="203" max="203" width="14.42578125" bestFit="1" customWidth="1"/>
    <col min="204" max="204" width="11" customWidth="1"/>
    <col min="205" max="207" width="12" bestFit="1" customWidth="1"/>
    <col min="208" max="208" width="11.7109375" bestFit="1" customWidth="1"/>
    <col min="209" max="209" width="12" bestFit="1" customWidth="1"/>
    <col min="210" max="210" width="11" customWidth="1"/>
    <col min="211" max="211" width="10.140625" customWidth="1"/>
    <col min="212" max="213" width="11" customWidth="1"/>
    <col min="214" max="214" width="10" customWidth="1"/>
    <col min="215" max="215" width="14.42578125" bestFit="1" customWidth="1"/>
    <col min="216" max="216" width="11" customWidth="1"/>
    <col min="217" max="218" width="12" bestFit="1" customWidth="1"/>
    <col min="219" max="219" width="11" customWidth="1"/>
    <col min="220" max="220" width="11.7109375" bestFit="1" customWidth="1"/>
    <col min="221" max="221" width="12" bestFit="1" customWidth="1"/>
    <col min="222" max="224" width="11" customWidth="1"/>
    <col min="225" max="225" width="10" customWidth="1"/>
    <col min="226" max="226" width="11" customWidth="1"/>
    <col min="227" max="227" width="14.42578125" bestFit="1" customWidth="1"/>
    <col min="228" max="228" width="11" customWidth="1"/>
    <col min="229" max="229" width="12" bestFit="1" customWidth="1"/>
    <col min="230" max="230" width="11" customWidth="1"/>
    <col min="231" max="231" width="12" bestFit="1" customWidth="1"/>
    <col min="232" max="232" width="11.7109375" bestFit="1" customWidth="1"/>
    <col min="233" max="233" width="12" bestFit="1" customWidth="1"/>
    <col min="234" max="234" width="11" customWidth="1"/>
    <col min="235" max="235" width="10.140625" customWidth="1"/>
    <col min="236" max="236" width="11" customWidth="1"/>
    <col min="237" max="237" width="10" customWidth="1"/>
    <col min="238" max="238" width="11" customWidth="1"/>
    <col min="239" max="239" width="14.42578125" bestFit="1" customWidth="1"/>
    <col min="240" max="240" width="11" customWidth="1"/>
    <col min="241" max="241" width="12" bestFit="1" customWidth="1"/>
    <col min="242" max="242" width="12.5703125" bestFit="1" customWidth="1"/>
  </cols>
  <sheetData>
    <row r="1" spans="1:5" x14ac:dyDescent="0.25">
      <c r="B1" s="14" t="s">
        <v>17</v>
      </c>
      <c r="C1" s="14" t="s">
        <v>19</v>
      </c>
    </row>
    <row r="2" spans="1:5" x14ac:dyDescent="0.25">
      <c r="B2" t="s">
        <v>15</v>
      </c>
      <c r="D2" t="s">
        <v>16</v>
      </c>
    </row>
    <row r="3" spans="1:5" x14ac:dyDescent="0.25">
      <c r="A3" s="14" t="s">
        <v>18</v>
      </c>
      <c r="B3" t="s">
        <v>14</v>
      </c>
      <c r="C3" t="s">
        <v>20</v>
      </c>
      <c r="D3" t="s">
        <v>14</v>
      </c>
      <c r="E3" t="s">
        <v>20</v>
      </c>
    </row>
    <row r="4" spans="1:5" x14ac:dyDescent="0.25">
      <c r="A4" t="s">
        <v>7</v>
      </c>
      <c r="B4" s="15">
        <v>162689.46179999999</v>
      </c>
      <c r="C4" s="15">
        <v>79426.34</v>
      </c>
      <c r="D4" s="15">
        <v>150181.9699</v>
      </c>
      <c r="E4" s="15">
        <v>90915.090000000011</v>
      </c>
    </row>
    <row r="5" spans="1:5" x14ac:dyDescent="0.25">
      <c r="A5" t="s">
        <v>3</v>
      </c>
      <c r="B5" s="15">
        <v>954058.70010000002</v>
      </c>
      <c r="C5" s="15">
        <v>14083237.02</v>
      </c>
      <c r="D5" s="15">
        <v>967475.60560000001</v>
      </c>
      <c r="E5" s="15">
        <v>15062561</v>
      </c>
    </row>
    <row r="6" spans="1:5" x14ac:dyDescent="0.25">
      <c r="A6" t="s">
        <v>8</v>
      </c>
      <c r="B6" s="15">
        <v>46687.957199999997</v>
      </c>
      <c r="C6" s="15">
        <v>27321.029999999995</v>
      </c>
      <c r="D6" s="15">
        <v>33191.327299999997</v>
      </c>
      <c r="E6" s="15">
        <v>14705.06</v>
      </c>
    </row>
    <row r="7" spans="1:5" x14ac:dyDescent="0.25">
      <c r="A7" t="s">
        <v>9</v>
      </c>
      <c r="B7" s="15">
        <v>196701.94200000001</v>
      </c>
      <c r="C7" s="15">
        <v>29107.429999999997</v>
      </c>
      <c r="D7" s="15">
        <v>176843.66829999999</v>
      </c>
      <c r="E7" s="15">
        <v>24074.920000000013</v>
      </c>
    </row>
    <row r="8" spans="1:5" x14ac:dyDescent="0.25">
      <c r="A8" t="s">
        <v>4</v>
      </c>
      <c r="B8" s="15">
        <v>78575.145900000003</v>
      </c>
      <c r="C8" s="15">
        <v>696963</v>
      </c>
      <c r="D8" s="15">
        <v>79123.693799999994</v>
      </c>
      <c r="E8" s="15">
        <v>644531</v>
      </c>
    </row>
    <row r="9" spans="1:5" x14ac:dyDescent="0.25">
      <c r="A9" t="s">
        <v>2</v>
      </c>
      <c r="B9" s="15">
        <v>3877.1109000000001</v>
      </c>
      <c r="C9" s="15">
        <v>58651</v>
      </c>
      <c r="D9" s="15">
        <v>4038.1694000000002</v>
      </c>
      <c r="E9" s="15">
        <v>59360</v>
      </c>
    </row>
    <row r="10" spans="1:5" x14ac:dyDescent="0.25">
      <c r="A10" t="s">
        <v>12</v>
      </c>
      <c r="B10" s="15">
        <v>61094.5049</v>
      </c>
      <c r="C10" s="15">
        <v>43686.749999999993</v>
      </c>
      <c r="D10" s="15">
        <v>52244.6682</v>
      </c>
      <c r="E10" s="15">
        <v>41952.63</v>
      </c>
    </row>
    <row r="11" spans="1:5" x14ac:dyDescent="0.25">
      <c r="A11" t="s">
        <v>13</v>
      </c>
      <c r="B11" s="15">
        <v>19112.3789</v>
      </c>
      <c r="C11" s="15">
        <v>156007.946</v>
      </c>
      <c r="D11" s="15">
        <v>7555.98</v>
      </c>
      <c r="E11" s="15">
        <v>60007.716</v>
      </c>
    </row>
    <row r="12" spans="1:5" x14ac:dyDescent="0.25">
      <c r="A12" t="s">
        <v>10</v>
      </c>
      <c r="B12" s="15">
        <v>52830.338300000003</v>
      </c>
      <c r="C12" s="15">
        <v>1735.759999999985</v>
      </c>
      <c r="D12" s="15">
        <v>50892.236299999997</v>
      </c>
      <c r="E12" s="15">
        <v>1494.7899999999859</v>
      </c>
    </row>
    <row r="13" spans="1:5" x14ac:dyDescent="0.25">
      <c r="A13" t="s">
        <v>5</v>
      </c>
      <c r="B13" s="15">
        <v>20885.5599</v>
      </c>
      <c r="C13" s="15">
        <v>2898</v>
      </c>
      <c r="D13" s="15">
        <v>21023.985400000001</v>
      </c>
      <c r="E13" s="15">
        <v>2648</v>
      </c>
    </row>
    <row r="14" spans="1:5" x14ac:dyDescent="0.25">
      <c r="A14" t="s">
        <v>11</v>
      </c>
      <c r="B14" s="15">
        <v>70576.527700000006</v>
      </c>
      <c r="C14" s="15">
        <v>4943.0200000000004</v>
      </c>
      <c r="D14" s="15">
        <v>11997.0537</v>
      </c>
      <c r="E14" s="15">
        <v>769.02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1AEAB8-34A5-4611-984D-8B094A7E28E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CTL PACKAGING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ibo. IBOS</dc:creator>
  <cp:lastModifiedBy>CA</cp:lastModifiedBy>
  <dcterms:created xsi:type="dcterms:W3CDTF">2019-10-09T12:47:16Z</dcterms:created>
  <dcterms:modified xsi:type="dcterms:W3CDTF">2019-10-09T14:26:19Z</dcterms:modified>
</cp:coreProperties>
</file>