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4000" windowHeight="9660" activeTab="3"/>
  </bookViews>
  <sheets>
    <sheet name="Extraction" sheetId="1" r:id="rId1"/>
    <sheet name="TCD Global" sheetId="2" r:id="rId2"/>
    <sheet name="Résultats" sheetId="3" r:id="rId3"/>
    <sheet name="Synthèse 2017" sheetId="4" r:id="rId4"/>
  </sheets>
  <definedNames>
    <definedName name="_xlnm._FilterDatabase" localSheetId="0" hidden="1">Extraction!$A$1:$P$635</definedName>
    <definedName name="DATA1">Extraction!#REF!</definedName>
    <definedName name="DATA10">Extraction!#REF!</definedName>
    <definedName name="DATA11">Extraction!#REF!</definedName>
    <definedName name="DATA12">Extraction!#REF!</definedName>
    <definedName name="DATA13">Extraction!#REF!</definedName>
    <definedName name="DATA14">Extraction!#REF!</definedName>
    <definedName name="DATA15">Extraction!#REF!</definedName>
    <definedName name="DATA16">Extraction!#REF!</definedName>
    <definedName name="DATA2">Extraction!#REF!</definedName>
    <definedName name="DATA3">Extraction!#REF!</definedName>
    <definedName name="DATA4">Extraction!#REF!</definedName>
    <definedName name="DATA5">Extraction!#REF!</definedName>
    <definedName name="DATA6">Extraction!#REF!</definedName>
    <definedName name="DATA7">Extraction!#REF!</definedName>
    <definedName name="DATA8">Extraction!#REF!</definedName>
    <definedName name="DATA9">Extraction!#REF!</definedName>
    <definedName name="Montant">'TCD Global'!$D$4</definedName>
    <definedName name="Quantité">'TCD Global'!$C$4</definedName>
    <definedName name="SommeMontant">'TCD Global'!$D$4</definedName>
    <definedName name="SommeUQS">'TCD Global'!$C$4</definedName>
    <definedName name="TEST0">Extraction!#REF!</definedName>
    <definedName name="TESTHKEY">Extraction!$L$1:$P$1</definedName>
    <definedName name="TESTKEYS">Extraction!#REF!</definedName>
    <definedName name="TESTVKEY">Extraction!$A$1:$K$1</definedName>
  </definedNames>
  <calcPr calcId="145621"/>
  <pivotCaches>
    <pivotCache cacheId="6" r:id="rId5"/>
  </pivotCaches>
</workbook>
</file>

<file path=xl/calcChain.xml><?xml version="1.0" encoding="utf-8"?>
<calcChain xmlns="http://schemas.openxmlformats.org/spreadsheetml/2006/main">
  <c r="N102" i="4" l="1"/>
  <c r="M102" i="4"/>
  <c r="L102" i="4"/>
  <c r="K102" i="4"/>
  <c r="J102" i="4"/>
  <c r="I102" i="4"/>
  <c r="H102" i="4"/>
  <c r="G102" i="4"/>
  <c r="F102" i="4"/>
  <c r="E102" i="4"/>
  <c r="D102" i="4"/>
  <c r="C102" i="4"/>
  <c r="O100" i="4"/>
  <c r="O99" i="4"/>
  <c r="O98" i="4"/>
  <c r="O97" i="4"/>
  <c r="O96" i="4"/>
  <c r="O95" i="4"/>
  <c r="O94" i="4"/>
  <c r="O93" i="4"/>
  <c r="O92" i="4"/>
  <c r="O91" i="4"/>
  <c r="O90" i="4"/>
  <c r="O89" i="4"/>
  <c r="O88" i="4"/>
  <c r="O87" i="4"/>
  <c r="O86" i="4"/>
  <c r="O85" i="4"/>
  <c r="O84" i="4"/>
  <c r="O83" i="4"/>
  <c r="O82" i="4"/>
  <c r="O81" i="4"/>
  <c r="O80" i="4"/>
  <c r="O79" i="4"/>
  <c r="O78" i="4"/>
  <c r="O77" i="4"/>
  <c r="O76" i="4"/>
  <c r="O75" i="4"/>
  <c r="O74" i="4"/>
  <c r="O73" i="4"/>
  <c r="O72" i="4"/>
  <c r="O71" i="4"/>
  <c r="O70" i="4"/>
  <c r="O69" i="4"/>
  <c r="O68" i="4"/>
  <c r="O67" i="4"/>
  <c r="O66" i="4"/>
  <c r="O65" i="4"/>
  <c r="O64" i="4"/>
  <c r="O63" i="4"/>
  <c r="O62" i="4"/>
  <c r="O61" i="4"/>
  <c r="O60" i="4"/>
  <c r="O59" i="4"/>
  <c r="O58" i="4"/>
  <c r="O57" i="4"/>
  <c r="O56" i="4"/>
  <c r="O55" i="4"/>
  <c r="O54" i="4"/>
  <c r="O53" i="4"/>
  <c r="O52" i="4"/>
  <c r="O51" i="4"/>
  <c r="O50" i="4"/>
  <c r="O49" i="4"/>
  <c r="O48" i="4"/>
  <c r="O47" i="4"/>
  <c r="O46" i="4"/>
  <c r="O45" i="4"/>
  <c r="O44" i="4"/>
  <c r="O43" i="4"/>
  <c r="O42" i="4"/>
  <c r="O41" i="4"/>
  <c r="O40" i="4"/>
  <c r="O39" i="4"/>
  <c r="O38" i="4"/>
  <c r="O37" i="4"/>
  <c r="O36" i="4"/>
  <c r="O35" i="4"/>
  <c r="O34" i="4"/>
  <c r="O33" i="4"/>
  <c r="O32" i="4"/>
  <c r="O31" i="4"/>
  <c r="O30" i="4"/>
  <c r="O29" i="4"/>
  <c r="O28" i="4"/>
  <c r="O27" i="4"/>
  <c r="O26" i="4"/>
  <c r="O25" i="4"/>
  <c r="O24" i="4"/>
  <c r="O23" i="4"/>
  <c r="O22" i="4"/>
  <c r="O21" i="4"/>
  <c r="O20" i="4"/>
  <c r="O19" i="4"/>
  <c r="O18" i="4"/>
  <c r="O17" i="4"/>
  <c r="O16" i="4"/>
  <c r="O15" i="4"/>
  <c r="O14" i="4"/>
  <c r="O13" i="4"/>
  <c r="O12" i="4"/>
  <c r="O11" i="4"/>
  <c r="O10" i="4"/>
  <c r="O9" i="4"/>
  <c r="O8" i="4"/>
  <c r="O7" i="4"/>
  <c r="O6" i="4"/>
  <c r="D46" i="3"/>
  <c r="D92" i="3"/>
  <c r="D39" i="3"/>
  <c r="D33" i="3"/>
  <c r="D51" i="3"/>
  <c r="D8" i="3"/>
  <c r="D72" i="3"/>
  <c r="D81" i="3"/>
  <c r="D83" i="3"/>
  <c r="D49" i="3"/>
  <c r="D67" i="3"/>
  <c r="D3" i="3"/>
  <c r="C53" i="3"/>
  <c r="C59" i="3"/>
  <c r="C30" i="3"/>
  <c r="C94" i="3"/>
  <c r="C19" i="3"/>
  <c r="C31" i="3"/>
  <c r="C95" i="3"/>
  <c r="C27" i="3"/>
  <c r="C90" i="3"/>
  <c r="D29" i="3"/>
  <c r="D65" i="3"/>
  <c r="D16" i="3"/>
  <c r="D80" i="3"/>
  <c r="D20" i="3"/>
  <c r="D91" i="3"/>
  <c r="C61" i="3"/>
  <c r="C38" i="3"/>
  <c r="C51" i="3"/>
  <c r="C8" i="3"/>
  <c r="C43" i="3"/>
  <c r="C35" i="3"/>
  <c r="D61" i="3"/>
  <c r="D89" i="3"/>
  <c r="D24" i="3"/>
  <c r="D26" i="3"/>
  <c r="D18" i="3"/>
  <c r="C5" i="3"/>
  <c r="C28" i="3"/>
  <c r="C88" i="3"/>
  <c r="C47" i="3"/>
  <c r="C96" i="3"/>
  <c r="C49" i="3"/>
  <c r="D70" i="3"/>
  <c r="D10" i="3"/>
  <c r="D96" i="3"/>
  <c r="D42" i="3"/>
  <c r="C52" i="3"/>
  <c r="C55" i="3"/>
  <c r="C20" i="3"/>
  <c r="D14" i="3"/>
  <c r="D78" i="3"/>
  <c r="D7" i="3"/>
  <c r="D71" i="3"/>
  <c r="D34" i="3"/>
  <c r="D76" i="3"/>
  <c r="D40" i="3"/>
  <c r="D17" i="3"/>
  <c r="D74" i="3"/>
  <c r="D5" i="3"/>
  <c r="D66" i="3"/>
  <c r="D84" i="3"/>
  <c r="C21" i="3"/>
  <c r="C85" i="3"/>
  <c r="C84" i="3"/>
  <c r="C62" i="3"/>
  <c r="C89" i="3"/>
  <c r="C68" i="3"/>
  <c r="C63" i="3"/>
  <c r="C32" i="3"/>
  <c r="C97" i="3"/>
  <c r="C60" i="3"/>
  <c r="C81" i="3"/>
  <c r="C44" i="3"/>
  <c r="D23" i="3"/>
  <c r="D37" i="3"/>
  <c r="D41" i="3"/>
  <c r="D77" i="3"/>
  <c r="C37" i="3"/>
  <c r="C14" i="3"/>
  <c r="C42" i="3"/>
  <c r="C79" i="3"/>
  <c r="C50" i="3"/>
  <c r="C34" i="3"/>
  <c r="D93" i="3"/>
  <c r="D36" i="3"/>
  <c r="D68" i="3"/>
  <c r="C77" i="3"/>
  <c r="C36" i="3"/>
  <c r="C57" i="3"/>
  <c r="D22" i="3"/>
  <c r="D86" i="3"/>
  <c r="D15" i="3"/>
  <c r="D79" i="3"/>
  <c r="D58" i="3"/>
  <c r="D13" i="3"/>
  <c r="D48" i="3"/>
  <c r="D25" i="3"/>
  <c r="D11" i="3"/>
  <c r="D45" i="3"/>
  <c r="D90" i="3"/>
  <c r="D21" i="3"/>
  <c r="C29" i="3"/>
  <c r="C93" i="3"/>
  <c r="C6" i="3"/>
  <c r="C70" i="3"/>
  <c r="C18" i="3"/>
  <c r="C7" i="3"/>
  <c r="C71" i="3"/>
  <c r="C40" i="3"/>
  <c r="C26" i="3"/>
  <c r="C9" i="3"/>
  <c r="C10" i="3"/>
  <c r="C76" i="3"/>
  <c r="D30" i="3"/>
  <c r="D94" i="3"/>
  <c r="D87" i="3"/>
  <c r="D82" i="3"/>
  <c r="D56" i="3"/>
  <c r="D35" i="3"/>
  <c r="D19" i="3"/>
  <c r="D53" i="3"/>
  <c r="C66" i="3"/>
  <c r="C78" i="3"/>
  <c r="C15" i="3"/>
  <c r="C48" i="3"/>
  <c r="C17" i="3"/>
  <c r="C92" i="3"/>
  <c r="D32" i="3"/>
  <c r="D60" i="3"/>
  <c r="C54" i="3"/>
  <c r="C24" i="3"/>
  <c r="C12" i="3"/>
  <c r="D38" i="3"/>
  <c r="D52" i="3"/>
  <c r="D31" i="3"/>
  <c r="D95" i="3"/>
  <c r="D27" i="3"/>
  <c r="D69" i="3"/>
  <c r="D64" i="3"/>
  <c r="D57" i="3"/>
  <c r="D59" i="3"/>
  <c r="D9" i="3"/>
  <c r="D43" i="3"/>
  <c r="D85" i="3"/>
  <c r="C45" i="3"/>
  <c r="C11" i="3"/>
  <c r="C22" i="3"/>
  <c r="C86" i="3"/>
  <c r="C74" i="3"/>
  <c r="C23" i="3"/>
  <c r="C87" i="3"/>
  <c r="C56" i="3"/>
  <c r="C82" i="3"/>
  <c r="C25" i="3"/>
  <c r="C58" i="3"/>
  <c r="C3" i="3"/>
  <c r="C64" i="3"/>
  <c r="C33" i="3"/>
  <c r="C4" i="3"/>
  <c r="D54" i="3"/>
  <c r="D47" i="3"/>
  <c r="D75" i="3"/>
  <c r="D97" i="3"/>
  <c r="D73" i="3"/>
  <c r="D4" i="3"/>
  <c r="C83" i="3"/>
  <c r="C72" i="3"/>
  <c r="C39" i="3"/>
  <c r="C80" i="3"/>
  <c r="C41" i="3"/>
  <c r="D62" i="3"/>
  <c r="D55" i="3"/>
  <c r="D12" i="3"/>
  <c r="D88" i="3"/>
  <c r="D44" i="3"/>
  <c r="D28" i="3"/>
  <c r="C69" i="3"/>
  <c r="C46" i="3"/>
  <c r="C91" i="3"/>
  <c r="C16" i="3"/>
  <c r="C75" i="3"/>
  <c r="C67" i="3"/>
  <c r="D6" i="3"/>
  <c r="D63" i="3"/>
  <c r="D50" i="3"/>
  <c r="C13" i="3"/>
  <c r="C65" i="3"/>
  <c r="C73" i="3"/>
  <c r="C104" i="4" l="1"/>
</calcChain>
</file>

<file path=xl/sharedStrings.xml><?xml version="1.0" encoding="utf-8"?>
<sst xmlns="http://schemas.openxmlformats.org/spreadsheetml/2006/main" count="8301" uniqueCount="576">
  <si>
    <t>2021290</t>
  </si>
  <si>
    <t>330036886</t>
  </si>
  <si>
    <t>3M MASQUE 9312</t>
  </si>
  <si>
    <t>M002</t>
  </si>
  <si>
    <t/>
  </si>
  <si>
    <t>101</t>
  </si>
  <si>
    <t>GLENEVEU</t>
  </si>
  <si>
    <t>0000</t>
  </si>
  <si>
    <t>EM Entrée marchand.</t>
  </si>
  <si>
    <t>PCE</t>
  </si>
  <si>
    <t>330036896</t>
  </si>
  <si>
    <t>DUPON COMBI TYVEK DUAL T.XL</t>
  </si>
  <si>
    <t>2008912</t>
  </si>
  <si>
    <t>330044298</t>
  </si>
  <si>
    <t>MARGUERITE DE PONCAGE SRP2500 RLX 1000</t>
  </si>
  <si>
    <t>2000806</t>
  </si>
  <si>
    <t>330044541</t>
  </si>
  <si>
    <t>LINGETTES NOVOCLEAN GKM 16X20</t>
  </si>
  <si>
    <t>EM -&gt; stock consign.</t>
  </si>
  <si>
    <t>330111081</t>
  </si>
  <si>
    <t>ANSEL SOLVEX PRENIUM NITRILE  37-900 T10</t>
  </si>
  <si>
    <t>330120885</t>
  </si>
  <si>
    <t>LEBON GTN PU G GANT TRICO ENDUIT GRIS T9</t>
  </si>
  <si>
    <t>PAI</t>
  </si>
  <si>
    <t>330121679</t>
  </si>
  <si>
    <t>LEBON GTN PU G GANT TRCO ENDUIT GRIS T10</t>
  </si>
  <si>
    <t>330121682</t>
  </si>
  <si>
    <t>HONEY2232270 GANT NITRIFIT BLACK FOAM T8</t>
  </si>
  <si>
    <t>330121683</t>
  </si>
  <si>
    <t>HONEY2232270 GANT NITRIFIT BLACK FOAM T9</t>
  </si>
  <si>
    <t>330121684</t>
  </si>
  <si>
    <t>HONEY2232270 GANT NITRIFIT BLACKFOAM T10</t>
  </si>
  <si>
    <t>330121685</t>
  </si>
  <si>
    <t>HONEY2232270 GANT NITRIFIT BLACKFOAM T11</t>
  </si>
  <si>
    <t>330122173</t>
  </si>
  <si>
    <t>CHAUSSURE AERO BASSE S1P T41 HOMME</t>
  </si>
  <si>
    <t>330122174</t>
  </si>
  <si>
    <t>CHAUSSURE AERO BASSE S1P T42 HOMME</t>
  </si>
  <si>
    <t>330122175</t>
  </si>
  <si>
    <t>CHAUSSURE AERO BASSE S1P T43 HOMME</t>
  </si>
  <si>
    <t>330122176</t>
  </si>
  <si>
    <t>CHAUSSURE AERO BASSE S1P T44 HOMME</t>
  </si>
  <si>
    <t>330122177</t>
  </si>
  <si>
    <t>CHAUSSURE AERO BASSE S1P T45 HOMME</t>
  </si>
  <si>
    <t>330122211</t>
  </si>
  <si>
    <t>CHAUSSURE ORION T41 MOCASSIN CUIR H</t>
  </si>
  <si>
    <t>330122212</t>
  </si>
  <si>
    <t>CHAUSSURE ORION T42 MOCASSIN CUIR H</t>
  </si>
  <si>
    <t>330122213</t>
  </si>
  <si>
    <t>CHAUSSURE ORION T43 MOCASSIN CUIR H</t>
  </si>
  <si>
    <t>330122214</t>
  </si>
  <si>
    <t>CHAUSSURE ORION T44 MOCASSIN CUIR H</t>
  </si>
  <si>
    <t>330122215</t>
  </si>
  <si>
    <t>CHAUSSURE ORION T45 MOCASSIN CUIR H</t>
  </si>
  <si>
    <t>2020489</t>
  </si>
  <si>
    <t>330133621</t>
  </si>
  <si>
    <t>DECAPANT LIQUIDE 76 BIDON 5L</t>
  </si>
  <si>
    <t>BTL</t>
  </si>
  <si>
    <t>regul ptit mag</t>
  </si>
  <si>
    <t>201</t>
  </si>
  <si>
    <t>SM -&gt; centre</t>
  </si>
  <si>
    <t>330044156</t>
  </si>
  <si>
    <t>CHIFFON SWEAT SHIRT COTON COULEUR</t>
  </si>
  <si>
    <t>KG</t>
  </si>
  <si>
    <t>330044206</t>
  </si>
  <si>
    <t>ETIQUETTE GALIA ETI1 BLANCHE 148X210</t>
  </si>
  <si>
    <t>330044295</t>
  </si>
  <si>
    <t>DISQUE ABRASIF PERFORE D150 GR400</t>
  </si>
  <si>
    <t>330044303</t>
  </si>
  <si>
    <t>RUBAN CIRE TT 100-105</t>
  </si>
  <si>
    <t>330044305</t>
  </si>
  <si>
    <t>DEMI MASQUE FILTRES INT. JETABLE FFA2P3D</t>
  </si>
  <si>
    <t>330044493</t>
  </si>
  <si>
    <t>MASTIC JANSEN AHRWEITEX</t>
  </si>
  <si>
    <t>330044529</t>
  </si>
  <si>
    <t>TAMPON ESSUYAGE IMPREGNETRX3 32/40 LT/25</t>
  </si>
  <si>
    <t>SM consi -&gt; centre</t>
  </si>
  <si>
    <t>330044531</t>
  </si>
  <si>
    <t>HOUSSE ROBOT JAUNE 20CM H C3,5KG RI 50M</t>
  </si>
  <si>
    <t>330044532</t>
  </si>
  <si>
    <t>HOUSSE ROBOT BLEU DECOUPEE XRC 3,60M</t>
  </si>
  <si>
    <t>330044661</t>
  </si>
  <si>
    <t>ETIQ ADHES 100*30 BLANC</t>
  </si>
  <si>
    <t>330044668</t>
  </si>
  <si>
    <t>PLAQUE CONTROLE JET</t>
  </si>
  <si>
    <t>330120577</t>
  </si>
  <si>
    <t>HONEY LUNETTE OP-TEMA</t>
  </si>
  <si>
    <t>330120849</t>
  </si>
  <si>
    <t>MEDIP CHARLOTTE 0510808 BLANC</t>
  </si>
  <si>
    <t>CAR</t>
  </si>
  <si>
    <t>330121502</t>
  </si>
  <si>
    <t>LEBON GTN PU G GANT TRICO ENDUIT GRIS T8</t>
  </si>
  <si>
    <t>330121681</t>
  </si>
  <si>
    <t>HONEY2232270 GANT NITRIFIT BLACK FOAM T7</t>
  </si>
  <si>
    <t>330121984</t>
  </si>
  <si>
    <t>DISQUE ABRASIF D76 GRAIN 1500</t>
  </si>
  <si>
    <t>330121985</t>
  </si>
  <si>
    <t>DISQUE ABRASIF D76 GRAIN 180</t>
  </si>
  <si>
    <t>330121986</t>
  </si>
  <si>
    <t>DISQUE ABRASIF D150 GRAIN 240</t>
  </si>
  <si>
    <t>330121987</t>
  </si>
  <si>
    <t>DISQUE ABRASIF D150 GRAIN 150</t>
  </si>
  <si>
    <t>330121992</t>
  </si>
  <si>
    <t>LIQUIDE  POLISSAGE 3M 51052</t>
  </si>
  <si>
    <t>330121993</t>
  </si>
  <si>
    <t>SCOTCH BRITE 3M 07522</t>
  </si>
  <si>
    <t>330121994</t>
  </si>
  <si>
    <t>MOUS NOIRE POLIS HERMES D150</t>
  </si>
  <si>
    <t>330122008</t>
  </si>
  <si>
    <t>RUBAN DE MASQUAGE 100mmX50M</t>
  </si>
  <si>
    <t>330124589</t>
  </si>
  <si>
    <t>HOUSSE ROUGE DIAM 30CM LONG 1.80M</t>
  </si>
  <si>
    <t>330129306</t>
  </si>
  <si>
    <t>LINGETTE MINATEX JAUNE</t>
  </si>
  <si>
    <t>330134868</t>
  </si>
  <si>
    <t>MABEO_GANT CUIR BOVIN FLEUR MEGISSE T10</t>
  </si>
  <si>
    <t>Date cpt.</t>
  </si>
  <si>
    <t>Quantité</t>
  </si>
  <si>
    <t>UQS</t>
  </si>
  <si>
    <t>Montant DI</t>
  </si>
  <si>
    <t>Saisie le</t>
  </si>
  <si>
    <t>Fourn.</t>
  </si>
  <si>
    <t>Article</t>
  </si>
  <si>
    <t>Désignation article</t>
  </si>
  <si>
    <t>Mag.</t>
  </si>
  <si>
    <t>Doc.art.</t>
  </si>
  <si>
    <t>Txte e.-t.</t>
  </si>
  <si>
    <t>Mvt</t>
  </si>
  <si>
    <t>Utilisat.</t>
  </si>
  <si>
    <t>Saisie à</t>
  </si>
  <si>
    <t>Motif</t>
  </si>
  <si>
    <t>Texte code mouvement</t>
  </si>
  <si>
    <t>330044072</t>
  </si>
  <si>
    <t>BOMBE PEINTURE GRIS 619</t>
  </si>
  <si>
    <t>4824193459</t>
  </si>
  <si>
    <t>15:56:10</t>
  </si>
  <si>
    <t>330044176</t>
  </si>
  <si>
    <t>COMBINAISON PARTIGUARD TAILLE XL SUPER 4</t>
  </si>
  <si>
    <t>330044205</t>
  </si>
  <si>
    <t>RUBAN CIRE TT100-154</t>
  </si>
  <si>
    <t>4824193519</t>
  </si>
  <si>
    <t>15:57:22</t>
  </si>
  <si>
    <t>330044490</t>
  </si>
  <si>
    <t>ESSUIE NET EP15 34*31CM BLEU CART DE 400</t>
  </si>
  <si>
    <t>330121838</t>
  </si>
  <si>
    <t>FICHES TRONCONS</t>
  </si>
  <si>
    <t>330121991</t>
  </si>
  <si>
    <t>RUBAN DE MASQUAGE 50mmX50M</t>
  </si>
  <si>
    <t>330121995</t>
  </si>
  <si>
    <t>MOUS VERTE POLIS 3M 50487</t>
  </si>
  <si>
    <t>4822337163</t>
  </si>
  <si>
    <t>10:11:58</t>
  </si>
  <si>
    <t>4822336842</t>
  </si>
  <si>
    <t>10:09:21</t>
  </si>
  <si>
    <t>4822344741</t>
  </si>
  <si>
    <t>11:42:57</t>
  </si>
  <si>
    <t>330120573</t>
  </si>
  <si>
    <t>LEBON PAIRE GANT TOUT FLEUR CHEVRE T10</t>
  </si>
  <si>
    <t>330121680</t>
  </si>
  <si>
    <t>GANT HANDLITE 200G T11</t>
  </si>
  <si>
    <t>330121988</t>
  </si>
  <si>
    <t>HOOKIT TRIZACT P3000 3M</t>
  </si>
  <si>
    <t>330122007</t>
  </si>
  <si>
    <t>RUBAN DE MASQUAGE 25mmX50M</t>
  </si>
  <si>
    <t>4822337370</t>
  </si>
  <si>
    <t>10:13:05</t>
  </si>
  <si>
    <t>20111625</t>
  </si>
  <si>
    <t>VOLVO LABEL PART NUM 6768343</t>
  </si>
  <si>
    <t>4826371796</t>
  </si>
  <si>
    <t>09:24:10</t>
  </si>
  <si>
    <t>330036889</t>
  </si>
  <si>
    <t>EUROP COUVRE CHAUSSURE 45245</t>
  </si>
  <si>
    <t>330044142</t>
  </si>
  <si>
    <t>ETIQUETTE 1UV RVI PR 72X105</t>
  </si>
  <si>
    <t>4826371553</t>
  </si>
  <si>
    <t>09:21:41</t>
  </si>
  <si>
    <t>4824262813</t>
  </si>
  <si>
    <t>09:31:14</t>
  </si>
  <si>
    <t>4826374115</t>
  </si>
  <si>
    <t>10:00:03</t>
  </si>
  <si>
    <t>330111108</t>
  </si>
  <si>
    <t>HONEY 1011239 BOUCHONS OREILLES</t>
  </si>
  <si>
    <t>330123517</t>
  </si>
  <si>
    <t>LUSTRANT 3M ULTRAFINA BOUCHON BLEU 50383</t>
  </si>
  <si>
    <t>4827924072</t>
  </si>
  <si>
    <t>10:42:23</t>
  </si>
  <si>
    <t>4827923936</t>
  </si>
  <si>
    <t>10:39:34</t>
  </si>
  <si>
    <t>4827924731</t>
  </si>
  <si>
    <t>10:56:50</t>
  </si>
  <si>
    <t>330122163</t>
  </si>
  <si>
    <t>CHAUSSURE ZEPHIR BASSE S1P T41 MIXTE</t>
  </si>
  <si>
    <t>330122164</t>
  </si>
  <si>
    <t>CHAUSSURE ZEPHIR BASSE S1P T42 MIXTE</t>
  </si>
  <si>
    <t>330122165</t>
  </si>
  <si>
    <t>CHAUSSURE ZEPHIR BASSE S1P T43 MIXTE</t>
  </si>
  <si>
    <t>330122166</t>
  </si>
  <si>
    <t>CHAUSSURE ZEPHIR BASSE S1P T44 MIXTE</t>
  </si>
  <si>
    <t>330122167</t>
  </si>
  <si>
    <t>CHAUSSURE ZEPHIR BASSE S1P T45 MIXTE</t>
  </si>
  <si>
    <t>4829977237</t>
  </si>
  <si>
    <t>10:08:06</t>
  </si>
  <si>
    <t>4829977161</t>
  </si>
  <si>
    <t>10:06:06</t>
  </si>
  <si>
    <t>4829979435</t>
  </si>
  <si>
    <t>10:45:18</t>
  </si>
  <si>
    <t>5001731285</t>
  </si>
  <si>
    <t>13:35:13</t>
  </si>
  <si>
    <t>5001731071</t>
  </si>
  <si>
    <t>10:43:04</t>
  </si>
  <si>
    <t>2024855</t>
  </si>
  <si>
    <t>5001731323</t>
  </si>
  <si>
    <t>13:56:53</t>
  </si>
  <si>
    <t>2009026</t>
  </si>
  <si>
    <t>5001740778</t>
  </si>
  <si>
    <t>14:00:33</t>
  </si>
  <si>
    <t>5001740807</t>
  </si>
  <si>
    <t>14:19:04</t>
  </si>
  <si>
    <t>5001740674</t>
  </si>
  <si>
    <t>12:05:27</t>
  </si>
  <si>
    <t>5001731600</t>
  </si>
  <si>
    <t>09:16:39</t>
  </si>
  <si>
    <t>5001731324</t>
  </si>
  <si>
    <t>13:57:08</t>
  </si>
  <si>
    <t>5001740675</t>
  </si>
  <si>
    <t>12:05:55</t>
  </si>
  <si>
    <t>5001733202</t>
  </si>
  <si>
    <t>09:13:59</t>
  </si>
  <si>
    <t>5001735705</t>
  </si>
  <si>
    <t>09:24:21</t>
  </si>
  <si>
    <t>5001735704</t>
  </si>
  <si>
    <t>09:23:37</t>
  </si>
  <si>
    <t>2000587</t>
  </si>
  <si>
    <t>5001731313</t>
  </si>
  <si>
    <t>102</t>
  </si>
  <si>
    <t>13:50:19</t>
  </si>
  <si>
    <t>Annul. EM sur cde</t>
  </si>
  <si>
    <t>5001731322</t>
  </si>
  <si>
    <t>13:54:06</t>
  </si>
  <si>
    <t>5001752753</t>
  </si>
  <si>
    <t>10:31:17</t>
  </si>
  <si>
    <t>2007883</t>
  </si>
  <si>
    <t>5001750639</t>
  </si>
  <si>
    <t>14:02:03</t>
  </si>
  <si>
    <t>5001748562</t>
  </si>
  <si>
    <t>07:57:29</t>
  </si>
  <si>
    <t>5001755424</t>
  </si>
  <si>
    <t>11:42:49</t>
  </si>
  <si>
    <t>2001535</t>
  </si>
  <si>
    <t>5001752748</t>
  </si>
  <si>
    <t>10:28:41</t>
  </si>
  <si>
    <t>5001755419</t>
  </si>
  <si>
    <t>11:39:13</t>
  </si>
  <si>
    <t>330120882</t>
  </si>
  <si>
    <t>LEBON GTN PU G GANT TRICO ENDUIT GRIS T7</t>
  </si>
  <si>
    <t>5001753788</t>
  </si>
  <si>
    <t>10:40:24</t>
  </si>
  <si>
    <t>5001753790</t>
  </si>
  <si>
    <t>10:41:52</t>
  </si>
  <si>
    <t>5001757542</t>
  </si>
  <si>
    <t>08:07:46</t>
  </si>
  <si>
    <t>5001757543</t>
  </si>
  <si>
    <t>08:16:54</t>
  </si>
  <si>
    <t>5001748571</t>
  </si>
  <si>
    <t>08:05:06</t>
  </si>
  <si>
    <t>5001748568</t>
  </si>
  <si>
    <t>08:02:26</t>
  </si>
  <si>
    <t>2000521</t>
  </si>
  <si>
    <t>5001756146</t>
  </si>
  <si>
    <t>11:34:17</t>
  </si>
  <si>
    <t>2020755</t>
  </si>
  <si>
    <t>5001753624</t>
  </si>
  <si>
    <t>08:42:58</t>
  </si>
  <si>
    <t>5001760749</t>
  </si>
  <si>
    <t>08:19:42</t>
  </si>
  <si>
    <t>2014290</t>
  </si>
  <si>
    <t>5001769698</t>
  </si>
  <si>
    <t>15:45:12</t>
  </si>
  <si>
    <t>5001769682</t>
  </si>
  <si>
    <t>15:36:18</t>
  </si>
  <si>
    <t>5001763599</t>
  </si>
  <si>
    <t>CBIRON</t>
  </si>
  <si>
    <t>09:20:40</t>
  </si>
  <si>
    <t>5001779589</t>
  </si>
  <si>
    <t>14:42:10</t>
  </si>
  <si>
    <t>5001771353</t>
  </si>
  <si>
    <t>15:38:26</t>
  </si>
  <si>
    <t>2008899</t>
  </si>
  <si>
    <t>5001784846</t>
  </si>
  <si>
    <t>11:56:49</t>
  </si>
  <si>
    <t>5001784135</t>
  </si>
  <si>
    <t>14:21:56</t>
  </si>
  <si>
    <t>5001783759</t>
  </si>
  <si>
    <t>09:20:37</t>
  </si>
  <si>
    <t>5001784852</t>
  </si>
  <si>
    <t>11:58:26</t>
  </si>
  <si>
    <t>5001783943</t>
  </si>
  <si>
    <t>12:00:23</t>
  </si>
  <si>
    <t>5001784854</t>
  </si>
  <si>
    <t>11:59:15</t>
  </si>
  <si>
    <t>5001783945</t>
  </si>
  <si>
    <t>12:01:09</t>
  </si>
  <si>
    <t>5001787515</t>
  </si>
  <si>
    <t>14:02:39</t>
  </si>
  <si>
    <t>5001783771</t>
  </si>
  <si>
    <t>09:23:34</t>
  </si>
  <si>
    <t>5001783768</t>
  </si>
  <si>
    <t>09:22:45</t>
  </si>
  <si>
    <t>5001792420</t>
  </si>
  <si>
    <t>09:26:00</t>
  </si>
  <si>
    <t>5001790338</t>
  </si>
  <si>
    <t>14:55:48</t>
  </si>
  <si>
    <t>330122250</t>
  </si>
  <si>
    <t>CHAUSSURE SIRIUS BASSE S3 T43 HOMME</t>
  </si>
  <si>
    <t>5001793700</t>
  </si>
  <si>
    <t>15:27:50</t>
  </si>
  <si>
    <t>5001792423</t>
  </si>
  <si>
    <t>09:27:49</t>
  </si>
  <si>
    <t>5001783927</t>
  </si>
  <si>
    <t>11:53:54</t>
  </si>
  <si>
    <t>5001793447</t>
  </si>
  <si>
    <t>12:21:08</t>
  </si>
  <si>
    <t>5001806175</t>
  </si>
  <si>
    <t>09:09:44</t>
  </si>
  <si>
    <t>5001801894</t>
  </si>
  <si>
    <t>09:12:11</t>
  </si>
  <si>
    <t>5001805358</t>
  </si>
  <si>
    <t>09:02:05</t>
  </si>
  <si>
    <t>5001806176</t>
  </si>
  <si>
    <t>09:11:32</t>
  </si>
  <si>
    <t>5001830444</t>
  </si>
  <si>
    <t>09:05:39</t>
  </si>
  <si>
    <t>5001817306</t>
  </si>
  <si>
    <t>08:53:44</t>
  </si>
  <si>
    <t>5001830459</t>
  </si>
  <si>
    <t>09:11:49</t>
  </si>
  <si>
    <t>5001830465</t>
  </si>
  <si>
    <t>09:15:59</t>
  </si>
  <si>
    <t>5001816207</t>
  </si>
  <si>
    <t>08:16:31</t>
  </si>
  <si>
    <t>5001816206</t>
  </si>
  <si>
    <t>08:15:28</t>
  </si>
  <si>
    <t>330121998</t>
  </si>
  <si>
    <t>JEUX DE CALES A MASTIC</t>
  </si>
  <si>
    <t>5001816393</t>
  </si>
  <si>
    <t>10:42:41</t>
  </si>
  <si>
    <t>5001826123</t>
  </si>
  <si>
    <t>10:50:08</t>
  </si>
  <si>
    <t>4831929147</t>
  </si>
  <si>
    <t>10:18:32</t>
  </si>
  <si>
    <t>4831926332</t>
  </si>
  <si>
    <t>09:35:30</t>
  </si>
  <si>
    <t>4831935956</t>
  </si>
  <si>
    <t>11:50:05</t>
  </si>
  <si>
    <t>330122140</t>
  </si>
  <si>
    <t>CHAUSSURE MAYA BASSE T38 FEMME</t>
  </si>
  <si>
    <t>330122141</t>
  </si>
  <si>
    <t>CHAUSSURE MAYA BASSE T39 FEMME</t>
  </si>
  <si>
    <t>330122142</t>
  </si>
  <si>
    <t>CHAUSSURE MAYA BASSE T40 FEMME</t>
  </si>
  <si>
    <t>5001841829</t>
  </si>
  <si>
    <t>15:17:19</t>
  </si>
  <si>
    <t>5001841831</t>
  </si>
  <si>
    <t>15:19:33</t>
  </si>
  <si>
    <t>5001841832</t>
  </si>
  <si>
    <t>15:20:50</t>
  </si>
  <si>
    <t>5001841834</t>
  </si>
  <si>
    <t>15:22:48</t>
  </si>
  <si>
    <t>5001841833</t>
  </si>
  <si>
    <t>15:22:17</t>
  </si>
  <si>
    <t>5001857505</t>
  </si>
  <si>
    <t>14:53:33</t>
  </si>
  <si>
    <t>5001857506</t>
  </si>
  <si>
    <t>14:55:58</t>
  </si>
  <si>
    <t>330122154</t>
  </si>
  <si>
    <t>CHAUSSURE BALTIX BASSE T44 MIXTE</t>
  </si>
  <si>
    <t>5001862480</t>
  </si>
  <si>
    <t>10:34:58</t>
  </si>
  <si>
    <t>5001856316</t>
  </si>
  <si>
    <t>09:13:48</t>
  </si>
  <si>
    <t>330138663</t>
  </si>
  <si>
    <t>COUTEAU JETABLE CENON ORANGE MABEO</t>
  </si>
  <si>
    <t>5001857507</t>
  </si>
  <si>
    <t>14:58:38</t>
  </si>
  <si>
    <t>4834948347</t>
  </si>
  <si>
    <t>11:16:00</t>
  </si>
  <si>
    <t>5001873464</t>
  </si>
  <si>
    <t>14:43:24</t>
  </si>
  <si>
    <t>5001873479</t>
  </si>
  <si>
    <t>14:48:38</t>
  </si>
  <si>
    <t>5001864703</t>
  </si>
  <si>
    <t>15:09:47</t>
  </si>
  <si>
    <t>330105818</t>
  </si>
  <si>
    <t>T2S   GILET HTE VIS.JAUNE CL2 TU</t>
  </si>
  <si>
    <t>5001865918</t>
  </si>
  <si>
    <t>09:07:27</t>
  </si>
  <si>
    <t>5001865919</t>
  </si>
  <si>
    <t>09:08:20</t>
  </si>
  <si>
    <t>5001872304</t>
  </si>
  <si>
    <t>09:53:23</t>
  </si>
  <si>
    <t>5001872303</t>
  </si>
  <si>
    <t>09:51:28</t>
  </si>
  <si>
    <t>5001864795</t>
  </si>
  <si>
    <t>16:09:24</t>
  </si>
  <si>
    <t>5001864804</t>
  </si>
  <si>
    <t>16:13:35</t>
  </si>
  <si>
    <t>5001864803</t>
  </si>
  <si>
    <t>16:12:34</t>
  </si>
  <si>
    <t>5001866131</t>
  </si>
  <si>
    <t>12:18:32</t>
  </si>
  <si>
    <t>4837007070</t>
  </si>
  <si>
    <t>09:12:40</t>
  </si>
  <si>
    <t>4837006626</t>
  </si>
  <si>
    <t>09:09:05</t>
  </si>
  <si>
    <t>4837011932</t>
  </si>
  <si>
    <t>10:27:39</t>
  </si>
  <si>
    <t>330123537</t>
  </si>
  <si>
    <t>GANT BARRIER 02100 T10 104103P PR DECAPA</t>
  </si>
  <si>
    <t>5001885354</t>
  </si>
  <si>
    <t>08:30:19</t>
  </si>
  <si>
    <t>5001886395</t>
  </si>
  <si>
    <t>12:03:47</t>
  </si>
  <si>
    <t>5001887270</t>
  </si>
  <si>
    <t>13:49:02</t>
  </si>
  <si>
    <t>5001885871</t>
  </si>
  <si>
    <t>15:51:30</t>
  </si>
  <si>
    <t>5001885876</t>
  </si>
  <si>
    <t>15:56:49</t>
  </si>
  <si>
    <t>5001891432</t>
  </si>
  <si>
    <t>08:36:18</t>
  </si>
  <si>
    <t>330121073</t>
  </si>
  <si>
    <t>SEMELLE IMAGE 0182VS  P40</t>
  </si>
  <si>
    <t>330121074</t>
  </si>
  <si>
    <t>SEMELLE IMAGE 0182VS  P41</t>
  </si>
  <si>
    <t>330121075</t>
  </si>
  <si>
    <t>SEMELLE IMAGE 0182VS  P42</t>
  </si>
  <si>
    <t>330121077</t>
  </si>
  <si>
    <t>SEMELLE IMAGE 0182VS  P43</t>
  </si>
  <si>
    <t>330121078</t>
  </si>
  <si>
    <t>SEMELLE IMAGE 0182VS  P44</t>
  </si>
  <si>
    <t>330121079</t>
  </si>
  <si>
    <t>SEMELLE IMAGE 0182VS  P45</t>
  </si>
  <si>
    <t>5001886404</t>
  </si>
  <si>
    <t>12:10:29</t>
  </si>
  <si>
    <t>330122162</t>
  </si>
  <si>
    <t>CHAUSSURE ZEPHIR BASSE S1P T40 MIXTE</t>
  </si>
  <si>
    <t>5001901617</t>
  </si>
  <si>
    <t>07:23:38</t>
  </si>
  <si>
    <t>2006553</t>
  </si>
  <si>
    <t>330127894</t>
  </si>
  <si>
    <t>ANTI ADHERANT CABINE 415 BIDON 30L</t>
  </si>
  <si>
    <t>5001892739</t>
  </si>
  <si>
    <t>12:20:56</t>
  </si>
  <si>
    <t>5001896424</t>
  </si>
  <si>
    <t>12:25:07</t>
  </si>
  <si>
    <t>5001886598</t>
  </si>
  <si>
    <t>14:36:08</t>
  </si>
  <si>
    <t>330144964</t>
  </si>
  <si>
    <t>FILM PELABLE AQUEUX BLANC BIDON 30KG</t>
  </si>
  <si>
    <t>4839331184</t>
  </si>
  <si>
    <t>08:22:57</t>
  </si>
  <si>
    <t>4839331121</t>
  </si>
  <si>
    <t>08:20:43</t>
  </si>
  <si>
    <t>4839358880</t>
  </si>
  <si>
    <t>14:59:23</t>
  </si>
  <si>
    <t>330044123</t>
  </si>
  <si>
    <t>SUPPORT 31.7  3M 13442</t>
  </si>
  <si>
    <t>5001904825</t>
  </si>
  <si>
    <t>08:11:34</t>
  </si>
  <si>
    <t>5001906261</t>
  </si>
  <si>
    <t>11:39:55</t>
  </si>
  <si>
    <t>5001915126</t>
  </si>
  <si>
    <t>08:43:50</t>
  </si>
  <si>
    <t>5001911683</t>
  </si>
  <si>
    <t>12:25:39</t>
  </si>
  <si>
    <t>5001914014</t>
  </si>
  <si>
    <t>08:17:20</t>
  </si>
  <si>
    <t>5001905540</t>
  </si>
  <si>
    <t>15:11:30</t>
  </si>
  <si>
    <t>5001922520</t>
  </si>
  <si>
    <t>14:34:57</t>
  </si>
  <si>
    <t>5001906258</t>
  </si>
  <si>
    <t>11:39:07</t>
  </si>
  <si>
    <t>5001906254</t>
  </si>
  <si>
    <t>11:35:06</t>
  </si>
  <si>
    <t>5001910054</t>
  </si>
  <si>
    <t>14:27:40</t>
  </si>
  <si>
    <t>5001906314</t>
  </si>
  <si>
    <t>12:16:22</t>
  </si>
  <si>
    <t>5001909570</t>
  </si>
  <si>
    <t>07:53:59</t>
  </si>
  <si>
    <t>5001906263</t>
  </si>
  <si>
    <t>11:45:11</t>
  </si>
  <si>
    <t>5001906316</t>
  </si>
  <si>
    <t>12:17:32</t>
  </si>
  <si>
    <t>5001904826</t>
  </si>
  <si>
    <t>08:13:10</t>
  </si>
  <si>
    <t>5001922513</t>
  </si>
  <si>
    <t>14:30:41</t>
  </si>
  <si>
    <t>4841438366</t>
  </si>
  <si>
    <t>11:07:01</t>
  </si>
  <si>
    <t>4841438281</t>
  </si>
  <si>
    <t>11:05:04</t>
  </si>
  <si>
    <t>4841446573</t>
  </si>
  <si>
    <t>12:30:49</t>
  </si>
  <si>
    <t>5001937222</t>
  </si>
  <si>
    <t>08:02:47</t>
  </si>
  <si>
    <t>5001928502</t>
  </si>
  <si>
    <t>08:41:36</t>
  </si>
  <si>
    <t>5001928483</t>
  </si>
  <si>
    <t>08:21:45</t>
  </si>
  <si>
    <t>330121990</t>
  </si>
  <si>
    <t>LIQUIDE DE LUSTRAGE 3M 80349</t>
  </si>
  <si>
    <t>5001928480</t>
  </si>
  <si>
    <t>08:17:16</t>
  </si>
  <si>
    <t>5001930473</t>
  </si>
  <si>
    <t>10:38:42</t>
  </si>
  <si>
    <t>5001928484</t>
  </si>
  <si>
    <t>08:23:08</t>
  </si>
  <si>
    <t>4842910302</t>
  </si>
  <si>
    <t>14:15:00</t>
  </si>
  <si>
    <t>4842910162</t>
  </si>
  <si>
    <t>14:13:33</t>
  </si>
  <si>
    <t>4842823471</t>
  </si>
  <si>
    <t>12:32:14</t>
  </si>
  <si>
    <t>330122153</t>
  </si>
  <si>
    <t>CHAUSSURE BALTIX BASSE T43 MIXTE</t>
  </si>
  <si>
    <t>4842912548</t>
  </si>
  <si>
    <t>14:45:41</t>
  </si>
  <si>
    <t>330122155</t>
  </si>
  <si>
    <t>CHAUSSURE BALTIX BASSE T45 MIXTE</t>
  </si>
  <si>
    <t>330122156</t>
  </si>
  <si>
    <t>CHAUSSURE BALTIX BASSE T46 MIXTE</t>
  </si>
  <si>
    <t>330122203</t>
  </si>
  <si>
    <t>CHAUSSURE SPEEDFOX HAUTE S3 T42 HOMME</t>
  </si>
  <si>
    <t>330122204</t>
  </si>
  <si>
    <t>CHAUSSURE SPEEDFOX HAUTE S3 T43 HOMME</t>
  </si>
  <si>
    <t>Total général</t>
  </si>
  <si>
    <t>Somme de Quantité</t>
  </si>
  <si>
    <t>Somme de Montant DI</t>
  </si>
  <si>
    <t>Désignation</t>
  </si>
  <si>
    <t>Code Sap</t>
  </si>
  <si>
    <t>Conso moyenne /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</si>
  <si>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</si>
  <si>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</si>
  <si>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</si>
  <si>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</si>
  <si>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</si>
  <si>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</si>
  <si>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</si>
  <si>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</si>
  <si>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</si>
  <si>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</si>
  <si>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</si>
  <si>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</si>
  <si>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par mois</t>
  </si>
  <si>
    <t>Moyenne par mois</t>
  </si>
  <si>
    <t>Synthèse 2017</t>
  </si>
  <si>
    <t>Total Quantité</t>
  </si>
  <si>
    <t>Total Prix</t>
  </si>
  <si>
    <t>Code SAP</t>
  </si>
  <si>
    <t>janv</t>
  </si>
  <si>
    <t>févr</t>
  </si>
  <si>
    <t>mars</t>
  </si>
  <si>
    <t>avr</t>
  </si>
  <si>
    <t>mai</t>
  </si>
  <si>
    <t>juin</t>
  </si>
  <si>
    <t>août</t>
  </si>
  <si>
    <t>sept</t>
  </si>
  <si>
    <t>oct</t>
  </si>
  <si>
    <t>nov</t>
  </si>
  <si>
    <t>déc</t>
  </si>
  <si>
    <t>(Tous)</t>
  </si>
  <si>
    <t>Années</t>
  </si>
  <si>
    <t>2017</t>
  </si>
  <si>
    <t>Moyenne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</si>
</sst>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indexed="64"/>
      </top>
      <bottom/>
      <diagonal/>
    </border>
    <border>
      <left/>
      <right style="thin">
        <color theme="4" tint="0.39997558519241921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0" borderId="0" xfId="0" applyNumberFormat="1"/>
    <xf numFmtId="14" fontId="0" fillId="0" borderId="0" xfId="0" applyNumberFormat="1"/>
    <xf numFmtId="164" fontId="0" fillId="0" borderId="0" xfId="0" applyNumberFormat="1"/>
    <xf numFmtId="4" fontId="0" fillId="0" borderId="0" xfId="0" applyNumberFormat="1"/>
    <xf numFmtId="0" fontId="0" fillId="2" borderId="0" xfId="0" applyFill="1"/>
    <xf numFmtId="49" fontId="0" fillId="3" borderId="0" xfId="0" applyNumberFormat="1" applyFill="1"/>
    <xf numFmtId="0" fontId="0" fillId="3" borderId="0" xfId="0" applyFill="1" applyAlignment="1">
      <alignment horizontal="left"/>
    </xf>
    <xf numFmtId="0" fontId="0" fillId="0" borderId="0" xfId="0" pivotButton="1"/>
    <xf numFmtId="0" fontId="0" fillId="0" borderId="0" xfId="0" applyNumberFormat="1"/>
    <xf numFmtId="0" fontId="3" fillId="0" borderId="2" xfId="0" applyFont="1" applyBorder="1"/>
    <xf numFmtId="0" fontId="2" fillId="0" borderId="4" xfId="0" applyFont="1" applyBorder="1" applyAlignment="1">
      <alignment horizontal="left"/>
    </xf>
    <xf numFmtId="0" fontId="0" fillId="0" borderId="5" xfId="0" applyFont="1" applyBorder="1" applyAlignment="1">
      <alignment horizontal="left" indent="1"/>
    </xf>
    <xf numFmtId="0" fontId="2" fillId="4" borderId="4" xfId="0" applyFont="1" applyFill="1" applyBorder="1" applyAlignment="1">
      <alignment horizontal="left"/>
    </xf>
    <xf numFmtId="0" fontId="0" fillId="4" borderId="5" xfId="0" applyFont="1" applyFill="1" applyBorder="1" applyAlignment="1">
      <alignment horizontal="left" indent="1"/>
    </xf>
    <xf numFmtId="0" fontId="3" fillId="0" borderId="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vertical="center"/>
    </xf>
    <xf numFmtId="4" fontId="0" fillId="0" borderId="2" xfId="0" applyNumberFormat="1" applyBorder="1"/>
    <xf numFmtId="4" fontId="1" fillId="0" borderId="2" xfId="0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0" fillId="4" borderId="4" xfId="0" applyFont="1" applyFill="1" applyBorder="1"/>
    <xf numFmtId="0" fontId="4" fillId="5" borderId="9" xfId="0" applyFont="1" applyFill="1" applyBorder="1"/>
    <xf numFmtId="0" fontId="4" fillId="5" borderId="7" xfId="0" applyFont="1" applyFill="1" applyBorder="1"/>
    <xf numFmtId="0" fontId="0" fillId="4" borderId="10" xfId="0" applyFont="1" applyFill="1" applyBorder="1"/>
    <xf numFmtId="0" fontId="0" fillId="4" borderId="6" xfId="0" applyFont="1" applyFill="1" applyBorder="1" applyAlignment="1">
      <alignment horizontal="left" indent="1"/>
    </xf>
    <xf numFmtId="0" fontId="0" fillId="4" borderId="11" xfId="0" applyFont="1" applyFill="1" applyBorder="1"/>
    <xf numFmtId="0" fontId="0" fillId="0" borderId="12" xfId="0" applyFont="1" applyBorder="1"/>
    <xf numFmtId="0" fontId="0" fillId="0" borderId="1" xfId="0" applyFont="1" applyBorder="1" applyAlignment="1">
      <alignment horizontal="left" indent="1"/>
    </xf>
    <xf numFmtId="0" fontId="0" fillId="4" borderId="12" xfId="0" applyFont="1" applyFill="1" applyBorder="1"/>
    <xf numFmtId="0" fontId="0" fillId="4" borderId="1" xfId="0" applyFont="1" applyFill="1" applyBorder="1" applyAlignment="1">
      <alignment horizontal="left" indent="1"/>
    </xf>
    <xf numFmtId="0" fontId="0" fillId="4" borderId="1" xfId="0" applyFont="1" applyFill="1" applyBorder="1"/>
    <xf numFmtId="0" fontId="5" fillId="6" borderId="0" xfId="0" applyFont="1" applyFill="1" applyAlignment="1">
      <alignment horizont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SFEUX, Coline" refreshedDate="43143.50536087963" createdVersion="4" refreshedVersion="4" minRefreshableVersion="3" recordCount="634">
  <cacheSource type="worksheet">
    <worksheetSource ref="A1:P635" sheet="Extraction"/>
  </cacheSource>
  <cacheFields count="17">
    <cacheField name="Fourn." numFmtId="49">
      <sharedItems/>
    </cacheField>
    <cacheField name="Article" numFmtId="49">
      <sharedItems containsBlank="1" count="96">
        <s v="330036886"/>
        <s v="330044142"/>
        <s v="330044295"/>
        <s v="330044298"/>
        <s v="330044305"/>
        <s v="330044541"/>
        <s v="330044661"/>
        <s v="330120577"/>
        <s v="330121986"/>
        <s v="330121987"/>
        <s v="330121988"/>
        <s v="330121991"/>
        <s v="330122007"/>
        <s v="330133621"/>
        <s v="330036896"/>
        <s v="330044156"/>
        <s v="330044205"/>
        <s v="330044206"/>
        <s v="330044303"/>
        <s v="330044493"/>
        <s v="330044529"/>
        <s v="330044531"/>
        <s v="330044532"/>
        <s v="330044668"/>
        <s v="330111081"/>
        <s v="330120573"/>
        <s v="330120885"/>
        <s v="330121502"/>
        <s v="330121680"/>
        <s v="330121681"/>
        <s v="330121682"/>
        <s v="330121683"/>
        <s v="330121684"/>
        <s v="330121685"/>
        <s v="330121838"/>
        <s v="330121992"/>
        <s v="330121993"/>
        <s v="330121994"/>
        <s v="330121995"/>
        <s v="330122008"/>
        <s v="330124589"/>
        <s v="330129306"/>
        <s v="330044176"/>
        <s v="330120882"/>
        <s v="330121984"/>
        <s v="330134868"/>
        <s v="330044072"/>
        <s v="330044490"/>
        <s v="20111625"/>
        <s v="330036889"/>
        <s v="330111108"/>
        <s v="330120849"/>
        <s v="330121679"/>
        <s v="330123517"/>
        <s v="330122250"/>
        <s v="330121985"/>
        <s v="330122163"/>
        <s v="330122164"/>
        <s v="330122165"/>
        <s v="330122166"/>
        <s v="330122167"/>
        <s v="330122176"/>
        <s v="330121998"/>
        <s v="330122140"/>
        <s v="330122141"/>
        <s v="330122142"/>
        <s v="330122211"/>
        <s v="330122212"/>
        <s v="330122213"/>
        <s v="330122214"/>
        <s v="330122215"/>
        <s v="330122154"/>
        <s v="330138663"/>
        <s v="330105818"/>
        <s v="330123537"/>
        <s v="330121073"/>
        <s v="330121074"/>
        <s v="330121075"/>
        <s v="330121077"/>
        <s v="330121078"/>
        <s v="330121079"/>
        <s v="330122162"/>
        <s v="330127894"/>
        <s v="330144964"/>
        <s v="330044123"/>
        <s v="330122174"/>
        <s v="330122175"/>
        <s v="330122177"/>
        <s v="330121990"/>
        <s v="330122153"/>
        <s v="330122155"/>
        <s v="330122156"/>
        <s v="330122173"/>
        <s v="330122203"/>
        <s v="330122204"/>
        <m u="1"/>
      </sharedItems>
    </cacheField>
    <cacheField name="Désignation article" numFmtId="49">
      <sharedItems containsBlank="1" count="96">
        <s v="3M MASQUE 9312"/>
        <s v="ETIQUETTE 1UV RVI PR 72X105"/>
        <s v="DISQUE ABRASIF PERFORE D150 GR400"/>
        <s v="MARGUERITE DE PONCAGE SRP2500 RLX 1000"/>
        <s v="DEMI MASQUE FILTRES INT. JETABLE FFA2P3D"/>
        <s v="LINGETTES NOVOCLEAN GKM 16X20"/>
        <s v="ETIQ ADHES 100*30 BLANC"/>
        <s v="HONEY LUNETTE OP-TEMA"/>
        <s v="DISQUE ABRASIF D150 GRAIN 240"/>
        <s v="DISQUE ABRASIF D150 GRAIN 150"/>
        <s v="HOOKIT TRIZACT P3000 3M"/>
        <s v="RUBAN DE MASQUAGE 50mmX50M"/>
        <s v="RUBAN DE MASQUAGE 25mmX50M"/>
        <s v="DECAPANT LIQUIDE 76 BIDON 5L"/>
        <s v="DUPON COMBI TYVEK DUAL T.XL"/>
        <s v="CHIFFON SWEAT SHIRT COTON COULEUR"/>
        <s v="RUBAN CIRE TT100-154"/>
        <s v="ETIQUETTE GALIA ETI1 BLANCHE 148X210"/>
        <s v="RUBAN CIRE TT 100-105"/>
        <s v="MASTIC JANSEN AHRWEITEX"/>
        <s v="TAMPON ESSUYAGE IMPREGNETRX3 32/40 LT/25"/>
        <s v="HOUSSE ROBOT JAUNE 20CM H C3,5KG RI 50M"/>
        <s v="HOUSSE ROBOT BLEU DECOUPEE XRC 3,60M"/>
        <s v="PLAQUE CONTROLE JET"/>
        <s v="ANSEL SOLVEX PRENIUM NITRILE  37-900 T10"/>
        <s v="LEBON PAIRE GANT TOUT FLEUR CHEVRE T10"/>
        <s v="LEBON GTN PU G GANT TRICO ENDUIT GRIS T9"/>
        <s v="LEBON GTN PU G GANT TRICO ENDUIT GRIS T8"/>
        <s v="GANT HANDLITE 200G T11"/>
        <s v="HONEY2232270 GANT NITRIFIT BLACK FOAM T7"/>
        <s v="HONEY2232270 GANT NITRIFIT BLACK FOAM T8"/>
        <s v="HONEY2232270 GANT NITRIFIT BLACK FOAM T9"/>
        <s v="HONEY2232270 GANT NITRIFIT BLACKFOAM T10"/>
        <s v="HONEY2232270 GANT NITRIFIT BLACKFOAM T11"/>
        <s v="FICHES TRONCONS"/>
        <s v="LIQUIDE  POLISSAGE 3M 51052"/>
        <s v="SCOTCH BRITE 3M 07522"/>
        <s v="MOUS NOIRE POLIS HERMES D150"/>
        <s v="MOUS VERTE POLIS 3M 50487"/>
        <s v="RUBAN DE MASQUAGE 100mmX50M"/>
        <s v="HOUSSE ROUGE DIAM 30CM LONG 1.80M"/>
        <s v="LINGETTE MINATEX JAUNE"/>
        <s v="COMBINAISON PARTIGUARD TAILLE XL SUPER 4"/>
        <s v="LEBON GTN PU G GANT TRICO ENDUIT GRIS T7"/>
        <s v="DISQUE ABRASIF D76 GRAIN 1500"/>
        <s v="MABEO_GANT CUIR BOVIN FLEUR MEGISSE T10"/>
        <s v="BOMBE PEINTURE GRIS 619"/>
        <s v="ESSUIE NET EP15 34*31CM BLEU CART DE 400"/>
        <s v="VOLVO LABEL PART NUM 6768343"/>
        <s v="EUROP COUVRE CHAUSSURE 45245"/>
        <s v="HONEY 1011239 BOUCHONS OREILLES"/>
        <s v="MEDIP CHARLOTTE 0510808 BLANC"/>
        <s v="LEBON GTN PU G GANT TRCO ENDUIT GRIS T10"/>
        <s v="LUSTRANT 3M ULTRAFINA BOUCHON BLEU 50383"/>
        <s v="CHAUSSURE SIRIUS BASSE S3 T43 HOMME"/>
        <s v="DISQUE ABRASIF D76 GRAIN 180"/>
        <s v="CHAUSSURE ZEPHIR BASSE S1P T41 MIXTE"/>
        <s v="CHAUSSURE ZEPHIR BASSE S1P T42 MIXTE"/>
        <s v="CHAUSSURE ZEPHIR BASSE S1P T43 MIXTE"/>
        <s v="CHAUSSURE ZEPHIR BASSE S1P T44 MIXTE"/>
        <s v="CHAUSSURE ZEPHIR BASSE S1P T45 MIXTE"/>
        <s v="CHAUSSURE AERO BASSE S1P T44 HOMME"/>
        <s v="JEUX DE CALES A MASTIC"/>
        <s v="CHAUSSURE MAYA BASSE T38 FEMME"/>
        <s v="CHAUSSURE MAYA BASSE T39 FEMME"/>
        <s v="CHAUSSURE MAYA BASSE T40 FEMME"/>
        <s v="CHAUSSURE ORION T41 MOCASSIN CUIR H"/>
        <s v="CHAUSSURE ORION T42 MOCASSIN CUIR H"/>
        <s v="CHAUSSURE ORION T43 MOCASSIN CUIR H"/>
        <s v="CHAUSSURE ORION T44 MOCASSIN CUIR H"/>
        <s v="CHAUSSURE ORION T45 MOCASSIN CUIR H"/>
        <s v="CHAUSSURE BALTIX BASSE T44 MIXTE"/>
        <s v="COUTEAU JETABLE CENON ORANGE MABEO"/>
        <s v="T2S   GILET HTE VIS.JAUNE CL2 TU"/>
        <s v="GANT BARRIER 02100 T10 104103P PR DECAPA"/>
        <s v="SEMELLE IMAGE 0182VS  P40"/>
        <s v="SEMELLE IMAGE 0182VS  P41"/>
        <s v="SEMELLE IMAGE 0182VS  P42"/>
        <s v="SEMELLE IMAGE 0182VS  P43"/>
        <s v="SEMELLE IMAGE 0182VS  P44"/>
        <s v="SEMELLE IMAGE 0182VS  P45"/>
        <s v="CHAUSSURE ZEPHIR BASSE S1P T40 MIXTE"/>
        <s v="ANTI ADHERANT CABINE 415 BIDON 30L"/>
        <s v="FILM PELABLE AQUEUX BLANC BIDON 30KG"/>
        <s v="SUPPORT 31.7  3M 13442"/>
        <s v="CHAUSSURE AERO BASSE S1P T42 HOMME"/>
        <s v="CHAUSSURE AERO BASSE S1P T43 HOMME"/>
        <s v="CHAUSSURE AERO BASSE S1P T45 HOMME"/>
        <s v="LIQUIDE DE LUSTRAGE 3M 80349"/>
        <s v="CHAUSSURE BALTIX BASSE T43 MIXTE"/>
        <s v="CHAUSSURE BALTIX BASSE T45 MIXTE"/>
        <s v="CHAUSSURE BALTIX BASSE T46 MIXTE"/>
        <s v="CHAUSSURE AERO BASSE S1P T41 HOMME"/>
        <s v="CHAUSSURE SPEEDFOX HAUTE S3 T42 HOMME"/>
        <s v="CHAUSSURE SPEEDFOX HAUTE S3 T43 HOMME"/>
        <m u="1"/>
      </sharedItems>
    </cacheField>
    <cacheField name="Mag." numFmtId="49">
      <sharedItems/>
    </cacheField>
    <cacheField name="Doc.art." numFmtId="49">
      <sharedItems/>
    </cacheField>
    <cacheField name="Txte e.-t." numFmtId="49">
      <sharedItems/>
    </cacheField>
    <cacheField name="Mvt" numFmtId="49">
      <sharedItems containsBlank="1" count="4">
        <s v="101"/>
        <s v="102"/>
        <s v="201"/>
        <m u="1"/>
      </sharedItems>
    </cacheField>
    <cacheField name="Utilisat." numFmtId="49">
      <sharedItems/>
    </cacheField>
    <cacheField name="Saisie à" numFmtId="49">
      <sharedItems/>
    </cacheField>
    <cacheField name="Motif" numFmtId="49">
      <sharedItems/>
    </cacheField>
    <cacheField name="Texte code mouvement" numFmtId="49">
      <sharedItems/>
    </cacheField>
    <cacheField name="Date cpt." numFmtId="14">
      <sharedItems containsSemiMixedTypes="0" containsNonDate="0" containsDate="1" containsString="0" minDate="2017-01-06T00:00:00" maxDate="2017-12-23T00:00:00"/>
    </cacheField>
    <cacheField name="Quantité" numFmtId="164">
      <sharedItems containsSemiMixedTypes="0" containsString="0" containsNumber="1" containsInteger="1" minValue="-75500" maxValue="72000"/>
    </cacheField>
    <cacheField name="UQS" numFmtId="49">
      <sharedItems/>
    </cacheField>
    <cacheField name="Montant DI" numFmtId="4">
      <sharedItems containsSemiMixedTypes="0" containsString="0" containsNumber="1" minValue="-2869.31" maxValue="2660"/>
    </cacheField>
    <cacheField name="Saisie le" numFmtId="14">
      <sharedItems containsSemiMixedTypes="0" containsNonDate="0" containsDate="1" containsString="0" minDate="2017-01-06T00:00:00" maxDate="2017-12-23T00:00:00" count="65">
        <d v="2017-01-06T00:00:00"/>
        <d v="2017-01-24T00:00:00"/>
        <d v="2017-01-09T00:00:00"/>
        <d v="2017-01-11T00:00:00"/>
        <d v="2017-01-16T00:00:00"/>
        <d v="2017-01-31T00:00:00"/>
        <d v="2017-02-13T00:00:00"/>
        <d v="2017-02-08T00:00:00"/>
        <d v="2017-02-06T00:00:00"/>
        <d v="2017-02-16T00:00:00"/>
        <d v="2017-02-14T00:00:00"/>
        <d v="2017-02-21T00:00:00"/>
        <d v="2017-02-17T00:00:00"/>
        <d v="2017-02-27T00:00:00"/>
        <d v="2017-02-28T00:00:00"/>
        <d v="2017-03-13T00:00:00"/>
        <d v="2017-03-02T00:00:00"/>
        <d v="2017-03-29T00:00:00"/>
        <d v="2017-03-15T00:00:00"/>
        <d v="2017-03-31T00:00:00"/>
        <d v="2017-03-01T00:00:00"/>
        <d v="2017-04-06T00:00:00"/>
        <d v="2017-04-05T00:00:00"/>
        <d v="2017-04-11T00:00:00"/>
        <d v="2017-04-21T00:00:00"/>
        <d v="2017-04-18T00:00:00"/>
        <d v="2017-04-24T00:00:00"/>
        <d v="2017-04-27T00:00:00"/>
        <d v="2017-05-16T00:00:00"/>
        <d v="2017-05-09T00:00:00"/>
        <d v="2017-05-15T00:00:00"/>
        <d v="2017-05-31T00:00:00"/>
        <d v="2017-06-27T00:00:00"/>
        <d v="2017-06-06T00:00:00"/>
        <d v="2017-06-02T00:00:00"/>
        <d v="2017-06-20T00:00:00"/>
        <d v="2017-06-30T00:00:00"/>
        <d v="2017-07-13T00:00:00"/>
        <d v="2017-08-23T00:00:00"/>
        <d v="2017-08-31T00:00:00"/>
        <d v="2017-08-22T00:00:00"/>
        <d v="2017-09-18T00:00:00"/>
        <d v="2017-09-04T00:00:00"/>
        <d v="2017-09-06T00:00:00"/>
        <d v="2017-09-15T00:00:00"/>
        <d v="2017-09-28T00:00:00"/>
        <d v="2017-10-05T00:00:00"/>
        <d v="2017-10-06T00:00:00"/>
        <d v="2017-10-09T00:00:00"/>
        <d v="2017-10-16T00:00:00"/>
        <d v="2017-10-31T00:00:00"/>
        <d v="2017-10-17T00:00:00"/>
        <d v="2017-10-23T00:00:00"/>
        <d v="2017-11-06T00:00:00"/>
        <d v="2017-11-07T00:00:00"/>
        <d v="2017-11-21T00:00:00"/>
        <d v="2017-11-15T00:00:00"/>
        <d v="2017-11-20T00:00:00"/>
        <d v="2017-11-30T00:00:00"/>
        <d v="2017-11-13T00:00:00"/>
        <d v="2017-12-22T00:00:00"/>
        <d v="2017-12-11T00:00:00"/>
        <d v="2017-12-13T00:00:00"/>
        <d v="2017-12-21T00:00:00"/>
        <d v="2017-12-20T00:00:00"/>
      </sharedItems>
      <fieldGroup par="16" base="15">
        <rangePr groupBy="months" startDate="2017-01-06T00:00:00" endDate="2017-12-23T00:00:00"/>
        <groupItems count="14">
          <s v="&lt;06/0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3/12/2017"/>
        </groupItems>
      </fieldGroup>
    </cacheField>
    <cacheField name="Années" numFmtId="0" databaseField="0">
      <fieldGroup base="15">
        <rangePr groupBy="years" startDate="2017-01-06T00:00:00" endDate="2017-12-23T00:00:00"/>
        <groupItems count="3">
          <s v="&lt;06/01/2017"/>
          <s v="2017"/>
          <s v="&gt;23/12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34">
  <r>
    <s v="2021290"/>
    <x v="0"/>
    <x v="0"/>
    <s v="M002"/>
    <s v="5001731285"/>
    <s v=""/>
    <x v="0"/>
    <s v="GLENEVEU"/>
    <s v="13:35:13"/>
    <s v="0000"/>
    <s v="EM Entrée marchand."/>
    <d v="2017-01-06T00:00:00"/>
    <n v="540"/>
    <s v="PCE"/>
    <n v="745.2"/>
    <x v="0"/>
  </r>
  <r>
    <s v="2021290"/>
    <x v="0"/>
    <x v="0"/>
    <s v="M002"/>
    <s v="5001731071"/>
    <s v=""/>
    <x v="0"/>
    <s v="GLENEVEU"/>
    <s v="10:43:04"/>
    <s v="0000"/>
    <s v="EM Entrée marchand."/>
    <d v="2017-01-06T00:00:00"/>
    <n v="54"/>
    <s v="PCE"/>
    <n v="74.52"/>
    <x v="0"/>
  </r>
  <r>
    <s v="2024855"/>
    <x v="1"/>
    <x v="1"/>
    <s v="M002"/>
    <s v="5001731323"/>
    <s v=""/>
    <x v="0"/>
    <s v="GLENEVEU"/>
    <s v="13:56:53"/>
    <s v="0000"/>
    <s v="EM Entrée marchand."/>
    <d v="2017-01-06T00:00:00"/>
    <n v="8000"/>
    <s v="PCE"/>
    <n v="96.48"/>
    <x v="0"/>
  </r>
  <r>
    <s v="2009026"/>
    <x v="2"/>
    <x v="2"/>
    <s v="M002"/>
    <s v="5001740778"/>
    <s v=""/>
    <x v="0"/>
    <s v="GLENEVEU"/>
    <s v="14:00:33"/>
    <s v="0000"/>
    <s v="EM Entrée marchand."/>
    <d v="2017-01-24T00:00:00"/>
    <n v="5000"/>
    <s v="PCE"/>
    <n v="615.54999999999995"/>
    <x v="1"/>
  </r>
  <r>
    <s v="2008912"/>
    <x v="3"/>
    <x v="3"/>
    <s v="M002"/>
    <s v="5001740807"/>
    <s v=""/>
    <x v="0"/>
    <s v="GLENEVEU"/>
    <s v="14:19:04"/>
    <s v="0000"/>
    <s v="EM Entrée marchand."/>
    <d v="2017-01-24T00:00:00"/>
    <n v="40"/>
    <s v="PCE"/>
    <n v="2360"/>
    <x v="1"/>
  </r>
  <r>
    <s v="2021290"/>
    <x v="4"/>
    <x v="4"/>
    <s v="M002"/>
    <s v="5001740674"/>
    <s v=""/>
    <x v="0"/>
    <s v="GLENEVEU"/>
    <s v="12:05:27"/>
    <s v="0000"/>
    <s v="EM Entrée marchand."/>
    <d v="2017-01-24T00:00:00"/>
    <n v="40"/>
    <s v="PCE"/>
    <n v="667.6"/>
    <x v="1"/>
  </r>
  <r>
    <s v="2000806"/>
    <x v="5"/>
    <x v="5"/>
    <s v="M002"/>
    <s v="5001731600"/>
    <s v=""/>
    <x v="0"/>
    <s v="GLENEVEU"/>
    <s v="09:16:39"/>
    <s v="0000"/>
    <s v="EM -&gt; stock consign."/>
    <d v="2017-01-09T00:00:00"/>
    <n v="20"/>
    <s v="PCE"/>
    <n v="0"/>
    <x v="2"/>
  </r>
  <r>
    <s v="2024855"/>
    <x v="6"/>
    <x v="6"/>
    <s v="M002"/>
    <s v="5001731324"/>
    <s v=""/>
    <x v="0"/>
    <s v="GLENEVEU"/>
    <s v="13:57:08"/>
    <s v="0000"/>
    <s v="EM Entrée marchand."/>
    <d v="2017-01-06T00:00:00"/>
    <n v="72000"/>
    <s v="PCE"/>
    <n v="653.76"/>
    <x v="0"/>
  </r>
  <r>
    <s v="2021290"/>
    <x v="7"/>
    <x v="7"/>
    <s v="M002"/>
    <s v="5001740675"/>
    <s v=""/>
    <x v="0"/>
    <s v="GLENEVEU"/>
    <s v="12:05:55"/>
    <s v="0000"/>
    <s v="EM Entrée marchand."/>
    <d v="2017-01-24T00:00:00"/>
    <n v="60"/>
    <s v="PCE"/>
    <n v="196.8"/>
    <x v="1"/>
  </r>
  <r>
    <s v="2020489"/>
    <x v="8"/>
    <x v="8"/>
    <s v="M002"/>
    <s v="5001733202"/>
    <s v=""/>
    <x v="0"/>
    <s v="GLENEVEU"/>
    <s v="09:13:59"/>
    <s v="0000"/>
    <s v="EM Entrée marchand."/>
    <d v="2017-01-11T00:00:00"/>
    <n v="400"/>
    <s v="PCE"/>
    <n v="138.72"/>
    <x v="3"/>
  </r>
  <r>
    <s v="2020489"/>
    <x v="9"/>
    <x v="9"/>
    <s v="M002"/>
    <s v="5001733202"/>
    <s v=""/>
    <x v="0"/>
    <s v="GLENEVEU"/>
    <s v="09:13:59"/>
    <s v="0000"/>
    <s v="EM Entrée marchand."/>
    <d v="2017-01-11T00:00:00"/>
    <n v="300"/>
    <s v="PCE"/>
    <n v="104.04"/>
    <x v="3"/>
  </r>
  <r>
    <s v="2020489"/>
    <x v="10"/>
    <x v="10"/>
    <s v="M002"/>
    <s v="5001735705"/>
    <s v=""/>
    <x v="0"/>
    <s v="GLENEVEU"/>
    <s v="09:24:21"/>
    <s v="0000"/>
    <s v="EM Entrée marchand."/>
    <d v="2017-01-16T00:00:00"/>
    <n v="30"/>
    <s v="PCE"/>
    <n v="119.65"/>
    <x v="4"/>
  </r>
  <r>
    <s v="2020489"/>
    <x v="11"/>
    <x v="11"/>
    <s v="M002"/>
    <s v="5001733202"/>
    <s v=""/>
    <x v="0"/>
    <s v="GLENEVEU"/>
    <s v="09:13:59"/>
    <s v="0000"/>
    <s v="EM Entrée marchand."/>
    <d v="2017-01-11T00:00:00"/>
    <n v="24"/>
    <s v="PCE"/>
    <n v="55.32"/>
    <x v="3"/>
  </r>
  <r>
    <s v="2020489"/>
    <x v="12"/>
    <x v="12"/>
    <s v="M002"/>
    <s v="5001733202"/>
    <s v=""/>
    <x v="0"/>
    <s v="GLENEVEU"/>
    <s v="09:13:59"/>
    <s v="0000"/>
    <s v="EM Entrée marchand."/>
    <d v="2017-01-11T00:00:00"/>
    <n v="36"/>
    <s v="PCE"/>
    <n v="41.49"/>
    <x v="3"/>
  </r>
  <r>
    <s v="2020489"/>
    <x v="13"/>
    <x v="13"/>
    <s v="M002"/>
    <s v="5001735704"/>
    <s v=""/>
    <x v="0"/>
    <s v="GLENEVEU"/>
    <s v="09:23:37"/>
    <s v="0000"/>
    <s v="EM Entrée marchand."/>
    <d v="2017-01-16T00:00:00"/>
    <n v="6"/>
    <s v="BTL"/>
    <n v="0"/>
    <x v="4"/>
  </r>
  <r>
    <s v="2020489"/>
    <x v="13"/>
    <x v="13"/>
    <s v="M002"/>
    <s v="5001733202"/>
    <s v=""/>
    <x v="0"/>
    <s v="GLENEVEU"/>
    <s v="09:13:59"/>
    <s v="0000"/>
    <s v="EM Entrée marchand."/>
    <d v="2017-01-11T00:00:00"/>
    <n v="2"/>
    <s v="BTL"/>
    <n v="0"/>
    <x v="3"/>
  </r>
  <r>
    <s v="2000587"/>
    <x v="1"/>
    <x v="1"/>
    <s v="M002"/>
    <s v="5001731313"/>
    <s v=""/>
    <x v="1"/>
    <s v="GLENEVEU"/>
    <s v="13:50:19"/>
    <s v="0000"/>
    <s v="Annul. EM sur cde"/>
    <d v="2017-01-06T00:00:00"/>
    <n v="-8000"/>
    <s v="PCE"/>
    <n v="-96.48"/>
    <x v="0"/>
  </r>
  <r>
    <s v="2000587"/>
    <x v="6"/>
    <x v="6"/>
    <s v="M002"/>
    <s v="5001731322"/>
    <s v=""/>
    <x v="1"/>
    <s v="GLENEVEU"/>
    <s v="13:54:06"/>
    <s v="0000"/>
    <s v="Annul. EM sur cde"/>
    <d v="2017-01-06T00:00:00"/>
    <n v="-72000"/>
    <s v="PCE"/>
    <n v="-679.97"/>
    <x v="0"/>
  </r>
  <r>
    <s v=""/>
    <x v="0"/>
    <x v="0"/>
    <s v="M002"/>
    <s v="4822337163"/>
    <s v="regul ptit mag"/>
    <x v="2"/>
    <s v="GLENEVEU"/>
    <s v="10:11:58"/>
    <s v="0000"/>
    <s v="SM -&gt; centre"/>
    <d v="2017-01-31T00:00:00"/>
    <n v="-250"/>
    <s v="PCE"/>
    <n v="-347.81"/>
    <x v="5"/>
  </r>
  <r>
    <s v=""/>
    <x v="14"/>
    <x v="14"/>
    <s v="M002"/>
    <s v="4822337163"/>
    <s v="regul ptit mag"/>
    <x v="2"/>
    <s v="GLENEVEU"/>
    <s v="10:11:58"/>
    <s v="0000"/>
    <s v="SM -&gt; centre"/>
    <d v="2017-01-31T00:00:00"/>
    <n v="-60"/>
    <s v="PCE"/>
    <n v="-237.6"/>
    <x v="5"/>
  </r>
  <r>
    <s v=""/>
    <x v="15"/>
    <x v="15"/>
    <s v="M002"/>
    <s v="4822336842"/>
    <s v="regul ptit mag"/>
    <x v="2"/>
    <s v="GLENEVEU"/>
    <s v="10:09:21"/>
    <s v="0000"/>
    <s v="SM -&gt; centre"/>
    <d v="2017-01-31T00:00:00"/>
    <n v="-50"/>
    <s v="KG"/>
    <n v="-61.24"/>
    <x v="5"/>
  </r>
  <r>
    <s v=""/>
    <x v="16"/>
    <x v="16"/>
    <s v="M002"/>
    <s v="4822337163"/>
    <s v="regul ptit mag"/>
    <x v="2"/>
    <s v="GLENEVEU"/>
    <s v="10:11:58"/>
    <s v="0000"/>
    <s v="SM -&gt; centre"/>
    <d v="2017-01-31T00:00:00"/>
    <n v="-2"/>
    <s v="PCE"/>
    <n v="-23.42"/>
    <x v="5"/>
  </r>
  <r>
    <s v=""/>
    <x v="17"/>
    <x v="17"/>
    <s v="M002"/>
    <s v="4822336842"/>
    <s v="regul ptit mag"/>
    <x v="2"/>
    <s v="GLENEVEU"/>
    <s v="10:09:21"/>
    <s v="0000"/>
    <s v="SM -&gt; centre"/>
    <d v="2017-01-31T00:00:00"/>
    <n v="-1000"/>
    <s v="PCE"/>
    <n v="-19.48"/>
    <x v="5"/>
  </r>
  <r>
    <s v=""/>
    <x v="2"/>
    <x v="2"/>
    <s v="M002"/>
    <s v="4822336842"/>
    <s v="regul ptit mag"/>
    <x v="2"/>
    <s v="GLENEVEU"/>
    <s v="10:09:21"/>
    <s v="0000"/>
    <s v="SM -&gt; centre"/>
    <d v="2017-01-31T00:00:00"/>
    <n v="-1400"/>
    <s v="PCE"/>
    <n v="-173.47"/>
    <x v="5"/>
  </r>
  <r>
    <s v=""/>
    <x v="3"/>
    <x v="3"/>
    <s v="M002"/>
    <s v="4822336842"/>
    <s v="regul ptit mag"/>
    <x v="2"/>
    <s v="GLENEVEU"/>
    <s v="10:09:21"/>
    <s v="0000"/>
    <s v="SM -&gt; centre"/>
    <d v="2017-01-31T00:00:00"/>
    <n v="-6"/>
    <s v="PCE"/>
    <n v="-348.93"/>
    <x v="5"/>
  </r>
  <r>
    <s v=""/>
    <x v="18"/>
    <x v="18"/>
    <s v="M002"/>
    <s v="4822337163"/>
    <s v="regul ptit mag"/>
    <x v="2"/>
    <s v="GLENEVEU"/>
    <s v="10:11:58"/>
    <s v="0000"/>
    <s v="SM -&gt; centre"/>
    <d v="2017-01-31T00:00:00"/>
    <n v="-2"/>
    <s v="PCE"/>
    <n v="-14.8"/>
    <x v="5"/>
  </r>
  <r>
    <s v=""/>
    <x v="4"/>
    <x v="4"/>
    <s v="M002"/>
    <s v="4822336842"/>
    <s v="regul ptit mag"/>
    <x v="2"/>
    <s v="GLENEVEU"/>
    <s v="10:09:21"/>
    <s v="0000"/>
    <s v="SM -&gt; centre"/>
    <d v="2017-01-31T00:00:00"/>
    <n v="-22"/>
    <s v="PCE"/>
    <n v="-366.42"/>
    <x v="5"/>
  </r>
  <r>
    <s v=""/>
    <x v="19"/>
    <x v="19"/>
    <s v="M002"/>
    <s v="4822337163"/>
    <s v="regul ptit mag"/>
    <x v="2"/>
    <s v="GLENEVEU"/>
    <s v="10:11:58"/>
    <s v="0000"/>
    <s v="SM -&gt; centre"/>
    <d v="2017-01-31T00:00:00"/>
    <n v="-1"/>
    <s v="PCE"/>
    <n v="-11.2"/>
    <x v="5"/>
  </r>
  <r>
    <s v="2000806"/>
    <x v="20"/>
    <x v="20"/>
    <s v="M002"/>
    <s v="4822344741"/>
    <s v="regul ptit mag"/>
    <x v="2"/>
    <s v="GLENEVEU"/>
    <s v="11:42:57"/>
    <s v="0000"/>
    <s v="SM consi -&gt; centre"/>
    <d v="2017-01-31T00:00:00"/>
    <n v="-5"/>
    <s v="PCE"/>
    <n v="-315"/>
    <x v="5"/>
  </r>
  <r>
    <s v="2000806"/>
    <x v="21"/>
    <x v="21"/>
    <s v="M002"/>
    <s v="4822344741"/>
    <s v="regul ptit mag"/>
    <x v="2"/>
    <s v="GLENEVEU"/>
    <s v="11:42:57"/>
    <s v="0000"/>
    <s v="SM consi -&gt; centre"/>
    <d v="2017-01-31T00:00:00"/>
    <n v="-3"/>
    <s v="PCE"/>
    <n v="-42.87"/>
    <x v="5"/>
  </r>
  <r>
    <s v="2000806"/>
    <x v="22"/>
    <x v="22"/>
    <s v="M002"/>
    <s v="4822344741"/>
    <s v="regul ptit mag"/>
    <x v="2"/>
    <s v="GLENEVEU"/>
    <s v="11:42:57"/>
    <s v="0000"/>
    <s v="SM consi -&gt; centre"/>
    <d v="2017-01-31T00:00:00"/>
    <n v="-2"/>
    <s v="PCE"/>
    <n v="-250"/>
    <x v="5"/>
  </r>
  <r>
    <s v="2000806"/>
    <x v="5"/>
    <x v="5"/>
    <s v="M002"/>
    <s v="4822344741"/>
    <s v="regul ptit mag"/>
    <x v="2"/>
    <s v="GLENEVEU"/>
    <s v="11:42:57"/>
    <s v="0000"/>
    <s v="SM consi -&gt; centre"/>
    <d v="2017-01-31T00:00:00"/>
    <n v="-20"/>
    <s v="PCE"/>
    <n v="-960"/>
    <x v="5"/>
  </r>
  <r>
    <s v=""/>
    <x v="6"/>
    <x v="6"/>
    <s v="M002"/>
    <s v="4822337163"/>
    <s v="regul ptit mag"/>
    <x v="2"/>
    <s v="GLENEVEU"/>
    <s v="10:11:58"/>
    <s v="0000"/>
    <s v="SM -&gt; centre"/>
    <d v="2017-01-31T00:00:00"/>
    <n v="-20000"/>
    <s v="PCE"/>
    <n v="-181.6"/>
    <x v="5"/>
  </r>
  <r>
    <s v=""/>
    <x v="23"/>
    <x v="23"/>
    <s v="M002"/>
    <s v="4822336842"/>
    <s v="regul ptit mag"/>
    <x v="2"/>
    <s v="GLENEVEU"/>
    <s v="10:09:21"/>
    <s v="0000"/>
    <s v="SM -&gt; centre"/>
    <d v="2017-01-31T00:00:00"/>
    <n v="-25"/>
    <s v="PCE"/>
    <n v="-171.6"/>
    <x v="5"/>
  </r>
  <r>
    <s v=""/>
    <x v="24"/>
    <x v="24"/>
    <s v="M002"/>
    <s v="4822336842"/>
    <s v="regul ptit mag"/>
    <x v="2"/>
    <s v="GLENEVEU"/>
    <s v="10:09:21"/>
    <s v="0000"/>
    <s v="SM -&gt; centre"/>
    <d v="2017-01-31T00:00:00"/>
    <n v="-15"/>
    <s v="PCE"/>
    <n v="-39.299999999999997"/>
    <x v="5"/>
  </r>
  <r>
    <s v=""/>
    <x v="25"/>
    <x v="25"/>
    <s v="M002"/>
    <s v="4822337163"/>
    <s v="regul ptit mag"/>
    <x v="2"/>
    <s v="GLENEVEU"/>
    <s v="10:11:58"/>
    <s v="0000"/>
    <s v="SM -&gt; centre"/>
    <d v="2017-01-31T00:00:00"/>
    <n v="-22"/>
    <s v="PAI"/>
    <n v="-79.2"/>
    <x v="5"/>
  </r>
  <r>
    <s v=""/>
    <x v="7"/>
    <x v="7"/>
    <s v="M002"/>
    <s v="4822336842"/>
    <s v="regul ptit mag"/>
    <x v="2"/>
    <s v="GLENEVEU"/>
    <s v="10:09:21"/>
    <s v="0000"/>
    <s v="SM -&gt; centre"/>
    <d v="2017-01-31T00:00:00"/>
    <n v="-11"/>
    <s v="PCE"/>
    <n v="-36.08"/>
    <x v="5"/>
  </r>
  <r>
    <s v=""/>
    <x v="26"/>
    <x v="26"/>
    <s v="M002"/>
    <s v="4822336842"/>
    <s v="regul ptit mag"/>
    <x v="2"/>
    <s v="GLENEVEU"/>
    <s v="10:09:21"/>
    <s v="0000"/>
    <s v="SM -&gt; centre"/>
    <d v="2017-01-31T00:00:00"/>
    <n v="-84"/>
    <s v="PAI"/>
    <n v="-36.119999999999997"/>
    <x v="5"/>
  </r>
  <r>
    <s v=""/>
    <x v="27"/>
    <x v="27"/>
    <s v="M002"/>
    <s v="4822336842"/>
    <s v="regul ptit mag"/>
    <x v="2"/>
    <s v="GLENEVEU"/>
    <s v="10:09:21"/>
    <s v="0000"/>
    <s v="SM -&gt; centre"/>
    <d v="2017-01-31T00:00:00"/>
    <n v="-84"/>
    <s v="PAI"/>
    <n v="-36.119999999999997"/>
    <x v="5"/>
  </r>
  <r>
    <s v=""/>
    <x v="28"/>
    <x v="28"/>
    <s v="M002"/>
    <s v="4822336842"/>
    <s v="regul ptit mag"/>
    <x v="2"/>
    <s v="GLENEVEU"/>
    <s v="10:09:21"/>
    <s v="0000"/>
    <s v="SM -&gt; centre"/>
    <d v="2017-01-31T00:00:00"/>
    <n v="-10"/>
    <s v="PAI"/>
    <n v="-4.3"/>
    <x v="5"/>
  </r>
  <r>
    <s v=""/>
    <x v="29"/>
    <x v="29"/>
    <s v="M002"/>
    <s v="4822336842"/>
    <s v="regul ptit mag"/>
    <x v="2"/>
    <s v="GLENEVEU"/>
    <s v="10:09:21"/>
    <s v="0000"/>
    <s v="SM -&gt; centre"/>
    <d v="2017-01-31T00:00:00"/>
    <n v="-10"/>
    <s v="PAI"/>
    <n v="-14"/>
    <x v="5"/>
  </r>
  <r>
    <s v=""/>
    <x v="30"/>
    <x v="30"/>
    <s v="M002"/>
    <s v="4822336842"/>
    <s v="regul ptit mag"/>
    <x v="2"/>
    <s v="GLENEVEU"/>
    <s v="10:09:21"/>
    <s v="0000"/>
    <s v="SM -&gt; centre"/>
    <d v="2017-01-31T00:00:00"/>
    <n v="-60"/>
    <s v="PAI"/>
    <n v="-84"/>
    <x v="5"/>
  </r>
  <r>
    <s v=""/>
    <x v="31"/>
    <x v="31"/>
    <s v="M002"/>
    <s v="4822336842"/>
    <s v="regul ptit mag"/>
    <x v="2"/>
    <s v="GLENEVEU"/>
    <s v="10:09:21"/>
    <s v="0000"/>
    <s v="SM -&gt; centre"/>
    <d v="2017-01-31T00:00:00"/>
    <n v="-10"/>
    <s v="PAI"/>
    <n v="-14"/>
    <x v="5"/>
  </r>
  <r>
    <s v=""/>
    <x v="32"/>
    <x v="32"/>
    <s v="M002"/>
    <s v="4822337163"/>
    <s v="regul ptit mag"/>
    <x v="2"/>
    <s v="GLENEVEU"/>
    <s v="10:11:58"/>
    <s v="0000"/>
    <s v="SM -&gt; centre"/>
    <d v="2017-01-31T00:00:00"/>
    <n v="-80"/>
    <s v="PAI"/>
    <n v="-112"/>
    <x v="5"/>
  </r>
  <r>
    <s v=""/>
    <x v="33"/>
    <x v="33"/>
    <s v="M002"/>
    <s v="4822337163"/>
    <s v="regul ptit mag"/>
    <x v="2"/>
    <s v="GLENEVEU"/>
    <s v="10:11:58"/>
    <s v="0000"/>
    <s v="SM -&gt; centre"/>
    <d v="2017-01-31T00:00:00"/>
    <n v="-90"/>
    <s v="PAI"/>
    <n v="-126"/>
    <x v="5"/>
  </r>
  <r>
    <s v=""/>
    <x v="34"/>
    <x v="34"/>
    <s v="M002"/>
    <s v="4822337163"/>
    <s v="regul ptit mag"/>
    <x v="2"/>
    <s v="GLENEVEU"/>
    <s v="10:11:58"/>
    <s v="0000"/>
    <s v="SM -&gt; centre"/>
    <d v="2017-01-31T00:00:00"/>
    <n v="-4000"/>
    <s v="PCE"/>
    <n v="-152.04"/>
    <x v="5"/>
  </r>
  <r>
    <s v=""/>
    <x v="8"/>
    <x v="8"/>
    <s v="M002"/>
    <s v="4822336842"/>
    <s v="regul ptit mag"/>
    <x v="2"/>
    <s v="GLENEVEU"/>
    <s v="10:09:21"/>
    <s v="0000"/>
    <s v="SM -&gt; centre"/>
    <d v="2017-01-31T00:00:00"/>
    <n v="-100"/>
    <s v="PCE"/>
    <n v="-34.68"/>
    <x v="5"/>
  </r>
  <r>
    <s v=""/>
    <x v="9"/>
    <x v="9"/>
    <s v="M002"/>
    <s v="4822336842"/>
    <s v="regul ptit mag"/>
    <x v="2"/>
    <s v="GLENEVEU"/>
    <s v="10:09:21"/>
    <s v="0000"/>
    <s v="SM -&gt; centre"/>
    <d v="2017-01-31T00:00:00"/>
    <n v="-200"/>
    <s v="PCE"/>
    <n v="-69.36"/>
    <x v="5"/>
  </r>
  <r>
    <s v=""/>
    <x v="10"/>
    <x v="10"/>
    <s v="M002"/>
    <s v="4822336842"/>
    <s v="regul ptit mag"/>
    <x v="2"/>
    <s v="GLENEVEU"/>
    <s v="10:09:21"/>
    <s v="0000"/>
    <s v="SM -&gt; centre"/>
    <d v="2017-01-31T00:00:00"/>
    <n v="-60"/>
    <s v="PCE"/>
    <n v="-239.3"/>
    <x v="5"/>
  </r>
  <r>
    <s v=""/>
    <x v="11"/>
    <x v="11"/>
    <s v="M002"/>
    <s v="4822336842"/>
    <s v="regul ptit mag"/>
    <x v="2"/>
    <s v="GLENEVEU"/>
    <s v="10:09:21"/>
    <s v="0000"/>
    <s v="SM -&gt; centre"/>
    <d v="2017-01-31T00:00:00"/>
    <n v="-23"/>
    <s v="PCE"/>
    <n v="-53.01"/>
    <x v="5"/>
  </r>
  <r>
    <s v=""/>
    <x v="35"/>
    <x v="35"/>
    <s v="M002"/>
    <s v="4822336842"/>
    <s v="regul ptit mag"/>
    <x v="2"/>
    <s v="GLENEVEU"/>
    <s v="10:09:21"/>
    <s v="0000"/>
    <s v="SM -&gt; centre"/>
    <d v="2017-01-31T00:00:00"/>
    <n v="-5"/>
    <s v="PCE"/>
    <n v="-122.61"/>
    <x v="5"/>
  </r>
  <r>
    <s v=""/>
    <x v="36"/>
    <x v="36"/>
    <s v="M002"/>
    <s v="4822336842"/>
    <s v="regul ptit mag"/>
    <x v="2"/>
    <s v="GLENEVEU"/>
    <s v="10:09:21"/>
    <s v="0000"/>
    <s v="SM -&gt; centre"/>
    <d v="2017-01-31T00:00:00"/>
    <n v="-4"/>
    <s v="PCE"/>
    <n v="-146.47"/>
    <x v="5"/>
  </r>
  <r>
    <s v=""/>
    <x v="37"/>
    <x v="37"/>
    <s v="M002"/>
    <s v="4822336842"/>
    <s v="regul ptit mag"/>
    <x v="2"/>
    <s v="GLENEVEU"/>
    <s v="10:09:21"/>
    <s v="0000"/>
    <s v="SM -&gt; centre"/>
    <d v="2017-01-31T00:00:00"/>
    <n v="-3"/>
    <s v="PCE"/>
    <n v="-11.9"/>
    <x v="5"/>
  </r>
  <r>
    <s v=""/>
    <x v="38"/>
    <x v="38"/>
    <s v="M002"/>
    <s v="4822336842"/>
    <s v="regul ptit mag"/>
    <x v="2"/>
    <s v="GLENEVEU"/>
    <s v="10:09:21"/>
    <s v="0000"/>
    <s v="SM -&gt; centre"/>
    <d v="2017-01-31T00:00:00"/>
    <n v="-34"/>
    <s v="PCE"/>
    <n v="-328.42"/>
    <x v="5"/>
  </r>
  <r>
    <s v=""/>
    <x v="12"/>
    <x v="12"/>
    <s v="M002"/>
    <s v="4822336842"/>
    <s v="regul ptit mag"/>
    <x v="2"/>
    <s v="GLENEVEU"/>
    <s v="10:09:21"/>
    <s v="0000"/>
    <s v="SM -&gt; centre"/>
    <d v="2017-01-31T00:00:00"/>
    <n v="-13"/>
    <s v="PCE"/>
    <n v="-14.98"/>
    <x v="5"/>
  </r>
  <r>
    <s v=""/>
    <x v="39"/>
    <x v="39"/>
    <s v="M002"/>
    <s v="4822336842"/>
    <s v="regul ptit mag"/>
    <x v="2"/>
    <s v="GLENEVEU"/>
    <s v="10:09:21"/>
    <s v="0000"/>
    <s v="SM -&gt; centre"/>
    <d v="2017-01-31T00:00:00"/>
    <n v="-8"/>
    <s v="PCE"/>
    <n v="-37.130000000000003"/>
    <x v="5"/>
  </r>
  <r>
    <s v=""/>
    <x v="40"/>
    <x v="40"/>
    <s v="M002"/>
    <s v="4822337163"/>
    <s v="regul ptit mag"/>
    <x v="2"/>
    <s v="GLENEVEU"/>
    <s v="10:11:58"/>
    <s v="0000"/>
    <s v="SM -&gt; centre"/>
    <d v="2017-01-31T00:00:00"/>
    <n v="-20"/>
    <s v="PCE"/>
    <n v="-265.2"/>
    <x v="5"/>
  </r>
  <r>
    <s v="2000806"/>
    <x v="41"/>
    <x v="41"/>
    <s v="M002"/>
    <s v="4822344741"/>
    <s v="regul ptit mag"/>
    <x v="2"/>
    <s v="GLENEVEU"/>
    <s v="11:42:57"/>
    <s v="0000"/>
    <s v="SM consi -&gt; centre"/>
    <d v="2017-01-31T00:00:00"/>
    <n v="-150"/>
    <s v="PCE"/>
    <n v="-180"/>
    <x v="5"/>
  </r>
  <r>
    <s v=""/>
    <x v="13"/>
    <x v="13"/>
    <s v="M002"/>
    <s v="4822337370"/>
    <s v="regul ptit mag"/>
    <x v="2"/>
    <s v="GLENEVEU"/>
    <s v="10:13:05"/>
    <s v="0000"/>
    <s v="SM -&gt; centre"/>
    <d v="2017-01-31T00:00:00"/>
    <n v="-14"/>
    <s v="BTL"/>
    <n v="0"/>
    <x v="5"/>
  </r>
  <r>
    <s v="2021290"/>
    <x v="14"/>
    <x v="14"/>
    <s v="M002"/>
    <s v="5001752753"/>
    <s v=""/>
    <x v="0"/>
    <s v="GLENEVEU"/>
    <s v="10:31:17"/>
    <s v="0000"/>
    <s v="EM Entrée marchand."/>
    <d v="2017-02-13T00:00:00"/>
    <n v="200"/>
    <s v="PCE"/>
    <n v="792"/>
    <x v="6"/>
  </r>
  <r>
    <s v="2007883"/>
    <x v="42"/>
    <x v="42"/>
    <s v="M002"/>
    <s v="5001750639"/>
    <s v=""/>
    <x v="0"/>
    <s v="GLENEVEU"/>
    <s v="14:02:03"/>
    <s v="0000"/>
    <s v="EM Entrée marchand."/>
    <d v="2017-02-08T00:00:00"/>
    <n v="200"/>
    <s v="PCE"/>
    <n v="671.04"/>
    <x v="7"/>
  </r>
  <r>
    <s v="2007883"/>
    <x v="42"/>
    <x v="42"/>
    <s v="M002"/>
    <s v="5001748562"/>
    <s v=""/>
    <x v="0"/>
    <s v="GLENEVEU"/>
    <s v="07:57:29"/>
    <s v="0000"/>
    <s v="EM Entrée marchand."/>
    <d v="2017-02-06T00:00:00"/>
    <n v="100"/>
    <s v="PCE"/>
    <n v="335.52"/>
    <x v="8"/>
  </r>
  <r>
    <s v="2024855"/>
    <x v="16"/>
    <x v="16"/>
    <s v="M002"/>
    <s v="5001755424"/>
    <s v=""/>
    <x v="0"/>
    <s v="GLENEVEU"/>
    <s v="11:42:49"/>
    <s v="0000"/>
    <s v="EM Entrée marchand."/>
    <d v="2017-02-16T00:00:00"/>
    <n v="20"/>
    <s v="PCE"/>
    <n v="234.2"/>
    <x v="9"/>
  </r>
  <r>
    <s v="2024855"/>
    <x v="17"/>
    <x v="17"/>
    <s v="M002"/>
    <s v="5001755424"/>
    <s v=""/>
    <x v="0"/>
    <s v="GLENEVEU"/>
    <s v="11:42:49"/>
    <s v="0000"/>
    <s v="EM Entrée marchand."/>
    <d v="2017-02-16T00:00:00"/>
    <n v="16000"/>
    <s v="PCE"/>
    <n v="310.56"/>
    <x v="9"/>
  </r>
  <r>
    <s v="2024855"/>
    <x v="18"/>
    <x v="18"/>
    <s v="M002"/>
    <s v="5001755424"/>
    <s v=""/>
    <x v="0"/>
    <s v="GLENEVEU"/>
    <s v="11:42:49"/>
    <s v="0000"/>
    <s v="EM Entrée marchand."/>
    <d v="2017-02-16T00:00:00"/>
    <n v="20"/>
    <s v="PCE"/>
    <n v="148"/>
    <x v="9"/>
  </r>
  <r>
    <s v="2001535"/>
    <x v="19"/>
    <x v="19"/>
    <s v="M002"/>
    <s v="5001752748"/>
    <s v=""/>
    <x v="0"/>
    <s v="GLENEVEU"/>
    <s v="10:28:41"/>
    <s v="0000"/>
    <s v="EM Entrée marchand."/>
    <d v="2017-02-13T00:00:00"/>
    <n v="24"/>
    <s v="PCE"/>
    <n v="268.79000000000002"/>
    <x v="6"/>
  </r>
  <r>
    <s v="2000806"/>
    <x v="5"/>
    <x v="5"/>
    <s v="M002"/>
    <s v="5001755419"/>
    <s v=""/>
    <x v="0"/>
    <s v="GLENEVEU"/>
    <s v="11:39:13"/>
    <s v="0000"/>
    <s v="EM -&gt; stock consign."/>
    <d v="2017-02-16T00:00:00"/>
    <n v="20"/>
    <s v="PCE"/>
    <n v="0"/>
    <x v="9"/>
  </r>
  <r>
    <s v="2021290"/>
    <x v="24"/>
    <x v="24"/>
    <s v="M002"/>
    <s v="5001752753"/>
    <s v=""/>
    <x v="0"/>
    <s v="GLENEVEU"/>
    <s v="10:31:17"/>
    <s v="0000"/>
    <s v="EM Entrée marchand."/>
    <d v="2017-02-13T00:00:00"/>
    <n v="40"/>
    <s v="PCE"/>
    <n v="104.8"/>
    <x v="6"/>
  </r>
  <r>
    <s v="2021290"/>
    <x v="43"/>
    <x v="43"/>
    <s v="M002"/>
    <s v="5001753788"/>
    <s v=""/>
    <x v="0"/>
    <s v="GLENEVEU"/>
    <s v="10:40:24"/>
    <s v="0000"/>
    <s v="EM Entrée marchand."/>
    <d v="2017-02-14T00:00:00"/>
    <n v="144"/>
    <s v="PAI"/>
    <n v="61.92"/>
    <x v="10"/>
  </r>
  <r>
    <s v="2021290"/>
    <x v="28"/>
    <x v="28"/>
    <s v="M002"/>
    <s v="5001753790"/>
    <s v=""/>
    <x v="0"/>
    <s v="GLENEVEU"/>
    <s v="10:41:52"/>
    <s v="0000"/>
    <s v="EM Entrée marchand."/>
    <d v="2017-02-14T00:00:00"/>
    <n v="144"/>
    <s v="PAI"/>
    <n v="61.92"/>
    <x v="10"/>
  </r>
  <r>
    <s v="2021290"/>
    <x v="33"/>
    <x v="33"/>
    <s v="M002"/>
    <s v="5001757542"/>
    <s v=""/>
    <x v="0"/>
    <s v="GLENEVEU"/>
    <s v="08:07:46"/>
    <s v="0000"/>
    <s v="EM Entrée marchand."/>
    <d v="2017-02-21T00:00:00"/>
    <n v="100"/>
    <s v="PAI"/>
    <n v="140"/>
    <x v="11"/>
  </r>
  <r>
    <s v="2020489"/>
    <x v="44"/>
    <x v="44"/>
    <s v="M002"/>
    <s v="5001757543"/>
    <s v=""/>
    <x v="0"/>
    <s v="GLENEVEU"/>
    <s v="08:16:54"/>
    <s v="0000"/>
    <s v="EM Entrée marchand."/>
    <d v="2017-02-21T00:00:00"/>
    <n v="200"/>
    <s v="PCE"/>
    <n v="75.48"/>
    <x v="11"/>
  </r>
  <r>
    <s v="2020489"/>
    <x v="44"/>
    <x v="44"/>
    <s v="M002"/>
    <s v="5001748571"/>
    <s v=""/>
    <x v="0"/>
    <s v="GLENEVEU"/>
    <s v="08:05:06"/>
    <s v="0000"/>
    <s v="EM Entrée marchand."/>
    <d v="2017-02-06T00:00:00"/>
    <n v="100"/>
    <s v="PCE"/>
    <n v="37.74"/>
    <x v="8"/>
  </r>
  <r>
    <s v="2020489"/>
    <x v="10"/>
    <x v="10"/>
    <s v="M002"/>
    <s v="5001748568"/>
    <s v=""/>
    <x v="0"/>
    <s v="GLENEVEU"/>
    <s v="08:02:26"/>
    <s v="0000"/>
    <s v="EM Entrée marchand."/>
    <d v="2017-02-06T00:00:00"/>
    <n v="60"/>
    <s v="PCE"/>
    <n v="239.29"/>
    <x v="8"/>
  </r>
  <r>
    <s v="2020489"/>
    <x v="11"/>
    <x v="11"/>
    <s v="M002"/>
    <s v="5001748568"/>
    <s v=""/>
    <x v="0"/>
    <s v="GLENEVEU"/>
    <s v="08:02:26"/>
    <s v="0000"/>
    <s v="EM Entrée marchand."/>
    <d v="2017-02-06T00:00:00"/>
    <n v="24"/>
    <s v="PCE"/>
    <n v="55.32"/>
    <x v="8"/>
  </r>
  <r>
    <s v="2000521"/>
    <x v="35"/>
    <x v="35"/>
    <s v="M002"/>
    <s v="5001756146"/>
    <s v=""/>
    <x v="0"/>
    <s v="GLENEVEU"/>
    <s v="11:34:17"/>
    <s v="0000"/>
    <s v="EM Entrée marchand."/>
    <d v="2017-02-17T00:00:00"/>
    <n v="48"/>
    <s v="PCE"/>
    <n v="1177"/>
    <x v="12"/>
  </r>
  <r>
    <s v="2020755"/>
    <x v="37"/>
    <x v="37"/>
    <s v="M002"/>
    <s v="5001753624"/>
    <s v=""/>
    <x v="0"/>
    <s v="GLENEVEU"/>
    <s v="08:42:58"/>
    <s v="0000"/>
    <s v="EM Entrée marchand."/>
    <d v="2017-02-14T00:00:00"/>
    <n v="60"/>
    <s v="PCE"/>
    <n v="238.07"/>
    <x v="10"/>
  </r>
  <r>
    <s v="2020489"/>
    <x v="12"/>
    <x v="12"/>
    <s v="M002"/>
    <s v="5001748568"/>
    <s v=""/>
    <x v="0"/>
    <s v="GLENEVEU"/>
    <s v="08:02:26"/>
    <s v="0000"/>
    <s v="EM Entrée marchand."/>
    <d v="2017-02-06T00:00:00"/>
    <n v="36"/>
    <s v="PCE"/>
    <n v="41.49"/>
    <x v="8"/>
  </r>
  <r>
    <s v="2000806"/>
    <x v="40"/>
    <x v="40"/>
    <s v="M002"/>
    <s v="5001760749"/>
    <s v=""/>
    <x v="0"/>
    <s v="GLENEVEU"/>
    <s v="08:19:42"/>
    <s v="0000"/>
    <s v="EM Entrée marchand."/>
    <d v="2017-02-27T00:00:00"/>
    <n v="200"/>
    <s v="PCE"/>
    <n v="2652"/>
    <x v="13"/>
  </r>
  <r>
    <s v="2020489"/>
    <x v="13"/>
    <x v="13"/>
    <s v="M002"/>
    <s v="5001748568"/>
    <s v=""/>
    <x v="0"/>
    <s v="GLENEVEU"/>
    <s v="08:02:26"/>
    <s v="0000"/>
    <s v="EM Entrée marchand."/>
    <d v="2017-02-06T00:00:00"/>
    <n v="8"/>
    <s v="BTL"/>
    <n v="0"/>
    <x v="8"/>
  </r>
  <r>
    <s v="2021290"/>
    <x v="45"/>
    <x v="45"/>
    <s v="M002"/>
    <s v="5001752753"/>
    <s v=""/>
    <x v="0"/>
    <s v="GLENEVEU"/>
    <s v="10:31:17"/>
    <s v="0000"/>
    <s v="EM Entrée marchand."/>
    <d v="2017-02-13T00:00:00"/>
    <n v="30"/>
    <s v="PAI"/>
    <n v="0"/>
    <x v="6"/>
  </r>
  <r>
    <s v=""/>
    <x v="46"/>
    <x v="46"/>
    <s v="M002"/>
    <s v="4824193459"/>
    <s v="regul ptit mag"/>
    <x v="2"/>
    <s v="GLENEVEU"/>
    <s v="15:56:10"/>
    <s v="0000"/>
    <s v="SM -&gt; centre"/>
    <d v="2017-02-28T00:00:00"/>
    <n v="-19"/>
    <s v="PCE"/>
    <n v="-212.23"/>
    <x v="14"/>
  </r>
  <r>
    <s v=""/>
    <x v="15"/>
    <x v="15"/>
    <s v="M002"/>
    <s v="4824193459"/>
    <s v="regul ptit mag"/>
    <x v="2"/>
    <s v="GLENEVEU"/>
    <s v="15:56:10"/>
    <s v="0000"/>
    <s v="SM -&gt; centre"/>
    <d v="2017-02-28T00:00:00"/>
    <n v="-40"/>
    <s v="KG"/>
    <n v="-49"/>
    <x v="14"/>
  </r>
  <r>
    <s v=""/>
    <x v="42"/>
    <x v="42"/>
    <s v="M002"/>
    <s v="4824193459"/>
    <s v="regul ptit mag"/>
    <x v="2"/>
    <s v="GLENEVEU"/>
    <s v="15:56:10"/>
    <s v="0000"/>
    <s v="SM -&gt; centre"/>
    <d v="2017-02-28T00:00:00"/>
    <n v="-500"/>
    <s v="PCE"/>
    <n v="-1589.4"/>
    <x v="14"/>
  </r>
  <r>
    <s v=""/>
    <x v="16"/>
    <x v="16"/>
    <s v="M002"/>
    <s v="4824193519"/>
    <s v="regul ptit mag"/>
    <x v="2"/>
    <s v="GLENEVEU"/>
    <s v="15:57:22"/>
    <s v="0000"/>
    <s v="SM -&gt; centre"/>
    <d v="2017-02-28T00:00:00"/>
    <n v="-1"/>
    <s v="PCE"/>
    <n v="-11.54"/>
    <x v="14"/>
  </r>
  <r>
    <s v=""/>
    <x v="17"/>
    <x v="17"/>
    <s v="M002"/>
    <s v="4824193459"/>
    <s v="regul ptit mag"/>
    <x v="2"/>
    <s v="GLENEVEU"/>
    <s v="15:56:10"/>
    <s v="0000"/>
    <s v="SM -&gt; centre"/>
    <d v="2017-02-28T00:00:00"/>
    <n v="-1000"/>
    <s v="PCE"/>
    <n v="-19.43"/>
    <x v="14"/>
  </r>
  <r>
    <s v=""/>
    <x v="2"/>
    <x v="2"/>
    <s v="M002"/>
    <s v="4824193459"/>
    <s v="regul ptit mag"/>
    <x v="2"/>
    <s v="GLENEVEU"/>
    <s v="15:56:10"/>
    <s v="0000"/>
    <s v="SM -&gt; centre"/>
    <d v="2017-02-28T00:00:00"/>
    <n v="-1200"/>
    <s v="PCE"/>
    <n v="-148.69"/>
    <x v="14"/>
  </r>
  <r>
    <s v=""/>
    <x v="3"/>
    <x v="3"/>
    <s v="M002"/>
    <s v="4824193459"/>
    <s v="regul ptit mag"/>
    <x v="2"/>
    <s v="GLENEVEU"/>
    <s v="15:56:10"/>
    <s v="0000"/>
    <s v="SM -&gt; centre"/>
    <d v="2017-02-28T00:00:00"/>
    <n v="-5"/>
    <s v="PCE"/>
    <n v="-290.77999999999997"/>
    <x v="14"/>
  </r>
  <r>
    <s v=""/>
    <x v="4"/>
    <x v="4"/>
    <s v="M002"/>
    <s v="4824193459"/>
    <s v="regul ptit mag"/>
    <x v="2"/>
    <s v="GLENEVEU"/>
    <s v="15:56:10"/>
    <s v="0000"/>
    <s v="SM -&gt; centre"/>
    <d v="2017-02-28T00:00:00"/>
    <n v="-17"/>
    <s v="PCE"/>
    <n v="-283.14"/>
    <x v="14"/>
  </r>
  <r>
    <s v=""/>
    <x v="47"/>
    <x v="47"/>
    <s v="M002"/>
    <s v="4824193459"/>
    <s v="regul ptit mag"/>
    <x v="2"/>
    <s v="GLENEVEU"/>
    <s v="15:56:10"/>
    <s v="0000"/>
    <s v="SM -&gt; centre"/>
    <d v="2017-02-28T00:00:00"/>
    <n v="-2"/>
    <s v="PCE"/>
    <n v="-85.68"/>
    <x v="14"/>
  </r>
  <r>
    <s v=""/>
    <x v="19"/>
    <x v="19"/>
    <s v="M002"/>
    <s v="4824193519"/>
    <s v="regul ptit mag"/>
    <x v="2"/>
    <s v="GLENEVEU"/>
    <s v="15:57:22"/>
    <s v="0000"/>
    <s v="SM -&gt; centre"/>
    <d v="2017-02-28T00:00:00"/>
    <n v="-1"/>
    <s v="PCE"/>
    <n v="-11.2"/>
    <x v="14"/>
  </r>
  <r>
    <s v=""/>
    <x v="6"/>
    <x v="6"/>
    <s v="M002"/>
    <s v="4824193519"/>
    <s v="regul ptit mag"/>
    <x v="2"/>
    <s v="GLENEVEU"/>
    <s v="15:57:22"/>
    <s v="0000"/>
    <s v="SM -&gt; centre"/>
    <d v="2017-02-28T00:00:00"/>
    <n v="-12000"/>
    <s v="PCE"/>
    <n v="-108.96"/>
    <x v="14"/>
  </r>
  <r>
    <s v=""/>
    <x v="23"/>
    <x v="23"/>
    <s v="M002"/>
    <s v="4824193459"/>
    <s v="regul ptit mag"/>
    <x v="2"/>
    <s v="GLENEVEU"/>
    <s v="15:56:10"/>
    <s v="0000"/>
    <s v="SM -&gt; centre"/>
    <d v="2017-02-28T00:00:00"/>
    <n v="-25"/>
    <s v="PCE"/>
    <n v="-171.6"/>
    <x v="14"/>
  </r>
  <r>
    <s v=""/>
    <x v="24"/>
    <x v="24"/>
    <s v="M002"/>
    <s v="4824193459"/>
    <s v="regul ptit mag"/>
    <x v="2"/>
    <s v="GLENEVEU"/>
    <s v="15:56:10"/>
    <s v="0000"/>
    <s v="SM -&gt; centre"/>
    <d v="2017-02-28T00:00:00"/>
    <n v="-21"/>
    <s v="PCE"/>
    <n v="-55.02"/>
    <x v="14"/>
  </r>
  <r>
    <s v=""/>
    <x v="7"/>
    <x v="7"/>
    <s v="M002"/>
    <s v="4824193459"/>
    <s v="regul ptit mag"/>
    <x v="2"/>
    <s v="GLENEVEU"/>
    <s v="15:56:10"/>
    <s v="0000"/>
    <s v="SM -&gt; centre"/>
    <d v="2017-02-28T00:00:00"/>
    <n v="-30"/>
    <s v="PCE"/>
    <n v="-98.4"/>
    <x v="14"/>
  </r>
  <r>
    <s v=""/>
    <x v="26"/>
    <x v="26"/>
    <s v="M002"/>
    <s v="4824193459"/>
    <s v="regul ptit mag"/>
    <x v="2"/>
    <s v="GLENEVEU"/>
    <s v="15:56:10"/>
    <s v="0000"/>
    <s v="SM -&gt; centre"/>
    <d v="2017-02-28T00:00:00"/>
    <n v="-74"/>
    <s v="PAI"/>
    <n v="-31.82"/>
    <x v="14"/>
  </r>
  <r>
    <s v=""/>
    <x v="27"/>
    <x v="27"/>
    <s v="M002"/>
    <s v="4824193459"/>
    <s v="regul ptit mag"/>
    <x v="2"/>
    <s v="GLENEVEU"/>
    <s v="15:56:10"/>
    <s v="0000"/>
    <s v="SM -&gt; centre"/>
    <d v="2017-02-28T00:00:00"/>
    <n v="-60"/>
    <s v="PAI"/>
    <n v="-25.8"/>
    <x v="14"/>
  </r>
  <r>
    <s v=""/>
    <x v="29"/>
    <x v="29"/>
    <s v="M002"/>
    <s v="4824193459"/>
    <s v="regul ptit mag"/>
    <x v="2"/>
    <s v="GLENEVEU"/>
    <s v="15:56:10"/>
    <s v="0000"/>
    <s v="SM -&gt; centre"/>
    <d v="2017-02-28T00:00:00"/>
    <n v="-10"/>
    <s v="PAI"/>
    <n v="-14"/>
    <x v="14"/>
  </r>
  <r>
    <s v=""/>
    <x v="30"/>
    <x v="30"/>
    <s v="M002"/>
    <s v="4824193459"/>
    <s v="regul ptit mag"/>
    <x v="2"/>
    <s v="GLENEVEU"/>
    <s v="15:56:10"/>
    <s v="0000"/>
    <s v="SM -&gt; centre"/>
    <d v="2017-02-28T00:00:00"/>
    <n v="-160"/>
    <s v="PAI"/>
    <n v="-224"/>
    <x v="14"/>
  </r>
  <r>
    <s v=""/>
    <x v="31"/>
    <x v="31"/>
    <s v="M002"/>
    <s v="4824193459"/>
    <s v="regul ptit mag"/>
    <x v="2"/>
    <s v="GLENEVEU"/>
    <s v="15:56:10"/>
    <s v="0000"/>
    <s v="SM -&gt; centre"/>
    <d v="2017-02-28T00:00:00"/>
    <n v="-100"/>
    <s v="PAI"/>
    <n v="-140"/>
    <x v="14"/>
  </r>
  <r>
    <s v=""/>
    <x v="32"/>
    <x v="32"/>
    <s v="M002"/>
    <s v="4824193459"/>
    <s v="regul ptit mag"/>
    <x v="2"/>
    <s v="GLENEVEU"/>
    <s v="15:56:10"/>
    <s v="0000"/>
    <s v="SM -&gt; centre"/>
    <d v="2017-02-28T00:00:00"/>
    <n v="-50"/>
    <s v="PAI"/>
    <n v="-70"/>
    <x v="14"/>
  </r>
  <r>
    <s v=""/>
    <x v="33"/>
    <x v="33"/>
    <s v="M002"/>
    <s v="4824193519"/>
    <s v="regul ptit mag"/>
    <x v="2"/>
    <s v="GLENEVEU"/>
    <s v="15:57:22"/>
    <s v="0000"/>
    <s v="SM -&gt; centre"/>
    <d v="2017-02-28T00:00:00"/>
    <n v="-40"/>
    <s v="PAI"/>
    <n v="-56"/>
    <x v="14"/>
  </r>
  <r>
    <s v=""/>
    <x v="34"/>
    <x v="34"/>
    <s v="M002"/>
    <s v="4824193519"/>
    <s v="regul ptit mag"/>
    <x v="2"/>
    <s v="GLENEVEU"/>
    <s v="15:57:22"/>
    <s v="0000"/>
    <s v="SM -&gt; centre"/>
    <d v="2017-02-28T00:00:00"/>
    <n v="-3000"/>
    <s v="PCE"/>
    <n v="-114.03"/>
    <x v="14"/>
  </r>
  <r>
    <s v=""/>
    <x v="44"/>
    <x v="44"/>
    <s v="M002"/>
    <s v="4824193459"/>
    <s v="regul ptit mag"/>
    <x v="2"/>
    <s v="GLENEVEU"/>
    <s v="15:56:10"/>
    <s v="0000"/>
    <s v="SM -&gt; centre"/>
    <d v="2017-02-28T00:00:00"/>
    <n v="-150"/>
    <s v="PCE"/>
    <n v="-56.61"/>
    <x v="14"/>
  </r>
  <r>
    <s v=""/>
    <x v="11"/>
    <x v="11"/>
    <s v="M002"/>
    <s v="4824193459"/>
    <s v="regul ptit mag"/>
    <x v="2"/>
    <s v="GLENEVEU"/>
    <s v="15:56:10"/>
    <s v="0000"/>
    <s v="SM -&gt; centre"/>
    <d v="2017-02-28T00:00:00"/>
    <n v="-7"/>
    <s v="PCE"/>
    <n v="-16.14"/>
    <x v="14"/>
  </r>
  <r>
    <s v=""/>
    <x v="35"/>
    <x v="35"/>
    <s v="M002"/>
    <s v="4824193459"/>
    <s v="regul ptit mag"/>
    <x v="2"/>
    <s v="GLENEVEU"/>
    <s v="15:56:10"/>
    <s v="0000"/>
    <s v="SM -&gt; centre"/>
    <d v="2017-02-28T00:00:00"/>
    <n v="-3"/>
    <s v="PCE"/>
    <n v="-73.56"/>
    <x v="14"/>
  </r>
  <r>
    <s v=""/>
    <x v="36"/>
    <x v="36"/>
    <s v="M002"/>
    <s v="4824193459"/>
    <s v="regul ptit mag"/>
    <x v="2"/>
    <s v="GLENEVEU"/>
    <s v="15:56:10"/>
    <s v="0000"/>
    <s v="SM -&gt; centre"/>
    <d v="2017-02-28T00:00:00"/>
    <n v="-5"/>
    <s v="PCE"/>
    <n v="-183.09"/>
    <x v="14"/>
  </r>
  <r>
    <s v=""/>
    <x v="38"/>
    <x v="38"/>
    <s v="M002"/>
    <s v="4824193459"/>
    <s v="regul ptit mag"/>
    <x v="2"/>
    <s v="GLENEVEU"/>
    <s v="15:56:10"/>
    <s v="0000"/>
    <s v="SM -&gt; centre"/>
    <d v="2017-02-28T00:00:00"/>
    <n v="-30"/>
    <s v="PCE"/>
    <n v="-289.77999999999997"/>
    <x v="14"/>
  </r>
  <r>
    <s v=""/>
    <x v="39"/>
    <x v="39"/>
    <s v="M002"/>
    <s v="4824193459"/>
    <s v="regul ptit mag"/>
    <x v="2"/>
    <s v="GLENEVEU"/>
    <s v="15:56:10"/>
    <s v="0000"/>
    <s v="SM -&gt; centre"/>
    <d v="2017-02-28T00:00:00"/>
    <n v="-2"/>
    <s v="PCE"/>
    <n v="-9.2799999999999994"/>
    <x v="14"/>
  </r>
  <r>
    <s v="2014290"/>
    <x v="48"/>
    <x v="48"/>
    <s v="M002"/>
    <s v="5001769698"/>
    <s v=""/>
    <x v="0"/>
    <s v="GLENEVEU"/>
    <s v="15:45:12"/>
    <s v="0000"/>
    <s v="EM Entrée marchand."/>
    <d v="2017-03-13T00:00:00"/>
    <n v="4000"/>
    <s v="PCE"/>
    <n v="52.16"/>
    <x v="15"/>
  </r>
  <r>
    <s v="2000806"/>
    <x v="5"/>
    <x v="5"/>
    <s v="M002"/>
    <s v="5001769682"/>
    <s v=""/>
    <x v="0"/>
    <s v="GLENEVEU"/>
    <s v="15:36:18"/>
    <s v="0000"/>
    <s v="EM -&gt; stock consign."/>
    <d v="2017-03-13T00:00:00"/>
    <n v="20"/>
    <s v="PCE"/>
    <n v="0"/>
    <x v="15"/>
  </r>
  <r>
    <s v="2000587"/>
    <x v="34"/>
    <x v="34"/>
    <s v="M002"/>
    <s v="5001763599"/>
    <s v=""/>
    <x v="0"/>
    <s v="CBIRON"/>
    <s v="09:20:40"/>
    <s v="0000"/>
    <s v="EM Entrée marchand."/>
    <d v="2017-03-02T00:00:00"/>
    <n v="70000"/>
    <s v="PCE"/>
    <n v="2660"/>
    <x v="16"/>
  </r>
  <r>
    <s v="2020489"/>
    <x v="13"/>
    <x v="13"/>
    <s v="M002"/>
    <s v="5001779589"/>
    <s v=""/>
    <x v="0"/>
    <s v="GLENEVEU"/>
    <s v="14:42:10"/>
    <s v="0000"/>
    <s v="EM Entrée marchand."/>
    <d v="2017-03-29T00:00:00"/>
    <n v="8"/>
    <s v="BTL"/>
    <n v="0"/>
    <x v="17"/>
  </r>
  <r>
    <s v="2020489"/>
    <x v="13"/>
    <x v="13"/>
    <s v="M002"/>
    <s v="5001771353"/>
    <s v=""/>
    <x v="0"/>
    <s v="GLENEVEU"/>
    <s v="15:38:26"/>
    <s v="0000"/>
    <s v="EM Entrée marchand."/>
    <d v="2017-03-15T00:00:00"/>
    <n v="8"/>
    <s v="BTL"/>
    <n v="0"/>
    <x v="18"/>
  </r>
  <r>
    <s v=""/>
    <x v="48"/>
    <x v="48"/>
    <s v="M002"/>
    <s v="4826371796"/>
    <s v="regul ptit mag"/>
    <x v="2"/>
    <s v="GLENEVEU"/>
    <s v="09:24:10"/>
    <s v="0000"/>
    <s v="SM -&gt; centre"/>
    <d v="2017-03-31T00:00:00"/>
    <n v="-1000"/>
    <s v="PCE"/>
    <n v="-12.39"/>
    <x v="19"/>
  </r>
  <r>
    <s v=""/>
    <x v="0"/>
    <x v="0"/>
    <s v="M002"/>
    <s v="4826371796"/>
    <s v="regul ptit mag"/>
    <x v="2"/>
    <s v="GLENEVEU"/>
    <s v="09:24:10"/>
    <s v="0000"/>
    <s v="SM -&gt; centre"/>
    <d v="2017-03-31T00:00:00"/>
    <n v="-160"/>
    <s v="PCE"/>
    <n v="-222.6"/>
    <x v="19"/>
  </r>
  <r>
    <s v=""/>
    <x v="49"/>
    <x v="49"/>
    <s v="M002"/>
    <s v="4826371796"/>
    <s v="regul ptit mag"/>
    <x v="2"/>
    <s v="GLENEVEU"/>
    <s v="09:24:10"/>
    <s v="0000"/>
    <s v="SM -&gt; centre"/>
    <d v="2017-03-31T00:00:00"/>
    <n v="-1"/>
    <s v="CAR"/>
    <n v="-5.91"/>
    <x v="19"/>
  </r>
  <r>
    <s v=""/>
    <x v="14"/>
    <x v="14"/>
    <s v="M002"/>
    <s v="4826371796"/>
    <s v="regul ptit mag"/>
    <x v="2"/>
    <s v="GLENEVEU"/>
    <s v="09:24:10"/>
    <s v="0000"/>
    <s v="SM -&gt; centre"/>
    <d v="2017-03-31T00:00:00"/>
    <n v="-100"/>
    <s v="PCE"/>
    <n v="-396"/>
    <x v="19"/>
  </r>
  <r>
    <s v=""/>
    <x v="1"/>
    <x v="1"/>
    <s v="M002"/>
    <s v="4826371553"/>
    <s v="regul ptit mag"/>
    <x v="2"/>
    <s v="GLENEVEU"/>
    <s v="09:21:41"/>
    <s v="0000"/>
    <s v="SM -&gt; centre"/>
    <d v="2017-03-31T00:00:00"/>
    <n v="-4000"/>
    <s v="PCE"/>
    <n v="-48.24"/>
    <x v="19"/>
  </r>
  <r>
    <s v=""/>
    <x v="15"/>
    <x v="15"/>
    <s v="M002"/>
    <s v="4826371553"/>
    <s v="regul ptit mag"/>
    <x v="2"/>
    <s v="GLENEVEU"/>
    <s v="09:21:41"/>
    <s v="0000"/>
    <s v="SM -&gt; centre"/>
    <d v="2017-03-31T00:00:00"/>
    <n v="-40"/>
    <s v="KG"/>
    <n v="-48.99"/>
    <x v="19"/>
  </r>
  <r>
    <s v=""/>
    <x v="16"/>
    <x v="16"/>
    <s v="M002"/>
    <s v="4826371796"/>
    <s v="regul ptit mag"/>
    <x v="2"/>
    <s v="GLENEVEU"/>
    <s v="09:24:10"/>
    <s v="0000"/>
    <s v="SM -&gt; centre"/>
    <d v="2017-03-31T00:00:00"/>
    <n v="-1"/>
    <s v="PCE"/>
    <n v="-11.54"/>
    <x v="19"/>
  </r>
  <r>
    <s v=""/>
    <x v="17"/>
    <x v="17"/>
    <s v="M002"/>
    <s v="4826371553"/>
    <s v="regul ptit mag"/>
    <x v="2"/>
    <s v="GLENEVEU"/>
    <s v="09:21:41"/>
    <s v="0000"/>
    <s v="SM -&gt; centre"/>
    <d v="2017-03-31T00:00:00"/>
    <n v="-1000"/>
    <s v="PCE"/>
    <n v="-19.43"/>
    <x v="19"/>
  </r>
  <r>
    <s v=""/>
    <x v="2"/>
    <x v="2"/>
    <s v="M002"/>
    <s v="4826371553"/>
    <s v="regul ptit mag"/>
    <x v="2"/>
    <s v="GLENEVEU"/>
    <s v="09:21:41"/>
    <s v="0000"/>
    <s v="SM -&gt; centre"/>
    <d v="2017-03-31T00:00:00"/>
    <n v="-1100"/>
    <s v="PCE"/>
    <n v="-136.30000000000001"/>
    <x v="19"/>
  </r>
  <r>
    <s v=""/>
    <x v="3"/>
    <x v="3"/>
    <s v="M002"/>
    <s v="4826371553"/>
    <s v="regul ptit mag"/>
    <x v="2"/>
    <s v="GLENEVEU"/>
    <s v="09:21:41"/>
    <s v="0000"/>
    <s v="SM -&gt; centre"/>
    <d v="2017-03-31T00:00:00"/>
    <n v="-8"/>
    <s v="PCE"/>
    <n v="-465.24"/>
    <x v="19"/>
  </r>
  <r>
    <s v=""/>
    <x v="18"/>
    <x v="18"/>
    <s v="M002"/>
    <s v="4826371796"/>
    <s v="regul ptit mag"/>
    <x v="2"/>
    <s v="GLENEVEU"/>
    <s v="09:24:10"/>
    <s v="0000"/>
    <s v="SM -&gt; centre"/>
    <d v="2017-03-31T00:00:00"/>
    <n v="-1"/>
    <s v="PCE"/>
    <n v="-7.4"/>
    <x v="19"/>
  </r>
  <r>
    <s v=""/>
    <x v="4"/>
    <x v="4"/>
    <s v="M002"/>
    <s v="4826371553"/>
    <s v="regul ptit mag"/>
    <x v="2"/>
    <s v="GLENEVEU"/>
    <s v="09:21:41"/>
    <s v="0000"/>
    <s v="SM -&gt; centre"/>
    <d v="2017-03-31T00:00:00"/>
    <n v="-12"/>
    <s v="PCE"/>
    <n v="-199.86"/>
    <x v="19"/>
  </r>
  <r>
    <s v=""/>
    <x v="19"/>
    <x v="19"/>
    <s v="M002"/>
    <s v="4826371796"/>
    <s v="regul ptit mag"/>
    <x v="2"/>
    <s v="GLENEVEU"/>
    <s v="09:24:10"/>
    <s v="0000"/>
    <s v="SM -&gt; centre"/>
    <d v="2017-03-31T00:00:00"/>
    <n v="-2"/>
    <s v="PCE"/>
    <n v="-22.4"/>
    <x v="19"/>
  </r>
  <r>
    <s v="2000806"/>
    <x v="20"/>
    <x v="20"/>
    <s v="M002"/>
    <s v="4824262813"/>
    <s v="regul ptit mag"/>
    <x v="2"/>
    <s v="GLENEVEU"/>
    <s v="09:31:14"/>
    <s v="0000"/>
    <s v="SM consi -&gt; centre"/>
    <d v="2017-03-01T00:00:00"/>
    <n v="-14"/>
    <s v="PCE"/>
    <n v="-882"/>
    <x v="20"/>
  </r>
  <r>
    <s v="2000806"/>
    <x v="21"/>
    <x v="21"/>
    <s v="M002"/>
    <s v="4824262813"/>
    <s v="regul ptit mag"/>
    <x v="2"/>
    <s v="GLENEVEU"/>
    <s v="09:31:14"/>
    <s v="0000"/>
    <s v="SM consi -&gt; centre"/>
    <d v="2017-03-01T00:00:00"/>
    <n v="-3"/>
    <s v="PCE"/>
    <n v="-150.03"/>
    <x v="20"/>
  </r>
  <r>
    <s v="2000806"/>
    <x v="22"/>
    <x v="22"/>
    <s v="M002"/>
    <s v="4826374115"/>
    <s v="regul ptit mag"/>
    <x v="2"/>
    <s v="GLENEVEU"/>
    <s v="10:00:03"/>
    <s v="0000"/>
    <s v="SM consi -&gt; centre"/>
    <d v="2017-03-31T00:00:00"/>
    <n v="-2"/>
    <s v="PCE"/>
    <n v="-250"/>
    <x v="19"/>
  </r>
  <r>
    <s v="2000806"/>
    <x v="22"/>
    <x v="22"/>
    <s v="M002"/>
    <s v="4824262813"/>
    <s v="regul ptit mag"/>
    <x v="2"/>
    <s v="GLENEVEU"/>
    <s v="09:31:14"/>
    <s v="0000"/>
    <s v="SM consi -&gt; centre"/>
    <d v="2017-03-01T00:00:00"/>
    <n v="-1"/>
    <s v="PCE"/>
    <n v="-125"/>
    <x v="20"/>
  </r>
  <r>
    <s v="2000806"/>
    <x v="5"/>
    <x v="5"/>
    <s v="M002"/>
    <s v="4826374115"/>
    <s v="regul ptit mag"/>
    <x v="2"/>
    <s v="GLENEVEU"/>
    <s v="10:00:03"/>
    <s v="0000"/>
    <s v="SM consi -&gt; centre"/>
    <d v="2017-03-31T00:00:00"/>
    <n v="-16"/>
    <s v="PCE"/>
    <n v="-768"/>
    <x v="19"/>
  </r>
  <r>
    <s v="2000806"/>
    <x v="5"/>
    <x v="5"/>
    <s v="M002"/>
    <s v="4824262813"/>
    <s v="regul ptit mag"/>
    <x v="2"/>
    <s v="GLENEVEU"/>
    <s v="09:31:14"/>
    <s v="0000"/>
    <s v="SM consi -&gt; centre"/>
    <d v="2017-03-01T00:00:00"/>
    <n v="-15"/>
    <s v="PCE"/>
    <n v="-720"/>
    <x v="20"/>
  </r>
  <r>
    <s v=""/>
    <x v="6"/>
    <x v="6"/>
    <s v="M002"/>
    <s v="4826371796"/>
    <s v="regul ptit mag"/>
    <x v="2"/>
    <s v="GLENEVEU"/>
    <s v="09:24:10"/>
    <s v="0000"/>
    <s v="SM -&gt; centre"/>
    <d v="2017-03-31T00:00:00"/>
    <n v="-16000"/>
    <s v="PCE"/>
    <n v="-145.28"/>
    <x v="19"/>
  </r>
  <r>
    <s v=""/>
    <x v="23"/>
    <x v="23"/>
    <s v="M002"/>
    <s v="4826371553"/>
    <s v="regul ptit mag"/>
    <x v="2"/>
    <s v="GLENEVEU"/>
    <s v="09:21:41"/>
    <s v="0000"/>
    <s v="SM -&gt; centre"/>
    <d v="2017-03-31T00:00:00"/>
    <n v="-25"/>
    <s v="PCE"/>
    <n v="-171.6"/>
    <x v="19"/>
  </r>
  <r>
    <s v=""/>
    <x v="50"/>
    <x v="50"/>
    <s v="M002"/>
    <s v="4826371553"/>
    <s v="regul ptit mag"/>
    <x v="2"/>
    <s v="GLENEVEU"/>
    <s v="09:21:41"/>
    <s v="0000"/>
    <s v="SM -&gt; centre"/>
    <d v="2017-03-31T00:00:00"/>
    <n v="-1"/>
    <s v="PCE"/>
    <n v="-1.1499999999999999"/>
    <x v="19"/>
  </r>
  <r>
    <s v=""/>
    <x v="25"/>
    <x v="25"/>
    <s v="M002"/>
    <s v="4826371553"/>
    <s v="regul ptit mag"/>
    <x v="2"/>
    <s v="GLENEVEU"/>
    <s v="09:21:41"/>
    <s v="0000"/>
    <s v="SM -&gt; centre"/>
    <d v="2017-03-31T00:00:00"/>
    <n v="-8"/>
    <s v="PAI"/>
    <n v="-21.84"/>
    <x v="19"/>
  </r>
  <r>
    <s v=""/>
    <x v="7"/>
    <x v="7"/>
    <s v="M002"/>
    <s v="4826371553"/>
    <s v="regul ptit mag"/>
    <x v="2"/>
    <s v="GLENEVEU"/>
    <s v="09:21:41"/>
    <s v="0000"/>
    <s v="SM -&gt; centre"/>
    <d v="2017-03-31T00:00:00"/>
    <n v="-10"/>
    <s v="PCE"/>
    <n v="-32.799999999999997"/>
    <x v="19"/>
  </r>
  <r>
    <s v=""/>
    <x v="51"/>
    <x v="51"/>
    <s v="M002"/>
    <s v="4826371796"/>
    <s v="regul ptit mag"/>
    <x v="2"/>
    <s v="GLENEVEU"/>
    <s v="09:24:10"/>
    <s v="0000"/>
    <s v="SM -&gt; centre"/>
    <d v="2017-03-31T00:00:00"/>
    <n v="-3"/>
    <s v="CAR"/>
    <n v="-7.65"/>
    <x v="19"/>
  </r>
  <r>
    <s v=""/>
    <x v="27"/>
    <x v="27"/>
    <s v="M002"/>
    <s v="4826371553"/>
    <s v="regul ptit mag"/>
    <x v="2"/>
    <s v="GLENEVEU"/>
    <s v="09:21:41"/>
    <s v="0000"/>
    <s v="SM -&gt; centre"/>
    <d v="2017-03-31T00:00:00"/>
    <n v="-100"/>
    <s v="PAI"/>
    <n v="-43"/>
    <x v="19"/>
  </r>
  <r>
    <s v=""/>
    <x v="52"/>
    <x v="52"/>
    <s v="M002"/>
    <s v="4826371553"/>
    <s v="regul ptit mag"/>
    <x v="2"/>
    <s v="GLENEVEU"/>
    <s v="09:21:41"/>
    <s v="0000"/>
    <s v="SM -&gt; centre"/>
    <d v="2017-03-31T00:00:00"/>
    <n v="-60"/>
    <s v="PAI"/>
    <n v="-25.8"/>
    <x v="19"/>
  </r>
  <r>
    <s v=""/>
    <x v="29"/>
    <x v="29"/>
    <s v="M002"/>
    <s v="4826371553"/>
    <s v="regul ptit mag"/>
    <x v="2"/>
    <s v="GLENEVEU"/>
    <s v="09:21:41"/>
    <s v="0000"/>
    <s v="SM -&gt; centre"/>
    <d v="2017-03-31T00:00:00"/>
    <n v="-20"/>
    <s v="PAI"/>
    <n v="-28"/>
    <x v="19"/>
  </r>
  <r>
    <s v=""/>
    <x v="31"/>
    <x v="31"/>
    <s v="M002"/>
    <s v="4826371553"/>
    <s v="regul ptit mag"/>
    <x v="2"/>
    <s v="GLENEVEU"/>
    <s v="09:21:41"/>
    <s v="0000"/>
    <s v="SM -&gt; centre"/>
    <d v="2017-03-31T00:00:00"/>
    <n v="-90"/>
    <s v="PAI"/>
    <n v="-126"/>
    <x v="19"/>
  </r>
  <r>
    <s v=""/>
    <x v="32"/>
    <x v="32"/>
    <s v="M002"/>
    <s v="4826371553"/>
    <s v="regul ptit mag"/>
    <x v="2"/>
    <s v="GLENEVEU"/>
    <s v="09:21:41"/>
    <s v="0000"/>
    <s v="SM -&gt; centre"/>
    <d v="2017-03-31T00:00:00"/>
    <n v="-70"/>
    <s v="PAI"/>
    <n v="-98"/>
    <x v="19"/>
  </r>
  <r>
    <s v=""/>
    <x v="33"/>
    <x v="33"/>
    <s v="M002"/>
    <s v="4826371553"/>
    <s v="regul ptit mag"/>
    <x v="2"/>
    <s v="GLENEVEU"/>
    <s v="09:21:41"/>
    <s v="0000"/>
    <s v="SM -&gt; centre"/>
    <d v="2017-03-31T00:00:00"/>
    <n v="-40"/>
    <s v="PAI"/>
    <n v="-56"/>
    <x v="19"/>
  </r>
  <r>
    <s v=""/>
    <x v="34"/>
    <x v="34"/>
    <s v="M002"/>
    <s v="4826371796"/>
    <s v="regul ptit mag"/>
    <x v="2"/>
    <s v="GLENEVEU"/>
    <s v="09:24:10"/>
    <s v="0000"/>
    <s v="SM -&gt; centre"/>
    <d v="2017-03-31T00:00:00"/>
    <n v="-75500"/>
    <s v="PCE"/>
    <n v="-2869.31"/>
    <x v="19"/>
  </r>
  <r>
    <s v=""/>
    <x v="44"/>
    <x v="44"/>
    <s v="M002"/>
    <s v="4826371553"/>
    <s v="regul ptit mag"/>
    <x v="2"/>
    <s v="GLENEVEU"/>
    <s v="09:21:41"/>
    <s v="0000"/>
    <s v="SM -&gt; centre"/>
    <d v="2017-03-31T00:00:00"/>
    <n v="-100"/>
    <s v="PCE"/>
    <n v="-37.74"/>
    <x v="19"/>
  </r>
  <r>
    <s v=""/>
    <x v="10"/>
    <x v="10"/>
    <s v="M002"/>
    <s v="4826371553"/>
    <s v="regul ptit mag"/>
    <x v="2"/>
    <s v="GLENEVEU"/>
    <s v="09:21:41"/>
    <s v="0000"/>
    <s v="SM -&gt; centre"/>
    <d v="2017-03-31T00:00:00"/>
    <n v="-15"/>
    <s v="PCE"/>
    <n v="-59.82"/>
    <x v="19"/>
  </r>
  <r>
    <s v=""/>
    <x v="11"/>
    <x v="11"/>
    <s v="M002"/>
    <s v="4826371553"/>
    <s v="regul ptit mag"/>
    <x v="2"/>
    <s v="GLENEVEU"/>
    <s v="09:21:41"/>
    <s v="0000"/>
    <s v="SM -&gt; centre"/>
    <d v="2017-03-31T00:00:00"/>
    <n v="-22"/>
    <s v="PCE"/>
    <n v="-50.71"/>
    <x v="19"/>
  </r>
  <r>
    <s v=""/>
    <x v="35"/>
    <x v="35"/>
    <s v="M002"/>
    <s v="4826371553"/>
    <s v="regul ptit mag"/>
    <x v="2"/>
    <s v="GLENEVEU"/>
    <s v="09:21:41"/>
    <s v="0000"/>
    <s v="SM -&gt; centre"/>
    <d v="2017-03-31T00:00:00"/>
    <n v="-6"/>
    <s v="PCE"/>
    <n v="-147.13"/>
    <x v="19"/>
  </r>
  <r>
    <s v=""/>
    <x v="36"/>
    <x v="36"/>
    <s v="M002"/>
    <s v="4826371553"/>
    <s v="regul ptit mag"/>
    <x v="2"/>
    <s v="GLENEVEU"/>
    <s v="09:21:41"/>
    <s v="0000"/>
    <s v="SM -&gt; centre"/>
    <d v="2017-03-31T00:00:00"/>
    <n v="-4"/>
    <s v="PCE"/>
    <n v="-146.47"/>
    <x v="19"/>
  </r>
  <r>
    <s v=""/>
    <x v="37"/>
    <x v="37"/>
    <s v="M002"/>
    <s v="4826371553"/>
    <s v="regul ptit mag"/>
    <x v="2"/>
    <s v="GLENEVEU"/>
    <s v="09:21:41"/>
    <s v="0000"/>
    <s v="SM -&gt; centre"/>
    <d v="2017-03-31T00:00:00"/>
    <n v="-12"/>
    <s v="PCE"/>
    <n v="-47.61"/>
    <x v="19"/>
  </r>
  <r>
    <s v=""/>
    <x v="38"/>
    <x v="38"/>
    <s v="M002"/>
    <s v="4826371553"/>
    <s v="regul ptit mag"/>
    <x v="2"/>
    <s v="GLENEVEU"/>
    <s v="09:21:41"/>
    <s v="0000"/>
    <s v="SM -&gt; centre"/>
    <d v="2017-03-31T00:00:00"/>
    <n v="-22"/>
    <s v="PCE"/>
    <n v="-212.51"/>
    <x v="19"/>
  </r>
  <r>
    <s v=""/>
    <x v="53"/>
    <x v="53"/>
    <s v="M002"/>
    <s v="4826371553"/>
    <s v="regul ptit mag"/>
    <x v="2"/>
    <s v="GLENEVEU"/>
    <s v="09:21:41"/>
    <s v="0000"/>
    <s v="SM -&gt; centre"/>
    <d v="2017-03-31T00:00:00"/>
    <n v="-4"/>
    <s v="PCE"/>
    <n v="-118.57"/>
    <x v="19"/>
  </r>
  <r>
    <s v=""/>
    <x v="40"/>
    <x v="40"/>
    <s v="M002"/>
    <s v="4826371796"/>
    <s v="regul ptit mag"/>
    <x v="2"/>
    <s v="GLENEVEU"/>
    <s v="09:24:10"/>
    <s v="0000"/>
    <s v="SM -&gt; centre"/>
    <d v="2017-03-31T00:00:00"/>
    <n v="-80"/>
    <s v="PCE"/>
    <n v="-1060.8"/>
    <x v="19"/>
  </r>
  <r>
    <s v="2000806"/>
    <x v="41"/>
    <x v="41"/>
    <s v="M002"/>
    <s v="4826374115"/>
    <s v="regul ptit mag"/>
    <x v="2"/>
    <s v="GLENEVEU"/>
    <s v="10:00:03"/>
    <s v="0000"/>
    <s v="SM consi -&gt; centre"/>
    <d v="2017-03-31T00:00:00"/>
    <n v="-150"/>
    <s v="PCE"/>
    <n v="-180"/>
    <x v="19"/>
  </r>
  <r>
    <s v="2000806"/>
    <x v="41"/>
    <x v="41"/>
    <s v="M002"/>
    <s v="4824262813"/>
    <s v="regul ptit mag"/>
    <x v="2"/>
    <s v="GLENEVEU"/>
    <s v="09:31:14"/>
    <s v="0000"/>
    <s v="SM consi -&gt; centre"/>
    <d v="2017-03-01T00:00:00"/>
    <n v="-10"/>
    <s v="PCE"/>
    <n v="-12"/>
    <x v="20"/>
  </r>
  <r>
    <s v=""/>
    <x v="13"/>
    <x v="13"/>
    <s v="M002"/>
    <s v="4826371796"/>
    <s v="regul ptit mag"/>
    <x v="2"/>
    <s v="GLENEVEU"/>
    <s v="09:24:10"/>
    <s v="0000"/>
    <s v="SM -&gt; centre"/>
    <d v="2017-03-31T00:00:00"/>
    <n v="-13"/>
    <s v="BTL"/>
    <n v="0"/>
    <x v="19"/>
  </r>
  <r>
    <s v="2008899"/>
    <x v="15"/>
    <x v="15"/>
    <s v="M002"/>
    <s v="5001784846"/>
    <s v=""/>
    <x v="0"/>
    <s v="GLENEVEU"/>
    <s v="11:56:49"/>
    <s v="0000"/>
    <s v="EM Entrée marchand."/>
    <d v="2017-04-06T00:00:00"/>
    <n v="200"/>
    <s v="KG"/>
    <n v="244.98"/>
    <x v="21"/>
  </r>
  <r>
    <s v="2021290"/>
    <x v="4"/>
    <x v="4"/>
    <s v="M002"/>
    <s v="5001784135"/>
    <s v=""/>
    <x v="0"/>
    <s v="GLENEVEU"/>
    <s v="14:21:56"/>
    <s v="0000"/>
    <s v="EM Entrée marchand."/>
    <d v="2017-04-05T00:00:00"/>
    <n v="40"/>
    <s v="PCE"/>
    <n v="667.6"/>
    <x v="22"/>
  </r>
  <r>
    <s v="2021290"/>
    <x v="4"/>
    <x v="4"/>
    <s v="M002"/>
    <s v="5001783759"/>
    <s v=""/>
    <x v="0"/>
    <s v="GLENEVEU"/>
    <s v="09:20:37"/>
    <s v="0000"/>
    <s v="EM Entrée marchand."/>
    <d v="2017-04-05T00:00:00"/>
    <n v="40"/>
    <s v="PCE"/>
    <n v="667.6"/>
    <x v="22"/>
  </r>
  <r>
    <s v="2000806"/>
    <x v="20"/>
    <x v="20"/>
    <s v="M002"/>
    <s v="5001784852"/>
    <s v=""/>
    <x v="0"/>
    <s v="GLENEVEU"/>
    <s v="11:58:26"/>
    <s v="0000"/>
    <s v="EM -&gt; stock consign."/>
    <d v="2017-04-06T00:00:00"/>
    <n v="20"/>
    <s v="PCE"/>
    <n v="0"/>
    <x v="21"/>
  </r>
  <r>
    <s v="2000806"/>
    <x v="21"/>
    <x v="21"/>
    <s v="M002"/>
    <s v="5001783943"/>
    <s v=""/>
    <x v="0"/>
    <s v="GLENEVEU"/>
    <s v="12:00:23"/>
    <s v="0000"/>
    <s v="EM -&gt; stock consign."/>
    <d v="2017-04-05T00:00:00"/>
    <n v="6"/>
    <s v="PCE"/>
    <n v="0"/>
    <x v="22"/>
  </r>
  <r>
    <s v="2000806"/>
    <x v="5"/>
    <x v="5"/>
    <s v="M002"/>
    <s v="5001784854"/>
    <s v=""/>
    <x v="0"/>
    <s v="GLENEVEU"/>
    <s v="11:59:15"/>
    <s v="0000"/>
    <s v="EM -&gt; stock consign."/>
    <d v="2017-04-06T00:00:00"/>
    <n v="20"/>
    <s v="PCE"/>
    <n v="0"/>
    <x v="21"/>
  </r>
  <r>
    <s v="2000806"/>
    <x v="5"/>
    <x v="5"/>
    <s v="M002"/>
    <s v="5001783945"/>
    <s v=""/>
    <x v="0"/>
    <s v="GLENEVEU"/>
    <s v="12:01:09"/>
    <s v="0000"/>
    <s v="EM -&gt; stock consign."/>
    <d v="2017-04-05T00:00:00"/>
    <n v="20"/>
    <s v="PCE"/>
    <n v="0"/>
    <x v="22"/>
  </r>
  <r>
    <s v="2024855"/>
    <x v="6"/>
    <x v="6"/>
    <s v="M002"/>
    <s v="5001787515"/>
    <s v=""/>
    <x v="0"/>
    <s v="GLENEVEU"/>
    <s v="14:02:39"/>
    <s v="0000"/>
    <s v="EM Entrée marchand."/>
    <d v="2017-04-11T00:00:00"/>
    <n v="72000"/>
    <s v="PCE"/>
    <n v="653.76"/>
    <x v="23"/>
  </r>
  <r>
    <s v="2021290"/>
    <x v="7"/>
    <x v="7"/>
    <s v="M002"/>
    <s v="5001783771"/>
    <s v=""/>
    <x v="0"/>
    <s v="GLENEVEU"/>
    <s v="09:23:34"/>
    <s v="0000"/>
    <s v="EM Entrée marchand."/>
    <d v="2017-04-05T00:00:00"/>
    <n v="30"/>
    <s v="PCE"/>
    <n v="98.4"/>
    <x v="22"/>
  </r>
  <r>
    <s v="2021290"/>
    <x v="27"/>
    <x v="27"/>
    <s v="M002"/>
    <s v="5001783771"/>
    <s v=""/>
    <x v="0"/>
    <s v="GLENEVEU"/>
    <s v="09:23:34"/>
    <s v="0000"/>
    <s v="EM Entrée marchand."/>
    <d v="2017-04-05T00:00:00"/>
    <n v="100"/>
    <s v="PAI"/>
    <n v="43"/>
    <x v="22"/>
  </r>
  <r>
    <s v="2021290"/>
    <x v="52"/>
    <x v="52"/>
    <s v="M002"/>
    <s v="5001783768"/>
    <s v=""/>
    <x v="0"/>
    <s v="GLENEVEU"/>
    <s v="09:22:45"/>
    <s v="0000"/>
    <s v="EM Entrée marchand."/>
    <d v="2017-04-05T00:00:00"/>
    <n v="100"/>
    <s v="PAI"/>
    <n v="43"/>
    <x v="22"/>
  </r>
  <r>
    <s v="2021290"/>
    <x v="30"/>
    <x v="30"/>
    <s v="M002"/>
    <s v="5001792420"/>
    <s v=""/>
    <x v="0"/>
    <s v="GLENEVEU"/>
    <s v="09:26:00"/>
    <s v="0000"/>
    <s v="EM Entrée marchand."/>
    <d v="2017-04-21T00:00:00"/>
    <n v="46"/>
    <s v="PAI"/>
    <n v="64.400000000000006"/>
    <x v="24"/>
  </r>
  <r>
    <s v="2021290"/>
    <x v="30"/>
    <x v="30"/>
    <s v="M002"/>
    <s v="5001790338"/>
    <s v=""/>
    <x v="0"/>
    <s v="GLENEVEU"/>
    <s v="14:55:48"/>
    <s v="0000"/>
    <s v="EM Entrée marchand."/>
    <d v="2017-04-18T00:00:00"/>
    <n v="38"/>
    <s v="PAI"/>
    <n v="53.2"/>
    <x v="25"/>
  </r>
  <r>
    <s v="2021290"/>
    <x v="30"/>
    <x v="30"/>
    <s v="M002"/>
    <s v="5001783768"/>
    <s v=""/>
    <x v="0"/>
    <s v="GLENEVEU"/>
    <s v="09:22:45"/>
    <s v="0000"/>
    <s v="EM Entrée marchand."/>
    <d v="2017-04-05T00:00:00"/>
    <n v="162"/>
    <s v="PAI"/>
    <n v="226.8"/>
    <x v="22"/>
  </r>
  <r>
    <s v="2021290"/>
    <x v="31"/>
    <x v="31"/>
    <s v="M002"/>
    <s v="5001783768"/>
    <s v=""/>
    <x v="0"/>
    <s v="GLENEVEU"/>
    <s v="09:22:45"/>
    <s v="0000"/>
    <s v="EM Entrée marchand."/>
    <d v="2017-04-05T00:00:00"/>
    <n v="200"/>
    <s v="PAI"/>
    <n v="280"/>
    <x v="22"/>
  </r>
  <r>
    <s v="2021290"/>
    <x v="32"/>
    <x v="32"/>
    <s v="M002"/>
    <s v="5001783768"/>
    <s v=""/>
    <x v="0"/>
    <s v="GLENEVEU"/>
    <s v="09:22:45"/>
    <s v="0000"/>
    <s v="EM Entrée marchand."/>
    <d v="2017-04-05T00:00:00"/>
    <n v="200"/>
    <s v="PAI"/>
    <n v="280"/>
    <x v="22"/>
  </r>
  <r>
    <s v="2021290"/>
    <x v="54"/>
    <x v="54"/>
    <s v="M002"/>
    <s v="5001793700"/>
    <s v=""/>
    <x v="0"/>
    <s v="GLENEVEU"/>
    <s v="15:27:50"/>
    <s v="0000"/>
    <s v="EM Entrée marchand."/>
    <d v="2017-04-24T00:00:00"/>
    <n v="1"/>
    <s v="PAI"/>
    <n v="0"/>
    <x v="26"/>
  </r>
  <r>
    <s v="2021290"/>
    <x v="54"/>
    <x v="54"/>
    <s v="M002"/>
    <s v="5001792423"/>
    <s v=""/>
    <x v="0"/>
    <s v="GLENEVEU"/>
    <s v="09:27:49"/>
    <s v="0000"/>
    <s v="EM Entrée marchand."/>
    <d v="2017-04-21T00:00:00"/>
    <n v="1"/>
    <s v="PAI"/>
    <n v="0"/>
    <x v="24"/>
  </r>
  <r>
    <s v="2000806"/>
    <x v="41"/>
    <x v="41"/>
    <s v="M002"/>
    <s v="5001783927"/>
    <s v=""/>
    <x v="0"/>
    <s v="GLENEVEU"/>
    <s v="11:53:54"/>
    <s v="0000"/>
    <s v="EM -&gt; stock consign."/>
    <d v="2017-04-05T00:00:00"/>
    <n v="400"/>
    <s v="PCE"/>
    <n v="0"/>
    <x v="22"/>
  </r>
  <r>
    <s v="2020489"/>
    <x v="13"/>
    <x v="13"/>
    <s v="M002"/>
    <s v="5001793447"/>
    <s v=""/>
    <x v="0"/>
    <s v="GLENEVEU"/>
    <s v="12:21:08"/>
    <s v="0000"/>
    <s v="EM Entrée marchand."/>
    <d v="2017-04-24T00:00:00"/>
    <n v="8"/>
    <s v="BTL"/>
    <n v="0"/>
    <x v="26"/>
  </r>
  <r>
    <s v=""/>
    <x v="48"/>
    <x v="48"/>
    <s v="M002"/>
    <s v="4827924072"/>
    <s v="regul ptit mag"/>
    <x v="2"/>
    <s v="GLENEVEU"/>
    <s v="10:42:23"/>
    <s v="0000"/>
    <s v="SM -&gt; centre"/>
    <d v="2017-04-27T00:00:00"/>
    <n v="-1000"/>
    <s v="PCE"/>
    <n v="-12.39"/>
    <x v="27"/>
  </r>
  <r>
    <s v=""/>
    <x v="0"/>
    <x v="0"/>
    <s v="M002"/>
    <s v="4827924072"/>
    <s v="regul ptit mag"/>
    <x v="2"/>
    <s v="GLENEVEU"/>
    <s v="10:42:23"/>
    <s v="0000"/>
    <s v="SM -&gt; centre"/>
    <d v="2017-04-27T00:00:00"/>
    <n v="-130"/>
    <s v="PCE"/>
    <n v="-180.87"/>
    <x v="27"/>
  </r>
  <r>
    <s v=""/>
    <x v="49"/>
    <x v="49"/>
    <s v="M002"/>
    <s v="4827924072"/>
    <s v="regul ptit mag"/>
    <x v="2"/>
    <s v="GLENEVEU"/>
    <s v="10:42:23"/>
    <s v="0000"/>
    <s v="SM -&gt; centre"/>
    <d v="2017-04-27T00:00:00"/>
    <n v="-2"/>
    <s v="CAR"/>
    <n v="-11.83"/>
    <x v="27"/>
  </r>
  <r>
    <s v=""/>
    <x v="14"/>
    <x v="14"/>
    <s v="M002"/>
    <s v="4827924072"/>
    <s v="regul ptit mag"/>
    <x v="2"/>
    <s v="GLENEVEU"/>
    <s v="10:42:23"/>
    <s v="0000"/>
    <s v="SM -&gt; centre"/>
    <d v="2017-04-27T00:00:00"/>
    <n v="-27"/>
    <s v="PCE"/>
    <n v="-106.92"/>
    <x v="27"/>
  </r>
  <r>
    <s v=""/>
    <x v="17"/>
    <x v="17"/>
    <s v="M002"/>
    <s v="4827923936"/>
    <s v="regul ptit mag"/>
    <x v="2"/>
    <s v="GLENEVEU"/>
    <s v="10:39:34"/>
    <s v="0000"/>
    <s v="SM -&gt; centre"/>
    <d v="2017-04-27T00:00:00"/>
    <n v="-1000"/>
    <s v="PCE"/>
    <n v="-19.43"/>
    <x v="27"/>
  </r>
  <r>
    <s v=""/>
    <x v="2"/>
    <x v="2"/>
    <s v="M002"/>
    <s v="4827923936"/>
    <s v="regul ptit mag"/>
    <x v="2"/>
    <s v="GLENEVEU"/>
    <s v="10:39:34"/>
    <s v="0000"/>
    <s v="SM -&gt; centre"/>
    <d v="2017-04-27T00:00:00"/>
    <n v="-700"/>
    <s v="PCE"/>
    <n v="-86.73"/>
    <x v="27"/>
  </r>
  <r>
    <s v=""/>
    <x v="3"/>
    <x v="3"/>
    <s v="M002"/>
    <s v="4827923936"/>
    <s v="regul ptit mag"/>
    <x v="2"/>
    <s v="GLENEVEU"/>
    <s v="10:39:34"/>
    <s v="0000"/>
    <s v="SM -&gt; centre"/>
    <d v="2017-04-27T00:00:00"/>
    <n v="-7"/>
    <s v="PCE"/>
    <n v="-407.08"/>
    <x v="27"/>
  </r>
  <r>
    <s v=""/>
    <x v="4"/>
    <x v="4"/>
    <s v="M002"/>
    <s v="4827923936"/>
    <s v="regul ptit mag"/>
    <x v="2"/>
    <s v="GLENEVEU"/>
    <s v="10:39:34"/>
    <s v="0000"/>
    <s v="SM -&gt; centre"/>
    <d v="2017-04-27T00:00:00"/>
    <n v="-11"/>
    <s v="PCE"/>
    <n v="-183.49"/>
    <x v="27"/>
  </r>
  <r>
    <s v="2000806"/>
    <x v="20"/>
    <x v="20"/>
    <s v="M002"/>
    <s v="4827924731"/>
    <s v="regul ptit mag"/>
    <x v="2"/>
    <s v="GLENEVEU"/>
    <s v="10:56:50"/>
    <s v="0000"/>
    <s v="SM consi -&gt; centre"/>
    <d v="2017-04-27T00:00:00"/>
    <n v="-1"/>
    <s v="PCE"/>
    <n v="-63"/>
    <x v="27"/>
  </r>
  <r>
    <s v="2000806"/>
    <x v="5"/>
    <x v="5"/>
    <s v="M002"/>
    <s v="4827924731"/>
    <s v="regul ptit mag"/>
    <x v="2"/>
    <s v="GLENEVEU"/>
    <s v="10:56:50"/>
    <s v="0000"/>
    <s v="SM consi -&gt; centre"/>
    <d v="2017-04-27T00:00:00"/>
    <n v="-14"/>
    <s v="PCE"/>
    <n v="-672"/>
    <x v="27"/>
  </r>
  <r>
    <s v=""/>
    <x v="6"/>
    <x v="6"/>
    <s v="M002"/>
    <s v="4827924072"/>
    <s v="regul ptit mag"/>
    <x v="2"/>
    <s v="GLENEVEU"/>
    <s v="10:42:23"/>
    <s v="0000"/>
    <s v="SM -&gt; centre"/>
    <d v="2017-04-27T00:00:00"/>
    <n v="-16000"/>
    <s v="PCE"/>
    <n v="-145.28"/>
    <x v="27"/>
  </r>
  <r>
    <s v=""/>
    <x v="23"/>
    <x v="23"/>
    <s v="M002"/>
    <s v="4827923936"/>
    <s v="regul ptit mag"/>
    <x v="2"/>
    <s v="GLENEVEU"/>
    <s v="10:39:34"/>
    <s v="0000"/>
    <s v="SM -&gt; centre"/>
    <d v="2017-04-27T00:00:00"/>
    <n v="-100"/>
    <s v="PCE"/>
    <n v="-686.4"/>
    <x v="27"/>
  </r>
  <r>
    <s v=""/>
    <x v="24"/>
    <x v="24"/>
    <s v="M002"/>
    <s v="4827923936"/>
    <s v="regul ptit mag"/>
    <x v="2"/>
    <s v="GLENEVEU"/>
    <s v="10:39:34"/>
    <s v="0000"/>
    <s v="SM -&gt; centre"/>
    <d v="2017-04-27T00:00:00"/>
    <n v="-4"/>
    <s v="PCE"/>
    <n v="-10.48"/>
    <x v="27"/>
  </r>
  <r>
    <s v=""/>
    <x v="50"/>
    <x v="50"/>
    <s v="M002"/>
    <s v="4827923936"/>
    <s v="regul ptit mag"/>
    <x v="2"/>
    <s v="GLENEVEU"/>
    <s v="10:39:34"/>
    <s v="0000"/>
    <s v="SM -&gt; centre"/>
    <d v="2017-04-27T00:00:00"/>
    <n v="-1"/>
    <s v="PCE"/>
    <n v="-1.1499999999999999"/>
    <x v="27"/>
  </r>
  <r>
    <s v=""/>
    <x v="7"/>
    <x v="7"/>
    <s v="M002"/>
    <s v="4827923936"/>
    <s v="regul ptit mag"/>
    <x v="2"/>
    <s v="GLENEVEU"/>
    <s v="10:39:34"/>
    <s v="0000"/>
    <s v="SM -&gt; centre"/>
    <d v="2017-04-27T00:00:00"/>
    <n v="-28"/>
    <s v="PCE"/>
    <n v="-91.84"/>
    <x v="27"/>
  </r>
  <r>
    <s v=""/>
    <x v="26"/>
    <x v="26"/>
    <s v="M002"/>
    <s v="4827923936"/>
    <s v="regul ptit mag"/>
    <x v="2"/>
    <s v="GLENEVEU"/>
    <s v="10:39:34"/>
    <s v="0000"/>
    <s v="SM -&gt; centre"/>
    <d v="2017-04-27T00:00:00"/>
    <n v="-4"/>
    <s v="PAI"/>
    <n v="-1.72"/>
    <x v="27"/>
  </r>
  <r>
    <s v=""/>
    <x v="27"/>
    <x v="27"/>
    <s v="M002"/>
    <s v="4827923936"/>
    <s v="regul ptit mag"/>
    <x v="2"/>
    <s v="GLENEVEU"/>
    <s v="10:39:34"/>
    <s v="0000"/>
    <s v="SM -&gt; centre"/>
    <d v="2017-04-27T00:00:00"/>
    <n v="-100"/>
    <s v="PAI"/>
    <n v="-43"/>
    <x v="27"/>
  </r>
  <r>
    <s v=""/>
    <x v="52"/>
    <x v="52"/>
    <s v="M002"/>
    <s v="4827924072"/>
    <s v="regul ptit mag"/>
    <x v="2"/>
    <s v="GLENEVEU"/>
    <s v="10:42:23"/>
    <s v="0000"/>
    <s v="SM -&gt; centre"/>
    <d v="2017-04-27T00:00:00"/>
    <n v="-40"/>
    <s v="PAI"/>
    <n v="-17.2"/>
    <x v="27"/>
  </r>
  <r>
    <s v=""/>
    <x v="28"/>
    <x v="28"/>
    <s v="M002"/>
    <s v="4827924072"/>
    <s v="regul ptit mag"/>
    <x v="2"/>
    <s v="GLENEVEU"/>
    <s v="10:42:23"/>
    <s v="0000"/>
    <s v="SM -&gt; centre"/>
    <d v="2017-04-27T00:00:00"/>
    <n v="-4"/>
    <s v="PAI"/>
    <n v="-1.72"/>
    <x v="27"/>
  </r>
  <r>
    <s v=""/>
    <x v="29"/>
    <x v="29"/>
    <s v="M002"/>
    <s v="4827924072"/>
    <s v="regul ptit mag"/>
    <x v="2"/>
    <s v="GLENEVEU"/>
    <s v="10:42:23"/>
    <s v="0000"/>
    <s v="SM -&gt; centre"/>
    <d v="2017-04-27T00:00:00"/>
    <n v="-10"/>
    <s v="PAI"/>
    <n v="-14"/>
    <x v="27"/>
  </r>
  <r>
    <s v=""/>
    <x v="30"/>
    <x v="30"/>
    <s v="M002"/>
    <s v="4827924072"/>
    <s v="regul ptit mag"/>
    <x v="2"/>
    <s v="GLENEVEU"/>
    <s v="10:42:23"/>
    <s v="0000"/>
    <s v="SM -&gt; centre"/>
    <d v="2017-04-27T00:00:00"/>
    <n v="-76"/>
    <s v="PAI"/>
    <n v="-106.4"/>
    <x v="27"/>
  </r>
  <r>
    <s v=""/>
    <x v="31"/>
    <x v="31"/>
    <s v="M002"/>
    <s v="4827924072"/>
    <s v="regul ptit mag"/>
    <x v="2"/>
    <s v="GLENEVEU"/>
    <s v="10:42:23"/>
    <s v="0000"/>
    <s v="SM -&gt; centre"/>
    <d v="2017-04-27T00:00:00"/>
    <n v="-70"/>
    <s v="PAI"/>
    <n v="-98"/>
    <x v="27"/>
  </r>
  <r>
    <s v=""/>
    <x v="32"/>
    <x v="32"/>
    <s v="M002"/>
    <s v="4827924072"/>
    <s v="regul ptit mag"/>
    <x v="2"/>
    <s v="GLENEVEU"/>
    <s v="10:42:23"/>
    <s v="0000"/>
    <s v="SM -&gt; centre"/>
    <d v="2017-04-27T00:00:00"/>
    <n v="-50"/>
    <s v="PAI"/>
    <n v="-70"/>
    <x v="27"/>
  </r>
  <r>
    <s v=""/>
    <x v="33"/>
    <x v="33"/>
    <s v="M002"/>
    <s v="4827924072"/>
    <s v="regul ptit mag"/>
    <x v="2"/>
    <s v="GLENEVEU"/>
    <s v="10:42:23"/>
    <s v="0000"/>
    <s v="SM -&gt; centre"/>
    <d v="2017-04-27T00:00:00"/>
    <n v="-26"/>
    <s v="PAI"/>
    <n v="-36.4"/>
    <x v="27"/>
  </r>
  <r>
    <s v=""/>
    <x v="34"/>
    <x v="34"/>
    <s v="M002"/>
    <s v="4827924072"/>
    <s v="regul ptit mag"/>
    <x v="2"/>
    <s v="GLENEVEU"/>
    <s v="10:42:23"/>
    <s v="0000"/>
    <s v="SM -&gt; centre"/>
    <d v="2017-04-27T00:00:00"/>
    <n v="-2500"/>
    <s v="PCE"/>
    <n v="-95.01"/>
    <x v="27"/>
  </r>
  <r>
    <s v=""/>
    <x v="44"/>
    <x v="44"/>
    <s v="M002"/>
    <s v="4827923936"/>
    <s v="regul ptit mag"/>
    <x v="2"/>
    <s v="GLENEVEU"/>
    <s v="10:39:34"/>
    <s v="0000"/>
    <s v="SM -&gt; centre"/>
    <d v="2017-04-27T00:00:00"/>
    <n v="-50"/>
    <s v="PCE"/>
    <n v="-18.87"/>
    <x v="27"/>
  </r>
  <r>
    <s v=""/>
    <x v="55"/>
    <x v="55"/>
    <s v="M002"/>
    <s v="4827923936"/>
    <s v="regul ptit mag"/>
    <x v="2"/>
    <s v="GLENEVEU"/>
    <s v="10:39:34"/>
    <s v="0000"/>
    <s v="SM -&gt; centre"/>
    <d v="2017-04-27T00:00:00"/>
    <n v="-100"/>
    <s v="PCE"/>
    <n v="-45.9"/>
    <x v="27"/>
  </r>
  <r>
    <s v=""/>
    <x v="11"/>
    <x v="11"/>
    <s v="M002"/>
    <s v="4827923936"/>
    <s v="regul ptit mag"/>
    <x v="2"/>
    <s v="GLENEVEU"/>
    <s v="10:39:34"/>
    <s v="0000"/>
    <s v="SM -&gt; centre"/>
    <d v="2017-04-27T00:00:00"/>
    <n v="-13"/>
    <s v="PCE"/>
    <n v="-29.96"/>
    <x v="27"/>
  </r>
  <r>
    <s v=""/>
    <x v="35"/>
    <x v="35"/>
    <s v="M002"/>
    <s v="4827923936"/>
    <s v="regul ptit mag"/>
    <x v="2"/>
    <s v="GLENEVEU"/>
    <s v="10:39:34"/>
    <s v="0000"/>
    <s v="SM -&gt; centre"/>
    <d v="2017-04-27T00:00:00"/>
    <n v="-6"/>
    <s v="PCE"/>
    <n v="-147.12"/>
    <x v="27"/>
  </r>
  <r>
    <s v=""/>
    <x v="36"/>
    <x v="36"/>
    <s v="M002"/>
    <s v="4827923936"/>
    <s v="regul ptit mag"/>
    <x v="2"/>
    <s v="GLENEVEU"/>
    <s v="10:39:34"/>
    <s v="0000"/>
    <s v="SM -&gt; centre"/>
    <d v="2017-04-27T00:00:00"/>
    <n v="-3"/>
    <s v="PCE"/>
    <n v="-109.85"/>
    <x v="27"/>
  </r>
  <r>
    <s v=""/>
    <x v="37"/>
    <x v="37"/>
    <s v="M002"/>
    <s v="4827923936"/>
    <s v="regul ptit mag"/>
    <x v="2"/>
    <s v="GLENEVEU"/>
    <s v="10:39:34"/>
    <s v="0000"/>
    <s v="SM -&gt; centre"/>
    <d v="2017-04-27T00:00:00"/>
    <n v="-3"/>
    <s v="PCE"/>
    <n v="-11.9"/>
    <x v="27"/>
  </r>
  <r>
    <s v=""/>
    <x v="38"/>
    <x v="38"/>
    <s v="M002"/>
    <s v="4827923936"/>
    <s v="regul ptit mag"/>
    <x v="2"/>
    <s v="GLENEVEU"/>
    <s v="10:39:34"/>
    <s v="0000"/>
    <s v="SM -&gt; centre"/>
    <d v="2017-04-27T00:00:00"/>
    <n v="-20"/>
    <s v="PCE"/>
    <n v="-193.19"/>
    <x v="27"/>
  </r>
  <r>
    <s v=""/>
    <x v="56"/>
    <x v="56"/>
    <s v="M002"/>
    <s v="4827923936"/>
    <s v="regul ptit mag"/>
    <x v="2"/>
    <s v="GLENEVEU"/>
    <s v="10:39:34"/>
    <s v="0000"/>
    <s v="SM -&gt; centre"/>
    <d v="2017-04-27T00:00:00"/>
    <n v="-8"/>
    <s v="PAI"/>
    <n v="-254.35"/>
    <x v="27"/>
  </r>
  <r>
    <s v=""/>
    <x v="57"/>
    <x v="57"/>
    <s v="M002"/>
    <s v="4827923936"/>
    <s v="regul ptit mag"/>
    <x v="2"/>
    <s v="GLENEVEU"/>
    <s v="10:39:34"/>
    <s v="0000"/>
    <s v="SM -&gt; centre"/>
    <d v="2017-04-27T00:00:00"/>
    <n v="-10"/>
    <s v="PAI"/>
    <n v="-317.94"/>
    <x v="27"/>
  </r>
  <r>
    <s v=""/>
    <x v="58"/>
    <x v="58"/>
    <s v="M002"/>
    <s v="4827923936"/>
    <s v="regul ptit mag"/>
    <x v="2"/>
    <s v="GLENEVEU"/>
    <s v="10:39:34"/>
    <s v="0000"/>
    <s v="SM -&gt; centre"/>
    <d v="2017-04-27T00:00:00"/>
    <n v="-7"/>
    <s v="PAI"/>
    <n v="-222.56"/>
    <x v="27"/>
  </r>
  <r>
    <s v=""/>
    <x v="59"/>
    <x v="59"/>
    <s v="M002"/>
    <s v="4827923936"/>
    <s v="regul ptit mag"/>
    <x v="2"/>
    <s v="GLENEVEU"/>
    <s v="10:39:34"/>
    <s v="0000"/>
    <s v="SM -&gt; centre"/>
    <d v="2017-04-27T00:00:00"/>
    <n v="-7"/>
    <s v="PAI"/>
    <n v="-222.56"/>
    <x v="27"/>
  </r>
  <r>
    <s v=""/>
    <x v="60"/>
    <x v="60"/>
    <s v="M002"/>
    <s v="4827923936"/>
    <s v="regul ptit mag"/>
    <x v="2"/>
    <s v="GLENEVEU"/>
    <s v="10:39:34"/>
    <s v="0000"/>
    <s v="SM -&gt; centre"/>
    <d v="2017-04-27T00:00:00"/>
    <n v="-7"/>
    <s v="PAI"/>
    <n v="-222.56"/>
    <x v="27"/>
  </r>
  <r>
    <s v=""/>
    <x v="61"/>
    <x v="61"/>
    <s v="M002"/>
    <s v="4827923936"/>
    <s v="regul ptit mag"/>
    <x v="2"/>
    <s v="GLENEVEU"/>
    <s v="10:39:34"/>
    <s v="0000"/>
    <s v="SM -&gt; centre"/>
    <d v="2017-04-27T00:00:00"/>
    <n v="-8"/>
    <s v="PAI"/>
    <n v="-220.32"/>
    <x v="27"/>
  </r>
  <r>
    <s v=""/>
    <x v="53"/>
    <x v="53"/>
    <s v="M002"/>
    <s v="4827923936"/>
    <s v="regul ptit mag"/>
    <x v="2"/>
    <s v="GLENEVEU"/>
    <s v="10:39:34"/>
    <s v="0000"/>
    <s v="SM -&gt; centre"/>
    <d v="2017-04-27T00:00:00"/>
    <n v="-3"/>
    <s v="PCE"/>
    <n v="-88.92"/>
    <x v="27"/>
  </r>
  <r>
    <s v=""/>
    <x v="40"/>
    <x v="40"/>
    <s v="M002"/>
    <s v="4827924072"/>
    <s v="regul ptit mag"/>
    <x v="2"/>
    <s v="GLENEVEU"/>
    <s v="10:42:23"/>
    <s v="0000"/>
    <s v="SM -&gt; centre"/>
    <d v="2017-04-27T00:00:00"/>
    <n v="-100"/>
    <s v="PCE"/>
    <n v="-1326"/>
    <x v="27"/>
  </r>
  <r>
    <s v="2000806"/>
    <x v="41"/>
    <x v="41"/>
    <s v="M002"/>
    <s v="4827924731"/>
    <s v="regul ptit mag"/>
    <x v="2"/>
    <s v="GLENEVEU"/>
    <s v="10:56:50"/>
    <s v="0000"/>
    <s v="SM consi -&gt; centre"/>
    <d v="2017-04-27T00:00:00"/>
    <n v="-190"/>
    <s v="PCE"/>
    <n v="-228"/>
    <x v="27"/>
  </r>
  <r>
    <s v=""/>
    <x v="13"/>
    <x v="13"/>
    <s v="M002"/>
    <s v="4827924072"/>
    <s v="regul ptit mag"/>
    <x v="2"/>
    <s v="GLENEVEU"/>
    <s v="10:42:23"/>
    <s v="0000"/>
    <s v="SM -&gt; centre"/>
    <d v="2017-04-27T00:00:00"/>
    <n v="-15"/>
    <s v="BTL"/>
    <n v="0"/>
    <x v="27"/>
  </r>
  <r>
    <s v=""/>
    <x v="45"/>
    <x v="45"/>
    <s v="M002"/>
    <s v="4827924072"/>
    <s v="regul ptit mag"/>
    <x v="2"/>
    <s v="GLENEVEU"/>
    <s v="10:42:23"/>
    <s v="0000"/>
    <s v="SM -&gt; centre"/>
    <d v="2017-04-27T00:00:00"/>
    <n v="-15"/>
    <s v="PAI"/>
    <n v="0"/>
    <x v="27"/>
  </r>
  <r>
    <s v="2021290"/>
    <x v="14"/>
    <x v="14"/>
    <s v="M002"/>
    <s v="5001806175"/>
    <s v=""/>
    <x v="0"/>
    <s v="GLENEVEU"/>
    <s v="09:09:44"/>
    <s v="0000"/>
    <s v="EM Entrée marchand."/>
    <d v="2017-05-16T00:00:00"/>
    <n v="200"/>
    <s v="PCE"/>
    <n v="792"/>
    <x v="28"/>
  </r>
  <r>
    <s v="2009026"/>
    <x v="2"/>
    <x v="2"/>
    <s v="M002"/>
    <s v="5001801894"/>
    <s v=""/>
    <x v="0"/>
    <s v="GLENEVEU"/>
    <s v="09:12:11"/>
    <s v="0000"/>
    <s v="EM Entrée marchand."/>
    <d v="2017-05-09T00:00:00"/>
    <n v="5000"/>
    <s v="PCE"/>
    <n v="637.5"/>
    <x v="29"/>
  </r>
  <r>
    <s v="2021290"/>
    <x v="50"/>
    <x v="50"/>
    <s v="M002"/>
    <s v="5001806175"/>
    <s v=""/>
    <x v="0"/>
    <s v="GLENEVEU"/>
    <s v="09:09:44"/>
    <s v="0000"/>
    <s v="EM Entrée marchand."/>
    <d v="2017-05-16T00:00:00"/>
    <n v="3"/>
    <s v="CAR"/>
    <n v="172.5"/>
    <x v="28"/>
  </r>
  <r>
    <s v="2021290"/>
    <x v="7"/>
    <x v="7"/>
    <s v="M002"/>
    <s v="5001805358"/>
    <s v=""/>
    <x v="0"/>
    <s v="GLENEVEU"/>
    <s v="09:02:05"/>
    <s v="0000"/>
    <s v="EM Entrée marchand."/>
    <d v="2017-05-15T00:00:00"/>
    <n v="40"/>
    <s v="PCE"/>
    <n v="131.19999999999999"/>
    <x v="30"/>
  </r>
  <r>
    <s v="2021290"/>
    <x v="27"/>
    <x v="27"/>
    <s v="M002"/>
    <s v="5001806175"/>
    <s v=""/>
    <x v="0"/>
    <s v="GLENEVEU"/>
    <s v="09:09:44"/>
    <s v="0000"/>
    <s v="EM Entrée marchand."/>
    <d v="2017-05-16T00:00:00"/>
    <n v="200"/>
    <s v="PAI"/>
    <n v="86"/>
    <x v="28"/>
  </r>
  <r>
    <s v="2021290"/>
    <x v="52"/>
    <x v="52"/>
    <s v="M002"/>
    <s v="5001806176"/>
    <s v=""/>
    <x v="0"/>
    <s v="GLENEVEU"/>
    <s v="09:11:32"/>
    <s v="0000"/>
    <s v="EM Entrée marchand."/>
    <d v="2017-05-16T00:00:00"/>
    <n v="200"/>
    <s v="PAI"/>
    <n v="86"/>
    <x v="28"/>
  </r>
  <r>
    <s v="2021290"/>
    <x v="33"/>
    <x v="33"/>
    <s v="M002"/>
    <s v="5001806176"/>
    <s v=""/>
    <x v="0"/>
    <s v="GLENEVEU"/>
    <s v="09:11:32"/>
    <s v="0000"/>
    <s v="EM Entrée marchand."/>
    <d v="2017-05-16T00:00:00"/>
    <n v="100"/>
    <s v="PAI"/>
    <n v="140"/>
    <x v="28"/>
  </r>
  <r>
    <s v="2021290"/>
    <x v="56"/>
    <x v="56"/>
    <s v="M002"/>
    <s v="5001806175"/>
    <s v=""/>
    <x v="0"/>
    <s v="GLENEVEU"/>
    <s v="09:09:44"/>
    <s v="0000"/>
    <s v="EM Entrée marchand."/>
    <d v="2017-05-16T00:00:00"/>
    <n v="2"/>
    <s v="PAI"/>
    <n v="63.59"/>
    <x v="28"/>
  </r>
  <r>
    <s v="2021290"/>
    <x v="57"/>
    <x v="57"/>
    <s v="M002"/>
    <s v="5001806175"/>
    <s v=""/>
    <x v="0"/>
    <s v="GLENEVEU"/>
    <s v="09:09:44"/>
    <s v="0000"/>
    <s v="EM Entrée marchand."/>
    <d v="2017-05-16T00:00:00"/>
    <n v="2"/>
    <s v="PAI"/>
    <n v="63.59"/>
    <x v="28"/>
  </r>
  <r>
    <s v="2021290"/>
    <x v="58"/>
    <x v="58"/>
    <s v="M002"/>
    <s v="5001806175"/>
    <s v=""/>
    <x v="0"/>
    <s v="GLENEVEU"/>
    <s v="09:09:44"/>
    <s v="0000"/>
    <s v="EM Entrée marchand."/>
    <d v="2017-05-16T00:00:00"/>
    <n v="2"/>
    <s v="PAI"/>
    <n v="63.59"/>
    <x v="28"/>
  </r>
  <r>
    <s v="2021290"/>
    <x v="59"/>
    <x v="59"/>
    <s v="M002"/>
    <s v="5001806175"/>
    <s v=""/>
    <x v="0"/>
    <s v="GLENEVEU"/>
    <s v="09:09:44"/>
    <s v="0000"/>
    <s v="EM Entrée marchand."/>
    <d v="2017-05-16T00:00:00"/>
    <n v="2"/>
    <s v="PAI"/>
    <n v="63.59"/>
    <x v="28"/>
  </r>
  <r>
    <s v="2021290"/>
    <x v="60"/>
    <x v="60"/>
    <s v="M002"/>
    <s v="5001806175"/>
    <s v=""/>
    <x v="0"/>
    <s v="GLENEVEU"/>
    <s v="09:09:44"/>
    <s v="0000"/>
    <s v="EM Entrée marchand."/>
    <d v="2017-05-16T00:00:00"/>
    <n v="2"/>
    <s v="PAI"/>
    <n v="63.59"/>
    <x v="28"/>
  </r>
  <r>
    <s v="2021290"/>
    <x v="45"/>
    <x v="45"/>
    <s v="M002"/>
    <s v="5001806175"/>
    <s v=""/>
    <x v="0"/>
    <s v="GLENEVEU"/>
    <s v="09:09:44"/>
    <s v="0000"/>
    <s v="EM Entrée marchand."/>
    <d v="2017-05-16T00:00:00"/>
    <n v="30"/>
    <s v="PAI"/>
    <n v="0"/>
    <x v="28"/>
  </r>
  <r>
    <s v=""/>
    <x v="0"/>
    <x v="0"/>
    <s v="M002"/>
    <s v="4829977237"/>
    <s v="regul ptit mag"/>
    <x v="2"/>
    <s v="GLENEVEU"/>
    <s v="10:08:06"/>
    <s v="0000"/>
    <s v="SM -&gt; centre"/>
    <d v="2017-05-31T00:00:00"/>
    <n v="-80"/>
    <s v="PCE"/>
    <n v="-111.3"/>
    <x v="31"/>
  </r>
  <r>
    <s v=""/>
    <x v="14"/>
    <x v="14"/>
    <s v="M002"/>
    <s v="4829977237"/>
    <s v="regul ptit mag"/>
    <x v="2"/>
    <s v="GLENEVEU"/>
    <s v="10:08:06"/>
    <s v="0000"/>
    <s v="SM -&gt; centre"/>
    <d v="2017-05-31T00:00:00"/>
    <n v="-65"/>
    <s v="PCE"/>
    <n v="-257.39999999999998"/>
    <x v="31"/>
  </r>
  <r>
    <s v=""/>
    <x v="15"/>
    <x v="15"/>
    <s v="M002"/>
    <s v="4829977161"/>
    <s v="regul ptit mag"/>
    <x v="2"/>
    <s v="GLENEVEU"/>
    <s v="10:06:06"/>
    <s v="0000"/>
    <s v="SM -&gt; centre"/>
    <d v="2017-05-31T00:00:00"/>
    <n v="-40"/>
    <s v="KG"/>
    <n v="-49"/>
    <x v="31"/>
  </r>
  <r>
    <s v=""/>
    <x v="16"/>
    <x v="16"/>
    <s v="M002"/>
    <s v="4829977237"/>
    <s v="regul ptit mag"/>
    <x v="2"/>
    <s v="GLENEVEU"/>
    <s v="10:08:06"/>
    <s v="0000"/>
    <s v="SM -&gt; centre"/>
    <d v="2017-05-31T00:00:00"/>
    <n v="-2"/>
    <s v="PCE"/>
    <n v="-23.09"/>
    <x v="31"/>
  </r>
  <r>
    <s v=""/>
    <x v="17"/>
    <x v="17"/>
    <s v="M002"/>
    <s v="4829977161"/>
    <s v="regul ptit mag"/>
    <x v="2"/>
    <s v="GLENEVEU"/>
    <s v="10:06:06"/>
    <s v="0000"/>
    <s v="SM -&gt; centre"/>
    <d v="2017-05-31T00:00:00"/>
    <n v="-2000"/>
    <s v="PCE"/>
    <n v="-38.86"/>
    <x v="31"/>
  </r>
  <r>
    <s v=""/>
    <x v="2"/>
    <x v="2"/>
    <s v="M002"/>
    <s v="4829977161"/>
    <s v="regul ptit mag"/>
    <x v="2"/>
    <s v="GLENEVEU"/>
    <s v="10:06:06"/>
    <s v="0000"/>
    <s v="SM -&gt; centre"/>
    <d v="2017-05-31T00:00:00"/>
    <n v="-1300"/>
    <s v="PCE"/>
    <n v="-164.07"/>
    <x v="31"/>
  </r>
  <r>
    <s v=""/>
    <x v="3"/>
    <x v="3"/>
    <s v="M002"/>
    <s v="4829977161"/>
    <s v="regul ptit mag"/>
    <x v="2"/>
    <s v="GLENEVEU"/>
    <s v="10:06:06"/>
    <s v="0000"/>
    <s v="SM -&gt; centre"/>
    <d v="2017-05-31T00:00:00"/>
    <n v="-5"/>
    <s v="PCE"/>
    <n v="-290.77999999999997"/>
    <x v="31"/>
  </r>
  <r>
    <s v=""/>
    <x v="18"/>
    <x v="18"/>
    <s v="M002"/>
    <s v="4829977237"/>
    <s v="regul ptit mag"/>
    <x v="2"/>
    <s v="GLENEVEU"/>
    <s v="10:08:06"/>
    <s v="0000"/>
    <s v="SM -&gt; centre"/>
    <d v="2017-05-31T00:00:00"/>
    <n v="-1"/>
    <s v="PCE"/>
    <n v="-7.4"/>
    <x v="31"/>
  </r>
  <r>
    <s v=""/>
    <x v="4"/>
    <x v="4"/>
    <s v="M002"/>
    <s v="4829977161"/>
    <s v="regul ptit mag"/>
    <x v="2"/>
    <s v="GLENEVEU"/>
    <s v="10:06:06"/>
    <s v="0000"/>
    <s v="SM -&gt; centre"/>
    <d v="2017-05-31T00:00:00"/>
    <n v="-13"/>
    <s v="PCE"/>
    <n v="-216.85"/>
    <x v="31"/>
  </r>
  <r>
    <s v=""/>
    <x v="19"/>
    <x v="19"/>
    <s v="M002"/>
    <s v="4829977237"/>
    <s v="regul ptit mag"/>
    <x v="2"/>
    <s v="GLENEVEU"/>
    <s v="10:08:06"/>
    <s v="0000"/>
    <s v="SM -&gt; centre"/>
    <d v="2017-05-31T00:00:00"/>
    <n v="-2"/>
    <s v="PCE"/>
    <n v="-22.4"/>
    <x v="31"/>
  </r>
  <r>
    <s v="2000806"/>
    <x v="21"/>
    <x v="21"/>
    <s v="M002"/>
    <s v="4829979435"/>
    <s v="regul ptit mag"/>
    <x v="2"/>
    <s v="GLENEVEU"/>
    <s v="10:45:18"/>
    <s v="0000"/>
    <s v="SM consi -&gt; centre"/>
    <d v="2017-05-31T00:00:00"/>
    <n v="-4"/>
    <s v="PCE"/>
    <n v="-200.04"/>
    <x v="31"/>
  </r>
  <r>
    <s v="2000806"/>
    <x v="22"/>
    <x v="22"/>
    <s v="M002"/>
    <s v="4829979435"/>
    <s v="regul ptit mag"/>
    <x v="2"/>
    <s v="GLENEVEU"/>
    <s v="10:45:18"/>
    <s v="0000"/>
    <s v="SM consi -&gt; centre"/>
    <d v="2017-05-31T00:00:00"/>
    <n v="-2"/>
    <s v="PCE"/>
    <n v="-250"/>
    <x v="31"/>
  </r>
  <r>
    <s v="2000806"/>
    <x v="5"/>
    <x v="5"/>
    <s v="M002"/>
    <s v="4829979435"/>
    <s v="regul ptit mag"/>
    <x v="2"/>
    <s v="GLENEVEU"/>
    <s v="10:45:18"/>
    <s v="0000"/>
    <s v="SM consi -&gt; centre"/>
    <d v="2017-05-31T00:00:00"/>
    <n v="-16"/>
    <s v="PCE"/>
    <n v="-768"/>
    <x v="31"/>
  </r>
  <r>
    <s v=""/>
    <x v="6"/>
    <x v="6"/>
    <s v="M002"/>
    <s v="4829977237"/>
    <s v="regul ptit mag"/>
    <x v="2"/>
    <s v="GLENEVEU"/>
    <s v="10:08:06"/>
    <s v="0000"/>
    <s v="SM -&gt; centre"/>
    <d v="2017-05-31T00:00:00"/>
    <n v="-12000"/>
    <s v="PCE"/>
    <n v="-108.96"/>
    <x v="31"/>
  </r>
  <r>
    <s v=""/>
    <x v="24"/>
    <x v="24"/>
    <s v="M002"/>
    <s v="4829977161"/>
    <s v="regul ptit mag"/>
    <x v="2"/>
    <s v="GLENEVEU"/>
    <s v="10:06:06"/>
    <s v="0000"/>
    <s v="SM -&gt; centre"/>
    <d v="2017-05-31T00:00:00"/>
    <n v="-3"/>
    <s v="PCE"/>
    <n v="-7.86"/>
    <x v="31"/>
  </r>
  <r>
    <s v=""/>
    <x v="50"/>
    <x v="50"/>
    <s v="M002"/>
    <s v="4829977161"/>
    <s v="regul ptit mag"/>
    <x v="2"/>
    <s v="GLENEVEU"/>
    <s v="10:06:06"/>
    <s v="0000"/>
    <s v="SM -&gt; centre"/>
    <d v="2017-05-31T00:00:00"/>
    <n v="-147"/>
    <s v="PCE"/>
    <n v="-169.05"/>
    <x v="31"/>
  </r>
  <r>
    <s v=""/>
    <x v="7"/>
    <x v="7"/>
    <s v="M002"/>
    <s v="4829977161"/>
    <s v="regul ptit mag"/>
    <x v="2"/>
    <s v="GLENEVEU"/>
    <s v="10:06:06"/>
    <s v="0000"/>
    <s v="SM -&gt; centre"/>
    <d v="2017-05-31T00:00:00"/>
    <n v="-12"/>
    <s v="PCE"/>
    <n v="-39.36"/>
    <x v="31"/>
  </r>
  <r>
    <s v=""/>
    <x v="51"/>
    <x v="51"/>
    <s v="M002"/>
    <s v="4829977237"/>
    <s v="regul ptit mag"/>
    <x v="2"/>
    <s v="GLENEVEU"/>
    <s v="10:08:06"/>
    <s v="0000"/>
    <s v="SM -&gt; centre"/>
    <d v="2017-05-31T00:00:00"/>
    <n v="-3"/>
    <s v="CAR"/>
    <n v="-7.65"/>
    <x v="31"/>
  </r>
  <r>
    <s v=""/>
    <x v="26"/>
    <x v="26"/>
    <s v="M002"/>
    <s v="4829977161"/>
    <s v="regul ptit mag"/>
    <x v="2"/>
    <s v="GLENEVEU"/>
    <s v="10:06:06"/>
    <s v="0000"/>
    <s v="SM -&gt; centre"/>
    <d v="2017-05-31T00:00:00"/>
    <n v="-32"/>
    <s v="PAI"/>
    <n v="-13.76"/>
    <x v="31"/>
  </r>
  <r>
    <s v=""/>
    <x v="27"/>
    <x v="27"/>
    <s v="M002"/>
    <s v="4829977161"/>
    <s v="regul ptit mag"/>
    <x v="2"/>
    <s v="GLENEVEU"/>
    <s v="10:06:06"/>
    <s v="0000"/>
    <s v="SM -&gt; centre"/>
    <d v="2017-05-31T00:00:00"/>
    <n v="-100"/>
    <s v="PAI"/>
    <n v="-43"/>
    <x v="31"/>
  </r>
  <r>
    <s v=""/>
    <x v="52"/>
    <x v="52"/>
    <s v="M002"/>
    <s v="4829977161"/>
    <s v="regul ptit mag"/>
    <x v="2"/>
    <s v="GLENEVEU"/>
    <s v="10:06:06"/>
    <s v="0000"/>
    <s v="SM -&gt; centre"/>
    <d v="2017-05-31T00:00:00"/>
    <n v="-26"/>
    <s v="PAI"/>
    <n v="-11.18"/>
    <x v="31"/>
  </r>
  <r>
    <s v=""/>
    <x v="29"/>
    <x v="29"/>
    <s v="M002"/>
    <s v="4829977161"/>
    <s v="regul ptit mag"/>
    <x v="2"/>
    <s v="GLENEVEU"/>
    <s v="10:06:06"/>
    <s v="0000"/>
    <s v="SM -&gt; centre"/>
    <d v="2017-05-31T00:00:00"/>
    <n v="-10"/>
    <s v="PAI"/>
    <n v="-14"/>
    <x v="31"/>
  </r>
  <r>
    <s v=""/>
    <x v="30"/>
    <x v="30"/>
    <s v="M002"/>
    <s v="4829977161"/>
    <s v="regul ptit mag"/>
    <x v="2"/>
    <s v="GLENEVEU"/>
    <s v="10:06:06"/>
    <s v="0000"/>
    <s v="SM -&gt; centre"/>
    <d v="2017-05-31T00:00:00"/>
    <n v="-90"/>
    <s v="PAI"/>
    <n v="-126"/>
    <x v="31"/>
  </r>
  <r>
    <s v=""/>
    <x v="31"/>
    <x v="31"/>
    <s v="M002"/>
    <s v="4829977161"/>
    <s v="regul ptit mag"/>
    <x v="2"/>
    <s v="GLENEVEU"/>
    <s v="10:06:06"/>
    <s v="0000"/>
    <s v="SM -&gt; centre"/>
    <d v="2017-05-31T00:00:00"/>
    <n v="-60"/>
    <s v="PAI"/>
    <n v="-84"/>
    <x v="31"/>
  </r>
  <r>
    <s v=""/>
    <x v="32"/>
    <x v="32"/>
    <s v="M002"/>
    <s v="4829977161"/>
    <s v="regul ptit mag"/>
    <x v="2"/>
    <s v="GLENEVEU"/>
    <s v="10:06:06"/>
    <s v="0000"/>
    <s v="SM -&gt; centre"/>
    <d v="2017-05-31T00:00:00"/>
    <n v="-70"/>
    <s v="PAI"/>
    <n v="-98"/>
    <x v="31"/>
  </r>
  <r>
    <s v=""/>
    <x v="33"/>
    <x v="33"/>
    <s v="M002"/>
    <s v="4829977237"/>
    <s v="regul ptit mag"/>
    <x v="2"/>
    <s v="GLENEVEU"/>
    <s v="10:08:06"/>
    <s v="0000"/>
    <s v="SM -&gt; centre"/>
    <d v="2017-05-31T00:00:00"/>
    <n v="-24"/>
    <s v="PAI"/>
    <n v="-33.6"/>
    <x v="31"/>
  </r>
  <r>
    <s v=""/>
    <x v="34"/>
    <x v="34"/>
    <s v="M002"/>
    <s v="4829977237"/>
    <s v="regul ptit mag"/>
    <x v="2"/>
    <s v="GLENEVEU"/>
    <s v="10:08:06"/>
    <s v="0000"/>
    <s v="SM -&gt; centre"/>
    <d v="2017-05-31T00:00:00"/>
    <n v="-3000"/>
    <s v="PCE"/>
    <n v="-114.01"/>
    <x v="31"/>
  </r>
  <r>
    <s v=""/>
    <x v="9"/>
    <x v="9"/>
    <s v="M002"/>
    <s v="4829977161"/>
    <s v="regul ptit mag"/>
    <x v="2"/>
    <s v="GLENEVEU"/>
    <s v="10:06:06"/>
    <s v="0000"/>
    <s v="SM -&gt; centre"/>
    <d v="2017-05-31T00:00:00"/>
    <n v="-100"/>
    <s v="PCE"/>
    <n v="-34.68"/>
    <x v="31"/>
  </r>
  <r>
    <s v=""/>
    <x v="10"/>
    <x v="10"/>
    <s v="M002"/>
    <s v="4829977161"/>
    <s v="regul ptit mag"/>
    <x v="2"/>
    <s v="GLENEVEU"/>
    <s v="10:06:06"/>
    <s v="0000"/>
    <s v="SM -&gt; centre"/>
    <d v="2017-05-31T00:00:00"/>
    <n v="-30"/>
    <s v="PCE"/>
    <n v="-119.65"/>
    <x v="31"/>
  </r>
  <r>
    <s v=""/>
    <x v="35"/>
    <x v="35"/>
    <s v="M002"/>
    <s v="4829977161"/>
    <s v="regul ptit mag"/>
    <x v="2"/>
    <s v="GLENEVEU"/>
    <s v="10:06:06"/>
    <s v="0000"/>
    <s v="SM -&gt; centre"/>
    <d v="2017-05-31T00:00:00"/>
    <n v="-6"/>
    <s v="PCE"/>
    <n v="-147.13"/>
    <x v="31"/>
  </r>
  <r>
    <s v=""/>
    <x v="36"/>
    <x v="36"/>
    <s v="M002"/>
    <s v="4829977161"/>
    <s v="regul ptit mag"/>
    <x v="2"/>
    <s v="GLENEVEU"/>
    <s v="10:06:06"/>
    <s v="0000"/>
    <s v="SM -&gt; centre"/>
    <d v="2017-05-31T00:00:00"/>
    <n v="-6"/>
    <s v="PCE"/>
    <n v="-219.71"/>
    <x v="31"/>
  </r>
  <r>
    <s v=""/>
    <x v="37"/>
    <x v="37"/>
    <s v="M002"/>
    <s v="4829977161"/>
    <s v="regul ptit mag"/>
    <x v="2"/>
    <s v="GLENEVEU"/>
    <s v="10:06:06"/>
    <s v="0000"/>
    <s v="SM -&gt; centre"/>
    <d v="2017-05-31T00:00:00"/>
    <n v="-6"/>
    <s v="PCE"/>
    <n v="-23.81"/>
    <x v="31"/>
  </r>
  <r>
    <s v=""/>
    <x v="38"/>
    <x v="38"/>
    <s v="M002"/>
    <s v="4829977161"/>
    <s v="regul ptit mag"/>
    <x v="2"/>
    <s v="GLENEVEU"/>
    <s v="10:06:06"/>
    <s v="0000"/>
    <s v="SM -&gt; centre"/>
    <d v="2017-05-31T00:00:00"/>
    <n v="-16"/>
    <s v="PCE"/>
    <n v="-154.55000000000001"/>
    <x v="31"/>
  </r>
  <r>
    <s v=""/>
    <x v="12"/>
    <x v="12"/>
    <s v="M002"/>
    <s v="4829977161"/>
    <s v="regul ptit mag"/>
    <x v="2"/>
    <s v="GLENEVEU"/>
    <s v="10:06:06"/>
    <s v="0000"/>
    <s v="SM -&gt; centre"/>
    <d v="2017-05-31T00:00:00"/>
    <n v="-17"/>
    <s v="PCE"/>
    <n v="-19.59"/>
    <x v="31"/>
  </r>
  <r>
    <s v=""/>
    <x v="39"/>
    <x v="39"/>
    <s v="M002"/>
    <s v="4829977161"/>
    <s v="regul ptit mag"/>
    <x v="2"/>
    <s v="GLENEVEU"/>
    <s v="10:06:06"/>
    <s v="0000"/>
    <s v="SM -&gt; centre"/>
    <d v="2017-05-31T00:00:00"/>
    <n v="-2"/>
    <s v="PCE"/>
    <n v="-9.2799999999999994"/>
    <x v="31"/>
  </r>
  <r>
    <s v=""/>
    <x v="53"/>
    <x v="53"/>
    <s v="M002"/>
    <s v="4829977161"/>
    <s v="regul ptit mag"/>
    <x v="2"/>
    <s v="GLENEVEU"/>
    <s v="10:06:06"/>
    <s v="0000"/>
    <s v="SM -&gt; centre"/>
    <d v="2017-05-31T00:00:00"/>
    <n v="-10"/>
    <s v="PCE"/>
    <n v="-296.41000000000003"/>
    <x v="31"/>
  </r>
  <r>
    <s v="2000806"/>
    <x v="41"/>
    <x v="41"/>
    <s v="M002"/>
    <s v="4829979435"/>
    <s v="regul ptit mag"/>
    <x v="2"/>
    <s v="GLENEVEU"/>
    <s v="10:45:18"/>
    <s v="0000"/>
    <s v="SM consi -&gt; centre"/>
    <d v="2017-05-31T00:00:00"/>
    <n v="-176"/>
    <s v="PCE"/>
    <n v="-211.2"/>
    <x v="31"/>
  </r>
  <r>
    <s v=""/>
    <x v="13"/>
    <x v="13"/>
    <s v="M002"/>
    <s v="4829977237"/>
    <s v="regul ptit mag"/>
    <x v="2"/>
    <s v="GLENEVEU"/>
    <s v="10:08:06"/>
    <s v="0000"/>
    <s v="SM -&gt; centre"/>
    <d v="2017-05-31T00:00:00"/>
    <n v="-6"/>
    <s v="BTL"/>
    <n v="0"/>
    <x v="31"/>
  </r>
  <r>
    <s v=""/>
    <x v="45"/>
    <x v="45"/>
    <s v="M002"/>
    <s v="4829977237"/>
    <s v="regul ptit mag"/>
    <x v="2"/>
    <s v="GLENEVEU"/>
    <s v="10:08:06"/>
    <s v="0000"/>
    <s v="SM -&gt; centre"/>
    <d v="2017-05-31T00:00:00"/>
    <n v="-14"/>
    <s v="PAI"/>
    <n v="0"/>
    <x v="31"/>
  </r>
  <r>
    <s v="2008912"/>
    <x v="3"/>
    <x v="3"/>
    <s v="M002"/>
    <s v="5001830444"/>
    <s v=""/>
    <x v="0"/>
    <s v="GLENEVEU"/>
    <s v="09:05:39"/>
    <s v="0000"/>
    <s v="EM Entrée marchand."/>
    <d v="2017-06-27T00:00:00"/>
    <n v="40"/>
    <s v="PCE"/>
    <n v="2360"/>
    <x v="32"/>
  </r>
  <r>
    <s v="2001535"/>
    <x v="23"/>
    <x v="23"/>
    <s v="M002"/>
    <s v="5001817306"/>
    <s v=""/>
    <x v="0"/>
    <s v="GLENEVEU"/>
    <s v="08:53:44"/>
    <s v="0000"/>
    <s v="EM Entrée marchand."/>
    <d v="2017-06-06T00:00:00"/>
    <n v="200"/>
    <s v="PCE"/>
    <n v="1372.8"/>
    <x v="33"/>
  </r>
  <r>
    <s v="2021290"/>
    <x v="51"/>
    <x v="51"/>
    <s v="M002"/>
    <s v="5001830459"/>
    <s v=""/>
    <x v="0"/>
    <s v="GLENEVEU"/>
    <s v="09:11:49"/>
    <s v="0000"/>
    <s v="EM Entrée marchand."/>
    <d v="2017-06-27T00:00:00"/>
    <n v="10"/>
    <s v="CAR"/>
    <n v="25.5"/>
    <x v="32"/>
  </r>
  <r>
    <s v="2021290"/>
    <x v="30"/>
    <x v="30"/>
    <s v="M002"/>
    <s v="5001830465"/>
    <s v=""/>
    <x v="0"/>
    <s v="GLENEVEU"/>
    <s v="09:15:59"/>
    <s v="0000"/>
    <s v="EM Entrée marchand."/>
    <d v="2017-06-27T00:00:00"/>
    <n v="100"/>
    <s v="PAI"/>
    <n v="140"/>
    <x v="32"/>
  </r>
  <r>
    <s v="2021290"/>
    <x v="31"/>
    <x v="31"/>
    <s v="M002"/>
    <s v="5001830465"/>
    <s v=""/>
    <x v="0"/>
    <s v="GLENEVEU"/>
    <s v="09:15:59"/>
    <s v="0000"/>
    <s v="EM Entrée marchand."/>
    <d v="2017-06-27T00:00:00"/>
    <n v="100"/>
    <s v="PAI"/>
    <n v="140"/>
    <x v="32"/>
  </r>
  <r>
    <s v="2021290"/>
    <x v="32"/>
    <x v="32"/>
    <s v="M002"/>
    <s v="5001830465"/>
    <s v=""/>
    <x v="0"/>
    <s v="GLENEVEU"/>
    <s v="09:15:59"/>
    <s v="0000"/>
    <s v="EM Entrée marchand."/>
    <d v="2017-06-27T00:00:00"/>
    <n v="100"/>
    <s v="PAI"/>
    <n v="140"/>
    <x v="32"/>
  </r>
  <r>
    <s v="2021290"/>
    <x v="33"/>
    <x v="33"/>
    <s v="M002"/>
    <s v="5001830465"/>
    <s v=""/>
    <x v="0"/>
    <s v="GLENEVEU"/>
    <s v="09:15:59"/>
    <s v="0000"/>
    <s v="EM Entrée marchand."/>
    <d v="2017-06-27T00:00:00"/>
    <n v="100"/>
    <s v="PAI"/>
    <n v="140"/>
    <x v="32"/>
  </r>
  <r>
    <s v="2020489"/>
    <x v="44"/>
    <x v="44"/>
    <s v="M002"/>
    <s v="5001816207"/>
    <s v=""/>
    <x v="0"/>
    <s v="GLENEVEU"/>
    <s v="08:16:31"/>
    <s v="0000"/>
    <s v="EM Entrée marchand."/>
    <d v="2017-06-02T00:00:00"/>
    <n v="300"/>
    <s v="PCE"/>
    <n v="113.22"/>
    <x v="34"/>
  </r>
  <r>
    <s v="2020489"/>
    <x v="55"/>
    <x v="55"/>
    <s v="M002"/>
    <s v="5001816206"/>
    <s v=""/>
    <x v="0"/>
    <s v="GLENEVEU"/>
    <s v="08:15:28"/>
    <s v="0000"/>
    <s v="EM Entrée marchand."/>
    <d v="2017-06-02T00:00:00"/>
    <n v="250"/>
    <s v="PCE"/>
    <n v="114.75"/>
    <x v="34"/>
  </r>
  <r>
    <s v="2020489"/>
    <x v="10"/>
    <x v="10"/>
    <s v="M002"/>
    <s v="5001816206"/>
    <s v=""/>
    <x v="0"/>
    <s v="GLENEVEU"/>
    <s v="08:15:28"/>
    <s v="0000"/>
    <s v="EM Entrée marchand."/>
    <d v="2017-06-02T00:00:00"/>
    <n v="45"/>
    <s v="PCE"/>
    <n v="179.47"/>
    <x v="34"/>
  </r>
  <r>
    <s v="2020489"/>
    <x v="11"/>
    <x v="11"/>
    <s v="M002"/>
    <s v="5001816206"/>
    <s v=""/>
    <x v="0"/>
    <s v="GLENEVEU"/>
    <s v="08:15:28"/>
    <s v="0000"/>
    <s v="EM Entrée marchand."/>
    <d v="2017-06-02T00:00:00"/>
    <n v="24"/>
    <s v="PCE"/>
    <n v="55.32"/>
    <x v="34"/>
  </r>
  <r>
    <s v="2020489"/>
    <x v="62"/>
    <x v="62"/>
    <s v="M002"/>
    <s v="5001816206"/>
    <s v=""/>
    <x v="0"/>
    <s v="GLENEVEU"/>
    <s v="08:15:28"/>
    <s v="0000"/>
    <s v="EM Entrée marchand."/>
    <d v="2017-06-02T00:00:00"/>
    <n v="3"/>
    <s v="PCE"/>
    <n v="22.71"/>
    <x v="34"/>
  </r>
  <r>
    <s v="2021290"/>
    <x v="56"/>
    <x v="56"/>
    <s v="M002"/>
    <s v="5001830459"/>
    <s v=""/>
    <x v="0"/>
    <s v="GLENEVEU"/>
    <s v="09:11:49"/>
    <s v="0000"/>
    <s v="EM Entrée marchand."/>
    <d v="2017-06-27T00:00:00"/>
    <n v="3"/>
    <s v="PAI"/>
    <n v="95.38"/>
    <x v="32"/>
  </r>
  <r>
    <s v="2021290"/>
    <x v="57"/>
    <x v="57"/>
    <s v="M002"/>
    <s v="5001830459"/>
    <s v=""/>
    <x v="0"/>
    <s v="GLENEVEU"/>
    <s v="09:11:49"/>
    <s v="0000"/>
    <s v="EM Entrée marchand."/>
    <d v="2017-06-27T00:00:00"/>
    <n v="3"/>
    <s v="PAI"/>
    <n v="95.38"/>
    <x v="32"/>
  </r>
  <r>
    <s v="2021290"/>
    <x v="58"/>
    <x v="58"/>
    <s v="M002"/>
    <s v="5001830459"/>
    <s v=""/>
    <x v="0"/>
    <s v="GLENEVEU"/>
    <s v="09:11:49"/>
    <s v="0000"/>
    <s v="EM Entrée marchand."/>
    <d v="2017-06-27T00:00:00"/>
    <n v="3"/>
    <s v="PAI"/>
    <n v="95.38"/>
    <x v="32"/>
  </r>
  <r>
    <s v="2021290"/>
    <x v="59"/>
    <x v="59"/>
    <s v="M002"/>
    <s v="5001830459"/>
    <s v=""/>
    <x v="0"/>
    <s v="GLENEVEU"/>
    <s v="09:11:49"/>
    <s v="0000"/>
    <s v="EM Entrée marchand."/>
    <d v="2017-06-27T00:00:00"/>
    <n v="3"/>
    <s v="PAI"/>
    <n v="95.38"/>
    <x v="32"/>
  </r>
  <r>
    <s v="2021290"/>
    <x v="60"/>
    <x v="60"/>
    <s v="M002"/>
    <s v="5001830459"/>
    <s v=""/>
    <x v="0"/>
    <s v="GLENEVEU"/>
    <s v="09:11:49"/>
    <s v="0000"/>
    <s v="EM Entrée marchand."/>
    <d v="2017-06-27T00:00:00"/>
    <n v="1"/>
    <s v="PAI"/>
    <n v="31.79"/>
    <x v="32"/>
  </r>
  <r>
    <s v="2000806"/>
    <x v="40"/>
    <x v="40"/>
    <s v="M002"/>
    <s v="5001816393"/>
    <s v=""/>
    <x v="0"/>
    <s v="GLENEVEU"/>
    <s v="10:42:41"/>
    <s v="0000"/>
    <s v="EM Entrée marchand."/>
    <d v="2017-06-02T00:00:00"/>
    <n v="200"/>
    <s v="PCE"/>
    <n v="2652"/>
    <x v="34"/>
  </r>
  <r>
    <s v="2000806"/>
    <x v="41"/>
    <x v="41"/>
    <s v="M002"/>
    <s v="5001826123"/>
    <s v=""/>
    <x v="0"/>
    <s v="GLENEVEU"/>
    <s v="10:50:08"/>
    <s v="0000"/>
    <s v="EM -&gt; stock consign."/>
    <d v="2017-06-20T00:00:00"/>
    <n v="400"/>
    <s v="PCE"/>
    <n v="0"/>
    <x v="35"/>
  </r>
  <r>
    <s v="2020489"/>
    <x v="13"/>
    <x v="13"/>
    <s v="M002"/>
    <s v="5001816206"/>
    <s v=""/>
    <x v="0"/>
    <s v="GLENEVEU"/>
    <s v="08:15:28"/>
    <s v="0000"/>
    <s v="EM Entrée marchand."/>
    <d v="2017-06-02T00:00:00"/>
    <n v="8"/>
    <s v="BTL"/>
    <n v="0"/>
    <x v="34"/>
  </r>
  <r>
    <s v=""/>
    <x v="48"/>
    <x v="48"/>
    <s v="M002"/>
    <s v="4831929147"/>
    <s v="regul ptit mag"/>
    <x v="2"/>
    <s v="GLENEVEU"/>
    <s v="10:18:32"/>
    <s v="0000"/>
    <s v="SM -&gt; centre"/>
    <d v="2017-06-30T00:00:00"/>
    <n v="-1000"/>
    <s v="PCE"/>
    <n v="-12.39"/>
    <x v="36"/>
  </r>
  <r>
    <s v=""/>
    <x v="14"/>
    <x v="14"/>
    <s v="M002"/>
    <s v="4831929147"/>
    <s v="regul ptit mag"/>
    <x v="2"/>
    <s v="GLENEVEU"/>
    <s v="10:18:32"/>
    <s v="0000"/>
    <s v="SM -&gt; centre"/>
    <d v="2017-06-30T00:00:00"/>
    <n v="-78"/>
    <s v="PCE"/>
    <n v="-308.88"/>
    <x v="36"/>
  </r>
  <r>
    <s v=""/>
    <x v="1"/>
    <x v="1"/>
    <s v="M002"/>
    <s v="4831926332"/>
    <s v="regul ptit mag"/>
    <x v="2"/>
    <s v="GLENEVEU"/>
    <s v="09:35:30"/>
    <s v="0000"/>
    <s v="SM -&gt; centre"/>
    <d v="2017-06-30T00:00:00"/>
    <n v="-4000"/>
    <s v="PCE"/>
    <n v="-48.24"/>
    <x v="36"/>
  </r>
  <r>
    <s v=""/>
    <x v="15"/>
    <x v="15"/>
    <s v="M002"/>
    <s v="4831926332"/>
    <s v="regul ptit mag"/>
    <x v="2"/>
    <s v="GLENEVEU"/>
    <s v="09:35:30"/>
    <s v="0000"/>
    <s v="SM -&gt; centre"/>
    <d v="2017-06-30T00:00:00"/>
    <n v="-40"/>
    <s v="KG"/>
    <n v="-49"/>
    <x v="36"/>
  </r>
  <r>
    <s v=""/>
    <x v="17"/>
    <x v="17"/>
    <s v="M002"/>
    <s v="4831926332"/>
    <s v="regul ptit mag"/>
    <x v="2"/>
    <s v="GLENEVEU"/>
    <s v="09:35:30"/>
    <s v="0000"/>
    <s v="SM -&gt; centre"/>
    <d v="2017-06-30T00:00:00"/>
    <n v="-2000"/>
    <s v="PCE"/>
    <n v="-38.86"/>
    <x v="36"/>
  </r>
  <r>
    <s v=""/>
    <x v="2"/>
    <x v="2"/>
    <s v="M002"/>
    <s v="4831926332"/>
    <s v="regul ptit mag"/>
    <x v="2"/>
    <s v="GLENEVEU"/>
    <s v="09:35:30"/>
    <s v="0000"/>
    <s v="SM -&gt; centre"/>
    <d v="2017-06-30T00:00:00"/>
    <n v="-1200"/>
    <s v="PCE"/>
    <n v="-155.51"/>
    <x v="36"/>
  </r>
  <r>
    <s v=""/>
    <x v="3"/>
    <x v="3"/>
    <s v="M002"/>
    <s v="4831926332"/>
    <s v="regul ptit mag"/>
    <x v="2"/>
    <s v="GLENEVEU"/>
    <s v="09:35:30"/>
    <s v="0000"/>
    <s v="SM -&gt; centre"/>
    <d v="2017-06-30T00:00:00"/>
    <n v="-10"/>
    <s v="PCE"/>
    <n v="-586.75"/>
    <x v="36"/>
  </r>
  <r>
    <s v=""/>
    <x v="4"/>
    <x v="4"/>
    <s v="M002"/>
    <s v="4831926332"/>
    <s v="regul ptit mag"/>
    <x v="2"/>
    <s v="GLENEVEU"/>
    <s v="09:35:30"/>
    <s v="0000"/>
    <s v="SM -&gt; centre"/>
    <d v="2017-06-30T00:00:00"/>
    <n v="-11"/>
    <s v="PCE"/>
    <n v="-183.49"/>
    <x v="36"/>
  </r>
  <r>
    <s v=""/>
    <x v="19"/>
    <x v="19"/>
    <s v="M002"/>
    <s v="4831929147"/>
    <s v="regul ptit mag"/>
    <x v="2"/>
    <s v="GLENEVEU"/>
    <s v="10:18:32"/>
    <s v="0000"/>
    <s v="SM -&gt; centre"/>
    <d v="2017-06-30T00:00:00"/>
    <n v="-3"/>
    <s v="PCE"/>
    <n v="-33.6"/>
    <x v="36"/>
  </r>
  <r>
    <s v="2000806"/>
    <x v="20"/>
    <x v="20"/>
    <s v="M002"/>
    <s v="4831935956"/>
    <s v="regul ptit mag"/>
    <x v="2"/>
    <s v="GLENEVEU"/>
    <s v="11:50:05"/>
    <s v="0000"/>
    <s v="SM consi -&gt; centre"/>
    <d v="2017-06-30T00:00:00"/>
    <n v="-2"/>
    <s v="PCE"/>
    <n v="-126"/>
    <x v="36"/>
  </r>
  <r>
    <s v="2000806"/>
    <x v="21"/>
    <x v="21"/>
    <s v="M002"/>
    <s v="4831935956"/>
    <s v="regul ptit mag"/>
    <x v="2"/>
    <s v="GLENEVEU"/>
    <s v="11:50:05"/>
    <s v="0000"/>
    <s v="SM consi -&gt; centre"/>
    <d v="2017-06-30T00:00:00"/>
    <n v="-3"/>
    <s v="PCE"/>
    <n v="-150.03"/>
    <x v="36"/>
  </r>
  <r>
    <s v="2000806"/>
    <x v="22"/>
    <x v="22"/>
    <s v="M002"/>
    <s v="4831935956"/>
    <s v="regul ptit mag"/>
    <x v="2"/>
    <s v="GLENEVEU"/>
    <s v="11:50:05"/>
    <s v="0000"/>
    <s v="SM consi -&gt; centre"/>
    <d v="2017-06-30T00:00:00"/>
    <n v="-2"/>
    <s v="PCE"/>
    <n v="-250"/>
    <x v="36"/>
  </r>
  <r>
    <s v="2000806"/>
    <x v="5"/>
    <x v="5"/>
    <s v="M002"/>
    <s v="4831935956"/>
    <s v="regul ptit mag"/>
    <x v="2"/>
    <s v="GLENEVEU"/>
    <s v="11:50:05"/>
    <s v="0000"/>
    <s v="SM consi -&gt; centre"/>
    <d v="2017-06-30T00:00:00"/>
    <n v="-24"/>
    <s v="PCE"/>
    <n v="-1152"/>
    <x v="36"/>
  </r>
  <r>
    <s v=""/>
    <x v="6"/>
    <x v="6"/>
    <s v="M002"/>
    <s v="4831929147"/>
    <s v="regul ptit mag"/>
    <x v="2"/>
    <s v="GLENEVEU"/>
    <s v="10:18:32"/>
    <s v="0000"/>
    <s v="SM -&gt; centre"/>
    <d v="2017-06-30T00:00:00"/>
    <n v="-32000"/>
    <s v="PCE"/>
    <n v="-290.56"/>
    <x v="36"/>
  </r>
  <r>
    <s v=""/>
    <x v="24"/>
    <x v="24"/>
    <s v="M002"/>
    <s v="4831926332"/>
    <s v="regul ptit mag"/>
    <x v="2"/>
    <s v="GLENEVEU"/>
    <s v="09:35:30"/>
    <s v="0000"/>
    <s v="SM -&gt; centre"/>
    <d v="2017-06-30T00:00:00"/>
    <n v="-7"/>
    <s v="PCE"/>
    <n v="-18.34"/>
    <x v="36"/>
  </r>
  <r>
    <s v=""/>
    <x v="7"/>
    <x v="7"/>
    <s v="M002"/>
    <s v="4831926332"/>
    <s v="regul ptit mag"/>
    <x v="2"/>
    <s v="GLENEVEU"/>
    <s v="09:35:30"/>
    <s v="0000"/>
    <s v="SM -&gt; centre"/>
    <d v="2017-06-30T00:00:00"/>
    <n v="-30"/>
    <s v="PCE"/>
    <n v="-98.4"/>
    <x v="36"/>
  </r>
  <r>
    <s v=""/>
    <x v="51"/>
    <x v="51"/>
    <s v="M002"/>
    <s v="4831929147"/>
    <s v="regul ptit mag"/>
    <x v="2"/>
    <s v="GLENEVEU"/>
    <s v="10:18:32"/>
    <s v="0000"/>
    <s v="SM -&gt; centre"/>
    <d v="2017-06-30T00:00:00"/>
    <n v="-1"/>
    <s v="CAR"/>
    <n v="-2.5499999999999998"/>
    <x v="36"/>
  </r>
  <r>
    <s v=""/>
    <x v="26"/>
    <x v="26"/>
    <s v="M002"/>
    <s v="4831926332"/>
    <s v="regul ptit mag"/>
    <x v="2"/>
    <s v="GLENEVEU"/>
    <s v="09:35:30"/>
    <s v="0000"/>
    <s v="SM -&gt; centre"/>
    <d v="2017-06-30T00:00:00"/>
    <n v="-84"/>
    <s v="PAI"/>
    <n v="-36.119999999999997"/>
    <x v="36"/>
  </r>
  <r>
    <s v=""/>
    <x v="27"/>
    <x v="27"/>
    <s v="M002"/>
    <s v="4831926332"/>
    <s v="regul ptit mag"/>
    <x v="2"/>
    <s v="GLENEVEU"/>
    <s v="09:35:30"/>
    <s v="0000"/>
    <s v="SM -&gt; centre"/>
    <d v="2017-06-30T00:00:00"/>
    <n v="-110"/>
    <s v="PAI"/>
    <n v="-47.3"/>
    <x v="36"/>
  </r>
  <r>
    <s v=""/>
    <x v="52"/>
    <x v="52"/>
    <s v="M002"/>
    <s v="4831926332"/>
    <s v="regul ptit mag"/>
    <x v="2"/>
    <s v="GLENEVEU"/>
    <s v="09:35:30"/>
    <s v="0000"/>
    <s v="SM -&gt; centre"/>
    <d v="2017-06-30T00:00:00"/>
    <n v="-70"/>
    <s v="PAI"/>
    <n v="-30.1"/>
    <x v="36"/>
  </r>
  <r>
    <s v=""/>
    <x v="28"/>
    <x v="28"/>
    <s v="M002"/>
    <s v="4831926332"/>
    <s v="regul ptit mag"/>
    <x v="2"/>
    <s v="GLENEVEU"/>
    <s v="09:35:30"/>
    <s v="0000"/>
    <s v="SM -&gt; centre"/>
    <d v="2017-06-30T00:00:00"/>
    <n v="-36"/>
    <s v="PAI"/>
    <n v="-15.48"/>
    <x v="36"/>
  </r>
  <r>
    <s v=""/>
    <x v="29"/>
    <x v="29"/>
    <s v="M002"/>
    <s v="4831926332"/>
    <s v="regul ptit mag"/>
    <x v="2"/>
    <s v="GLENEVEU"/>
    <s v="09:35:30"/>
    <s v="0000"/>
    <s v="SM -&gt; centre"/>
    <d v="2017-06-30T00:00:00"/>
    <n v="-20"/>
    <s v="PAI"/>
    <n v="-28"/>
    <x v="36"/>
  </r>
  <r>
    <s v=""/>
    <x v="30"/>
    <x v="30"/>
    <s v="M002"/>
    <s v="4831926332"/>
    <s v="regul ptit mag"/>
    <x v="2"/>
    <s v="GLENEVEU"/>
    <s v="09:35:30"/>
    <s v="0000"/>
    <s v="SM -&gt; centre"/>
    <d v="2017-06-30T00:00:00"/>
    <n v="-60"/>
    <s v="PAI"/>
    <n v="-84"/>
    <x v="36"/>
  </r>
  <r>
    <s v=""/>
    <x v="31"/>
    <x v="31"/>
    <s v="M002"/>
    <s v="4831926332"/>
    <s v="regul ptit mag"/>
    <x v="2"/>
    <s v="GLENEVEU"/>
    <s v="09:35:30"/>
    <s v="0000"/>
    <s v="SM -&gt; centre"/>
    <d v="2017-06-30T00:00:00"/>
    <n v="-120"/>
    <s v="PAI"/>
    <n v="-168"/>
    <x v="36"/>
  </r>
  <r>
    <s v=""/>
    <x v="32"/>
    <x v="32"/>
    <s v="M002"/>
    <s v="4831926332"/>
    <s v="regul ptit mag"/>
    <x v="2"/>
    <s v="GLENEVEU"/>
    <s v="09:35:30"/>
    <s v="0000"/>
    <s v="SM -&gt; centre"/>
    <d v="2017-06-30T00:00:00"/>
    <n v="-100"/>
    <s v="PAI"/>
    <n v="-140"/>
    <x v="36"/>
  </r>
  <r>
    <s v=""/>
    <x v="33"/>
    <x v="33"/>
    <s v="M002"/>
    <s v="4831929147"/>
    <s v="regul ptit mag"/>
    <x v="2"/>
    <s v="GLENEVEU"/>
    <s v="10:18:32"/>
    <s v="0000"/>
    <s v="SM -&gt; centre"/>
    <d v="2017-06-30T00:00:00"/>
    <n v="-110"/>
    <s v="PAI"/>
    <n v="-154"/>
    <x v="36"/>
  </r>
  <r>
    <s v=""/>
    <x v="34"/>
    <x v="34"/>
    <s v="M002"/>
    <s v="4831929147"/>
    <s v="regul ptit mag"/>
    <x v="2"/>
    <s v="GLENEVEU"/>
    <s v="10:18:32"/>
    <s v="0000"/>
    <s v="SM -&gt; centre"/>
    <d v="2017-06-30T00:00:00"/>
    <n v="-6000"/>
    <s v="PCE"/>
    <n v="-228.02"/>
    <x v="36"/>
  </r>
  <r>
    <s v=""/>
    <x v="55"/>
    <x v="55"/>
    <s v="M002"/>
    <s v="4831926332"/>
    <s v="regul ptit mag"/>
    <x v="2"/>
    <s v="GLENEVEU"/>
    <s v="09:35:30"/>
    <s v="0000"/>
    <s v="SM -&gt; centre"/>
    <d v="2017-06-30T00:00:00"/>
    <n v="-50"/>
    <s v="PCE"/>
    <n v="-22.95"/>
    <x v="36"/>
  </r>
  <r>
    <s v=""/>
    <x v="8"/>
    <x v="8"/>
    <s v="M002"/>
    <s v="4831926332"/>
    <s v="regul ptit mag"/>
    <x v="2"/>
    <s v="GLENEVEU"/>
    <s v="09:35:30"/>
    <s v="0000"/>
    <s v="SM -&gt; centre"/>
    <d v="2017-06-30T00:00:00"/>
    <n v="-300"/>
    <s v="PCE"/>
    <n v="-104.04"/>
    <x v="36"/>
  </r>
  <r>
    <s v=""/>
    <x v="9"/>
    <x v="9"/>
    <s v="M002"/>
    <s v="4831926332"/>
    <s v="regul ptit mag"/>
    <x v="2"/>
    <s v="GLENEVEU"/>
    <s v="09:35:30"/>
    <s v="0000"/>
    <s v="SM -&gt; centre"/>
    <d v="2017-06-30T00:00:00"/>
    <n v="-100"/>
    <s v="PCE"/>
    <n v="-34.68"/>
    <x v="36"/>
  </r>
  <r>
    <s v=""/>
    <x v="35"/>
    <x v="35"/>
    <s v="M002"/>
    <s v="4831926332"/>
    <s v="regul ptit mag"/>
    <x v="2"/>
    <s v="GLENEVEU"/>
    <s v="09:35:30"/>
    <s v="0000"/>
    <s v="SM -&gt; centre"/>
    <d v="2017-06-30T00:00:00"/>
    <n v="-11"/>
    <s v="PCE"/>
    <n v="-269.73"/>
    <x v="36"/>
  </r>
  <r>
    <s v=""/>
    <x v="36"/>
    <x v="36"/>
    <s v="M002"/>
    <s v="4831926332"/>
    <s v="regul ptit mag"/>
    <x v="2"/>
    <s v="GLENEVEU"/>
    <s v="09:35:30"/>
    <s v="0000"/>
    <s v="SM -&gt; centre"/>
    <d v="2017-06-30T00:00:00"/>
    <n v="-6"/>
    <s v="PCE"/>
    <n v="-219.71"/>
    <x v="36"/>
  </r>
  <r>
    <s v=""/>
    <x v="37"/>
    <x v="37"/>
    <s v="M002"/>
    <s v="4831926332"/>
    <s v="regul ptit mag"/>
    <x v="2"/>
    <s v="GLENEVEU"/>
    <s v="09:35:30"/>
    <s v="0000"/>
    <s v="SM -&gt; centre"/>
    <d v="2017-06-30T00:00:00"/>
    <n v="-6"/>
    <s v="PCE"/>
    <n v="-23.81"/>
    <x v="36"/>
  </r>
  <r>
    <s v=""/>
    <x v="38"/>
    <x v="38"/>
    <s v="M002"/>
    <s v="4831926332"/>
    <s v="regul ptit mag"/>
    <x v="2"/>
    <s v="GLENEVEU"/>
    <s v="09:35:30"/>
    <s v="0000"/>
    <s v="SM -&gt; centre"/>
    <d v="2017-06-30T00:00:00"/>
    <n v="-40"/>
    <s v="PCE"/>
    <n v="-386.38"/>
    <x v="36"/>
  </r>
  <r>
    <s v=""/>
    <x v="12"/>
    <x v="12"/>
    <s v="M002"/>
    <s v="4831926332"/>
    <s v="regul ptit mag"/>
    <x v="2"/>
    <s v="GLENEVEU"/>
    <s v="09:35:30"/>
    <s v="0000"/>
    <s v="SM -&gt; centre"/>
    <d v="2017-06-30T00:00:00"/>
    <n v="-12"/>
    <s v="PCE"/>
    <n v="-13.83"/>
    <x v="36"/>
  </r>
  <r>
    <s v=""/>
    <x v="63"/>
    <x v="63"/>
    <s v="M002"/>
    <s v="4831929147"/>
    <s v="regul ptit mag"/>
    <x v="2"/>
    <s v="GLENEVEU"/>
    <s v="10:18:32"/>
    <s v="0000"/>
    <s v="SM -&gt; centre"/>
    <d v="2017-06-30T00:00:00"/>
    <n v="-2"/>
    <s v="PAI"/>
    <n v="0"/>
    <x v="36"/>
  </r>
  <r>
    <s v=""/>
    <x v="64"/>
    <x v="64"/>
    <s v="M002"/>
    <s v="4831929147"/>
    <s v="regul ptit mag"/>
    <x v="2"/>
    <s v="GLENEVEU"/>
    <s v="10:18:32"/>
    <s v="0000"/>
    <s v="SM -&gt; centre"/>
    <d v="2017-06-30T00:00:00"/>
    <n v="-2"/>
    <s v="PAI"/>
    <n v="-69.87"/>
    <x v="36"/>
  </r>
  <r>
    <s v=""/>
    <x v="65"/>
    <x v="65"/>
    <s v="M002"/>
    <s v="4831929147"/>
    <s v="regul ptit mag"/>
    <x v="2"/>
    <s v="GLENEVEU"/>
    <s v="10:18:32"/>
    <s v="0000"/>
    <s v="SM -&gt; centre"/>
    <d v="2017-06-30T00:00:00"/>
    <n v="-3"/>
    <s v="PAI"/>
    <n v="-104.81"/>
    <x v="36"/>
  </r>
  <r>
    <s v=""/>
    <x v="56"/>
    <x v="56"/>
    <s v="M002"/>
    <s v="4831929147"/>
    <s v="regul ptit mag"/>
    <x v="2"/>
    <s v="GLENEVEU"/>
    <s v="10:18:32"/>
    <s v="0000"/>
    <s v="SM -&gt; centre"/>
    <d v="2017-06-30T00:00:00"/>
    <n v="-5"/>
    <s v="PAI"/>
    <n v="-158.97"/>
    <x v="36"/>
  </r>
  <r>
    <s v=""/>
    <x v="57"/>
    <x v="57"/>
    <s v="M002"/>
    <s v="4831929147"/>
    <s v="regul ptit mag"/>
    <x v="2"/>
    <s v="GLENEVEU"/>
    <s v="10:18:32"/>
    <s v="0000"/>
    <s v="SM -&gt; centre"/>
    <d v="2017-06-30T00:00:00"/>
    <n v="-5"/>
    <s v="PAI"/>
    <n v="-158.97"/>
    <x v="36"/>
  </r>
  <r>
    <s v=""/>
    <x v="58"/>
    <x v="58"/>
    <s v="M002"/>
    <s v="4831929147"/>
    <s v="regul ptit mag"/>
    <x v="2"/>
    <s v="GLENEVEU"/>
    <s v="10:18:32"/>
    <s v="0000"/>
    <s v="SM -&gt; centre"/>
    <d v="2017-06-30T00:00:00"/>
    <n v="-5"/>
    <s v="PAI"/>
    <n v="-158.97"/>
    <x v="36"/>
  </r>
  <r>
    <s v=""/>
    <x v="59"/>
    <x v="59"/>
    <s v="M002"/>
    <s v="4831929147"/>
    <s v="regul ptit mag"/>
    <x v="2"/>
    <s v="GLENEVEU"/>
    <s v="10:18:32"/>
    <s v="0000"/>
    <s v="SM -&gt; centre"/>
    <d v="2017-06-30T00:00:00"/>
    <n v="-5"/>
    <s v="PAI"/>
    <n v="-158.97"/>
    <x v="36"/>
  </r>
  <r>
    <s v=""/>
    <x v="60"/>
    <x v="60"/>
    <s v="M002"/>
    <s v="4831929147"/>
    <s v="regul ptit mag"/>
    <x v="2"/>
    <s v="GLENEVEU"/>
    <s v="10:18:32"/>
    <s v="0000"/>
    <s v="SM -&gt; centre"/>
    <d v="2017-06-30T00:00:00"/>
    <n v="-3"/>
    <s v="PAI"/>
    <n v="-95.38"/>
    <x v="36"/>
  </r>
  <r>
    <s v=""/>
    <x v="66"/>
    <x v="66"/>
    <s v="M002"/>
    <s v="4831929147"/>
    <s v="regul ptit mag"/>
    <x v="2"/>
    <s v="GLENEVEU"/>
    <s v="10:18:32"/>
    <s v="0000"/>
    <s v="SM -&gt; centre"/>
    <d v="2017-06-30T00:00:00"/>
    <n v="-2"/>
    <s v="PAI"/>
    <n v="-76.540000000000006"/>
    <x v="36"/>
  </r>
  <r>
    <s v=""/>
    <x v="67"/>
    <x v="67"/>
    <s v="M002"/>
    <s v="4831929147"/>
    <s v="regul ptit mag"/>
    <x v="2"/>
    <s v="GLENEVEU"/>
    <s v="10:18:32"/>
    <s v="0000"/>
    <s v="SM -&gt; centre"/>
    <d v="2017-06-30T00:00:00"/>
    <n v="-4"/>
    <s v="PAI"/>
    <n v="-153.08000000000001"/>
    <x v="36"/>
  </r>
  <r>
    <s v=""/>
    <x v="68"/>
    <x v="68"/>
    <s v="M002"/>
    <s v="4831929147"/>
    <s v="regul ptit mag"/>
    <x v="2"/>
    <s v="GLENEVEU"/>
    <s v="10:18:32"/>
    <s v="0000"/>
    <s v="SM -&gt; centre"/>
    <d v="2017-06-30T00:00:00"/>
    <n v="-4"/>
    <s v="PAI"/>
    <n v="-153.08000000000001"/>
    <x v="36"/>
  </r>
  <r>
    <s v=""/>
    <x v="69"/>
    <x v="69"/>
    <s v="M002"/>
    <s v="4831929147"/>
    <s v="regul ptit mag"/>
    <x v="2"/>
    <s v="GLENEVEU"/>
    <s v="10:18:32"/>
    <s v="0000"/>
    <s v="SM -&gt; centre"/>
    <d v="2017-06-30T00:00:00"/>
    <n v="-3"/>
    <s v="PAI"/>
    <n v="-114.81"/>
    <x v="36"/>
  </r>
  <r>
    <s v=""/>
    <x v="70"/>
    <x v="70"/>
    <s v="M002"/>
    <s v="4831929147"/>
    <s v="regul ptit mag"/>
    <x v="2"/>
    <s v="GLENEVEU"/>
    <s v="10:18:32"/>
    <s v="0000"/>
    <s v="SM -&gt; centre"/>
    <d v="2017-06-30T00:00:00"/>
    <n v="-4"/>
    <s v="PAI"/>
    <n v="-153.08000000000001"/>
    <x v="36"/>
  </r>
  <r>
    <s v=""/>
    <x v="54"/>
    <x v="54"/>
    <s v="M002"/>
    <s v="4831929147"/>
    <s v="regul ptit mag"/>
    <x v="2"/>
    <s v="GLENEVEU"/>
    <s v="10:18:32"/>
    <s v="0000"/>
    <s v="SM -&gt; centre"/>
    <d v="2017-06-30T00:00:00"/>
    <n v="-2"/>
    <s v="PAI"/>
    <n v="0"/>
    <x v="36"/>
  </r>
  <r>
    <s v="2000806"/>
    <x v="41"/>
    <x v="41"/>
    <s v="M002"/>
    <s v="4831935956"/>
    <s v="regul ptit mag"/>
    <x v="2"/>
    <s v="GLENEVEU"/>
    <s v="11:50:05"/>
    <s v="0000"/>
    <s v="SM consi -&gt; centre"/>
    <d v="2017-06-30T00:00:00"/>
    <n v="-144"/>
    <s v="PCE"/>
    <n v="-172.8"/>
    <x v="36"/>
  </r>
  <r>
    <s v=""/>
    <x v="13"/>
    <x v="13"/>
    <s v="M002"/>
    <s v="4831929147"/>
    <s v="regul ptit mag"/>
    <x v="2"/>
    <s v="GLENEVEU"/>
    <s v="10:18:32"/>
    <s v="0000"/>
    <s v="SM -&gt; centre"/>
    <d v="2017-06-30T00:00:00"/>
    <n v="-8"/>
    <s v="BTL"/>
    <n v="0"/>
    <x v="36"/>
  </r>
  <r>
    <s v=""/>
    <x v="45"/>
    <x v="45"/>
    <s v="M002"/>
    <s v="4831929147"/>
    <s v="regul ptit mag"/>
    <x v="2"/>
    <s v="GLENEVEU"/>
    <s v="10:18:32"/>
    <s v="0000"/>
    <s v="SM -&gt; centre"/>
    <d v="2017-06-30T00:00:00"/>
    <n v="-27"/>
    <s v="PAI"/>
    <n v="0"/>
    <x v="36"/>
  </r>
  <r>
    <s v="2020489"/>
    <x v="44"/>
    <x v="44"/>
    <s v="M002"/>
    <s v="5001841829"/>
    <s v=""/>
    <x v="0"/>
    <s v="GLENEVEU"/>
    <s v="15:17:19"/>
    <s v="0000"/>
    <s v="EM Entrée marchand."/>
    <d v="2017-07-13T00:00:00"/>
    <n v="200"/>
    <s v="PCE"/>
    <n v="75.48"/>
    <x v="37"/>
  </r>
  <r>
    <s v="2020489"/>
    <x v="55"/>
    <x v="55"/>
    <s v="M002"/>
    <s v="5001841831"/>
    <s v=""/>
    <x v="0"/>
    <s v="GLENEVEU"/>
    <s v="15:19:33"/>
    <s v="0000"/>
    <s v="EM Entrée marchand."/>
    <d v="2017-07-13T00:00:00"/>
    <n v="200"/>
    <s v="PCE"/>
    <n v="91.8"/>
    <x v="37"/>
  </r>
  <r>
    <s v="2020489"/>
    <x v="10"/>
    <x v="10"/>
    <s v="M002"/>
    <s v="5001841831"/>
    <s v=""/>
    <x v="0"/>
    <s v="GLENEVEU"/>
    <s v="15:19:33"/>
    <s v="0000"/>
    <s v="EM Entrée marchand."/>
    <d v="2017-07-13T00:00:00"/>
    <n v="60"/>
    <s v="PCE"/>
    <n v="239.29"/>
    <x v="37"/>
  </r>
  <r>
    <s v="2020489"/>
    <x v="11"/>
    <x v="11"/>
    <s v="M002"/>
    <s v="5001841832"/>
    <s v=""/>
    <x v="0"/>
    <s v="GLENEVEU"/>
    <s v="15:20:50"/>
    <s v="0000"/>
    <s v="EM Entrée marchand."/>
    <d v="2017-07-13T00:00:00"/>
    <n v="24"/>
    <s v="PCE"/>
    <n v="55.32"/>
    <x v="37"/>
  </r>
  <r>
    <s v="2020489"/>
    <x v="62"/>
    <x v="62"/>
    <s v="M002"/>
    <s v="5001841831"/>
    <s v=""/>
    <x v="0"/>
    <s v="GLENEVEU"/>
    <s v="15:19:33"/>
    <s v="0000"/>
    <s v="EM Entrée marchand."/>
    <d v="2017-07-13T00:00:00"/>
    <n v="3"/>
    <s v="PCE"/>
    <n v="22.71"/>
    <x v="37"/>
  </r>
  <r>
    <s v="2020489"/>
    <x v="39"/>
    <x v="39"/>
    <s v="M002"/>
    <s v="5001841831"/>
    <s v=""/>
    <x v="0"/>
    <s v="GLENEVEU"/>
    <s v="15:19:33"/>
    <s v="0000"/>
    <s v="EM Entrée marchand."/>
    <d v="2017-07-13T00:00:00"/>
    <n v="24"/>
    <s v="PCE"/>
    <n v="111.38"/>
    <x v="37"/>
  </r>
  <r>
    <s v="2020489"/>
    <x v="13"/>
    <x v="13"/>
    <s v="M002"/>
    <s v="5001841834"/>
    <s v=""/>
    <x v="0"/>
    <s v="GLENEVEU"/>
    <s v="15:22:48"/>
    <s v="0000"/>
    <s v="EM Entrée marchand."/>
    <d v="2017-07-13T00:00:00"/>
    <n v="8"/>
    <s v="BTL"/>
    <n v="0"/>
    <x v="37"/>
  </r>
  <r>
    <s v="2020489"/>
    <x v="13"/>
    <x v="13"/>
    <s v="M002"/>
    <s v="5001841833"/>
    <s v=""/>
    <x v="0"/>
    <s v="GLENEVEU"/>
    <s v="15:22:17"/>
    <s v="0000"/>
    <s v="EM Entrée marchand."/>
    <d v="2017-07-13T00:00:00"/>
    <n v="8"/>
    <s v="BTL"/>
    <n v="0"/>
    <x v="37"/>
  </r>
  <r>
    <s v="2021290"/>
    <x v="50"/>
    <x v="50"/>
    <s v="M002"/>
    <s v="5001857505"/>
    <s v=""/>
    <x v="0"/>
    <s v="GLENEVEU"/>
    <s v="14:53:33"/>
    <s v="0000"/>
    <s v="EM Entrée marchand."/>
    <d v="2017-08-23T00:00:00"/>
    <n v="3"/>
    <s v="CAR"/>
    <n v="172.5"/>
    <x v="38"/>
  </r>
  <r>
    <s v="2021290"/>
    <x v="7"/>
    <x v="7"/>
    <s v="M002"/>
    <s v="5001857505"/>
    <s v=""/>
    <x v="0"/>
    <s v="GLENEVEU"/>
    <s v="14:53:33"/>
    <s v="0000"/>
    <s v="EM Entrée marchand."/>
    <d v="2017-08-23T00:00:00"/>
    <n v="40"/>
    <s v="PCE"/>
    <n v="131.19999999999999"/>
    <x v="38"/>
  </r>
  <r>
    <s v="2021290"/>
    <x v="30"/>
    <x v="30"/>
    <s v="M002"/>
    <s v="5001857506"/>
    <s v=""/>
    <x v="0"/>
    <s v="GLENEVEU"/>
    <s v="14:55:58"/>
    <s v="0000"/>
    <s v="EM Entrée marchand."/>
    <d v="2017-08-23T00:00:00"/>
    <n v="100"/>
    <s v="PAI"/>
    <n v="140"/>
    <x v="38"/>
  </r>
  <r>
    <s v="2021290"/>
    <x v="31"/>
    <x v="31"/>
    <s v="M002"/>
    <s v="5001857506"/>
    <s v=""/>
    <x v="0"/>
    <s v="GLENEVEU"/>
    <s v="14:55:58"/>
    <s v="0000"/>
    <s v="EM Entrée marchand."/>
    <d v="2017-08-23T00:00:00"/>
    <n v="100"/>
    <s v="PAI"/>
    <n v="140"/>
    <x v="38"/>
  </r>
  <r>
    <s v="2021290"/>
    <x v="32"/>
    <x v="32"/>
    <s v="M002"/>
    <s v="5001857506"/>
    <s v=""/>
    <x v="0"/>
    <s v="GLENEVEU"/>
    <s v="14:55:58"/>
    <s v="0000"/>
    <s v="EM Entrée marchand."/>
    <d v="2017-08-23T00:00:00"/>
    <n v="100"/>
    <s v="PAI"/>
    <n v="140"/>
    <x v="38"/>
  </r>
  <r>
    <s v="2021290"/>
    <x v="71"/>
    <x v="71"/>
    <s v="M002"/>
    <s v="5001857505"/>
    <s v=""/>
    <x v="0"/>
    <s v="GLENEVEU"/>
    <s v="14:53:33"/>
    <s v="0000"/>
    <s v="EM Entrée marchand."/>
    <d v="2017-08-23T00:00:00"/>
    <n v="3"/>
    <s v="PAI"/>
    <n v="70.069999999999993"/>
    <x v="38"/>
  </r>
  <r>
    <s v="2021290"/>
    <x v="56"/>
    <x v="56"/>
    <s v="M002"/>
    <s v="5001857505"/>
    <s v=""/>
    <x v="0"/>
    <s v="GLENEVEU"/>
    <s v="14:53:33"/>
    <s v="0000"/>
    <s v="EM Entrée marchand."/>
    <d v="2017-08-23T00:00:00"/>
    <n v="2"/>
    <s v="PAI"/>
    <n v="63.59"/>
    <x v="38"/>
  </r>
  <r>
    <s v="2021290"/>
    <x v="57"/>
    <x v="57"/>
    <s v="M002"/>
    <s v="5001857505"/>
    <s v=""/>
    <x v="0"/>
    <s v="GLENEVEU"/>
    <s v="14:53:33"/>
    <s v="0000"/>
    <s v="EM Entrée marchand."/>
    <d v="2017-08-23T00:00:00"/>
    <n v="3"/>
    <s v="PAI"/>
    <n v="95.38"/>
    <x v="38"/>
  </r>
  <r>
    <s v="2021290"/>
    <x v="58"/>
    <x v="58"/>
    <s v="M002"/>
    <s v="5001857505"/>
    <s v=""/>
    <x v="0"/>
    <s v="GLENEVEU"/>
    <s v="14:53:33"/>
    <s v="0000"/>
    <s v="EM Entrée marchand."/>
    <d v="2017-08-23T00:00:00"/>
    <n v="3"/>
    <s v="PAI"/>
    <n v="95.38"/>
    <x v="38"/>
  </r>
  <r>
    <s v="2021290"/>
    <x v="59"/>
    <x v="59"/>
    <s v="M002"/>
    <s v="5001857505"/>
    <s v=""/>
    <x v="0"/>
    <s v="GLENEVEU"/>
    <s v="14:53:33"/>
    <s v="0000"/>
    <s v="EM Entrée marchand."/>
    <d v="2017-08-23T00:00:00"/>
    <n v="3"/>
    <s v="PAI"/>
    <n v="95.38"/>
    <x v="38"/>
  </r>
  <r>
    <s v="2021290"/>
    <x v="60"/>
    <x v="60"/>
    <s v="M002"/>
    <s v="5001857505"/>
    <s v=""/>
    <x v="0"/>
    <s v="GLENEVEU"/>
    <s v="14:53:33"/>
    <s v="0000"/>
    <s v="EM Entrée marchand."/>
    <d v="2017-08-23T00:00:00"/>
    <n v="3"/>
    <s v="PAI"/>
    <n v="95.38"/>
    <x v="38"/>
  </r>
  <r>
    <s v="2000806"/>
    <x v="41"/>
    <x v="41"/>
    <s v="M002"/>
    <s v="5001862480"/>
    <s v=""/>
    <x v="0"/>
    <s v="GLENEVEU"/>
    <s v="10:34:58"/>
    <s v="0000"/>
    <s v="EM -&gt; stock consign."/>
    <d v="2017-08-31T00:00:00"/>
    <n v="400"/>
    <s v="PCE"/>
    <n v="0"/>
    <x v="39"/>
  </r>
  <r>
    <s v="2020489"/>
    <x v="13"/>
    <x v="13"/>
    <s v="M002"/>
    <s v="5001856316"/>
    <s v=""/>
    <x v="0"/>
    <s v="GLENEVEU"/>
    <s v="09:13:48"/>
    <s v="0000"/>
    <s v="EM Entrée marchand."/>
    <d v="2017-08-22T00:00:00"/>
    <n v="8"/>
    <s v="BTL"/>
    <n v="0"/>
    <x v="40"/>
  </r>
  <r>
    <s v="2021290"/>
    <x v="45"/>
    <x v="45"/>
    <s v="M002"/>
    <s v="5001857505"/>
    <s v=""/>
    <x v="0"/>
    <s v="GLENEVEU"/>
    <s v="14:53:33"/>
    <s v="0000"/>
    <s v="EM Entrée marchand."/>
    <d v="2017-08-23T00:00:00"/>
    <n v="30"/>
    <s v="PAI"/>
    <n v="0"/>
    <x v="38"/>
  </r>
  <r>
    <s v="2021290"/>
    <x v="72"/>
    <x v="72"/>
    <s v="M002"/>
    <s v="5001857507"/>
    <s v=""/>
    <x v="0"/>
    <s v="GLENEVEU"/>
    <s v="14:58:38"/>
    <s v="0000"/>
    <s v="EM Entrée marchand."/>
    <d v="2017-08-23T00:00:00"/>
    <n v="30"/>
    <s v="PCE"/>
    <n v="0"/>
    <x v="38"/>
  </r>
  <r>
    <s v="2000806"/>
    <x v="20"/>
    <x v="20"/>
    <s v="M002"/>
    <s v="4834948347"/>
    <s v="regul ptit mag"/>
    <x v="2"/>
    <s v="GLENEVEU"/>
    <s v="11:16:00"/>
    <s v="0000"/>
    <s v="SM consi -&gt; centre"/>
    <d v="2017-08-31T00:00:00"/>
    <n v="-4"/>
    <s v="PCE"/>
    <n v="-252"/>
    <x v="39"/>
  </r>
  <r>
    <s v="2000806"/>
    <x v="21"/>
    <x v="21"/>
    <s v="M002"/>
    <s v="4834948347"/>
    <s v="regul ptit mag"/>
    <x v="2"/>
    <s v="GLENEVEU"/>
    <s v="11:16:00"/>
    <s v="0000"/>
    <s v="SM consi -&gt; centre"/>
    <d v="2017-08-31T00:00:00"/>
    <n v="-1"/>
    <s v="PCE"/>
    <n v="-50.01"/>
    <x v="39"/>
  </r>
  <r>
    <s v="2000806"/>
    <x v="22"/>
    <x v="22"/>
    <s v="M002"/>
    <s v="4834948347"/>
    <s v="regul ptit mag"/>
    <x v="2"/>
    <s v="GLENEVEU"/>
    <s v="11:16:00"/>
    <s v="0000"/>
    <s v="SM consi -&gt; centre"/>
    <d v="2017-08-31T00:00:00"/>
    <n v="-2"/>
    <s v="PCE"/>
    <n v="-250"/>
    <x v="39"/>
  </r>
  <r>
    <s v="2000806"/>
    <x v="5"/>
    <x v="5"/>
    <s v="M002"/>
    <s v="4834948347"/>
    <s v="regul ptit mag"/>
    <x v="2"/>
    <s v="GLENEVEU"/>
    <s v="11:16:00"/>
    <s v="0000"/>
    <s v="SM consi -&gt; centre"/>
    <d v="2017-08-31T00:00:00"/>
    <n v="-19"/>
    <s v="PCE"/>
    <n v="-912"/>
    <x v="39"/>
  </r>
  <r>
    <s v="2000806"/>
    <x v="41"/>
    <x v="41"/>
    <s v="M002"/>
    <s v="4834948347"/>
    <s v="regul ptit mag"/>
    <x v="2"/>
    <s v="GLENEVEU"/>
    <s v="11:16:00"/>
    <s v="0000"/>
    <s v="SM consi -&gt; centre"/>
    <d v="2017-08-31T00:00:00"/>
    <n v="-240"/>
    <s v="PCE"/>
    <n v="-288"/>
    <x v="39"/>
  </r>
  <r>
    <s v="2024855"/>
    <x v="1"/>
    <x v="1"/>
    <s v="M002"/>
    <s v="5001873464"/>
    <s v=""/>
    <x v="0"/>
    <s v="GLENEVEU"/>
    <s v="14:43:24"/>
    <s v="0000"/>
    <s v="EM Entrée marchand."/>
    <d v="2017-09-18T00:00:00"/>
    <n v="8000"/>
    <s v="PCE"/>
    <n v="96.48"/>
    <x v="41"/>
  </r>
  <r>
    <s v="2000806"/>
    <x v="5"/>
    <x v="5"/>
    <s v="M002"/>
    <s v="5001873479"/>
    <s v=""/>
    <x v="0"/>
    <s v="GLENEVEU"/>
    <s v="14:48:38"/>
    <s v="0000"/>
    <s v="EM -&gt; stock consign."/>
    <d v="2017-09-18T00:00:00"/>
    <n v="20"/>
    <s v="PCE"/>
    <n v="0"/>
    <x v="41"/>
  </r>
  <r>
    <s v="2000806"/>
    <x v="5"/>
    <x v="5"/>
    <s v="M002"/>
    <s v="5001864703"/>
    <s v=""/>
    <x v="0"/>
    <s v="GLENEVEU"/>
    <s v="15:09:47"/>
    <s v="0000"/>
    <s v="EM -&gt; stock consign."/>
    <d v="2017-09-04T00:00:00"/>
    <n v="20"/>
    <s v="PCE"/>
    <n v="0"/>
    <x v="42"/>
  </r>
  <r>
    <s v="2024855"/>
    <x v="6"/>
    <x v="6"/>
    <s v="M002"/>
    <s v="5001873464"/>
    <s v=""/>
    <x v="0"/>
    <s v="GLENEVEU"/>
    <s v="14:43:24"/>
    <s v="0000"/>
    <s v="EM Entrée marchand."/>
    <d v="2017-09-18T00:00:00"/>
    <n v="72000"/>
    <s v="PCE"/>
    <n v="653.76"/>
    <x v="41"/>
  </r>
  <r>
    <s v="2021290"/>
    <x v="73"/>
    <x v="73"/>
    <s v="M002"/>
    <s v="5001865918"/>
    <s v=""/>
    <x v="0"/>
    <s v="GLENEVEU"/>
    <s v="09:07:27"/>
    <s v="0000"/>
    <s v="EM Entrée marchand."/>
    <d v="2017-09-06T00:00:00"/>
    <n v="30"/>
    <s v="PCE"/>
    <n v="55.39"/>
    <x v="43"/>
  </r>
  <r>
    <s v="2021290"/>
    <x v="24"/>
    <x v="24"/>
    <s v="M002"/>
    <s v="5001865919"/>
    <s v=""/>
    <x v="0"/>
    <s v="GLENEVEU"/>
    <s v="09:08:20"/>
    <s v="0000"/>
    <s v="EM Entrée marchand."/>
    <d v="2017-09-06T00:00:00"/>
    <n v="40"/>
    <s v="PCE"/>
    <n v="104.8"/>
    <x v="43"/>
  </r>
  <r>
    <s v="2021290"/>
    <x v="26"/>
    <x v="26"/>
    <s v="M002"/>
    <s v="5001865919"/>
    <s v=""/>
    <x v="0"/>
    <s v="GLENEVEU"/>
    <s v="09:08:20"/>
    <s v="0000"/>
    <s v="EM Entrée marchand."/>
    <d v="2017-09-06T00:00:00"/>
    <n v="200"/>
    <s v="PAI"/>
    <n v="86"/>
    <x v="43"/>
  </r>
  <r>
    <s v="2021290"/>
    <x v="27"/>
    <x v="27"/>
    <s v="M002"/>
    <s v="5001865919"/>
    <s v=""/>
    <x v="0"/>
    <s v="GLENEVEU"/>
    <s v="09:08:20"/>
    <s v="0000"/>
    <s v="EM Entrée marchand."/>
    <d v="2017-09-06T00:00:00"/>
    <n v="200"/>
    <s v="PAI"/>
    <n v="86"/>
    <x v="43"/>
  </r>
  <r>
    <s v="2020489"/>
    <x v="44"/>
    <x v="44"/>
    <s v="M002"/>
    <s v="5001872304"/>
    <s v=""/>
    <x v="0"/>
    <s v="GLENEVEU"/>
    <s v="09:53:23"/>
    <s v="0000"/>
    <s v="EM Entrée marchand."/>
    <d v="2017-09-15T00:00:00"/>
    <n v="250"/>
    <s v="PCE"/>
    <n v="94.35"/>
    <x v="44"/>
  </r>
  <r>
    <s v="2020489"/>
    <x v="55"/>
    <x v="55"/>
    <s v="M002"/>
    <s v="5001872303"/>
    <s v=""/>
    <x v="0"/>
    <s v="GLENEVEU"/>
    <s v="09:51:28"/>
    <s v="0000"/>
    <s v="EM Entrée marchand."/>
    <d v="2017-09-15T00:00:00"/>
    <n v="250"/>
    <s v="PCE"/>
    <n v="114.75"/>
    <x v="44"/>
  </r>
  <r>
    <s v="2020489"/>
    <x v="8"/>
    <x v="8"/>
    <s v="M002"/>
    <s v="5001872303"/>
    <s v=""/>
    <x v="0"/>
    <s v="GLENEVEU"/>
    <s v="09:51:28"/>
    <s v="0000"/>
    <s v="EM Entrée marchand."/>
    <d v="2017-09-15T00:00:00"/>
    <n v="500"/>
    <s v="PCE"/>
    <n v="173.4"/>
    <x v="44"/>
  </r>
  <r>
    <s v="2020489"/>
    <x v="9"/>
    <x v="9"/>
    <s v="M002"/>
    <s v="5001872303"/>
    <s v=""/>
    <x v="0"/>
    <s v="GLENEVEU"/>
    <s v="09:51:28"/>
    <s v="0000"/>
    <s v="EM Entrée marchand."/>
    <d v="2017-09-15T00:00:00"/>
    <n v="500"/>
    <s v="PCE"/>
    <n v="173.4"/>
    <x v="44"/>
  </r>
  <r>
    <s v="2020489"/>
    <x v="11"/>
    <x v="11"/>
    <s v="M002"/>
    <s v="5001872303"/>
    <s v=""/>
    <x v="0"/>
    <s v="GLENEVEU"/>
    <s v="09:51:28"/>
    <s v="0000"/>
    <s v="EM Entrée marchand."/>
    <d v="2017-09-15T00:00:00"/>
    <n v="24"/>
    <s v="PCE"/>
    <n v="55.32"/>
    <x v="44"/>
  </r>
  <r>
    <s v="2000521"/>
    <x v="36"/>
    <x v="36"/>
    <s v="M002"/>
    <s v="5001864795"/>
    <s v=""/>
    <x v="0"/>
    <s v="GLENEVEU"/>
    <s v="16:09:24"/>
    <s v="0000"/>
    <s v="EM Entrée marchand."/>
    <d v="2017-09-04T00:00:00"/>
    <n v="40"/>
    <s v="PCE"/>
    <n v="1464.72"/>
    <x v="42"/>
  </r>
  <r>
    <s v="2000521"/>
    <x v="38"/>
    <x v="38"/>
    <s v="M002"/>
    <s v="5001864804"/>
    <s v=""/>
    <x v="0"/>
    <s v="GLENEVEU"/>
    <s v="16:13:35"/>
    <s v="0000"/>
    <s v="EM Entrée marchand."/>
    <d v="2017-09-04T00:00:00"/>
    <n v="200"/>
    <s v="PCE"/>
    <n v="1931.88"/>
    <x v="42"/>
  </r>
  <r>
    <s v="2020489"/>
    <x v="12"/>
    <x v="12"/>
    <s v="M002"/>
    <s v="5001872303"/>
    <s v=""/>
    <x v="0"/>
    <s v="GLENEVEU"/>
    <s v="09:51:28"/>
    <s v="0000"/>
    <s v="EM Entrée marchand."/>
    <d v="2017-09-15T00:00:00"/>
    <n v="36"/>
    <s v="PCE"/>
    <n v="41.49"/>
    <x v="44"/>
  </r>
  <r>
    <s v="2000521"/>
    <x v="53"/>
    <x v="53"/>
    <s v="M002"/>
    <s v="5001864803"/>
    <s v=""/>
    <x v="0"/>
    <s v="GLENEVEU"/>
    <s v="16:12:34"/>
    <s v="0000"/>
    <s v="EM Entrée marchand."/>
    <d v="2017-09-04T00:00:00"/>
    <n v="24"/>
    <s v="PCE"/>
    <n v="711.39"/>
    <x v="42"/>
  </r>
  <r>
    <s v="2020489"/>
    <x v="13"/>
    <x v="13"/>
    <s v="M002"/>
    <s v="5001872303"/>
    <s v=""/>
    <x v="0"/>
    <s v="GLENEVEU"/>
    <s v="09:51:28"/>
    <s v="0000"/>
    <s v="EM Entrée marchand."/>
    <d v="2017-09-15T00:00:00"/>
    <n v="8"/>
    <s v="BTL"/>
    <n v="0"/>
    <x v="44"/>
  </r>
  <r>
    <s v="2020489"/>
    <x v="13"/>
    <x v="13"/>
    <s v="M002"/>
    <s v="5001866131"/>
    <s v=""/>
    <x v="0"/>
    <s v="GLENEVEU"/>
    <s v="12:18:32"/>
    <s v="0000"/>
    <s v="EM Entrée marchand."/>
    <d v="2017-09-06T00:00:00"/>
    <n v="8"/>
    <s v="BTL"/>
    <n v="0"/>
    <x v="43"/>
  </r>
  <r>
    <s v=""/>
    <x v="48"/>
    <x v="48"/>
    <s v="M002"/>
    <s v="4837007070"/>
    <s v="regul ptit mag"/>
    <x v="2"/>
    <s v="GLENEVEU"/>
    <s v="09:12:40"/>
    <s v="0000"/>
    <s v="SM -&gt; centre"/>
    <d v="2017-09-28T00:00:00"/>
    <n v="-200"/>
    <s v="PCE"/>
    <n v="-2.48"/>
    <x v="45"/>
  </r>
  <r>
    <s v=""/>
    <x v="14"/>
    <x v="14"/>
    <s v="M002"/>
    <s v="4837007070"/>
    <s v="regul ptit mag"/>
    <x v="2"/>
    <s v="GLENEVEU"/>
    <s v="09:12:40"/>
    <s v="0000"/>
    <s v="SM -&gt; centre"/>
    <d v="2017-09-28T00:00:00"/>
    <n v="-100"/>
    <s v="PCE"/>
    <n v="-396"/>
    <x v="45"/>
  </r>
  <r>
    <s v=""/>
    <x v="15"/>
    <x v="15"/>
    <s v="M002"/>
    <s v="4837006626"/>
    <s v="regul ptit mag"/>
    <x v="2"/>
    <s v="GLENEVEU"/>
    <s v="09:09:05"/>
    <s v="0000"/>
    <s v="SM -&gt; centre"/>
    <d v="2017-09-28T00:00:00"/>
    <n v="-70"/>
    <s v="KG"/>
    <n v="-85.74"/>
    <x v="45"/>
  </r>
  <r>
    <s v=""/>
    <x v="16"/>
    <x v="16"/>
    <s v="M002"/>
    <s v="4837007070"/>
    <s v="regul ptit mag"/>
    <x v="2"/>
    <s v="GLENEVEU"/>
    <s v="09:12:40"/>
    <s v="0000"/>
    <s v="SM -&gt; centre"/>
    <d v="2017-09-28T00:00:00"/>
    <n v="-12"/>
    <s v="PCE"/>
    <n v="-138.52000000000001"/>
    <x v="45"/>
  </r>
  <r>
    <s v=""/>
    <x v="17"/>
    <x v="17"/>
    <s v="M002"/>
    <s v="4837006626"/>
    <s v="regul ptit mag"/>
    <x v="2"/>
    <s v="GLENEVEU"/>
    <s v="09:09:05"/>
    <s v="0000"/>
    <s v="SM -&gt; centre"/>
    <d v="2017-09-28T00:00:00"/>
    <n v="-3000"/>
    <s v="PCE"/>
    <n v="-58.29"/>
    <x v="45"/>
  </r>
  <r>
    <s v=""/>
    <x v="2"/>
    <x v="2"/>
    <s v="M002"/>
    <s v="4837006626"/>
    <s v="regul ptit mag"/>
    <x v="2"/>
    <s v="GLENEVEU"/>
    <s v="09:09:05"/>
    <s v="0000"/>
    <s v="SM -&gt; centre"/>
    <d v="2017-09-28T00:00:00"/>
    <n v="-2800"/>
    <s v="PCE"/>
    <n v="-362.84"/>
    <x v="45"/>
  </r>
  <r>
    <s v=""/>
    <x v="3"/>
    <x v="3"/>
    <s v="M002"/>
    <s v="4837006626"/>
    <s v="regul ptit mag"/>
    <x v="2"/>
    <s v="GLENEVEU"/>
    <s v="09:09:05"/>
    <s v="0000"/>
    <s v="SM -&gt; centre"/>
    <d v="2017-09-28T00:00:00"/>
    <n v="-16"/>
    <s v="PCE"/>
    <n v="-938.8"/>
    <x v="45"/>
  </r>
  <r>
    <s v=""/>
    <x v="18"/>
    <x v="18"/>
    <s v="M002"/>
    <s v="4837007070"/>
    <s v="regul ptit mag"/>
    <x v="2"/>
    <s v="GLENEVEU"/>
    <s v="09:12:40"/>
    <s v="0000"/>
    <s v="SM -&gt; centre"/>
    <d v="2017-09-28T00:00:00"/>
    <n v="-3"/>
    <s v="PCE"/>
    <n v="-22.2"/>
    <x v="45"/>
  </r>
  <r>
    <s v=""/>
    <x v="4"/>
    <x v="4"/>
    <s v="M002"/>
    <s v="4837006626"/>
    <s v="regul ptit mag"/>
    <x v="2"/>
    <s v="GLENEVEU"/>
    <s v="09:09:05"/>
    <s v="0000"/>
    <s v="SM -&gt; centre"/>
    <d v="2017-09-28T00:00:00"/>
    <n v="-36"/>
    <s v="PCE"/>
    <n v="-600.51"/>
    <x v="45"/>
  </r>
  <r>
    <s v=""/>
    <x v="47"/>
    <x v="47"/>
    <s v="M002"/>
    <s v="4837006626"/>
    <s v="regul ptit mag"/>
    <x v="2"/>
    <s v="GLENEVEU"/>
    <s v="09:09:05"/>
    <s v="0000"/>
    <s v="SM -&gt; centre"/>
    <d v="2017-09-28T00:00:00"/>
    <n v="-1"/>
    <s v="PCE"/>
    <n v="-42.84"/>
    <x v="45"/>
  </r>
  <r>
    <s v=""/>
    <x v="19"/>
    <x v="19"/>
    <s v="M002"/>
    <s v="4837007070"/>
    <s v="regul ptit mag"/>
    <x v="2"/>
    <s v="GLENEVEU"/>
    <s v="09:12:40"/>
    <s v="0000"/>
    <s v="SM -&gt; centre"/>
    <d v="2017-09-28T00:00:00"/>
    <n v="-4"/>
    <s v="PCE"/>
    <n v="-44.8"/>
    <x v="45"/>
  </r>
  <r>
    <s v="2000806"/>
    <x v="20"/>
    <x v="20"/>
    <s v="M002"/>
    <s v="4837011932"/>
    <s v="regul ptit mag"/>
    <x v="2"/>
    <s v="GLENEVEU"/>
    <s v="10:27:39"/>
    <s v="0000"/>
    <s v="SM consi -&gt; centre"/>
    <d v="2017-09-28T00:00:00"/>
    <n v="-7"/>
    <s v="PCE"/>
    <n v="-441"/>
    <x v="45"/>
  </r>
  <r>
    <s v="2000806"/>
    <x v="21"/>
    <x v="21"/>
    <s v="M002"/>
    <s v="4837011932"/>
    <s v="regul ptit mag"/>
    <x v="2"/>
    <s v="GLENEVEU"/>
    <s v="10:27:39"/>
    <s v="0000"/>
    <s v="SM consi -&gt; centre"/>
    <d v="2017-09-28T00:00:00"/>
    <n v="-2"/>
    <s v="PCE"/>
    <n v="-100.02"/>
    <x v="45"/>
  </r>
  <r>
    <s v="2000806"/>
    <x v="22"/>
    <x v="22"/>
    <s v="M002"/>
    <s v="4837011932"/>
    <s v="regul ptit mag"/>
    <x v="2"/>
    <s v="GLENEVEU"/>
    <s v="10:27:39"/>
    <s v="0000"/>
    <s v="SM consi -&gt; centre"/>
    <d v="2017-09-28T00:00:00"/>
    <n v="-1"/>
    <s v="PCE"/>
    <n v="-125"/>
    <x v="45"/>
  </r>
  <r>
    <s v="2000806"/>
    <x v="5"/>
    <x v="5"/>
    <s v="M002"/>
    <s v="4837011932"/>
    <s v="regul ptit mag"/>
    <x v="2"/>
    <s v="GLENEVEU"/>
    <s v="10:27:39"/>
    <s v="0000"/>
    <s v="SM consi -&gt; centre"/>
    <d v="2017-09-28T00:00:00"/>
    <n v="-20"/>
    <s v="PCE"/>
    <n v="-960"/>
    <x v="45"/>
  </r>
  <r>
    <s v=""/>
    <x v="6"/>
    <x v="6"/>
    <s v="M002"/>
    <s v="4837007070"/>
    <s v="regul ptit mag"/>
    <x v="2"/>
    <s v="GLENEVEU"/>
    <s v="09:12:40"/>
    <s v="0000"/>
    <s v="SM -&gt; centre"/>
    <d v="2017-09-28T00:00:00"/>
    <n v="-8000"/>
    <s v="PCE"/>
    <n v="-72.64"/>
    <x v="45"/>
  </r>
  <r>
    <s v=""/>
    <x v="23"/>
    <x v="23"/>
    <s v="M002"/>
    <s v="4837006626"/>
    <s v="regul ptit mag"/>
    <x v="2"/>
    <s v="GLENEVEU"/>
    <s v="09:09:05"/>
    <s v="0000"/>
    <s v="SM -&gt; centre"/>
    <d v="2017-09-28T00:00:00"/>
    <n v="-75"/>
    <s v="PCE"/>
    <n v="-514.62"/>
    <x v="45"/>
  </r>
  <r>
    <s v=""/>
    <x v="73"/>
    <x v="73"/>
    <s v="M002"/>
    <s v="4837007070"/>
    <s v="regul ptit mag"/>
    <x v="2"/>
    <s v="GLENEVEU"/>
    <s v="09:12:40"/>
    <s v="0000"/>
    <s v="SM -&gt; centre"/>
    <d v="2017-09-28T00:00:00"/>
    <n v="-30"/>
    <s v="PCE"/>
    <n v="-55.39"/>
    <x v="45"/>
  </r>
  <r>
    <s v=""/>
    <x v="24"/>
    <x v="24"/>
    <s v="M002"/>
    <s v="4837006626"/>
    <s v="regul ptit mag"/>
    <x v="2"/>
    <s v="GLENEVEU"/>
    <s v="09:09:05"/>
    <s v="0000"/>
    <s v="SM -&gt; centre"/>
    <d v="2017-09-28T00:00:00"/>
    <n v="-30"/>
    <s v="PCE"/>
    <n v="-78.599999999999994"/>
    <x v="45"/>
  </r>
  <r>
    <s v=""/>
    <x v="50"/>
    <x v="50"/>
    <s v="M002"/>
    <s v="4837006626"/>
    <s v="regul ptit mag"/>
    <x v="2"/>
    <s v="GLENEVEU"/>
    <s v="09:09:05"/>
    <s v="0000"/>
    <s v="SM -&gt; centre"/>
    <d v="2017-09-28T00:00:00"/>
    <n v="-148"/>
    <s v="PCE"/>
    <n v="-170.2"/>
    <x v="45"/>
  </r>
  <r>
    <s v=""/>
    <x v="7"/>
    <x v="7"/>
    <s v="M002"/>
    <s v="4837006626"/>
    <s v="regul ptit mag"/>
    <x v="2"/>
    <s v="GLENEVEU"/>
    <s v="09:09:05"/>
    <s v="0000"/>
    <s v="SM -&gt; centre"/>
    <d v="2017-09-28T00:00:00"/>
    <n v="-40"/>
    <s v="PCE"/>
    <n v="-131.19999999999999"/>
    <x v="45"/>
  </r>
  <r>
    <s v=""/>
    <x v="26"/>
    <x v="26"/>
    <s v="M002"/>
    <s v="4837006626"/>
    <s v="regul ptit mag"/>
    <x v="2"/>
    <s v="GLENEVEU"/>
    <s v="09:09:05"/>
    <s v="0000"/>
    <s v="SM -&gt; centre"/>
    <d v="2017-09-28T00:00:00"/>
    <n v="-156"/>
    <s v="PAI"/>
    <n v="-67.08"/>
    <x v="45"/>
  </r>
  <r>
    <s v=""/>
    <x v="27"/>
    <x v="27"/>
    <s v="M002"/>
    <s v="4837006626"/>
    <s v="regul ptit mag"/>
    <x v="2"/>
    <s v="GLENEVEU"/>
    <s v="09:09:05"/>
    <s v="0000"/>
    <s v="SM -&gt; centre"/>
    <d v="2017-09-28T00:00:00"/>
    <n v="-80"/>
    <s v="PAI"/>
    <n v="-34.4"/>
    <x v="45"/>
  </r>
  <r>
    <s v=""/>
    <x v="52"/>
    <x v="52"/>
    <s v="M002"/>
    <s v="4837007070"/>
    <s v="regul ptit mag"/>
    <x v="2"/>
    <s v="GLENEVEU"/>
    <s v="09:12:40"/>
    <s v="0000"/>
    <s v="SM -&gt; centre"/>
    <d v="2017-09-28T00:00:00"/>
    <n v="-44"/>
    <s v="PAI"/>
    <n v="-18.920000000000002"/>
    <x v="45"/>
  </r>
  <r>
    <s v=""/>
    <x v="29"/>
    <x v="29"/>
    <s v="M002"/>
    <s v="4837007070"/>
    <s v="regul ptit mag"/>
    <x v="2"/>
    <s v="GLENEVEU"/>
    <s v="09:12:40"/>
    <s v="0000"/>
    <s v="SM -&gt; centre"/>
    <d v="2017-09-28T00:00:00"/>
    <n v="-50"/>
    <s v="PAI"/>
    <n v="-70"/>
    <x v="45"/>
  </r>
  <r>
    <s v=""/>
    <x v="30"/>
    <x v="30"/>
    <s v="M002"/>
    <s v="4837007070"/>
    <s v="regul ptit mag"/>
    <x v="2"/>
    <s v="GLENEVEU"/>
    <s v="09:12:40"/>
    <s v="0000"/>
    <s v="SM -&gt; centre"/>
    <d v="2017-09-28T00:00:00"/>
    <n v="-50"/>
    <s v="PAI"/>
    <n v="-70"/>
    <x v="45"/>
  </r>
  <r>
    <s v=""/>
    <x v="31"/>
    <x v="31"/>
    <s v="M002"/>
    <s v="4837007070"/>
    <s v="regul ptit mag"/>
    <x v="2"/>
    <s v="GLENEVEU"/>
    <s v="09:12:40"/>
    <s v="0000"/>
    <s v="SM -&gt; centre"/>
    <d v="2017-09-28T00:00:00"/>
    <n v="-160"/>
    <s v="PAI"/>
    <n v="-224"/>
    <x v="45"/>
  </r>
  <r>
    <s v=""/>
    <x v="32"/>
    <x v="32"/>
    <s v="M002"/>
    <s v="4837007070"/>
    <s v="regul ptit mag"/>
    <x v="2"/>
    <s v="GLENEVEU"/>
    <s v="09:12:40"/>
    <s v="0000"/>
    <s v="SM -&gt; centre"/>
    <d v="2017-09-28T00:00:00"/>
    <n v="-170"/>
    <s v="PAI"/>
    <n v="-238"/>
    <x v="45"/>
  </r>
  <r>
    <s v=""/>
    <x v="33"/>
    <x v="33"/>
    <s v="M002"/>
    <s v="4837007070"/>
    <s v="regul ptit mag"/>
    <x v="2"/>
    <s v="GLENEVEU"/>
    <s v="09:12:40"/>
    <s v="0000"/>
    <s v="SM -&gt; centre"/>
    <d v="2017-09-28T00:00:00"/>
    <n v="-10"/>
    <s v="PAI"/>
    <n v="-14"/>
    <x v="45"/>
  </r>
  <r>
    <s v=""/>
    <x v="34"/>
    <x v="34"/>
    <s v="M002"/>
    <s v="4837007070"/>
    <s v="regul ptit mag"/>
    <x v="2"/>
    <s v="GLENEVEU"/>
    <s v="09:12:40"/>
    <s v="0000"/>
    <s v="SM -&gt; centre"/>
    <d v="2017-09-28T00:00:00"/>
    <n v="-9500"/>
    <s v="PCE"/>
    <n v="-361.04"/>
    <x v="45"/>
  </r>
  <r>
    <s v=""/>
    <x v="44"/>
    <x v="44"/>
    <s v="M002"/>
    <s v="4837006626"/>
    <s v="regul ptit mag"/>
    <x v="2"/>
    <s v="GLENEVEU"/>
    <s v="09:09:05"/>
    <s v="0000"/>
    <s v="SM -&gt; centre"/>
    <d v="2017-09-28T00:00:00"/>
    <n v="-200"/>
    <s v="PCE"/>
    <n v="-75.48"/>
    <x v="45"/>
  </r>
  <r>
    <s v=""/>
    <x v="55"/>
    <x v="55"/>
    <s v="M002"/>
    <s v="4837006626"/>
    <s v="regul ptit mag"/>
    <x v="2"/>
    <s v="GLENEVEU"/>
    <s v="09:09:05"/>
    <s v="0000"/>
    <s v="SM -&gt; centre"/>
    <d v="2017-09-28T00:00:00"/>
    <n v="-200"/>
    <s v="PCE"/>
    <n v="-91.8"/>
    <x v="45"/>
  </r>
  <r>
    <s v=""/>
    <x v="8"/>
    <x v="8"/>
    <s v="M002"/>
    <s v="4837006626"/>
    <s v="regul ptit mag"/>
    <x v="2"/>
    <s v="GLENEVEU"/>
    <s v="09:09:05"/>
    <s v="0000"/>
    <s v="SM -&gt; centre"/>
    <d v="2017-09-28T00:00:00"/>
    <n v="-200"/>
    <s v="PCE"/>
    <n v="-69.36"/>
    <x v="45"/>
  </r>
  <r>
    <s v=""/>
    <x v="9"/>
    <x v="9"/>
    <s v="M002"/>
    <s v="4837006626"/>
    <s v="regul ptit mag"/>
    <x v="2"/>
    <s v="GLENEVEU"/>
    <s v="09:09:05"/>
    <s v="0000"/>
    <s v="SM -&gt; centre"/>
    <d v="2017-09-28T00:00:00"/>
    <n v="-300"/>
    <s v="PCE"/>
    <n v="-104.04"/>
    <x v="45"/>
  </r>
  <r>
    <s v=""/>
    <x v="10"/>
    <x v="10"/>
    <s v="M002"/>
    <s v="4837006626"/>
    <s v="regul ptit mag"/>
    <x v="2"/>
    <s v="GLENEVEU"/>
    <s v="09:09:05"/>
    <s v="0000"/>
    <s v="SM -&gt; centre"/>
    <d v="2017-09-28T00:00:00"/>
    <n v="-60"/>
    <s v="PCE"/>
    <n v="-239.29"/>
    <x v="45"/>
  </r>
  <r>
    <s v=""/>
    <x v="11"/>
    <x v="11"/>
    <s v="M002"/>
    <s v="4837006626"/>
    <s v="regul ptit mag"/>
    <x v="2"/>
    <s v="GLENEVEU"/>
    <s v="09:09:05"/>
    <s v="0000"/>
    <s v="SM -&gt; centre"/>
    <d v="2017-09-28T00:00:00"/>
    <n v="-47"/>
    <s v="PCE"/>
    <n v="-108.34"/>
    <x v="45"/>
  </r>
  <r>
    <s v=""/>
    <x v="35"/>
    <x v="35"/>
    <s v="M002"/>
    <s v="4837006626"/>
    <s v="regul ptit mag"/>
    <x v="2"/>
    <s v="GLENEVEU"/>
    <s v="09:09:05"/>
    <s v="0000"/>
    <s v="SM -&gt; centre"/>
    <d v="2017-09-28T00:00:00"/>
    <n v="-12"/>
    <s v="PCE"/>
    <n v="-294.25"/>
    <x v="45"/>
  </r>
  <r>
    <s v=""/>
    <x v="36"/>
    <x v="36"/>
    <s v="M002"/>
    <s v="4837006626"/>
    <s v="regul ptit mag"/>
    <x v="2"/>
    <s v="GLENEVEU"/>
    <s v="09:09:05"/>
    <s v="0000"/>
    <s v="SM -&gt; centre"/>
    <d v="2017-09-28T00:00:00"/>
    <n v="-17"/>
    <s v="PCE"/>
    <n v="-622.51"/>
    <x v="45"/>
  </r>
  <r>
    <s v=""/>
    <x v="38"/>
    <x v="38"/>
    <s v="M002"/>
    <s v="4837006626"/>
    <s v="regul ptit mag"/>
    <x v="2"/>
    <s v="GLENEVEU"/>
    <s v="09:09:05"/>
    <s v="0000"/>
    <s v="SM -&gt; centre"/>
    <d v="2017-09-28T00:00:00"/>
    <n v="-30"/>
    <s v="PCE"/>
    <n v="-289.77999999999997"/>
    <x v="45"/>
  </r>
  <r>
    <s v=""/>
    <x v="12"/>
    <x v="12"/>
    <s v="M002"/>
    <s v="4837006626"/>
    <s v="regul ptit mag"/>
    <x v="2"/>
    <s v="GLENEVEU"/>
    <s v="09:09:05"/>
    <s v="0000"/>
    <s v="SM -&gt; centre"/>
    <d v="2017-09-28T00:00:00"/>
    <n v="-39"/>
    <s v="PCE"/>
    <n v="-44.95"/>
    <x v="45"/>
  </r>
  <r>
    <s v=""/>
    <x v="39"/>
    <x v="39"/>
    <s v="M002"/>
    <s v="4837006626"/>
    <s v="regul ptit mag"/>
    <x v="2"/>
    <s v="GLENEVEU"/>
    <s v="09:09:05"/>
    <s v="0000"/>
    <s v="SM -&gt; centre"/>
    <d v="2017-09-28T00:00:00"/>
    <n v="-15"/>
    <s v="PCE"/>
    <n v="-69.62"/>
    <x v="45"/>
  </r>
  <r>
    <s v=""/>
    <x v="53"/>
    <x v="53"/>
    <s v="M002"/>
    <s v="4837006626"/>
    <s v="regul ptit mag"/>
    <x v="2"/>
    <s v="GLENEVEU"/>
    <s v="09:09:05"/>
    <s v="0000"/>
    <s v="SM -&gt; centre"/>
    <d v="2017-09-28T00:00:00"/>
    <n v="-2"/>
    <s v="PCE"/>
    <n v="-59.28"/>
    <x v="45"/>
  </r>
  <r>
    <s v=""/>
    <x v="74"/>
    <x v="74"/>
    <s v="M002"/>
    <s v="4837007070"/>
    <s v="regul ptit mag"/>
    <x v="2"/>
    <s v="GLENEVEU"/>
    <s v="09:12:40"/>
    <s v="0000"/>
    <s v="SM -&gt; centre"/>
    <d v="2017-09-28T00:00:00"/>
    <n v="-29"/>
    <s v="PCE"/>
    <n v="-212.69"/>
    <x v="45"/>
  </r>
  <r>
    <s v=""/>
    <x v="40"/>
    <x v="40"/>
    <s v="M002"/>
    <s v="4837007070"/>
    <s v="regul ptit mag"/>
    <x v="2"/>
    <s v="GLENEVEU"/>
    <s v="09:12:40"/>
    <s v="0000"/>
    <s v="SM -&gt; centre"/>
    <d v="2017-09-28T00:00:00"/>
    <n v="-100"/>
    <s v="PCE"/>
    <n v="-1326"/>
    <x v="45"/>
  </r>
  <r>
    <s v="2000806"/>
    <x v="41"/>
    <x v="41"/>
    <s v="M002"/>
    <s v="4837011932"/>
    <s v="regul ptit mag"/>
    <x v="2"/>
    <s v="GLENEVEU"/>
    <s v="10:27:39"/>
    <s v="0000"/>
    <s v="SM consi -&gt; centre"/>
    <d v="2017-09-28T00:00:00"/>
    <n v="-130"/>
    <s v="PCE"/>
    <n v="-156"/>
    <x v="45"/>
  </r>
  <r>
    <s v=""/>
    <x v="13"/>
    <x v="13"/>
    <s v="M002"/>
    <s v="4837007070"/>
    <s v="regul ptit mag"/>
    <x v="2"/>
    <s v="GLENEVEU"/>
    <s v="09:12:40"/>
    <s v="0000"/>
    <s v="SM -&gt; centre"/>
    <d v="2017-09-28T00:00:00"/>
    <n v="-40"/>
    <s v="BTL"/>
    <n v="0"/>
    <x v="45"/>
  </r>
  <r>
    <s v=""/>
    <x v="45"/>
    <x v="45"/>
    <s v="M002"/>
    <s v="4837007070"/>
    <s v="regul ptit mag"/>
    <x v="2"/>
    <s v="GLENEVEU"/>
    <s v="09:12:40"/>
    <s v="0000"/>
    <s v="SM -&gt; centre"/>
    <d v="2017-09-28T00:00:00"/>
    <n v="-14"/>
    <s v="PAI"/>
    <n v="0"/>
    <x v="45"/>
  </r>
  <r>
    <s v="2014290"/>
    <x v="48"/>
    <x v="48"/>
    <s v="M002"/>
    <s v="5001885354"/>
    <s v=""/>
    <x v="0"/>
    <s v="GLENEVEU"/>
    <s v="08:30:19"/>
    <s v="0000"/>
    <s v="EM Entrée marchand."/>
    <d v="2017-10-05T00:00:00"/>
    <n v="4000"/>
    <s v="PCE"/>
    <n v="52.16"/>
    <x v="46"/>
  </r>
  <r>
    <s v="2021290"/>
    <x v="14"/>
    <x v="14"/>
    <s v="M002"/>
    <s v="5001886395"/>
    <s v=""/>
    <x v="0"/>
    <s v="GLENEVEU"/>
    <s v="12:03:47"/>
    <s v="0000"/>
    <s v="EM Entrée marchand."/>
    <d v="2017-10-06T00:00:00"/>
    <n v="200"/>
    <s v="PCE"/>
    <n v="792"/>
    <x v="47"/>
  </r>
  <r>
    <s v="2008899"/>
    <x v="15"/>
    <x v="15"/>
    <s v="M002"/>
    <s v="5001887270"/>
    <s v=""/>
    <x v="0"/>
    <s v="GLENEVEU"/>
    <s v="13:49:02"/>
    <s v="0000"/>
    <s v="EM Entrée marchand."/>
    <d v="2017-10-09T00:00:00"/>
    <n v="400"/>
    <s v="KG"/>
    <n v="489.97"/>
    <x v="48"/>
  </r>
  <r>
    <s v="2009026"/>
    <x v="2"/>
    <x v="2"/>
    <s v="M002"/>
    <s v="5001885871"/>
    <s v=""/>
    <x v="0"/>
    <s v="GLENEVEU"/>
    <s v="15:51:30"/>
    <s v="0000"/>
    <s v="EM Entrée marchand."/>
    <d v="2017-10-05T00:00:00"/>
    <n v="5000"/>
    <s v="PCE"/>
    <n v="637.5"/>
    <x v="46"/>
  </r>
  <r>
    <s v="2000806"/>
    <x v="21"/>
    <x v="21"/>
    <s v="M002"/>
    <s v="5001885876"/>
    <s v=""/>
    <x v="0"/>
    <s v="GLENEVEU"/>
    <s v="15:56:49"/>
    <s v="0000"/>
    <s v="EM -&gt; stock consign."/>
    <d v="2017-10-05T00:00:00"/>
    <n v="9"/>
    <s v="PCE"/>
    <n v="0"/>
    <x v="46"/>
  </r>
  <r>
    <s v="2000806"/>
    <x v="5"/>
    <x v="5"/>
    <s v="M002"/>
    <s v="5001891432"/>
    <s v=""/>
    <x v="0"/>
    <s v="GLENEVEU"/>
    <s v="08:36:18"/>
    <s v="0000"/>
    <s v="EM -&gt; stock consign."/>
    <d v="2017-10-16T00:00:00"/>
    <n v="20"/>
    <s v="PCE"/>
    <n v="0"/>
    <x v="49"/>
  </r>
  <r>
    <s v="2021290"/>
    <x v="7"/>
    <x v="7"/>
    <s v="M002"/>
    <s v="5001886395"/>
    <s v=""/>
    <x v="0"/>
    <s v="GLENEVEU"/>
    <s v="12:03:47"/>
    <s v="0000"/>
    <s v="EM Entrée marchand."/>
    <d v="2017-10-06T00:00:00"/>
    <n v="40"/>
    <s v="PCE"/>
    <n v="131.19999999999999"/>
    <x v="47"/>
  </r>
  <r>
    <s v="2021290"/>
    <x v="26"/>
    <x v="26"/>
    <s v="M002"/>
    <s v="5001886395"/>
    <s v=""/>
    <x v="0"/>
    <s v="GLENEVEU"/>
    <s v="12:03:47"/>
    <s v="0000"/>
    <s v="EM Entrée marchand."/>
    <d v="2017-10-06T00:00:00"/>
    <n v="100"/>
    <s v="PAI"/>
    <n v="43"/>
    <x v="47"/>
  </r>
  <r>
    <s v="2021290"/>
    <x v="75"/>
    <x v="75"/>
    <s v="M002"/>
    <s v="5001886395"/>
    <s v=""/>
    <x v="0"/>
    <s v="GLENEVEU"/>
    <s v="12:03:47"/>
    <s v="0000"/>
    <s v="EM Entrée marchand."/>
    <d v="2017-10-06T00:00:00"/>
    <n v="10"/>
    <s v="PAI"/>
    <n v="32.33"/>
    <x v="47"/>
  </r>
  <r>
    <s v="2021290"/>
    <x v="76"/>
    <x v="76"/>
    <s v="M002"/>
    <s v="5001886395"/>
    <s v=""/>
    <x v="0"/>
    <s v="GLENEVEU"/>
    <s v="12:03:47"/>
    <s v="0000"/>
    <s v="EM Entrée marchand."/>
    <d v="2017-10-06T00:00:00"/>
    <n v="10"/>
    <s v="PAI"/>
    <n v="31.7"/>
    <x v="47"/>
  </r>
  <r>
    <s v="2021290"/>
    <x v="77"/>
    <x v="77"/>
    <s v="M002"/>
    <s v="5001886395"/>
    <s v=""/>
    <x v="0"/>
    <s v="GLENEVEU"/>
    <s v="12:03:47"/>
    <s v="0000"/>
    <s v="EM Entrée marchand."/>
    <d v="2017-10-06T00:00:00"/>
    <n v="10"/>
    <s v="PAI"/>
    <n v="31.7"/>
    <x v="47"/>
  </r>
  <r>
    <s v="2021290"/>
    <x v="78"/>
    <x v="78"/>
    <s v="M002"/>
    <s v="5001886395"/>
    <s v=""/>
    <x v="0"/>
    <s v="GLENEVEU"/>
    <s v="12:03:47"/>
    <s v="0000"/>
    <s v="EM Entrée marchand."/>
    <d v="2017-10-06T00:00:00"/>
    <n v="10"/>
    <s v="PAI"/>
    <n v="31.7"/>
    <x v="47"/>
  </r>
  <r>
    <s v="2021290"/>
    <x v="79"/>
    <x v="79"/>
    <s v="M002"/>
    <s v="5001886395"/>
    <s v=""/>
    <x v="0"/>
    <s v="GLENEVEU"/>
    <s v="12:03:47"/>
    <s v="0000"/>
    <s v="EM Entrée marchand."/>
    <d v="2017-10-06T00:00:00"/>
    <n v="10"/>
    <s v="PAI"/>
    <n v="31.7"/>
    <x v="47"/>
  </r>
  <r>
    <s v="2021290"/>
    <x v="80"/>
    <x v="80"/>
    <s v="M002"/>
    <s v="5001886395"/>
    <s v=""/>
    <x v="0"/>
    <s v="GLENEVEU"/>
    <s v="12:03:47"/>
    <s v="0000"/>
    <s v="EM Entrée marchand."/>
    <d v="2017-10-06T00:00:00"/>
    <n v="10"/>
    <s v="PAI"/>
    <n v="31.7"/>
    <x v="47"/>
  </r>
  <r>
    <s v="2021290"/>
    <x v="27"/>
    <x v="27"/>
    <s v="M002"/>
    <s v="5001886395"/>
    <s v=""/>
    <x v="0"/>
    <s v="GLENEVEU"/>
    <s v="12:03:47"/>
    <s v="0000"/>
    <s v="EM Entrée marchand."/>
    <d v="2017-10-06T00:00:00"/>
    <n v="200"/>
    <s v="PAI"/>
    <n v="86"/>
    <x v="47"/>
  </r>
  <r>
    <s v="2021290"/>
    <x v="52"/>
    <x v="52"/>
    <s v="M002"/>
    <s v="5001886404"/>
    <s v=""/>
    <x v="0"/>
    <s v="GLENEVEU"/>
    <s v="12:10:29"/>
    <s v="0000"/>
    <s v="EM Entrée marchand."/>
    <d v="2017-10-06T00:00:00"/>
    <n v="100"/>
    <s v="PAI"/>
    <n v="43"/>
    <x v="47"/>
  </r>
  <r>
    <s v="2021290"/>
    <x v="28"/>
    <x v="28"/>
    <s v="M002"/>
    <s v="5001886404"/>
    <s v=""/>
    <x v="0"/>
    <s v="GLENEVEU"/>
    <s v="12:10:29"/>
    <s v="0000"/>
    <s v="EM Entrée marchand."/>
    <d v="2017-10-06T00:00:00"/>
    <n v="100"/>
    <s v="PAI"/>
    <n v="43"/>
    <x v="47"/>
  </r>
  <r>
    <s v="2021290"/>
    <x v="29"/>
    <x v="29"/>
    <s v="M002"/>
    <s v="5001886404"/>
    <s v=""/>
    <x v="0"/>
    <s v="GLENEVEU"/>
    <s v="12:10:29"/>
    <s v="0000"/>
    <s v="EM Entrée marchand."/>
    <d v="2017-10-06T00:00:00"/>
    <n v="100"/>
    <s v="PAI"/>
    <n v="140"/>
    <x v="47"/>
  </r>
  <r>
    <s v="2021290"/>
    <x v="31"/>
    <x v="31"/>
    <s v="M002"/>
    <s v="5001886404"/>
    <s v=""/>
    <x v="0"/>
    <s v="GLENEVEU"/>
    <s v="12:10:29"/>
    <s v="0000"/>
    <s v="EM Entrée marchand."/>
    <d v="2017-10-06T00:00:00"/>
    <n v="200"/>
    <s v="PAI"/>
    <n v="280"/>
    <x v="47"/>
  </r>
  <r>
    <s v="2021290"/>
    <x v="33"/>
    <x v="33"/>
    <s v="M002"/>
    <s v="5001886404"/>
    <s v=""/>
    <x v="0"/>
    <s v="GLENEVEU"/>
    <s v="12:10:29"/>
    <s v="0000"/>
    <s v="EM Entrée marchand."/>
    <d v="2017-10-06T00:00:00"/>
    <n v="100"/>
    <s v="PAI"/>
    <n v="140"/>
    <x v="47"/>
  </r>
  <r>
    <s v="2021290"/>
    <x v="81"/>
    <x v="81"/>
    <s v="M002"/>
    <s v="5001886395"/>
    <s v=""/>
    <x v="0"/>
    <s v="GLENEVEU"/>
    <s v="12:03:47"/>
    <s v="0000"/>
    <s v="EM Entrée marchand."/>
    <d v="2017-10-06T00:00:00"/>
    <n v="2"/>
    <s v="PAI"/>
    <n v="63.59"/>
    <x v="47"/>
  </r>
  <r>
    <s v="2021290"/>
    <x v="56"/>
    <x v="56"/>
    <s v="M002"/>
    <s v="5001886395"/>
    <s v=""/>
    <x v="0"/>
    <s v="GLENEVEU"/>
    <s v="12:03:47"/>
    <s v="0000"/>
    <s v="EM Entrée marchand."/>
    <d v="2017-10-06T00:00:00"/>
    <n v="2"/>
    <s v="PAI"/>
    <n v="63.59"/>
    <x v="47"/>
  </r>
  <r>
    <s v="2021290"/>
    <x v="57"/>
    <x v="57"/>
    <s v="M002"/>
    <s v="5001886395"/>
    <s v=""/>
    <x v="0"/>
    <s v="GLENEVEU"/>
    <s v="12:03:47"/>
    <s v="0000"/>
    <s v="EM Entrée marchand."/>
    <d v="2017-10-06T00:00:00"/>
    <n v="3"/>
    <s v="PAI"/>
    <n v="95.38"/>
    <x v="47"/>
  </r>
  <r>
    <s v="2021290"/>
    <x v="58"/>
    <x v="58"/>
    <s v="M002"/>
    <s v="5001886395"/>
    <s v=""/>
    <x v="0"/>
    <s v="GLENEVEU"/>
    <s v="12:03:47"/>
    <s v="0000"/>
    <s v="EM Entrée marchand."/>
    <d v="2017-10-06T00:00:00"/>
    <n v="3"/>
    <s v="PAI"/>
    <n v="95.38"/>
    <x v="47"/>
  </r>
  <r>
    <s v="2021290"/>
    <x v="59"/>
    <x v="59"/>
    <s v="M002"/>
    <s v="5001886395"/>
    <s v=""/>
    <x v="0"/>
    <s v="GLENEVEU"/>
    <s v="12:03:47"/>
    <s v="0000"/>
    <s v="EM Entrée marchand."/>
    <d v="2017-10-06T00:00:00"/>
    <n v="3"/>
    <s v="PAI"/>
    <n v="95.38"/>
    <x v="47"/>
  </r>
  <r>
    <s v="2021290"/>
    <x v="60"/>
    <x v="60"/>
    <s v="M002"/>
    <s v="5001886395"/>
    <s v=""/>
    <x v="0"/>
    <s v="GLENEVEU"/>
    <s v="12:03:47"/>
    <s v="0000"/>
    <s v="EM Entrée marchand."/>
    <d v="2017-10-06T00:00:00"/>
    <n v="2"/>
    <s v="PAI"/>
    <n v="63.59"/>
    <x v="47"/>
  </r>
  <r>
    <s v="2021290"/>
    <x v="74"/>
    <x v="74"/>
    <s v="M002"/>
    <s v="5001901617"/>
    <s v=""/>
    <x v="0"/>
    <s v="GLENEVEU"/>
    <s v="07:23:38"/>
    <s v="0000"/>
    <s v="EM Entrée marchand."/>
    <d v="2017-10-31T00:00:00"/>
    <n v="72"/>
    <s v="PCE"/>
    <n v="528.03"/>
    <x v="50"/>
  </r>
  <r>
    <s v="2006553"/>
    <x v="82"/>
    <x v="82"/>
    <s v="M002"/>
    <s v="5001892739"/>
    <s v=""/>
    <x v="0"/>
    <s v="GLENEVEU"/>
    <s v="12:20:56"/>
    <s v="0000"/>
    <s v="EM Entrée marchand."/>
    <d v="2017-10-17T00:00:00"/>
    <n v="15"/>
    <s v="PCE"/>
    <n v="1182"/>
    <x v="51"/>
  </r>
  <r>
    <s v="2020489"/>
    <x v="13"/>
    <x v="13"/>
    <s v="M002"/>
    <s v="5001896424"/>
    <s v=""/>
    <x v="0"/>
    <s v="GLENEVEU"/>
    <s v="12:25:07"/>
    <s v="0000"/>
    <s v="EM Entrée marchand."/>
    <d v="2017-10-23T00:00:00"/>
    <n v="8"/>
    <s v="BTL"/>
    <n v="0"/>
    <x v="52"/>
  </r>
  <r>
    <s v="2020489"/>
    <x v="13"/>
    <x v="13"/>
    <s v="M002"/>
    <s v="5001886598"/>
    <s v=""/>
    <x v="0"/>
    <s v="GLENEVEU"/>
    <s v="14:36:08"/>
    <s v="0000"/>
    <s v="EM Entrée marchand."/>
    <d v="2017-10-06T00:00:00"/>
    <n v="8"/>
    <s v="BTL"/>
    <n v="0"/>
    <x v="47"/>
  </r>
  <r>
    <s v="2006553"/>
    <x v="83"/>
    <x v="83"/>
    <s v="M002"/>
    <s v="5001892739"/>
    <s v=""/>
    <x v="0"/>
    <s v="GLENEVEU"/>
    <s v="12:20:56"/>
    <s v="0000"/>
    <s v="EM Entrée marchand."/>
    <d v="2017-10-17T00:00:00"/>
    <n v="10"/>
    <s v="PCE"/>
    <n v="1577.3"/>
    <x v="51"/>
  </r>
  <r>
    <s v=""/>
    <x v="14"/>
    <x v="14"/>
    <s v="M002"/>
    <s v="4839331184"/>
    <s v="regul ptit mag"/>
    <x v="2"/>
    <s v="GLENEVEU"/>
    <s v="08:22:57"/>
    <s v="0000"/>
    <s v="SM -&gt; centre"/>
    <d v="2017-10-31T00:00:00"/>
    <n v="-20"/>
    <s v="PCE"/>
    <n v="-79.2"/>
    <x v="50"/>
  </r>
  <r>
    <s v=""/>
    <x v="46"/>
    <x v="46"/>
    <s v="M002"/>
    <s v="4839331121"/>
    <s v="regul ptit mag"/>
    <x v="2"/>
    <s v="GLENEVEU"/>
    <s v="08:20:43"/>
    <s v="0000"/>
    <s v="SM -&gt; centre"/>
    <d v="2017-10-31T00:00:00"/>
    <n v="-6"/>
    <s v="PCE"/>
    <n v="-67.02"/>
    <x v="50"/>
  </r>
  <r>
    <s v=""/>
    <x v="1"/>
    <x v="1"/>
    <s v="M002"/>
    <s v="4839331121"/>
    <s v="regul ptit mag"/>
    <x v="2"/>
    <s v="GLENEVEU"/>
    <s v="08:20:43"/>
    <s v="0000"/>
    <s v="SM -&gt; centre"/>
    <d v="2017-10-31T00:00:00"/>
    <n v="-4000"/>
    <s v="PCE"/>
    <n v="-48.24"/>
    <x v="50"/>
  </r>
  <r>
    <s v=""/>
    <x v="15"/>
    <x v="15"/>
    <s v="M002"/>
    <s v="4839331121"/>
    <s v="regul ptit mag"/>
    <x v="2"/>
    <s v="GLENEVEU"/>
    <s v="08:20:43"/>
    <s v="0000"/>
    <s v="SM -&gt; centre"/>
    <d v="2017-10-31T00:00:00"/>
    <n v="-100"/>
    <s v="KG"/>
    <n v="-122.49"/>
    <x v="50"/>
  </r>
  <r>
    <s v=""/>
    <x v="17"/>
    <x v="17"/>
    <s v="M002"/>
    <s v="4839331121"/>
    <s v="regul ptit mag"/>
    <x v="2"/>
    <s v="GLENEVEU"/>
    <s v="08:20:43"/>
    <s v="0000"/>
    <s v="SM -&gt; centre"/>
    <d v="2017-10-31T00:00:00"/>
    <n v="-2000"/>
    <s v="PCE"/>
    <n v="-38.86"/>
    <x v="50"/>
  </r>
  <r>
    <s v=""/>
    <x v="2"/>
    <x v="2"/>
    <s v="M002"/>
    <s v="4839331121"/>
    <s v="regul ptit mag"/>
    <x v="2"/>
    <s v="GLENEVEU"/>
    <s v="08:20:43"/>
    <s v="0000"/>
    <s v="SM -&gt; centre"/>
    <d v="2017-10-31T00:00:00"/>
    <n v="-1600"/>
    <s v="PCE"/>
    <n v="-205.11"/>
    <x v="50"/>
  </r>
  <r>
    <s v=""/>
    <x v="3"/>
    <x v="3"/>
    <s v="M002"/>
    <s v="4839331121"/>
    <s v="regul ptit mag"/>
    <x v="2"/>
    <s v="GLENEVEU"/>
    <s v="08:20:43"/>
    <s v="0000"/>
    <s v="SM -&gt; centre"/>
    <d v="2017-10-31T00:00:00"/>
    <n v="-9"/>
    <s v="PCE"/>
    <n v="-528.07000000000005"/>
    <x v="50"/>
  </r>
  <r>
    <s v=""/>
    <x v="4"/>
    <x v="4"/>
    <s v="M002"/>
    <s v="4839331121"/>
    <s v="regul ptit mag"/>
    <x v="2"/>
    <s v="GLENEVEU"/>
    <s v="08:20:43"/>
    <s v="0000"/>
    <s v="SM -&gt; centre"/>
    <d v="2017-10-31T00:00:00"/>
    <n v="-25"/>
    <s v="PCE"/>
    <n v="-417.02"/>
    <x v="50"/>
  </r>
  <r>
    <s v="2000806"/>
    <x v="20"/>
    <x v="20"/>
    <s v="M002"/>
    <s v="4839358880"/>
    <s v="regul ptit mag"/>
    <x v="2"/>
    <s v="GLENEVEU"/>
    <s v="14:59:23"/>
    <s v="0000"/>
    <s v="SM consi -&gt; centre"/>
    <d v="2017-10-31T00:00:00"/>
    <n v="-1"/>
    <s v="PCE"/>
    <n v="-63"/>
    <x v="50"/>
  </r>
  <r>
    <s v="2000806"/>
    <x v="21"/>
    <x v="21"/>
    <s v="M002"/>
    <s v="4839358880"/>
    <s v="regul ptit mag"/>
    <x v="2"/>
    <s v="GLENEVEU"/>
    <s v="14:59:23"/>
    <s v="0000"/>
    <s v="SM consi -&gt; centre"/>
    <d v="2017-10-31T00:00:00"/>
    <n v="-2"/>
    <s v="PCE"/>
    <n v="-100.02"/>
    <x v="50"/>
  </r>
  <r>
    <s v="2000806"/>
    <x v="22"/>
    <x v="22"/>
    <s v="M002"/>
    <s v="4839358880"/>
    <s v="regul ptit mag"/>
    <x v="2"/>
    <s v="GLENEVEU"/>
    <s v="14:59:23"/>
    <s v="0000"/>
    <s v="SM consi -&gt; centre"/>
    <d v="2017-10-31T00:00:00"/>
    <n v="-2"/>
    <s v="PCE"/>
    <n v="-250"/>
    <x v="50"/>
  </r>
  <r>
    <s v="2000806"/>
    <x v="5"/>
    <x v="5"/>
    <s v="M002"/>
    <s v="4839358880"/>
    <s v="regul ptit mag"/>
    <x v="2"/>
    <s v="GLENEVEU"/>
    <s v="14:59:23"/>
    <s v="0000"/>
    <s v="SM consi -&gt; centre"/>
    <d v="2017-10-31T00:00:00"/>
    <n v="-18"/>
    <s v="PCE"/>
    <n v="-864"/>
    <x v="50"/>
  </r>
  <r>
    <s v=""/>
    <x v="6"/>
    <x v="6"/>
    <s v="M002"/>
    <s v="4839331184"/>
    <s v="regul ptit mag"/>
    <x v="2"/>
    <s v="GLENEVEU"/>
    <s v="08:22:57"/>
    <s v="0000"/>
    <s v="SM -&gt; centre"/>
    <d v="2017-10-31T00:00:00"/>
    <n v="-36000"/>
    <s v="PCE"/>
    <n v="-326.88"/>
    <x v="50"/>
  </r>
  <r>
    <s v=""/>
    <x v="23"/>
    <x v="23"/>
    <s v="M002"/>
    <s v="4839331121"/>
    <s v="regul ptit mag"/>
    <x v="2"/>
    <s v="GLENEVEU"/>
    <s v="08:20:43"/>
    <s v="0000"/>
    <s v="SM -&gt; centre"/>
    <d v="2017-10-31T00:00:00"/>
    <n v="-25"/>
    <s v="PCE"/>
    <n v="-171.54"/>
    <x v="50"/>
  </r>
  <r>
    <s v=""/>
    <x v="24"/>
    <x v="24"/>
    <s v="M002"/>
    <s v="4839331121"/>
    <s v="regul ptit mag"/>
    <x v="2"/>
    <s v="GLENEVEU"/>
    <s v="08:20:43"/>
    <s v="0000"/>
    <s v="SM -&gt; centre"/>
    <d v="2017-10-31T00:00:00"/>
    <n v="-6"/>
    <s v="PCE"/>
    <n v="-15.72"/>
    <x v="50"/>
  </r>
  <r>
    <s v=""/>
    <x v="7"/>
    <x v="7"/>
    <s v="M002"/>
    <s v="4839331121"/>
    <s v="regul ptit mag"/>
    <x v="2"/>
    <s v="GLENEVEU"/>
    <s v="08:20:43"/>
    <s v="0000"/>
    <s v="SM -&gt; centre"/>
    <d v="2017-10-31T00:00:00"/>
    <n v="-30"/>
    <s v="PCE"/>
    <n v="-98.4"/>
    <x v="50"/>
  </r>
  <r>
    <s v=""/>
    <x v="43"/>
    <x v="43"/>
    <s v="M002"/>
    <s v="4839331121"/>
    <s v="regul ptit mag"/>
    <x v="2"/>
    <s v="GLENEVEU"/>
    <s v="08:20:43"/>
    <s v="0000"/>
    <s v="SM -&gt; centre"/>
    <d v="2017-10-31T00:00:00"/>
    <n v="-4"/>
    <s v="PAI"/>
    <n v="-1.72"/>
    <x v="50"/>
  </r>
  <r>
    <s v=""/>
    <x v="26"/>
    <x v="26"/>
    <s v="M002"/>
    <s v="4839331184"/>
    <s v="regul ptit mag"/>
    <x v="2"/>
    <s v="GLENEVEU"/>
    <s v="08:22:57"/>
    <s v="0000"/>
    <s v="SM -&gt; centre"/>
    <d v="2017-10-31T00:00:00"/>
    <n v="-94"/>
    <s v="PAI"/>
    <n v="-40.42"/>
    <x v="50"/>
  </r>
  <r>
    <s v=""/>
    <x v="27"/>
    <x v="27"/>
    <s v="M002"/>
    <s v="4839331121"/>
    <s v="regul ptit mag"/>
    <x v="2"/>
    <s v="GLENEVEU"/>
    <s v="08:20:43"/>
    <s v="0000"/>
    <s v="SM -&gt; centre"/>
    <d v="2017-10-31T00:00:00"/>
    <n v="-260"/>
    <s v="PAI"/>
    <n v="-111.8"/>
    <x v="50"/>
  </r>
  <r>
    <s v=""/>
    <x v="52"/>
    <x v="52"/>
    <s v="M002"/>
    <s v="4839331184"/>
    <s v="regul ptit mag"/>
    <x v="2"/>
    <s v="GLENEVEU"/>
    <s v="08:22:57"/>
    <s v="0000"/>
    <s v="SM -&gt; centre"/>
    <d v="2017-10-31T00:00:00"/>
    <n v="-26"/>
    <s v="PAI"/>
    <n v="-11.18"/>
    <x v="50"/>
  </r>
  <r>
    <s v=""/>
    <x v="29"/>
    <x v="29"/>
    <s v="M002"/>
    <s v="4839331184"/>
    <s v="regul ptit mag"/>
    <x v="2"/>
    <s v="GLENEVEU"/>
    <s v="08:22:57"/>
    <s v="0000"/>
    <s v="SM -&gt; centre"/>
    <d v="2017-10-31T00:00:00"/>
    <n v="-30"/>
    <s v="PAI"/>
    <n v="-42"/>
    <x v="50"/>
  </r>
  <r>
    <s v=""/>
    <x v="30"/>
    <x v="30"/>
    <s v="M002"/>
    <s v="4839331184"/>
    <s v="regul ptit mag"/>
    <x v="2"/>
    <s v="GLENEVEU"/>
    <s v="08:22:57"/>
    <s v="0000"/>
    <s v="SM -&gt; centre"/>
    <d v="2017-10-31T00:00:00"/>
    <n v="-90"/>
    <s v="PAI"/>
    <n v="-126"/>
    <x v="50"/>
  </r>
  <r>
    <s v=""/>
    <x v="31"/>
    <x v="31"/>
    <s v="M002"/>
    <s v="4839331184"/>
    <s v="regul ptit mag"/>
    <x v="2"/>
    <s v="GLENEVEU"/>
    <s v="08:22:57"/>
    <s v="0000"/>
    <s v="SM -&gt; centre"/>
    <d v="2017-10-31T00:00:00"/>
    <n v="-100"/>
    <s v="PAI"/>
    <n v="-140"/>
    <x v="50"/>
  </r>
  <r>
    <s v=""/>
    <x v="32"/>
    <x v="32"/>
    <s v="M002"/>
    <s v="4839331184"/>
    <s v="regul ptit mag"/>
    <x v="2"/>
    <s v="GLENEVEU"/>
    <s v="08:22:57"/>
    <s v="0000"/>
    <s v="SM -&gt; centre"/>
    <d v="2017-10-31T00:00:00"/>
    <n v="-40"/>
    <s v="PAI"/>
    <n v="-56"/>
    <x v="50"/>
  </r>
  <r>
    <s v=""/>
    <x v="33"/>
    <x v="33"/>
    <s v="M002"/>
    <s v="4839331184"/>
    <s v="regul ptit mag"/>
    <x v="2"/>
    <s v="GLENEVEU"/>
    <s v="08:22:57"/>
    <s v="0000"/>
    <s v="SM -&gt; centre"/>
    <d v="2017-10-31T00:00:00"/>
    <n v="-50"/>
    <s v="PAI"/>
    <n v="-70"/>
    <x v="50"/>
  </r>
  <r>
    <s v=""/>
    <x v="34"/>
    <x v="34"/>
    <s v="M002"/>
    <s v="4839331184"/>
    <s v="regul ptit mag"/>
    <x v="2"/>
    <s v="GLENEVEU"/>
    <s v="08:22:57"/>
    <s v="0000"/>
    <s v="SM -&gt; centre"/>
    <d v="2017-10-31T00:00:00"/>
    <n v="-3500"/>
    <s v="PCE"/>
    <n v="-133.02000000000001"/>
    <x v="50"/>
  </r>
  <r>
    <s v=""/>
    <x v="44"/>
    <x v="44"/>
    <s v="M002"/>
    <s v="4839331121"/>
    <s v="regul ptit mag"/>
    <x v="2"/>
    <s v="GLENEVEU"/>
    <s v="08:20:43"/>
    <s v="0000"/>
    <s v="SM -&gt; centre"/>
    <d v="2017-10-31T00:00:00"/>
    <n v="-350"/>
    <s v="PCE"/>
    <n v="-132.09"/>
    <x v="50"/>
  </r>
  <r>
    <s v=""/>
    <x v="55"/>
    <x v="55"/>
    <s v="M002"/>
    <s v="4839331121"/>
    <s v="regul ptit mag"/>
    <x v="2"/>
    <s v="GLENEVEU"/>
    <s v="08:20:43"/>
    <s v="0000"/>
    <s v="SM -&gt; centre"/>
    <d v="2017-10-31T00:00:00"/>
    <n v="-150"/>
    <s v="PCE"/>
    <n v="-68.849999999999994"/>
    <x v="50"/>
  </r>
  <r>
    <s v=""/>
    <x v="8"/>
    <x v="8"/>
    <s v="M002"/>
    <s v="4839331121"/>
    <s v="regul ptit mag"/>
    <x v="2"/>
    <s v="GLENEVEU"/>
    <s v="08:20:43"/>
    <s v="0000"/>
    <s v="SM -&gt; centre"/>
    <d v="2017-10-31T00:00:00"/>
    <n v="-100"/>
    <s v="PCE"/>
    <n v="-34.68"/>
    <x v="50"/>
  </r>
  <r>
    <s v=""/>
    <x v="10"/>
    <x v="10"/>
    <s v="M002"/>
    <s v="4839331121"/>
    <s v="regul ptit mag"/>
    <x v="2"/>
    <s v="GLENEVEU"/>
    <s v="08:20:43"/>
    <s v="0000"/>
    <s v="SM -&gt; centre"/>
    <d v="2017-10-31T00:00:00"/>
    <n v="-30"/>
    <s v="PCE"/>
    <n v="-119.65"/>
    <x v="50"/>
  </r>
  <r>
    <s v=""/>
    <x v="11"/>
    <x v="11"/>
    <s v="M002"/>
    <s v="4839331121"/>
    <s v="regul ptit mag"/>
    <x v="2"/>
    <s v="GLENEVEU"/>
    <s v="08:20:43"/>
    <s v="0000"/>
    <s v="SM -&gt; centre"/>
    <d v="2017-10-31T00:00:00"/>
    <n v="-25"/>
    <s v="PCE"/>
    <n v="-57.62"/>
    <x v="50"/>
  </r>
  <r>
    <s v=""/>
    <x v="35"/>
    <x v="35"/>
    <s v="M002"/>
    <s v="4839331121"/>
    <s v="regul ptit mag"/>
    <x v="2"/>
    <s v="GLENEVEU"/>
    <s v="08:20:43"/>
    <s v="0000"/>
    <s v="SM -&gt; centre"/>
    <d v="2017-10-31T00:00:00"/>
    <n v="-4"/>
    <s v="PCE"/>
    <n v="-98.08"/>
    <x v="50"/>
  </r>
  <r>
    <s v=""/>
    <x v="36"/>
    <x v="36"/>
    <s v="M002"/>
    <s v="4839331121"/>
    <s v="regul ptit mag"/>
    <x v="2"/>
    <s v="GLENEVEU"/>
    <s v="08:20:43"/>
    <s v="0000"/>
    <s v="SM -&gt; centre"/>
    <d v="2017-10-31T00:00:00"/>
    <n v="-5"/>
    <s v="PCE"/>
    <n v="-183.09"/>
    <x v="50"/>
  </r>
  <r>
    <s v=""/>
    <x v="37"/>
    <x v="37"/>
    <s v="M002"/>
    <s v="4839331121"/>
    <s v="regul ptit mag"/>
    <x v="2"/>
    <s v="GLENEVEU"/>
    <s v="08:20:43"/>
    <s v="0000"/>
    <s v="SM -&gt; centre"/>
    <d v="2017-10-31T00:00:00"/>
    <n v="-12"/>
    <s v="PCE"/>
    <n v="-47.61"/>
    <x v="50"/>
  </r>
  <r>
    <s v=""/>
    <x v="38"/>
    <x v="38"/>
    <s v="M002"/>
    <s v="4839331121"/>
    <s v="regul ptit mag"/>
    <x v="2"/>
    <s v="GLENEVEU"/>
    <s v="08:20:43"/>
    <s v="0000"/>
    <s v="SM -&gt; centre"/>
    <d v="2017-10-31T00:00:00"/>
    <n v="-10"/>
    <s v="PCE"/>
    <n v="-96.59"/>
    <x v="50"/>
  </r>
  <r>
    <s v=""/>
    <x v="62"/>
    <x v="62"/>
    <s v="M002"/>
    <s v="4839331121"/>
    <s v="regul ptit mag"/>
    <x v="2"/>
    <s v="GLENEVEU"/>
    <s v="08:20:43"/>
    <s v="0000"/>
    <s v="SM -&gt; centre"/>
    <d v="2017-10-31T00:00:00"/>
    <n v="-6"/>
    <s v="PCE"/>
    <n v="-45.42"/>
    <x v="50"/>
  </r>
  <r>
    <s v=""/>
    <x v="12"/>
    <x v="12"/>
    <s v="M002"/>
    <s v="4839331121"/>
    <s v="regul ptit mag"/>
    <x v="2"/>
    <s v="GLENEVEU"/>
    <s v="08:20:43"/>
    <s v="0000"/>
    <s v="SM -&gt; centre"/>
    <d v="2017-10-31T00:00:00"/>
    <n v="-24"/>
    <s v="PCE"/>
    <n v="-27.66"/>
    <x v="50"/>
  </r>
  <r>
    <s v=""/>
    <x v="39"/>
    <x v="39"/>
    <s v="M002"/>
    <s v="4839331121"/>
    <s v="regul ptit mag"/>
    <x v="2"/>
    <s v="GLENEVEU"/>
    <s v="08:20:43"/>
    <s v="0000"/>
    <s v="SM -&gt; centre"/>
    <d v="2017-10-31T00:00:00"/>
    <n v="-23"/>
    <s v="PCE"/>
    <n v="-106.74"/>
    <x v="50"/>
  </r>
  <r>
    <s v=""/>
    <x v="40"/>
    <x v="40"/>
    <s v="M002"/>
    <s v="4839331184"/>
    <s v="regul ptit mag"/>
    <x v="2"/>
    <s v="GLENEVEU"/>
    <s v="08:22:57"/>
    <s v="0000"/>
    <s v="SM -&gt; centre"/>
    <d v="2017-10-31T00:00:00"/>
    <n v="-50"/>
    <s v="PCE"/>
    <n v="-663"/>
    <x v="50"/>
  </r>
  <r>
    <s v="2000806"/>
    <x v="41"/>
    <x v="41"/>
    <s v="M002"/>
    <s v="4839358880"/>
    <s v="regul ptit mag"/>
    <x v="2"/>
    <s v="GLENEVEU"/>
    <s v="14:59:23"/>
    <s v="0000"/>
    <s v="SM consi -&gt; centre"/>
    <d v="2017-10-31T00:00:00"/>
    <n v="-100"/>
    <s v="PCE"/>
    <n v="-120"/>
    <x v="50"/>
  </r>
  <r>
    <s v="2001535"/>
    <x v="84"/>
    <x v="84"/>
    <s v="M002"/>
    <s v="5001904825"/>
    <s v=""/>
    <x v="0"/>
    <s v="GLENEVEU"/>
    <s v="08:11:34"/>
    <s v="0000"/>
    <s v="EM Entrée marchand."/>
    <d v="2017-11-06T00:00:00"/>
    <n v="30"/>
    <s v="PCE"/>
    <n v="125.25"/>
    <x v="53"/>
  </r>
  <r>
    <s v="2021290"/>
    <x v="4"/>
    <x v="4"/>
    <s v="M002"/>
    <s v="5001906261"/>
    <s v=""/>
    <x v="0"/>
    <s v="GLENEVEU"/>
    <s v="11:39:55"/>
    <s v="0000"/>
    <s v="EM Entrée marchand."/>
    <d v="2017-11-07T00:00:00"/>
    <n v="40"/>
    <s v="PCE"/>
    <n v="667.6"/>
    <x v="54"/>
  </r>
  <r>
    <s v="2000806"/>
    <x v="20"/>
    <x v="20"/>
    <s v="M002"/>
    <s v="5001915126"/>
    <s v=""/>
    <x v="0"/>
    <s v="GLENEVEU"/>
    <s v="08:43:50"/>
    <s v="0000"/>
    <s v="EM -&gt; stock consign."/>
    <d v="2017-11-21T00:00:00"/>
    <n v="20"/>
    <s v="PCE"/>
    <n v="0"/>
    <x v="55"/>
  </r>
  <r>
    <s v="2000806"/>
    <x v="21"/>
    <x v="21"/>
    <s v="M002"/>
    <s v="5001911683"/>
    <s v=""/>
    <x v="0"/>
    <s v="GLENEVEU"/>
    <s v="12:25:39"/>
    <s v="0000"/>
    <s v="EM -&gt; stock consign."/>
    <d v="2017-11-15T00:00:00"/>
    <n v="9"/>
    <s v="PCE"/>
    <n v="0"/>
    <x v="56"/>
  </r>
  <r>
    <s v="2000806"/>
    <x v="22"/>
    <x v="22"/>
    <s v="M002"/>
    <s v="5001914014"/>
    <s v=""/>
    <x v="0"/>
    <s v="GLENEVEU"/>
    <s v="08:17:20"/>
    <s v="0000"/>
    <s v="EM -&gt; stock consign."/>
    <d v="2017-11-20T00:00:00"/>
    <n v="30"/>
    <s v="PCE"/>
    <n v="0"/>
    <x v="57"/>
  </r>
  <r>
    <s v="2000806"/>
    <x v="5"/>
    <x v="5"/>
    <s v="M002"/>
    <s v="5001905540"/>
    <s v=""/>
    <x v="0"/>
    <s v="GLENEVEU"/>
    <s v="15:11:30"/>
    <s v="0000"/>
    <s v="EM -&gt; stock consign."/>
    <d v="2017-11-06T00:00:00"/>
    <n v="20"/>
    <s v="PCE"/>
    <n v="0"/>
    <x v="53"/>
  </r>
  <r>
    <s v="2001535"/>
    <x v="23"/>
    <x v="23"/>
    <s v="M002"/>
    <s v="5001922520"/>
    <s v=""/>
    <x v="0"/>
    <s v="GLENEVEU"/>
    <s v="14:34:57"/>
    <s v="0000"/>
    <s v="EM Entrée marchand."/>
    <d v="2017-11-30T00:00:00"/>
    <n v="200"/>
    <s v="PCE"/>
    <n v="1372.8"/>
    <x v="58"/>
  </r>
  <r>
    <s v="2021290"/>
    <x v="25"/>
    <x v="25"/>
    <s v="M002"/>
    <s v="5001906258"/>
    <s v=""/>
    <x v="0"/>
    <s v="GLENEVEU"/>
    <s v="11:39:07"/>
    <s v="0000"/>
    <s v="EM Entrée marchand."/>
    <d v="2017-11-07T00:00:00"/>
    <n v="20"/>
    <s v="PAI"/>
    <n v="54.6"/>
    <x v="54"/>
  </r>
  <r>
    <s v="2021290"/>
    <x v="7"/>
    <x v="7"/>
    <s v="M002"/>
    <s v="5001906254"/>
    <s v=""/>
    <x v="0"/>
    <s v="GLENEVEU"/>
    <s v="11:35:06"/>
    <s v="0000"/>
    <s v="EM Entrée marchand."/>
    <d v="2017-11-07T00:00:00"/>
    <n v="30"/>
    <s v="PCE"/>
    <n v="98.4"/>
    <x v="54"/>
  </r>
  <r>
    <s v="2021290"/>
    <x v="27"/>
    <x v="27"/>
    <s v="M002"/>
    <s v="5001906254"/>
    <s v=""/>
    <x v="0"/>
    <s v="GLENEVEU"/>
    <s v="11:35:06"/>
    <s v="0000"/>
    <s v="EM Entrée marchand."/>
    <d v="2017-11-07T00:00:00"/>
    <n v="200"/>
    <s v="PAI"/>
    <n v="86"/>
    <x v="54"/>
  </r>
  <r>
    <s v="2020489"/>
    <x v="44"/>
    <x v="44"/>
    <s v="M002"/>
    <s v="5001910054"/>
    <s v=""/>
    <x v="0"/>
    <s v="GLENEVEU"/>
    <s v="14:27:40"/>
    <s v="0000"/>
    <s v="EM Entrée marchand."/>
    <d v="2017-11-13T00:00:00"/>
    <n v="200"/>
    <s v="PCE"/>
    <n v="75.48"/>
    <x v="59"/>
  </r>
  <r>
    <s v="2020489"/>
    <x v="44"/>
    <x v="44"/>
    <s v="M002"/>
    <s v="5001906314"/>
    <s v=""/>
    <x v="0"/>
    <s v="GLENEVEU"/>
    <s v="12:16:22"/>
    <s v="0000"/>
    <s v="EM Entrée marchand."/>
    <d v="2017-11-07T00:00:00"/>
    <n v="100"/>
    <s v="PCE"/>
    <n v="37.74"/>
    <x v="54"/>
  </r>
  <r>
    <s v="2020489"/>
    <x v="55"/>
    <x v="55"/>
    <s v="M002"/>
    <s v="5001909570"/>
    <s v=""/>
    <x v="0"/>
    <s v="GLENEVEU"/>
    <s v="07:53:59"/>
    <s v="0000"/>
    <s v="EM Entrée marchand."/>
    <d v="2017-11-13T00:00:00"/>
    <n v="250"/>
    <s v="PCE"/>
    <n v="114.75"/>
    <x v="59"/>
  </r>
  <r>
    <s v="2020489"/>
    <x v="55"/>
    <x v="55"/>
    <s v="M002"/>
    <s v="5001906263"/>
    <s v=""/>
    <x v="0"/>
    <s v="GLENEVEU"/>
    <s v="11:45:11"/>
    <s v="0000"/>
    <s v="EM Entrée marchand."/>
    <d v="2017-11-07T00:00:00"/>
    <n v="50"/>
    <s v="PCE"/>
    <n v="22.95"/>
    <x v="54"/>
  </r>
  <r>
    <s v="2020489"/>
    <x v="10"/>
    <x v="10"/>
    <s v="M002"/>
    <s v="5001906263"/>
    <s v=""/>
    <x v="0"/>
    <s v="GLENEVEU"/>
    <s v="11:45:11"/>
    <s v="0000"/>
    <s v="EM Entrée marchand."/>
    <d v="2017-11-07T00:00:00"/>
    <n v="15"/>
    <s v="PCE"/>
    <n v="59.82"/>
    <x v="54"/>
  </r>
  <r>
    <s v="2020489"/>
    <x v="11"/>
    <x v="11"/>
    <s v="M002"/>
    <s v="5001906316"/>
    <s v=""/>
    <x v="0"/>
    <s v="GLENEVEU"/>
    <s v="12:17:32"/>
    <s v="0000"/>
    <s v="EM Entrée marchand."/>
    <d v="2017-11-07T00:00:00"/>
    <n v="24"/>
    <s v="PCE"/>
    <n v="55.32"/>
    <x v="54"/>
  </r>
  <r>
    <s v="2000521"/>
    <x v="35"/>
    <x v="35"/>
    <s v="M002"/>
    <s v="5001904826"/>
    <s v=""/>
    <x v="0"/>
    <s v="GLENEVEU"/>
    <s v="08:13:10"/>
    <s v="0000"/>
    <s v="EM Entrée marchand."/>
    <d v="2017-11-06T00:00:00"/>
    <n v="24"/>
    <s v="PCE"/>
    <n v="588.5"/>
    <x v="53"/>
  </r>
  <r>
    <s v="2020489"/>
    <x v="62"/>
    <x v="62"/>
    <s v="M002"/>
    <s v="5001906263"/>
    <s v=""/>
    <x v="0"/>
    <s v="GLENEVEU"/>
    <s v="11:45:11"/>
    <s v="0000"/>
    <s v="EM Entrée marchand."/>
    <d v="2017-11-07T00:00:00"/>
    <n v="3"/>
    <s v="PCE"/>
    <n v="22.71"/>
    <x v="54"/>
  </r>
  <r>
    <s v="2020489"/>
    <x v="12"/>
    <x v="12"/>
    <s v="M002"/>
    <s v="5001906263"/>
    <s v=""/>
    <x v="0"/>
    <s v="GLENEVEU"/>
    <s v="11:45:11"/>
    <s v="0000"/>
    <s v="EM Entrée marchand."/>
    <d v="2017-11-07T00:00:00"/>
    <n v="36"/>
    <s v="PCE"/>
    <n v="41.49"/>
    <x v="54"/>
  </r>
  <r>
    <s v="2020489"/>
    <x v="39"/>
    <x v="39"/>
    <s v="M002"/>
    <s v="5001906263"/>
    <s v=""/>
    <x v="0"/>
    <s v="GLENEVEU"/>
    <s v="11:45:11"/>
    <s v="0000"/>
    <s v="EM Entrée marchand."/>
    <d v="2017-11-07T00:00:00"/>
    <n v="12"/>
    <s v="PCE"/>
    <n v="55.69"/>
    <x v="54"/>
  </r>
  <r>
    <s v="2021290"/>
    <x v="85"/>
    <x v="85"/>
    <s v="M002"/>
    <s v="5001906254"/>
    <s v=""/>
    <x v="0"/>
    <s v="GLENEVEU"/>
    <s v="11:35:06"/>
    <s v="0000"/>
    <s v="EM Entrée marchand."/>
    <d v="2017-11-07T00:00:00"/>
    <n v="3"/>
    <s v="PAI"/>
    <n v="82.62"/>
    <x v="54"/>
  </r>
  <r>
    <s v="2021290"/>
    <x v="86"/>
    <x v="86"/>
    <s v="M002"/>
    <s v="5001906254"/>
    <s v=""/>
    <x v="0"/>
    <s v="GLENEVEU"/>
    <s v="11:35:06"/>
    <s v="0000"/>
    <s v="EM Entrée marchand."/>
    <d v="2017-11-07T00:00:00"/>
    <n v="3"/>
    <s v="PAI"/>
    <n v="82.62"/>
    <x v="54"/>
  </r>
  <r>
    <s v="2021290"/>
    <x v="61"/>
    <x v="61"/>
    <s v="M002"/>
    <s v="5001906254"/>
    <s v=""/>
    <x v="0"/>
    <s v="GLENEVEU"/>
    <s v="11:35:06"/>
    <s v="0000"/>
    <s v="EM Entrée marchand."/>
    <d v="2017-11-07T00:00:00"/>
    <n v="3"/>
    <s v="PAI"/>
    <n v="82.62"/>
    <x v="54"/>
  </r>
  <r>
    <s v="2021290"/>
    <x v="87"/>
    <x v="87"/>
    <s v="M002"/>
    <s v="5001906254"/>
    <s v=""/>
    <x v="0"/>
    <s v="GLENEVEU"/>
    <s v="11:35:06"/>
    <s v="0000"/>
    <s v="EM Entrée marchand."/>
    <d v="2017-11-07T00:00:00"/>
    <n v="3"/>
    <s v="PAI"/>
    <n v="81"/>
    <x v="54"/>
  </r>
  <r>
    <s v="2020489"/>
    <x v="13"/>
    <x v="13"/>
    <s v="M002"/>
    <s v="5001922513"/>
    <s v=""/>
    <x v="0"/>
    <s v="GLENEVEU"/>
    <s v="14:30:41"/>
    <s v="0000"/>
    <s v="EM Entrée marchand."/>
    <d v="2017-11-30T00:00:00"/>
    <n v="8"/>
    <s v="BTL"/>
    <n v="552"/>
    <x v="58"/>
  </r>
  <r>
    <s v=""/>
    <x v="48"/>
    <x v="48"/>
    <s v="M002"/>
    <s v="4841438366"/>
    <s v="regul ptit mag"/>
    <x v="2"/>
    <s v="GLENEVEU"/>
    <s v="11:07:01"/>
    <s v="0000"/>
    <s v="SM -&gt; centre"/>
    <d v="2017-11-30T00:00:00"/>
    <n v="-1800"/>
    <s v="PCE"/>
    <n v="-22.1"/>
    <x v="58"/>
  </r>
  <r>
    <s v=""/>
    <x v="14"/>
    <x v="14"/>
    <s v="M002"/>
    <s v="4841438366"/>
    <s v="regul ptit mag"/>
    <x v="2"/>
    <s v="GLENEVEU"/>
    <s v="11:07:01"/>
    <s v="0000"/>
    <s v="SM -&gt; centre"/>
    <d v="2017-11-30T00:00:00"/>
    <n v="-60"/>
    <s v="PCE"/>
    <n v="-237.6"/>
    <x v="58"/>
  </r>
  <r>
    <s v=""/>
    <x v="84"/>
    <x v="84"/>
    <s v="M002"/>
    <s v="4841438281"/>
    <s v="regul ptit mag"/>
    <x v="2"/>
    <s v="GLENEVEU"/>
    <s v="11:05:04"/>
    <s v="0000"/>
    <s v="SM -&gt; centre"/>
    <d v="2017-11-30T00:00:00"/>
    <n v="-10"/>
    <s v="PCE"/>
    <n v="-41.75"/>
    <x v="58"/>
  </r>
  <r>
    <s v=""/>
    <x v="17"/>
    <x v="17"/>
    <s v="M002"/>
    <s v="4841438281"/>
    <s v="regul ptit mag"/>
    <x v="2"/>
    <s v="GLENEVEU"/>
    <s v="11:05:04"/>
    <s v="0000"/>
    <s v="SM -&gt; centre"/>
    <d v="2017-11-30T00:00:00"/>
    <n v="-3000"/>
    <s v="PCE"/>
    <n v="-58.29"/>
    <x v="58"/>
  </r>
  <r>
    <s v=""/>
    <x v="2"/>
    <x v="2"/>
    <s v="M002"/>
    <s v="4841438281"/>
    <s v="regul ptit mag"/>
    <x v="2"/>
    <s v="GLENEVEU"/>
    <s v="11:05:04"/>
    <s v="0000"/>
    <s v="SM -&gt; centre"/>
    <d v="2017-11-30T00:00:00"/>
    <n v="-2000"/>
    <s v="PCE"/>
    <n v="-256.39"/>
    <x v="58"/>
  </r>
  <r>
    <s v=""/>
    <x v="3"/>
    <x v="3"/>
    <s v="M002"/>
    <s v="4841438281"/>
    <s v="regul ptit mag"/>
    <x v="2"/>
    <s v="GLENEVEU"/>
    <s v="11:05:04"/>
    <s v="0000"/>
    <s v="SM -&gt; centre"/>
    <d v="2017-11-30T00:00:00"/>
    <n v="-10"/>
    <s v="PCE"/>
    <n v="-586.75"/>
    <x v="58"/>
  </r>
  <r>
    <s v=""/>
    <x v="4"/>
    <x v="4"/>
    <s v="M002"/>
    <s v="4841438281"/>
    <s v="regul ptit mag"/>
    <x v="2"/>
    <s v="GLENEVEU"/>
    <s v="11:05:04"/>
    <s v="0000"/>
    <s v="SM -&gt; centre"/>
    <d v="2017-11-30T00:00:00"/>
    <n v="-22"/>
    <s v="PCE"/>
    <n v="-367.13"/>
    <x v="58"/>
  </r>
  <r>
    <s v=""/>
    <x v="19"/>
    <x v="19"/>
    <s v="M002"/>
    <s v="4841438366"/>
    <s v="regul ptit mag"/>
    <x v="2"/>
    <s v="GLENEVEU"/>
    <s v="11:07:01"/>
    <s v="0000"/>
    <s v="SM -&gt; centre"/>
    <d v="2017-11-30T00:00:00"/>
    <n v="-6"/>
    <s v="PCE"/>
    <n v="-67.2"/>
    <x v="58"/>
  </r>
  <r>
    <s v="2000806"/>
    <x v="20"/>
    <x v="20"/>
    <s v="M002"/>
    <s v="4841446573"/>
    <s v="regul ptit mag"/>
    <x v="2"/>
    <s v="GLENEVEU"/>
    <s v="12:30:49"/>
    <s v="0000"/>
    <s v="SM consi -&gt; centre"/>
    <d v="2017-11-30T00:00:00"/>
    <n v="-5"/>
    <s v="PCE"/>
    <n v="-315"/>
    <x v="58"/>
  </r>
  <r>
    <s v="2000806"/>
    <x v="21"/>
    <x v="21"/>
    <s v="M002"/>
    <s v="4841446573"/>
    <s v="regul ptit mag"/>
    <x v="2"/>
    <s v="GLENEVEU"/>
    <s v="12:30:49"/>
    <s v="0000"/>
    <s v="SM consi -&gt; centre"/>
    <d v="2017-11-30T00:00:00"/>
    <n v="-4"/>
    <s v="PCE"/>
    <n v="-200.04"/>
    <x v="58"/>
  </r>
  <r>
    <s v="2000806"/>
    <x v="22"/>
    <x v="22"/>
    <s v="M002"/>
    <s v="4841446573"/>
    <s v="regul ptit mag"/>
    <x v="2"/>
    <s v="GLENEVEU"/>
    <s v="12:30:49"/>
    <s v="0000"/>
    <s v="SM consi -&gt; centre"/>
    <d v="2017-11-30T00:00:00"/>
    <n v="-2"/>
    <s v="PCE"/>
    <n v="-250"/>
    <x v="58"/>
  </r>
  <r>
    <s v="2000806"/>
    <x v="5"/>
    <x v="5"/>
    <s v="M002"/>
    <s v="4841446573"/>
    <s v="regul ptit mag"/>
    <x v="2"/>
    <s v="GLENEVEU"/>
    <s v="12:30:49"/>
    <s v="0000"/>
    <s v="SM consi -&gt; centre"/>
    <d v="2017-11-30T00:00:00"/>
    <n v="-17"/>
    <s v="PCE"/>
    <n v="-816"/>
    <x v="58"/>
  </r>
  <r>
    <s v=""/>
    <x v="6"/>
    <x v="6"/>
    <s v="M002"/>
    <s v="4841438366"/>
    <s v="regul ptit mag"/>
    <x v="2"/>
    <s v="GLENEVEU"/>
    <s v="11:07:01"/>
    <s v="0000"/>
    <s v="SM -&gt; centre"/>
    <d v="2017-11-30T00:00:00"/>
    <n v="-16000"/>
    <s v="PCE"/>
    <n v="-145.28"/>
    <x v="58"/>
  </r>
  <r>
    <s v=""/>
    <x v="23"/>
    <x v="23"/>
    <s v="M002"/>
    <s v="4841438281"/>
    <s v="regul ptit mag"/>
    <x v="2"/>
    <s v="GLENEVEU"/>
    <s v="11:05:04"/>
    <s v="0000"/>
    <s v="SM -&gt; centre"/>
    <d v="2017-11-30T00:00:00"/>
    <n v="-50"/>
    <s v="PCE"/>
    <n v="-343.08"/>
    <x v="58"/>
  </r>
  <r>
    <s v=""/>
    <x v="24"/>
    <x v="24"/>
    <s v="M002"/>
    <s v="4841438281"/>
    <s v="regul ptit mag"/>
    <x v="2"/>
    <s v="GLENEVEU"/>
    <s v="11:05:04"/>
    <s v="0000"/>
    <s v="SM -&gt; centre"/>
    <d v="2017-11-30T00:00:00"/>
    <n v="-14"/>
    <s v="PCE"/>
    <n v="-36.68"/>
    <x v="58"/>
  </r>
  <r>
    <s v=""/>
    <x v="25"/>
    <x v="25"/>
    <s v="M002"/>
    <s v="4841438366"/>
    <s v="regul ptit mag"/>
    <x v="2"/>
    <s v="GLENEVEU"/>
    <s v="11:07:01"/>
    <s v="0000"/>
    <s v="SM -&gt; centre"/>
    <d v="2017-11-30T00:00:00"/>
    <n v="-20"/>
    <s v="PAI"/>
    <n v="-54.6"/>
    <x v="58"/>
  </r>
  <r>
    <s v=""/>
    <x v="43"/>
    <x v="43"/>
    <s v="M002"/>
    <s v="4841438281"/>
    <s v="regul ptit mag"/>
    <x v="2"/>
    <s v="GLENEVEU"/>
    <s v="11:05:04"/>
    <s v="0000"/>
    <s v="SM -&gt; centre"/>
    <d v="2017-11-30T00:00:00"/>
    <n v="-10"/>
    <s v="PAI"/>
    <n v="-4.3"/>
    <x v="58"/>
  </r>
  <r>
    <s v=""/>
    <x v="26"/>
    <x v="26"/>
    <s v="M002"/>
    <s v="4841438281"/>
    <s v="regul ptit mag"/>
    <x v="2"/>
    <s v="GLENEVEU"/>
    <s v="11:05:04"/>
    <s v="0000"/>
    <s v="SM -&gt; centre"/>
    <d v="2017-11-30T00:00:00"/>
    <n v="-10"/>
    <s v="PAI"/>
    <n v="-4.3"/>
    <x v="58"/>
  </r>
  <r>
    <s v=""/>
    <x v="27"/>
    <x v="27"/>
    <s v="M002"/>
    <s v="4841438281"/>
    <s v="regul ptit mag"/>
    <x v="2"/>
    <s v="GLENEVEU"/>
    <s v="11:05:04"/>
    <s v="0000"/>
    <s v="SM -&gt; centre"/>
    <d v="2017-11-30T00:00:00"/>
    <n v="-48"/>
    <s v="PAI"/>
    <n v="-20.64"/>
    <x v="58"/>
  </r>
  <r>
    <s v=""/>
    <x v="52"/>
    <x v="52"/>
    <s v="M002"/>
    <s v="4841438281"/>
    <s v="regul ptit mag"/>
    <x v="2"/>
    <s v="GLENEVEU"/>
    <s v="11:05:04"/>
    <s v="0000"/>
    <s v="SM -&gt; centre"/>
    <d v="2017-11-30T00:00:00"/>
    <n v="-26"/>
    <s v="PAI"/>
    <n v="-11.18"/>
    <x v="58"/>
  </r>
  <r>
    <s v=""/>
    <x v="28"/>
    <x v="28"/>
    <s v="M002"/>
    <s v="4841438281"/>
    <s v="regul ptit mag"/>
    <x v="2"/>
    <s v="GLENEVEU"/>
    <s v="11:05:04"/>
    <s v="0000"/>
    <s v="SM -&gt; centre"/>
    <d v="2017-11-30T00:00:00"/>
    <n v="-44"/>
    <s v="PAI"/>
    <n v="-18.920000000000002"/>
    <x v="58"/>
  </r>
  <r>
    <s v=""/>
    <x v="29"/>
    <x v="29"/>
    <s v="M002"/>
    <s v="4841438281"/>
    <s v="regul ptit mag"/>
    <x v="2"/>
    <s v="GLENEVEU"/>
    <s v="11:05:04"/>
    <s v="0000"/>
    <s v="SM -&gt; centre"/>
    <d v="2017-11-30T00:00:00"/>
    <n v="-40"/>
    <s v="PAI"/>
    <n v="-56"/>
    <x v="58"/>
  </r>
  <r>
    <s v=""/>
    <x v="30"/>
    <x v="30"/>
    <s v="M002"/>
    <s v="4841438281"/>
    <s v="regul ptit mag"/>
    <x v="2"/>
    <s v="GLENEVEU"/>
    <s v="11:05:04"/>
    <s v="0000"/>
    <s v="SM -&gt; centre"/>
    <d v="2017-11-30T00:00:00"/>
    <n v="-80"/>
    <s v="PAI"/>
    <n v="-112"/>
    <x v="58"/>
  </r>
  <r>
    <s v=""/>
    <x v="31"/>
    <x v="31"/>
    <s v="M002"/>
    <s v="4841438281"/>
    <s v="regul ptit mag"/>
    <x v="2"/>
    <s v="GLENEVEU"/>
    <s v="11:05:04"/>
    <s v="0000"/>
    <s v="SM -&gt; centre"/>
    <d v="2017-11-30T00:00:00"/>
    <n v="-80"/>
    <s v="PAI"/>
    <n v="-112"/>
    <x v="58"/>
  </r>
  <r>
    <s v=""/>
    <x v="32"/>
    <x v="32"/>
    <s v="M002"/>
    <s v="4841438281"/>
    <s v="regul ptit mag"/>
    <x v="2"/>
    <s v="GLENEVEU"/>
    <s v="11:05:04"/>
    <s v="0000"/>
    <s v="SM -&gt; centre"/>
    <d v="2017-11-30T00:00:00"/>
    <n v="-40"/>
    <s v="PAI"/>
    <n v="-56"/>
    <x v="58"/>
  </r>
  <r>
    <s v=""/>
    <x v="33"/>
    <x v="33"/>
    <s v="M002"/>
    <s v="4841438366"/>
    <s v="regul ptit mag"/>
    <x v="2"/>
    <s v="GLENEVEU"/>
    <s v="11:07:01"/>
    <s v="0000"/>
    <s v="SM -&gt; centre"/>
    <d v="2017-11-30T00:00:00"/>
    <n v="-20"/>
    <s v="PAI"/>
    <n v="-28"/>
    <x v="58"/>
  </r>
  <r>
    <s v=""/>
    <x v="34"/>
    <x v="34"/>
    <s v="M002"/>
    <s v="4841438366"/>
    <s v="regul ptit mag"/>
    <x v="2"/>
    <s v="GLENEVEU"/>
    <s v="11:07:01"/>
    <s v="0000"/>
    <s v="SM -&gt; centre"/>
    <d v="2017-11-30T00:00:00"/>
    <n v="-5500"/>
    <s v="PCE"/>
    <n v="-209.02"/>
    <x v="58"/>
  </r>
  <r>
    <s v=""/>
    <x v="11"/>
    <x v="11"/>
    <s v="M002"/>
    <s v="4841438281"/>
    <s v="regul ptit mag"/>
    <x v="2"/>
    <s v="GLENEVEU"/>
    <s v="11:05:04"/>
    <s v="0000"/>
    <s v="SM -&gt; centre"/>
    <d v="2017-11-30T00:00:00"/>
    <n v="-17"/>
    <s v="PCE"/>
    <n v="-39.19"/>
    <x v="58"/>
  </r>
  <r>
    <s v=""/>
    <x v="35"/>
    <x v="35"/>
    <s v="M002"/>
    <s v="4841438281"/>
    <s v="regul ptit mag"/>
    <x v="2"/>
    <s v="GLENEVEU"/>
    <s v="11:05:04"/>
    <s v="0000"/>
    <s v="SM -&gt; centre"/>
    <d v="2017-11-30T00:00:00"/>
    <n v="-4"/>
    <s v="PCE"/>
    <n v="-98.08"/>
    <x v="58"/>
  </r>
  <r>
    <s v=""/>
    <x v="36"/>
    <x v="36"/>
    <s v="M002"/>
    <s v="4841438281"/>
    <s v="regul ptit mag"/>
    <x v="2"/>
    <s v="GLENEVEU"/>
    <s v="11:05:04"/>
    <s v="0000"/>
    <s v="SM -&gt; centre"/>
    <d v="2017-11-30T00:00:00"/>
    <n v="-5"/>
    <s v="PCE"/>
    <n v="-183.09"/>
    <x v="58"/>
  </r>
  <r>
    <s v=""/>
    <x v="37"/>
    <x v="37"/>
    <s v="M002"/>
    <s v="4841438281"/>
    <s v="regul ptit mag"/>
    <x v="2"/>
    <s v="GLENEVEU"/>
    <s v="11:05:04"/>
    <s v="0000"/>
    <s v="SM -&gt; centre"/>
    <d v="2017-11-30T00:00:00"/>
    <n v="-9"/>
    <s v="PCE"/>
    <n v="-35.71"/>
    <x v="58"/>
  </r>
  <r>
    <s v=""/>
    <x v="38"/>
    <x v="38"/>
    <s v="M002"/>
    <s v="4841438281"/>
    <s v="regul ptit mag"/>
    <x v="2"/>
    <s v="GLENEVEU"/>
    <s v="11:05:04"/>
    <s v="0000"/>
    <s v="SM -&gt; centre"/>
    <d v="2017-11-30T00:00:00"/>
    <n v="-24"/>
    <s v="PCE"/>
    <n v="-231.83"/>
    <x v="58"/>
  </r>
  <r>
    <s v=""/>
    <x v="62"/>
    <x v="62"/>
    <s v="M002"/>
    <s v="4841438281"/>
    <s v="regul ptit mag"/>
    <x v="2"/>
    <s v="GLENEVEU"/>
    <s v="11:05:04"/>
    <s v="0000"/>
    <s v="SM -&gt; centre"/>
    <d v="2017-11-30T00:00:00"/>
    <n v="-2"/>
    <s v="PCE"/>
    <n v="-15.14"/>
    <x v="58"/>
  </r>
  <r>
    <s v=""/>
    <x v="12"/>
    <x v="12"/>
    <s v="M002"/>
    <s v="4841438281"/>
    <s v="regul ptit mag"/>
    <x v="2"/>
    <s v="GLENEVEU"/>
    <s v="11:05:04"/>
    <s v="0000"/>
    <s v="SM -&gt; centre"/>
    <d v="2017-11-30T00:00:00"/>
    <n v="-17"/>
    <s v="PCE"/>
    <n v="-19.59"/>
    <x v="58"/>
  </r>
  <r>
    <s v=""/>
    <x v="53"/>
    <x v="53"/>
    <s v="M002"/>
    <s v="4841438281"/>
    <s v="regul ptit mag"/>
    <x v="2"/>
    <s v="GLENEVEU"/>
    <s v="11:05:04"/>
    <s v="0000"/>
    <s v="SM -&gt; centre"/>
    <d v="2017-11-30T00:00:00"/>
    <n v="-3"/>
    <s v="PCE"/>
    <n v="-88.92"/>
    <x v="58"/>
  </r>
  <r>
    <s v="2000806"/>
    <x v="41"/>
    <x v="41"/>
    <s v="M002"/>
    <s v="4841446573"/>
    <s v="regul ptit mag"/>
    <x v="2"/>
    <s v="GLENEVEU"/>
    <s v="12:30:49"/>
    <s v="0000"/>
    <s v="SM consi -&gt; centre"/>
    <d v="2017-11-30T00:00:00"/>
    <n v="-120"/>
    <s v="PCE"/>
    <n v="-144"/>
    <x v="58"/>
  </r>
  <r>
    <s v=""/>
    <x v="13"/>
    <x v="13"/>
    <s v="M002"/>
    <s v="4841438366"/>
    <s v="regul ptit mag"/>
    <x v="2"/>
    <s v="GLENEVEU"/>
    <s v="11:07:01"/>
    <s v="0000"/>
    <s v="SM -&gt; centre"/>
    <d v="2017-11-30T00:00:00"/>
    <n v="-16"/>
    <s v="BTL"/>
    <n v="-1104"/>
    <x v="58"/>
  </r>
  <r>
    <s v="2007883"/>
    <x v="42"/>
    <x v="42"/>
    <s v="M002"/>
    <s v="5001937222"/>
    <s v=""/>
    <x v="0"/>
    <s v="GLENEVEU"/>
    <s v="08:02:47"/>
    <s v="0000"/>
    <s v="EM Entrée marchand."/>
    <d v="2017-12-22T00:00:00"/>
    <n v="300"/>
    <s v="PCE"/>
    <n v="1006.56"/>
    <x v="60"/>
  </r>
  <r>
    <s v="2021290"/>
    <x v="4"/>
    <x v="4"/>
    <s v="M002"/>
    <s v="5001928502"/>
    <s v=""/>
    <x v="0"/>
    <s v="GLENEVEU"/>
    <s v="08:41:36"/>
    <s v="0000"/>
    <s v="EM Entrée marchand."/>
    <d v="2017-12-11T00:00:00"/>
    <n v="40"/>
    <s v="PCE"/>
    <n v="667.6"/>
    <x v="61"/>
  </r>
  <r>
    <s v="2000806"/>
    <x v="5"/>
    <x v="5"/>
    <s v="M002"/>
    <s v="5001928483"/>
    <s v=""/>
    <x v="0"/>
    <s v="GLENEVEU"/>
    <s v="08:21:45"/>
    <s v="0000"/>
    <s v="EM -&gt; stock consign."/>
    <d v="2017-12-11T00:00:00"/>
    <n v="20"/>
    <s v="PCE"/>
    <n v="0"/>
    <x v="61"/>
  </r>
  <r>
    <s v="2021290"/>
    <x v="29"/>
    <x v="29"/>
    <s v="M002"/>
    <s v="5001928502"/>
    <s v=""/>
    <x v="0"/>
    <s v="GLENEVEU"/>
    <s v="08:41:36"/>
    <s v="0000"/>
    <s v="EM Entrée marchand."/>
    <d v="2017-12-11T00:00:00"/>
    <n v="100"/>
    <s v="PAI"/>
    <n v="140"/>
    <x v="61"/>
  </r>
  <r>
    <s v="2021290"/>
    <x v="30"/>
    <x v="30"/>
    <s v="M002"/>
    <s v="5001928502"/>
    <s v=""/>
    <x v="0"/>
    <s v="GLENEVEU"/>
    <s v="08:41:36"/>
    <s v="0000"/>
    <s v="EM Entrée marchand."/>
    <d v="2017-12-11T00:00:00"/>
    <n v="186"/>
    <s v="PAI"/>
    <n v="260.39999999999998"/>
    <x v="61"/>
  </r>
  <r>
    <s v="2021290"/>
    <x v="31"/>
    <x v="31"/>
    <s v="M002"/>
    <s v="5001928502"/>
    <s v=""/>
    <x v="0"/>
    <s v="GLENEVEU"/>
    <s v="08:41:36"/>
    <s v="0000"/>
    <s v="EM Entrée marchand."/>
    <d v="2017-12-11T00:00:00"/>
    <n v="200"/>
    <s v="PAI"/>
    <n v="280"/>
    <x v="61"/>
  </r>
  <r>
    <s v="2021290"/>
    <x v="32"/>
    <x v="32"/>
    <s v="M002"/>
    <s v="5001928502"/>
    <s v=""/>
    <x v="0"/>
    <s v="GLENEVEU"/>
    <s v="08:41:36"/>
    <s v="0000"/>
    <s v="EM Entrée marchand."/>
    <d v="2017-12-11T00:00:00"/>
    <n v="200"/>
    <s v="PAI"/>
    <n v="280"/>
    <x v="61"/>
  </r>
  <r>
    <s v="2021290"/>
    <x v="33"/>
    <x v="33"/>
    <s v="M002"/>
    <s v="5001928502"/>
    <s v=""/>
    <x v="0"/>
    <s v="GLENEVEU"/>
    <s v="08:41:36"/>
    <s v="0000"/>
    <s v="EM Entrée marchand."/>
    <d v="2017-12-11T00:00:00"/>
    <n v="200"/>
    <s v="PAI"/>
    <n v="280"/>
    <x v="61"/>
  </r>
  <r>
    <s v="2000521"/>
    <x v="88"/>
    <x v="88"/>
    <s v="M002"/>
    <s v="5001928480"/>
    <s v=""/>
    <x v="0"/>
    <s v="GLENEVEU"/>
    <s v="08:17:16"/>
    <s v="0000"/>
    <s v="EM Entrée marchand."/>
    <d v="2017-12-11T00:00:00"/>
    <n v="24"/>
    <s v="PCE"/>
    <n v="670.02"/>
    <x v="61"/>
  </r>
  <r>
    <s v="2020489"/>
    <x v="11"/>
    <x v="11"/>
    <s v="M002"/>
    <s v="5001930473"/>
    <s v=""/>
    <x v="0"/>
    <s v="GLENEVEU"/>
    <s v="10:38:42"/>
    <s v="0000"/>
    <s v="EM Entrée marchand."/>
    <d v="2017-12-13T00:00:00"/>
    <n v="24"/>
    <s v="PCE"/>
    <n v="55.32"/>
    <x v="62"/>
  </r>
  <r>
    <s v="2020489"/>
    <x v="12"/>
    <x v="12"/>
    <s v="M002"/>
    <s v="5001930473"/>
    <s v=""/>
    <x v="0"/>
    <s v="GLENEVEU"/>
    <s v="10:38:42"/>
    <s v="0000"/>
    <s v="EM Entrée marchand."/>
    <d v="2017-12-13T00:00:00"/>
    <n v="36"/>
    <s v="PCE"/>
    <n v="41.49"/>
    <x v="62"/>
  </r>
  <r>
    <s v="2000806"/>
    <x v="41"/>
    <x v="41"/>
    <s v="M002"/>
    <s v="5001928484"/>
    <s v=""/>
    <x v="0"/>
    <s v="GLENEVEU"/>
    <s v="08:23:08"/>
    <s v="0000"/>
    <s v="EM -&gt; stock consign."/>
    <d v="2017-12-11T00:00:00"/>
    <n v="400"/>
    <s v="PCE"/>
    <n v="0"/>
    <x v="61"/>
  </r>
  <r>
    <s v="2020489"/>
    <x v="13"/>
    <x v="13"/>
    <s v="M002"/>
    <s v="5001930473"/>
    <s v=""/>
    <x v="0"/>
    <s v="GLENEVEU"/>
    <s v="10:38:42"/>
    <s v="0000"/>
    <s v="EM Entrée marchand."/>
    <d v="2017-12-13T00:00:00"/>
    <n v="8"/>
    <s v="BTL"/>
    <n v="552"/>
    <x v="62"/>
  </r>
  <r>
    <s v=""/>
    <x v="14"/>
    <x v="14"/>
    <s v="M002"/>
    <s v="4842910302"/>
    <s v="regul ptit mag"/>
    <x v="2"/>
    <s v="GLENEVEU"/>
    <s v="14:15:00"/>
    <s v="0000"/>
    <s v="SM -&gt; centre"/>
    <d v="2017-12-21T00:00:00"/>
    <n v="-40"/>
    <s v="PCE"/>
    <n v="-158.4"/>
    <x v="63"/>
  </r>
  <r>
    <s v=""/>
    <x v="1"/>
    <x v="1"/>
    <s v="M002"/>
    <s v="4842910162"/>
    <s v="regul ptit mag"/>
    <x v="2"/>
    <s v="GLENEVEU"/>
    <s v="14:13:33"/>
    <s v="0000"/>
    <s v="SM -&gt; centre"/>
    <d v="2017-12-21T00:00:00"/>
    <n v="-4000"/>
    <s v="PCE"/>
    <n v="-48.24"/>
    <x v="63"/>
  </r>
  <r>
    <s v=""/>
    <x v="16"/>
    <x v="16"/>
    <s v="M002"/>
    <s v="4842910302"/>
    <s v="regul ptit mag"/>
    <x v="2"/>
    <s v="GLENEVEU"/>
    <s v="14:15:00"/>
    <s v="0000"/>
    <s v="SM -&gt; centre"/>
    <d v="2017-12-21T00:00:00"/>
    <n v="-20"/>
    <s v="PCE"/>
    <n v="-230.87"/>
    <x v="63"/>
  </r>
  <r>
    <s v=""/>
    <x v="2"/>
    <x v="2"/>
    <s v="M002"/>
    <s v="4842910162"/>
    <s v="regul ptit mag"/>
    <x v="2"/>
    <s v="GLENEVEU"/>
    <s v="14:13:33"/>
    <s v="0000"/>
    <s v="SM -&gt; centre"/>
    <d v="2017-12-21T00:00:00"/>
    <n v="-1000"/>
    <s v="PCE"/>
    <n v="-128.19999999999999"/>
    <x v="63"/>
  </r>
  <r>
    <s v=""/>
    <x v="4"/>
    <x v="4"/>
    <s v="M002"/>
    <s v="4842910162"/>
    <s v="regul ptit mag"/>
    <x v="2"/>
    <s v="GLENEVEU"/>
    <s v="14:13:33"/>
    <s v="0000"/>
    <s v="SM -&gt; centre"/>
    <d v="2017-12-21T00:00:00"/>
    <n v="-15"/>
    <s v="PCE"/>
    <n v="-246.79"/>
    <x v="63"/>
  </r>
  <r>
    <s v="2000806"/>
    <x v="20"/>
    <x v="20"/>
    <s v="M002"/>
    <s v="4842823471"/>
    <s v="regul ptit mag"/>
    <x v="2"/>
    <s v="GLENEVEU"/>
    <s v="12:32:14"/>
    <s v="0000"/>
    <s v="SM consi -&gt; centre"/>
    <d v="2017-12-20T00:00:00"/>
    <n v="-23"/>
    <s v="PCE"/>
    <n v="-1449"/>
    <x v="64"/>
  </r>
  <r>
    <s v="2000806"/>
    <x v="5"/>
    <x v="5"/>
    <s v="M002"/>
    <s v="4842823471"/>
    <s v="regul ptit mag"/>
    <x v="2"/>
    <s v="GLENEVEU"/>
    <s v="12:32:14"/>
    <s v="0000"/>
    <s v="SM consi -&gt; centre"/>
    <d v="2017-12-20T00:00:00"/>
    <n v="-10"/>
    <s v="PCE"/>
    <n v="-480"/>
    <x v="64"/>
  </r>
  <r>
    <s v=""/>
    <x v="6"/>
    <x v="6"/>
    <s v="M002"/>
    <s v="4842910162"/>
    <s v="regul ptit mag"/>
    <x v="2"/>
    <s v="GLENEVEU"/>
    <s v="14:13:33"/>
    <s v="0000"/>
    <s v="SM -&gt; centre"/>
    <d v="2017-12-21T00:00:00"/>
    <n v="-16000"/>
    <s v="PCE"/>
    <n v="-145.28"/>
    <x v="63"/>
  </r>
  <r>
    <s v=""/>
    <x v="23"/>
    <x v="23"/>
    <s v="M002"/>
    <s v="4842910162"/>
    <s v="regul ptit mag"/>
    <x v="2"/>
    <s v="GLENEVEU"/>
    <s v="14:13:33"/>
    <s v="0000"/>
    <s v="SM -&gt; centre"/>
    <d v="2017-12-21T00:00:00"/>
    <n v="-25"/>
    <s v="PCE"/>
    <n v="-171.52"/>
    <x v="63"/>
  </r>
  <r>
    <s v=""/>
    <x v="73"/>
    <x v="73"/>
    <s v="M002"/>
    <s v="4842910302"/>
    <s v="regul ptit mag"/>
    <x v="2"/>
    <s v="GLENEVEU"/>
    <s v="14:15:00"/>
    <s v="0000"/>
    <s v="SM -&gt; centre"/>
    <d v="2017-12-21T00:00:00"/>
    <n v="-33"/>
    <s v="PCE"/>
    <n v="-60.92"/>
    <x v="63"/>
  </r>
  <r>
    <s v=""/>
    <x v="50"/>
    <x v="50"/>
    <s v="M002"/>
    <s v="4842910162"/>
    <s v="regul ptit mag"/>
    <x v="2"/>
    <s v="GLENEVEU"/>
    <s v="14:13:33"/>
    <s v="0000"/>
    <s v="SM -&gt; centre"/>
    <d v="2017-12-21T00:00:00"/>
    <n v="-1"/>
    <s v="PCE"/>
    <n v="-1.1499999999999999"/>
    <x v="63"/>
  </r>
  <r>
    <s v=""/>
    <x v="7"/>
    <x v="7"/>
    <s v="M002"/>
    <s v="4842910162"/>
    <s v="regul ptit mag"/>
    <x v="2"/>
    <s v="GLENEVEU"/>
    <s v="14:13:33"/>
    <s v="0000"/>
    <s v="SM -&gt; centre"/>
    <d v="2017-12-21T00:00:00"/>
    <n v="-10"/>
    <s v="PCE"/>
    <n v="-32.799999999999997"/>
    <x v="63"/>
  </r>
  <r>
    <s v=""/>
    <x v="43"/>
    <x v="43"/>
    <s v="M002"/>
    <s v="4842910162"/>
    <s v="regul ptit mag"/>
    <x v="2"/>
    <s v="GLENEVEU"/>
    <s v="14:13:33"/>
    <s v="0000"/>
    <s v="SM -&gt; centre"/>
    <d v="2017-12-21T00:00:00"/>
    <n v="-10"/>
    <s v="PAI"/>
    <n v="-4.3"/>
    <x v="63"/>
  </r>
  <r>
    <s v=""/>
    <x v="26"/>
    <x v="26"/>
    <s v="M002"/>
    <s v="4842910162"/>
    <s v="regul ptit mag"/>
    <x v="2"/>
    <s v="GLENEVEU"/>
    <s v="14:13:33"/>
    <s v="0000"/>
    <s v="SM -&gt; centre"/>
    <d v="2017-12-21T00:00:00"/>
    <n v="-30"/>
    <s v="PAI"/>
    <n v="-12.9"/>
    <x v="63"/>
  </r>
  <r>
    <s v=""/>
    <x v="27"/>
    <x v="27"/>
    <s v="M002"/>
    <s v="4842910162"/>
    <s v="regul ptit mag"/>
    <x v="2"/>
    <s v="GLENEVEU"/>
    <s v="14:13:33"/>
    <s v="0000"/>
    <s v="SM -&gt; centre"/>
    <d v="2017-12-21T00:00:00"/>
    <n v="-72"/>
    <s v="PAI"/>
    <n v="-30.96"/>
    <x v="63"/>
  </r>
  <r>
    <s v=""/>
    <x v="52"/>
    <x v="52"/>
    <s v="M002"/>
    <s v="4842910162"/>
    <s v="regul ptit mag"/>
    <x v="2"/>
    <s v="GLENEVEU"/>
    <s v="14:13:33"/>
    <s v="0000"/>
    <s v="SM -&gt; centre"/>
    <d v="2017-12-21T00:00:00"/>
    <n v="-168"/>
    <s v="PAI"/>
    <n v="-72.239999999999995"/>
    <x v="63"/>
  </r>
  <r>
    <s v=""/>
    <x v="29"/>
    <x v="29"/>
    <s v="M002"/>
    <s v="4842910162"/>
    <s v="regul ptit mag"/>
    <x v="2"/>
    <s v="GLENEVEU"/>
    <s v="14:13:33"/>
    <s v="0000"/>
    <s v="SM -&gt; centre"/>
    <d v="2017-12-21T00:00:00"/>
    <n v="-20"/>
    <s v="PAI"/>
    <n v="-28"/>
    <x v="63"/>
  </r>
  <r>
    <s v=""/>
    <x v="31"/>
    <x v="31"/>
    <s v="M002"/>
    <s v="4842910162"/>
    <s v="regul ptit mag"/>
    <x v="2"/>
    <s v="GLENEVEU"/>
    <s v="14:13:33"/>
    <s v="0000"/>
    <s v="SM -&gt; centre"/>
    <d v="2017-12-21T00:00:00"/>
    <n v="-70"/>
    <s v="PAI"/>
    <n v="-98"/>
    <x v="63"/>
  </r>
  <r>
    <s v=""/>
    <x v="32"/>
    <x v="32"/>
    <s v="M002"/>
    <s v="4842910162"/>
    <s v="regul ptit mag"/>
    <x v="2"/>
    <s v="GLENEVEU"/>
    <s v="14:13:33"/>
    <s v="0000"/>
    <s v="SM -&gt; centre"/>
    <d v="2017-12-21T00:00:00"/>
    <n v="-30"/>
    <s v="PAI"/>
    <n v="-42"/>
    <x v="63"/>
  </r>
  <r>
    <s v=""/>
    <x v="33"/>
    <x v="33"/>
    <s v="M002"/>
    <s v="4842910162"/>
    <s v="regul ptit mag"/>
    <x v="2"/>
    <s v="GLENEVEU"/>
    <s v="14:13:33"/>
    <s v="0000"/>
    <s v="SM -&gt; centre"/>
    <d v="2017-12-21T00:00:00"/>
    <n v="-40"/>
    <s v="PAI"/>
    <n v="-56"/>
    <x v="63"/>
  </r>
  <r>
    <s v=""/>
    <x v="34"/>
    <x v="34"/>
    <s v="M002"/>
    <s v="4842910302"/>
    <s v="regul ptit mag"/>
    <x v="2"/>
    <s v="GLENEVEU"/>
    <s v="14:15:00"/>
    <s v="0000"/>
    <s v="SM -&gt; centre"/>
    <d v="2017-12-21T00:00:00"/>
    <n v="-3000"/>
    <s v="PCE"/>
    <n v="-114.01"/>
    <x v="63"/>
  </r>
  <r>
    <s v=""/>
    <x v="44"/>
    <x v="44"/>
    <s v="M002"/>
    <s v="4842910162"/>
    <s v="regul ptit mag"/>
    <x v="2"/>
    <s v="GLENEVEU"/>
    <s v="14:13:33"/>
    <s v="0000"/>
    <s v="SM -&gt; centre"/>
    <d v="2017-12-21T00:00:00"/>
    <n v="-150"/>
    <s v="PCE"/>
    <n v="-56.61"/>
    <x v="63"/>
  </r>
  <r>
    <s v=""/>
    <x v="9"/>
    <x v="9"/>
    <s v="M002"/>
    <s v="4842910162"/>
    <s v="regul ptit mag"/>
    <x v="2"/>
    <s v="GLENEVEU"/>
    <s v="14:13:33"/>
    <s v="0000"/>
    <s v="SM -&gt; centre"/>
    <d v="2017-12-21T00:00:00"/>
    <n v="-200"/>
    <s v="PCE"/>
    <n v="-69.36"/>
    <x v="63"/>
  </r>
  <r>
    <s v=""/>
    <x v="11"/>
    <x v="11"/>
    <s v="M002"/>
    <s v="4842910162"/>
    <s v="regul ptit mag"/>
    <x v="2"/>
    <s v="GLENEVEU"/>
    <s v="14:13:33"/>
    <s v="0000"/>
    <s v="SM -&gt; centre"/>
    <d v="2017-12-21T00:00:00"/>
    <n v="-31"/>
    <s v="PCE"/>
    <n v="-71.45"/>
    <x v="63"/>
  </r>
  <r>
    <s v=""/>
    <x v="35"/>
    <x v="35"/>
    <s v="M002"/>
    <s v="4842910162"/>
    <s v="regul ptit mag"/>
    <x v="2"/>
    <s v="GLENEVEU"/>
    <s v="14:13:33"/>
    <s v="0000"/>
    <s v="SM -&gt; centre"/>
    <d v="2017-12-21T00:00:00"/>
    <n v="-8"/>
    <s v="PCE"/>
    <n v="-196.17"/>
    <x v="63"/>
  </r>
  <r>
    <s v=""/>
    <x v="36"/>
    <x v="36"/>
    <s v="M002"/>
    <s v="4842910162"/>
    <s v="regul ptit mag"/>
    <x v="2"/>
    <s v="GLENEVEU"/>
    <s v="14:13:33"/>
    <s v="0000"/>
    <s v="SM -&gt; centre"/>
    <d v="2017-12-21T00:00:00"/>
    <n v="-2"/>
    <s v="PCE"/>
    <n v="-73.239999999999995"/>
    <x v="63"/>
  </r>
  <r>
    <s v=""/>
    <x v="37"/>
    <x v="37"/>
    <s v="M002"/>
    <s v="4842910162"/>
    <s v="regul ptit mag"/>
    <x v="2"/>
    <s v="GLENEVEU"/>
    <s v="14:13:33"/>
    <s v="0000"/>
    <s v="SM -&gt; centre"/>
    <d v="2017-12-21T00:00:00"/>
    <n v="-3"/>
    <s v="PCE"/>
    <n v="-11.9"/>
    <x v="63"/>
  </r>
  <r>
    <s v=""/>
    <x v="38"/>
    <x v="38"/>
    <s v="M002"/>
    <s v="4842910162"/>
    <s v="regul ptit mag"/>
    <x v="2"/>
    <s v="GLENEVEU"/>
    <s v="14:13:33"/>
    <s v="0000"/>
    <s v="SM -&gt; centre"/>
    <d v="2017-12-21T00:00:00"/>
    <n v="-110"/>
    <s v="PCE"/>
    <n v="-1062.53"/>
    <x v="63"/>
  </r>
  <r>
    <s v=""/>
    <x v="62"/>
    <x v="62"/>
    <s v="M002"/>
    <s v="4842910162"/>
    <s v="regul ptit mag"/>
    <x v="2"/>
    <s v="GLENEVEU"/>
    <s v="14:13:33"/>
    <s v="0000"/>
    <s v="SM -&gt; centre"/>
    <d v="2017-12-21T00:00:00"/>
    <n v="-1"/>
    <s v="PCE"/>
    <n v="-7.57"/>
    <x v="63"/>
  </r>
  <r>
    <s v=""/>
    <x v="12"/>
    <x v="12"/>
    <s v="M002"/>
    <s v="4842910162"/>
    <s v="regul ptit mag"/>
    <x v="2"/>
    <s v="GLENEVEU"/>
    <s v="14:13:33"/>
    <s v="0000"/>
    <s v="SM -&gt; centre"/>
    <d v="2017-12-21T00:00:00"/>
    <n v="-47"/>
    <s v="PCE"/>
    <n v="-54.17"/>
    <x v="63"/>
  </r>
  <r>
    <s v=""/>
    <x v="89"/>
    <x v="89"/>
    <s v="M002"/>
    <s v="4842912548"/>
    <s v="regul ptit mag"/>
    <x v="2"/>
    <s v="GLENEVEU"/>
    <s v="14:45:41"/>
    <s v="0000"/>
    <s v="SM -&gt; centre"/>
    <d v="2017-12-21T00:00:00"/>
    <n v="-2"/>
    <s v="PAI"/>
    <n v="-46.72"/>
    <x v="63"/>
  </r>
  <r>
    <s v=""/>
    <x v="71"/>
    <x v="71"/>
    <s v="M002"/>
    <s v="4842912548"/>
    <s v="regul ptit mag"/>
    <x v="2"/>
    <s v="GLENEVEU"/>
    <s v="14:45:41"/>
    <s v="0000"/>
    <s v="SM -&gt; centre"/>
    <d v="2017-12-21T00:00:00"/>
    <n v="-9"/>
    <s v="PAI"/>
    <n v="-210.23"/>
    <x v="63"/>
  </r>
  <r>
    <s v=""/>
    <x v="90"/>
    <x v="90"/>
    <s v="M002"/>
    <s v="4842912548"/>
    <s v="regul ptit mag"/>
    <x v="2"/>
    <s v="GLENEVEU"/>
    <s v="14:45:41"/>
    <s v="0000"/>
    <s v="SM -&gt; centre"/>
    <d v="2017-12-21T00:00:00"/>
    <n v="-6"/>
    <s v="PAI"/>
    <n v="-140.16"/>
    <x v="63"/>
  </r>
  <r>
    <s v=""/>
    <x v="91"/>
    <x v="91"/>
    <s v="M002"/>
    <s v="4842912548"/>
    <s v="regul ptit mag"/>
    <x v="2"/>
    <s v="GLENEVEU"/>
    <s v="14:45:41"/>
    <s v="0000"/>
    <s v="SM -&gt; centre"/>
    <d v="2017-12-21T00:00:00"/>
    <n v="-1"/>
    <s v="PAI"/>
    <n v="-23.36"/>
    <x v="63"/>
  </r>
  <r>
    <s v=""/>
    <x v="81"/>
    <x v="81"/>
    <s v="M002"/>
    <s v="4842912548"/>
    <s v="regul ptit mag"/>
    <x v="2"/>
    <s v="GLENEVEU"/>
    <s v="14:45:41"/>
    <s v="0000"/>
    <s v="SM -&gt; centre"/>
    <d v="2017-12-21T00:00:00"/>
    <n v="-2"/>
    <s v="PAI"/>
    <n v="-63.59"/>
    <x v="63"/>
  </r>
  <r>
    <s v=""/>
    <x v="56"/>
    <x v="56"/>
    <s v="M002"/>
    <s v="4842912548"/>
    <s v="regul ptit mag"/>
    <x v="2"/>
    <s v="GLENEVEU"/>
    <s v="14:45:41"/>
    <s v="0000"/>
    <s v="SM -&gt; centre"/>
    <d v="2017-12-21T00:00:00"/>
    <n v="-4"/>
    <s v="PAI"/>
    <n v="-127.18"/>
    <x v="63"/>
  </r>
  <r>
    <s v=""/>
    <x v="57"/>
    <x v="57"/>
    <s v="M002"/>
    <s v="4842912548"/>
    <s v="regul ptit mag"/>
    <x v="2"/>
    <s v="GLENEVEU"/>
    <s v="14:45:41"/>
    <s v="0000"/>
    <s v="SM -&gt; centre"/>
    <d v="2017-12-21T00:00:00"/>
    <n v="-6"/>
    <s v="PAI"/>
    <n v="-190.76"/>
    <x v="63"/>
  </r>
  <r>
    <s v=""/>
    <x v="58"/>
    <x v="58"/>
    <s v="M002"/>
    <s v="4842912548"/>
    <s v="regul ptit mag"/>
    <x v="2"/>
    <s v="GLENEVEU"/>
    <s v="14:45:41"/>
    <s v="0000"/>
    <s v="SM -&gt; centre"/>
    <d v="2017-12-21T00:00:00"/>
    <n v="-6"/>
    <s v="PAI"/>
    <n v="-190.76"/>
    <x v="63"/>
  </r>
  <r>
    <s v=""/>
    <x v="59"/>
    <x v="59"/>
    <s v="M002"/>
    <s v="4842912548"/>
    <s v="regul ptit mag"/>
    <x v="2"/>
    <s v="GLENEVEU"/>
    <s v="14:45:41"/>
    <s v="0000"/>
    <s v="SM -&gt; centre"/>
    <d v="2017-12-21T00:00:00"/>
    <n v="-6"/>
    <s v="PAI"/>
    <n v="-190.76"/>
    <x v="63"/>
  </r>
  <r>
    <s v=""/>
    <x v="60"/>
    <x v="60"/>
    <s v="M002"/>
    <s v="4842912548"/>
    <s v="regul ptit mag"/>
    <x v="2"/>
    <s v="GLENEVEU"/>
    <s v="14:45:41"/>
    <s v="0000"/>
    <s v="SM -&gt; centre"/>
    <d v="2017-12-21T00:00:00"/>
    <n v="-5"/>
    <s v="PAI"/>
    <n v="-158.97"/>
    <x v="63"/>
  </r>
  <r>
    <s v=""/>
    <x v="92"/>
    <x v="92"/>
    <s v="M002"/>
    <s v="4842912548"/>
    <s v="regul ptit mag"/>
    <x v="2"/>
    <s v="GLENEVEU"/>
    <s v="14:45:41"/>
    <s v="0000"/>
    <s v="SM -&gt; centre"/>
    <d v="2017-12-21T00:00:00"/>
    <n v="-2"/>
    <s v="PAI"/>
    <n v="-55.08"/>
    <x v="63"/>
  </r>
  <r>
    <s v=""/>
    <x v="85"/>
    <x v="85"/>
    <s v="M002"/>
    <s v="4842912548"/>
    <s v="regul ptit mag"/>
    <x v="2"/>
    <s v="GLENEVEU"/>
    <s v="14:45:41"/>
    <s v="0000"/>
    <s v="SM -&gt; centre"/>
    <d v="2017-12-21T00:00:00"/>
    <n v="-7"/>
    <s v="PAI"/>
    <n v="-192.78"/>
    <x v="63"/>
  </r>
  <r>
    <s v=""/>
    <x v="86"/>
    <x v="86"/>
    <s v="M002"/>
    <s v="4842912548"/>
    <s v="regul ptit mag"/>
    <x v="2"/>
    <s v="GLENEVEU"/>
    <s v="14:45:41"/>
    <s v="0000"/>
    <s v="SM -&gt; centre"/>
    <d v="2017-12-21T00:00:00"/>
    <n v="-7"/>
    <s v="PAI"/>
    <n v="-192.78"/>
    <x v="63"/>
  </r>
  <r>
    <s v=""/>
    <x v="61"/>
    <x v="61"/>
    <s v="M002"/>
    <s v="4842912548"/>
    <s v="regul ptit mag"/>
    <x v="2"/>
    <s v="GLENEVEU"/>
    <s v="14:45:41"/>
    <s v="0000"/>
    <s v="SM -&gt; centre"/>
    <d v="2017-12-21T00:00:00"/>
    <n v="-3"/>
    <s v="PAI"/>
    <n v="-82.62"/>
    <x v="63"/>
  </r>
  <r>
    <s v=""/>
    <x v="87"/>
    <x v="87"/>
    <s v="M002"/>
    <s v="4842912548"/>
    <s v="regul ptit mag"/>
    <x v="2"/>
    <s v="GLENEVEU"/>
    <s v="14:45:41"/>
    <s v="0000"/>
    <s v="SM -&gt; centre"/>
    <d v="2017-12-21T00:00:00"/>
    <n v="-5"/>
    <s v="PAI"/>
    <n v="-135"/>
    <x v="63"/>
  </r>
  <r>
    <s v=""/>
    <x v="93"/>
    <x v="93"/>
    <s v="M002"/>
    <s v="4842912548"/>
    <s v="regul ptit mag"/>
    <x v="2"/>
    <s v="GLENEVEU"/>
    <s v="14:45:41"/>
    <s v="0000"/>
    <s v="SM -&gt; centre"/>
    <d v="2017-12-21T00:00:00"/>
    <n v="-1"/>
    <s v="PAI"/>
    <n v="-19.23"/>
    <x v="63"/>
  </r>
  <r>
    <s v=""/>
    <x v="94"/>
    <x v="94"/>
    <s v="M002"/>
    <s v="4842912548"/>
    <s v="regul ptit mag"/>
    <x v="2"/>
    <s v="GLENEVEU"/>
    <s v="14:45:41"/>
    <s v="0000"/>
    <s v="SM -&gt; centre"/>
    <d v="2017-12-21T00:00:00"/>
    <n v="-1"/>
    <s v="PAI"/>
    <n v="-19.23"/>
    <x v="63"/>
  </r>
  <r>
    <s v="2000806"/>
    <x v="41"/>
    <x v="41"/>
    <s v="M002"/>
    <s v="4842823471"/>
    <s v="regul ptit mag"/>
    <x v="2"/>
    <s v="GLENEVEU"/>
    <s v="12:32:14"/>
    <s v="0000"/>
    <s v="SM consi -&gt; centre"/>
    <d v="2017-12-20T00:00:00"/>
    <n v="-80"/>
    <s v="PCE"/>
    <n v="-96"/>
    <x v="64"/>
  </r>
  <r>
    <s v=""/>
    <x v="13"/>
    <x v="13"/>
    <s v="M002"/>
    <s v="4842910302"/>
    <s v="regul ptit mag"/>
    <x v="2"/>
    <s v="GLENEVEU"/>
    <s v="14:15:00"/>
    <s v="0000"/>
    <s v="SM -&gt; centre"/>
    <d v="2017-12-21T00:00:00"/>
    <n v="-16"/>
    <s v="BTL"/>
    <n v="-1104"/>
    <x v="6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 consommation" cacheId="6" dataPosition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 rowHeaderCaption="Désignation">
  <location ref="A4:D90" firstHeaderRow="0" firstDataRow="1" firstDataCol="2" rowPageCount="2" colPageCount="1"/>
  <pivotFields count="17">
    <pivotField showAll="0"/>
    <pivotField axis="axisRow" outline="0" subtotalTop="0" showAll="0" defaultSubtotal="0">
      <items count="96">
        <item x="48"/>
        <item x="0"/>
        <item x="49"/>
        <item x="14"/>
        <item x="46"/>
        <item x="84"/>
        <item x="1"/>
        <item x="15"/>
        <item x="42"/>
        <item x="16"/>
        <item x="17"/>
        <item x="2"/>
        <item x="3"/>
        <item x="18"/>
        <item x="4"/>
        <item x="47"/>
        <item x="19"/>
        <item x="20"/>
        <item x="21"/>
        <item x="22"/>
        <item x="5"/>
        <item x="6"/>
        <item x="23"/>
        <item x="73"/>
        <item x="24"/>
        <item x="50"/>
        <item x="25"/>
        <item x="7"/>
        <item x="51"/>
        <item x="43"/>
        <item x="26"/>
        <item x="75"/>
        <item x="76"/>
        <item x="77"/>
        <item x="78"/>
        <item x="79"/>
        <item x="80"/>
        <item x="27"/>
        <item x="52"/>
        <item x="28"/>
        <item x="29"/>
        <item x="30"/>
        <item x="31"/>
        <item x="32"/>
        <item x="33"/>
        <item x="34"/>
        <item x="44"/>
        <item x="55"/>
        <item x="8"/>
        <item x="9"/>
        <item x="10"/>
        <item x="88"/>
        <item x="11"/>
        <item x="35"/>
        <item x="36"/>
        <item x="37"/>
        <item x="38"/>
        <item x="62"/>
        <item x="12"/>
        <item x="39"/>
        <item x="63"/>
        <item x="64"/>
        <item x="65"/>
        <item x="89"/>
        <item x="71"/>
        <item x="90"/>
        <item x="91"/>
        <item x="81"/>
        <item x="56"/>
        <item x="57"/>
        <item x="58"/>
        <item x="59"/>
        <item x="60"/>
        <item x="92"/>
        <item x="85"/>
        <item x="86"/>
        <item x="61"/>
        <item x="87"/>
        <item x="93"/>
        <item x="94"/>
        <item x="66"/>
        <item x="67"/>
        <item x="68"/>
        <item x="69"/>
        <item x="70"/>
        <item x="54"/>
        <item x="53"/>
        <item x="74"/>
        <item x="40"/>
        <item x="82"/>
        <item x="41"/>
        <item x="13"/>
        <item x="45"/>
        <item x="72"/>
        <item x="83"/>
        <item m="1" x="95"/>
      </items>
    </pivotField>
    <pivotField axis="axisRow" outline="0" subtotalTop="0" showAll="0">
      <items count="97">
        <item x="0"/>
        <item x="24"/>
        <item x="82"/>
        <item x="46"/>
        <item x="92"/>
        <item x="85"/>
        <item x="86"/>
        <item x="61"/>
        <item x="87"/>
        <item x="89"/>
        <item x="71"/>
        <item x="90"/>
        <item x="91"/>
        <item x="63"/>
        <item x="64"/>
        <item x="65"/>
        <item x="66"/>
        <item x="67"/>
        <item x="68"/>
        <item x="69"/>
        <item x="70"/>
        <item x="54"/>
        <item x="93"/>
        <item x="94"/>
        <item x="81"/>
        <item x="56"/>
        <item x="57"/>
        <item x="58"/>
        <item x="59"/>
        <item x="60"/>
        <item x="15"/>
        <item x="42"/>
        <item x="72"/>
        <item x="13"/>
        <item x="4"/>
        <item x="9"/>
        <item x="8"/>
        <item x="44"/>
        <item x="55"/>
        <item x="2"/>
        <item x="14"/>
        <item x="47"/>
        <item x="6"/>
        <item x="1"/>
        <item x="17"/>
        <item x="49"/>
        <item x="34"/>
        <item x="83"/>
        <item x="74"/>
        <item x="28"/>
        <item x="50"/>
        <item x="7"/>
        <item x="29"/>
        <item x="30"/>
        <item x="31"/>
        <item x="32"/>
        <item x="33"/>
        <item x="10"/>
        <item x="22"/>
        <item x="21"/>
        <item x="40"/>
        <item x="62"/>
        <item x="52"/>
        <item x="43"/>
        <item x="27"/>
        <item x="26"/>
        <item x="25"/>
        <item x="41"/>
        <item x="5"/>
        <item x="35"/>
        <item x="88"/>
        <item x="53"/>
        <item x="45"/>
        <item x="3"/>
        <item x="19"/>
        <item x="51"/>
        <item x="37"/>
        <item x="38"/>
        <item x="23"/>
        <item x="18"/>
        <item x="16"/>
        <item x="39"/>
        <item x="12"/>
        <item x="11"/>
        <item x="36"/>
        <item x="75"/>
        <item x="76"/>
        <item x="77"/>
        <item x="78"/>
        <item x="79"/>
        <item x="80"/>
        <item x="84"/>
        <item x="73"/>
        <item x="20"/>
        <item x="48"/>
        <item m="1" x="95"/>
        <item t="default"/>
      </items>
    </pivotField>
    <pivotField showAll="0"/>
    <pivotField showAll="0"/>
    <pivotField showAll="0"/>
    <pivotField axis="axisPage" multipleItemSelectionAllowed="1" showAll="0">
      <items count="5">
        <item h="1" x="0"/>
        <item h="1" x="1"/>
        <item x="2"/>
        <item h="1" m="1" x="3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/>
    <pivotField dataField="1" showAll="0"/>
    <pivotField axis="axisPage" multipleItemSelectionAllowed="1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 defaultSubtotal="0">
      <items count="3">
        <item x="0"/>
        <item x="1"/>
        <item x="2"/>
      </items>
    </pivotField>
  </pivotFields>
  <rowFields count="2">
    <field x="1"/>
    <field x="2"/>
  </rowFields>
  <rowItems count="86">
    <i>
      <x/>
      <x v="94"/>
    </i>
    <i>
      <x v="1"/>
      <x/>
    </i>
    <i>
      <x v="2"/>
      <x v="45"/>
    </i>
    <i>
      <x v="3"/>
      <x v="40"/>
    </i>
    <i>
      <x v="4"/>
      <x v="3"/>
    </i>
    <i>
      <x v="5"/>
      <x v="91"/>
    </i>
    <i>
      <x v="6"/>
      <x v="43"/>
    </i>
    <i>
      <x v="7"/>
      <x v="30"/>
    </i>
    <i>
      <x v="8"/>
      <x v="31"/>
    </i>
    <i>
      <x v="9"/>
      <x v="80"/>
    </i>
    <i>
      <x v="10"/>
      <x v="44"/>
    </i>
    <i>
      <x v="11"/>
      <x v="39"/>
    </i>
    <i>
      <x v="12"/>
      <x v="73"/>
    </i>
    <i>
      <x v="13"/>
      <x v="79"/>
    </i>
    <i>
      <x v="14"/>
      <x v="34"/>
    </i>
    <i>
      <x v="15"/>
      <x v="41"/>
    </i>
    <i>
      <x v="16"/>
      <x v="74"/>
    </i>
    <i>
      <x v="17"/>
      <x v="93"/>
    </i>
    <i>
      <x v="18"/>
      <x v="59"/>
    </i>
    <i>
      <x v="19"/>
      <x v="58"/>
    </i>
    <i>
      <x v="20"/>
      <x v="68"/>
    </i>
    <i>
      <x v="21"/>
      <x v="42"/>
    </i>
    <i>
      <x v="22"/>
      <x v="78"/>
    </i>
    <i>
      <x v="23"/>
      <x v="92"/>
    </i>
    <i>
      <x v="24"/>
      <x v="1"/>
    </i>
    <i>
      <x v="25"/>
      <x v="50"/>
    </i>
    <i>
      <x v="26"/>
      <x v="66"/>
    </i>
    <i>
      <x v="27"/>
      <x v="51"/>
    </i>
    <i>
      <x v="28"/>
      <x v="75"/>
    </i>
    <i>
      <x v="29"/>
      <x v="63"/>
    </i>
    <i>
      <x v="30"/>
      <x v="65"/>
    </i>
    <i>
      <x v="37"/>
      <x v="64"/>
    </i>
    <i>
      <x v="38"/>
      <x v="62"/>
    </i>
    <i>
      <x v="39"/>
      <x v="49"/>
    </i>
    <i>
      <x v="40"/>
      <x v="52"/>
    </i>
    <i>
      <x v="41"/>
      <x v="53"/>
    </i>
    <i>
      <x v="42"/>
      <x v="54"/>
    </i>
    <i>
      <x v="43"/>
      <x v="55"/>
    </i>
    <i>
      <x v="44"/>
      <x v="56"/>
    </i>
    <i>
      <x v="45"/>
      <x v="46"/>
    </i>
    <i>
      <x v="46"/>
      <x v="37"/>
    </i>
    <i>
      <x v="47"/>
      <x v="38"/>
    </i>
    <i>
      <x v="48"/>
      <x v="36"/>
    </i>
    <i>
      <x v="49"/>
      <x v="35"/>
    </i>
    <i>
      <x v="50"/>
      <x v="57"/>
    </i>
    <i>
      <x v="52"/>
      <x v="83"/>
    </i>
    <i>
      <x v="53"/>
      <x v="69"/>
    </i>
    <i>
      <x v="54"/>
      <x v="84"/>
    </i>
    <i>
      <x v="55"/>
      <x v="76"/>
    </i>
    <i>
      <x v="56"/>
      <x v="77"/>
    </i>
    <i>
      <x v="57"/>
      <x v="61"/>
    </i>
    <i>
      <x v="58"/>
      <x v="82"/>
    </i>
    <i>
      <x v="59"/>
      <x v="81"/>
    </i>
    <i>
      <x v="60"/>
      <x v="13"/>
    </i>
    <i>
      <x v="61"/>
      <x v="14"/>
    </i>
    <i>
      <x v="62"/>
      <x v="15"/>
    </i>
    <i>
      <x v="63"/>
      <x v="9"/>
    </i>
    <i>
      <x v="64"/>
      <x v="10"/>
    </i>
    <i>
      <x v="65"/>
      <x v="11"/>
    </i>
    <i>
      <x v="66"/>
      <x v="12"/>
    </i>
    <i>
      <x v="67"/>
      <x v="24"/>
    </i>
    <i>
      <x v="68"/>
      <x v="25"/>
    </i>
    <i>
      <x v="69"/>
      <x v="26"/>
    </i>
    <i>
      <x v="70"/>
      <x v="27"/>
    </i>
    <i>
      <x v="71"/>
      <x v="28"/>
    </i>
    <i>
      <x v="72"/>
      <x v="29"/>
    </i>
    <i>
      <x v="73"/>
      <x v="4"/>
    </i>
    <i>
      <x v="74"/>
      <x v="5"/>
    </i>
    <i>
      <x v="75"/>
      <x v="6"/>
    </i>
    <i>
      <x v="76"/>
      <x v="7"/>
    </i>
    <i>
      <x v="77"/>
      <x v="8"/>
    </i>
    <i>
      <x v="78"/>
      <x v="22"/>
    </i>
    <i>
      <x v="79"/>
      <x v="23"/>
    </i>
    <i>
      <x v="80"/>
      <x v="16"/>
    </i>
    <i>
      <x v="81"/>
      <x v="17"/>
    </i>
    <i>
      <x v="82"/>
      <x v="18"/>
    </i>
    <i>
      <x v="83"/>
      <x v="19"/>
    </i>
    <i>
      <x v="84"/>
      <x v="20"/>
    </i>
    <i>
      <x v="85"/>
      <x v="21"/>
    </i>
    <i>
      <x v="86"/>
      <x v="71"/>
    </i>
    <i>
      <x v="87"/>
      <x v="48"/>
    </i>
    <i>
      <x v="88"/>
      <x v="60"/>
    </i>
    <i>
      <x v="90"/>
      <x v="67"/>
    </i>
    <i>
      <x v="91"/>
      <x v="33"/>
    </i>
    <i>
      <x v="92"/>
      <x v="72"/>
    </i>
    <i t="grand">
      <x/>
    </i>
  </rowItems>
  <colFields count="1">
    <field x="-2"/>
  </colFields>
  <colItems count="2">
    <i>
      <x/>
    </i>
    <i i="1">
      <x v="1"/>
    </i>
  </colItems>
  <pageFields count="2">
    <pageField fld="6" hier="-1"/>
    <pageField fld="15" hier="-1"/>
  </pageFields>
  <dataFields count="2">
    <dataField name="Somme de Quantité" fld="12" baseField="1" baseItem="0"/>
    <dataField name="Somme de Montant DI" fld="14" baseField="1" baseItem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compact="0" compactData="0" multipleFieldFilters="0">
  <location ref="Q5:AD93" firstHeaderRow="1" firstDataRow="3" firstDataCol="2" rowPageCount="1" colPageCount="1"/>
  <pivotFields count="17">
    <pivotField compact="0" outline="0" showAll="0" defaultSubtotal="0"/>
    <pivotField axis="axisRow" compact="0" outline="0" showAll="0" defaultSubtotal="0">
      <items count="96">
        <item x="48"/>
        <item x="0"/>
        <item x="49"/>
        <item x="14"/>
        <item x="46"/>
        <item x="84"/>
        <item x="1"/>
        <item x="15"/>
        <item x="42"/>
        <item x="16"/>
        <item x="17"/>
        <item x="2"/>
        <item x="3"/>
        <item x="18"/>
        <item x="4"/>
        <item x="47"/>
        <item x="19"/>
        <item x="20"/>
        <item x="21"/>
        <item x="22"/>
        <item x="5"/>
        <item x="6"/>
        <item x="23"/>
        <item x="73"/>
        <item x="24"/>
        <item x="50"/>
        <item x="25"/>
        <item x="7"/>
        <item x="51"/>
        <item x="43"/>
        <item x="26"/>
        <item x="75"/>
        <item x="76"/>
        <item x="77"/>
        <item x="78"/>
        <item x="79"/>
        <item x="80"/>
        <item x="27"/>
        <item x="52"/>
        <item x="28"/>
        <item x="29"/>
        <item x="30"/>
        <item x="31"/>
        <item x="32"/>
        <item x="33"/>
        <item x="34"/>
        <item x="44"/>
        <item x="55"/>
        <item x="8"/>
        <item x="9"/>
        <item x="10"/>
        <item x="88"/>
        <item x="11"/>
        <item x="35"/>
        <item x="36"/>
        <item x="37"/>
        <item x="38"/>
        <item x="62"/>
        <item x="12"/>
        <item x="39"/>
        <item x="63"/>
        <item x="64"/>
        <item x="65"/>
        <item x="89"/>
        <item x="71"/>
        <item x="90"/>
        <item x="91"/>
        <item x="81"/>
        <item x="56"/>
        <item x="57"/>
        <item x="58"/>
        <item x="59"/>
        <item x="60"/>
        <item x="92"/>
        <item x="85"/>
        <item x="86"/>
        <item x="61"/>
        <item x="87"/>
        <item x="93"/>
        <item x="94"/>
        <item x="66"/>
        <item x="67"/>
        <item x="68"/>
        <item x="69"/>
        <item x="70"/>
        <item x="54"/>
        <item x="53"/>
        <item x="74"/>
        <item x="40"/>
        <item x="82"/>
        <item x="41"/>
        <item x="13"/>
        <item x="45"/>
        <item x="72"/>
        <item x="83"/>
        <item m="1" x="95"/>
      </items>
    </pivotField>
    <pivotField axis="axisRow" compact="0" outline="0" showAll="0" defaultSubtotal="0">
      <items count="96">
        <item x="0"/>
        <item x="24"/>
        <item x="82"/>
        <item x="46"/>
        <item x="92"/>
        <item x="85"/>
        <item x="86"/>
        <item x="61"/>
        <item x="87"/>
        <item x="89"/>
        <item x="71"/>
        <item x="90"/>
        <item x="91"/>
        <item x="63"/>
        <item x="64"/>
        <item x="65"/>
        <item x="66"/>
        <item x="67"/>
        <item x="68"/>
        <item x="69"/>
        <item x="70"/>
        <item x="54"/>
        <item x="93"/>
        <item x="94"/>
        <item x="81"/>
        <item x="56"/>
        <item x="57"/>
        <item x="58"/>
        <item x="59"/>
        <item x="60"/>
        <item x="15"/>
        <item x="42"/>
        <item x="72"/>
        <item x="13"/>
        <item x="4"/>
        <item x="9"/>
        <item x="8"/>
        <item x="44"/>
        <item x="55"/>
        <item x="2"/>
        <item x="14"/>
        <item x="47"/>
        <item x="6"/>
        <item x="1"/>
        <item x="17"/>
        <item x="49"/>
        <item x="34"/>
        <item x="83"/>
        <item x="74"/>
        <item x="28"/>
        <item x="50"/>
        <item x="7"/>
        <item x="29"/>
        <item x="30"/>
        <item x="31"/>
        <item x="32"/>
        <item x="33"/>
        <item x="10"/>
        <item x="22"/>
        <item x="21"/>
        <item x="40"/>
        <item x="62"/>
        <item x="52"/>
        <item x="43"/>
        <item x="27"/>
        <item x="26"/>
        <item x="25"/>
        <item x="41"/>
        <item x="5"/>
        <item x="35"/>
        <item x="88"/>
        <item x="53"/>
        <item x="45"/>
        <item x="3"/>
        <item x="19"/>
        <item x="51"/>
        <item x="37"/>
        <item x="38"/>
        <item x="23"/>
        <item x="18"/>
        <item x="16"/>
        <item x="39"/>
        <item x="12"/>
        <item x="11"/>
        <item x="36"/>
        <item x="75"/>
        <item x="76"/>
        <item x="77"/>
        <item x="78"/>
        <item x="79"/>
        <item x="80"/>
        <item x="84"/>
        <item x="73"/>
        <item x="20"/>
        <item x="48"/>
        <item m="1" x="95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Page" compact="0" outline="0" showAll="0" defaultSubtotal="0">
      <items count="4">
        <item x="0"/>
        <item x="1"/>
        <item x="2"/>
        <item m="1" x="3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14" outline="0" showAll="0" defaultSubtotal="0"/>
    <pivotField dataField="1" compact="0" numFmtId="164" outline="0" showAll="0" defaultSubtotal="0"/>
    <pivotField compact="0" outline="0" showAll="0" defaultSubtotal="0"/>
    <pivotField compact="0" numFmtId="4" outline="0" showAll="0" defaultSubtotal="0"/>
    <pivotField axis="axisCol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Col" compact="0" outline="0" showAll="0" avgSubtotal="1">
      <items count="4">
        <item x="0"/>
        <item x="1"/>
        <item x="2"/>
        <item t="avg"/>
      </items>
    </pivotField>
  </pivotFields>
  <rowFields count="2">
    <field x="1"/>
    <field x="2"/>
  </rowFields>
  <rowItems count="86">
    <i>
      <x/>
      <x v="94"/>
    </i>
    <i>
      <x v="1"/>
      <x/>
    </i>
    <i>
      <x v="2"/>
      <x v="45"/>
    </i>
    <i>
      <x v="3"/>
      <x v="40"/>
    </i>
    <i>
      <x v="4"/>
      <x v="3"/>
    </i>
    <i>
      <x v="5"/>
      <x v="91"/>
    </i>
    <i>
      <x v="6"/>
      <x v="43"/>
    </i>
    <i>
      <x v="7"/>
      <x v="30"/>
    </i>
    <i>
      <x v="8"/>
      <x v="31"/>
    </i>
    <i>
      <x v="9"/>
      <x v="80"/>
    </i>
    <i>
      <x v="10"/>
      <x v="44"/>
    </i>
    <i>
      <x v="11"/>
      <x v="39"/>
    </i>
    <i>
      <x v="12"/>
      <x v="73"/>
    </i>
    <i>
      <x v="13"/>
      <x v="79"/>
    </i>
    <i>
      <x v="14"/>
      <x v="34"/>
    </i>
    <i>
      <x v="15"/>
      <x v="41"/>
    </i>
    <i>
      <x v="16"/>
      <x v="74"/>
    </i>
    <i>
      <x v="17"/>
      <x v="93"/>
    </i>
    <i>
      <x v="18"/>
      <x v="59"/>
    </i>
    <i>
      <x v="19"/>
      <x v="58"/>
    </i>
    <i>
      <x v="20"/>
      <x v="68"/>
    </i>
    <i>
      <x v="21"/>
      <x v="42"/>
    </i>
    <i>
      <x v="22"/>
      <x v="78"/>
    </i>
    <i>
      <x v="23"/>
      <x v="92"/>
    </i>
    <i>
      <x v="24"/>
      <x v="1"/>
    </i>
    <i>
      <x v="25"/>
      <x v="50"/>
    </i>
    <i>
      <x v="26"/>
      <x v="66"/>
    </i>
    <i>
      <x v="27"/>
      <x v="51"/>
    </i>
    <i>
      <x v="28"/>
      <x v="75"/>
    </i>
    <i>
      <x v="29"/>
      <x v="63"/>
    </i>
    <i>
      <x v="30"/>
      <x v="65"/>
    </i>
    <i>
      <x v="37"/>
      <x v="64"/>
    </i>
    <i>
      <x v="38"/>
      <x v="62"/>
    </i>
    <i>
      <x v="39"/>
      <x v="49"/>
    </i>
    <i>
      <x v="40"/>
      <x v="52"/>
    </i>
    <i>
      <x v="41"/>
      <x v="53"/>
    </i>
    <i>
      <x v="42"/>
      <x v="54"/>
    </i>
    <i>
      <x v="43"/>
      <x v="55"/>
    </i>
    <i>
      <x v="44"/>
      <x v="56"/>
    </i>
    <i>
      <x v="45"/>
      <x v="46"/>
    </i>
    <i>
      <x v="46"/>
      <x v="37"/>
    </i>
    <i>
      <x v="47"/>
      <x v="38"/>
    </i>
    <i>
      <x v="48"/>
      <x v="36"/>
    </i>
    <i>
      <x v="49"/>
      <x v="35"/>
    </i>
    <i>
      <x v="50"/>
      <x v="57"/>
    </i>
    <i>
      <x v="52"/>
      <x v="83"/>
    </i>
    <i>
      <x v="53"/>
      <x v="69"/>
    </i>
    <i>
      <x v="54"/>
      <x v="84"/>
    </i>
    <i>
      <x v="55"/>
      <x v="76"/>
    </i>
    <i>
      <x v="56"/>
      <x v="77"/>
    </i>
    <i>
      <x v="57"/>
      <x v="61"/>
    </i>
    <i>
      <x v="58"/>
      <x v="82"/>
    </i>
    <i>
      <x v="59"/>
      <x v="81"/>
    </i>
    <i>
      <x v="60"/>
      <x v="13"/>
    </i>
    <i>
      <x v="61"/>
      <x v="14"/>
    </i>
    <i>
      <x v="62"/>
      <x v="15"/>
    </i>
    <i>
      <x v="63"/>
      <x v="9"/>
    </i>
    <i>
      <x v="64"/>
      <x v="10"/>
    </i>
    <i>
      <x v="65"/>
      <x v="11"/>
    </i>
    <i>
      <x v="66"/>
      <x v="12"/>
    </i>
    <i>
      <x v="67"/>
      <x v="24"/>
    </i>
    <i>
      <x v="68"/>
      <x v="25"/>
    </i>
    <i>
      <x v="69"/>
      <x v="26"/>
    </i>
    <i>
      <x v="70"/>
      <x v="27"/>
    </i>
    <i>
      <x v="71"/>
      <x v="28"/>
    </i>
    <i>
      <x v="72"/>
      <x v="29"/>
    </i>
    <i>
      <x v="73"/>
      <x v="4"/>
    </i>
    <i>
      <x v="74"/>
      <x v="5"/>
    </i>
    <i>
      <x v="75"/>
      <x v="6"/>
    </i>
    <i>
      <x v="76"/>
      <x v="7"/>
    </i>
    <i>
      <x v="77"/>
      <x v="8"/>
    </i>
    <i>
      <x v="78"/>
      <x v="22"/>
    </i>
    <i>
      <x v="79"/>
      <x v="23"/>
    </i>
    <i>
      <x v="80"/>
      <x v="16"/>
    </i>
    <i>
      <x v="81"/>
      <x v="17"/>
    </i>
    <i>
      <x v="82"/>
      <x v="18"/>
    </i>
    <i>
      <x v="83"/>
      <x v="19"/>
    </i>
    <i>
      <x v="84"/>
      <x v="20"/>
    </i>
    <i>
      <x v="85"/>
      <x v="21"/>
    </i>
    <i>
      <x v="86"/>
      <x v="71"/>
    </i>
    <i>
      <x v="87"/>
      <x v="48"/>
    </i>
    <i>
      <x v="88"/>
      <x v="60"/>
    </i>
    <i>
      <x v="90"/>
      <x v="67"/>
    </i>
    <i>
      <x v="91"/>
      <x v="33"/>
    </i>
    <i>
      <x v="92"/>
      <x v="72"/>
    </i>
    <i t="grand">
      <x/>
    </i>
  </rowItems>
  <colFields count="2">
    <field x="16"/>
    <field x="15"/>
  </colFields>
  <colItems count="12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8"/>
    </i>
    <i r="1">
      <x v="9"/>
    </i>
    <i r="1">
      <x v="10"/>
    </i>
    <i r="1">
      <x v="11"/>
    </i>
    <i r="1">
      <x v="12"/>
    </i>
    <i t="avg">
      <x v="1"/>
    </i>
  </colItems>
  <pageFields count="1">
    <pageField fld="6" item="2" hier="-1"/>
  </pageFields>
  <dataFields count="1">
    <dataField name="Somme de Quantité" fld="1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35"/>
  <sheetViews>
    <sheetView zoomScaleNormal="100" workbookViewId="0">
      <selection activeCell="C4" sqref="C4"/>
    </sheetView>
  </sheetViews>
  <sheetFormatPr baseColWidth="10" defaultRowHeight="15" x14ac:dyDescent="0.25"/>
  <cols>
    <col min="1" max="1" width="8" bestFit="1" customWidth="1"/>
    <col min="2" max="2" width="10" bestFit="1" customWidth="1"/>
    <col min="3" max="3" width="43.5703125" bestFit="1" customWidth="1"/>
    <col min="4" max="4" width="5.7109375" bestFit="1" customWidth="1"/>
    <col min="5" max="5" width="11" bestFit="1" customWidth="1"/>
    <col min="6" max="6" width="13.28515625" bestFit="1" customWidth="1"/>
    <col min="7" max="7" width="4.42578125" bestFit="1" customWidth="1"/>
    <col min="8" max="8" width="10.140625" bestFit="1" customWidth="1"/>
    <col min="9" max="9" width="8.140625" bestFit="1" customWidth="1"/>
    <col min="10" max="10" width="5.85546875" bestFit="1" customWidth="1"/>
    <col min="11" max="11" width="22.28515625" bestFit="1" customWidth="1"/>
    <col min="12" max="13" width="10.7109375" bestFit="1" customWidth="1"/>
    <col min="14" max="14" width="4.7109375" bestFit="1" customWidth="1"/>
    <col min="15" max="15" width="10.85546875" bestFit="1" customWidth="1"/>
    <col min="16" max="16" width="10.7109375" bestFit="1" customWidth="1"/>
  </cols>
  <sheetData>
    <row r="1" spans="1:16" x14ac:dyDescent="0.25">
      <c r="A1" s="5" t="s">
        <v>121</v>
      </c>
      <c r="B1" s="5" t="s">
        <v>122</v>
      </c>
      <c r="C1" s="5" t="s">
        <v>123</v>
      </c>
      <c r="D1" s="5" t="s">
        <v>124</v>
      </c>
      <c r="E1" s="5" t="s">
        <v>125</v>
      </c>
      <c r="F1" s="5" t="s">
        <v>126</v>
      </c>
      <c r="G1" s="5" t="s">
        <v>127</v>
      </c>
      <c r="H1" s="5" t="s">
        <v>128</v>
      </c>
      <c r="I1" s="5" t="s">
        <v>129</v>
      </c>
      <c r="J1" s="5" t="s">
        <v>130</v>
      </c>
      <c r="K1" s="5" t="s">
        <v>131</v>
      </c>
      <c r="L1" s="7" t="s">
        <v>116</v>
      </c>
      <c r="M1" s="7" t="s">
        <v>117</v>
      </c>
      <c r="N1" s="7" t="s">
        <v>118</v>
      </c>
      <c r="O1" s="7" t="s">
        <v>119</v>
      </c>
      <c r="P1" s="7" t="s">
        <v>120</v>
      </c>
    </row>
    <row r="2" spans="1:16" x14ac:dyDescent="0.25">
      <c r="A2" s="6" t="s">
        <v>0</v>
      </c>
      <c r="B2" s="6" t="s">
        <v>1</v>
      </c>
      <c r="C2" s="6" t="s">
        <v>2</v>
      </c>
      <c r="D2" s="6" t="s">
        <v>3</v>
      </c>
      <c r="E2" s="6" t="s">
        <v>206</v>
      </c>
      <c r="F2" s="6" t="s">
        <v>4</v>
      </c>
      <c r="G2" s="6" t="s">
        <v>5</v>
      </c>
      <c r="H2" s="6" t="s">
        <v>6</v>
      </c>
      <c r="I2" s="6" t="s">
        <v>207</v>
      </c>
      <c r="J2" s="6" t="s">
        <v>7</v>
      </c>
      <c r="K2" s="6" t="s">
        <v>8</v>
      </c>
      <c r="L2" s="2">
        <v>42741</v>
      </c>
      <c r="M2" s="3">
        <v>540</v>
      </c>
      <c r="N2" s="1" t="s">
        <v>9</v>
      </c>
      <c r="O2" s="4">
        <v>745.2</v>
      </c>
      <c r="P2" s="2">
        <v>42741</v>
      </c>
    </row>
    <row r="3" spans="1:16" x14ac:dyDescent="0.25">
      <c r="A3" s="6" t="s">
        <v>0</v>
      </c>
      <c r="B3" s="6" t="s">
        <v>1</v>
      </c>
      <c r="C3" s="6" t="s">
        <v>2</v>
      </c>
      <c r="D3" s="6" t="s">
        <v>3</v>
      </c>
      <c r="E3" s="6" t="s">
        <v>208</v>
      </c>
      <c r="F3" s="6" t="s">
        <v>4</v>
      </c>
      <c r="G3" s="6" t="s">
        <v>5</v>
      </c>
      <c r="H3" s="6" t="s">
        <v>6</v>
      </c>
      <c r="I3" s="6" t="s">
        <v>209</v>
      </c>
      <c r="J3" s="6" t="s">
        <v>7</v>
      </c>
      <c r="K3" s="6" t="s">
        <v>8</v>
      </c>
      <c r="L3" s="2">
        <v>42741</v>
      </c>
      <c r="M3" s="3">
        <v>54</v>
      </c>
      <c r="N3" s="1" t="s">
        <v>9</v>
      </c>
      <c r="O3" s="4">
        <v>74.52</v>
      </c>
      <c r="P3" s="2">
        <v>42741</v>
      </c>
    </row>
    <row r="4" spans="1:16" x14ac:dyDescent="0.25">
      <c r="A4" s="6" t="s">
        <v>210</v>
      </c>
      <c r="B4" s="6" t="s">
        <v>172</v>
      </c>
      <c r="C4" s="6" t="s">
        <v>173</v>
      </c>
      <c r="D4" s="6" t="s">
        <v>3</v>
      </c>
      <c r="E4" s="6" t="s">
        <v>211</v>
      </c>
      <c r="F4" s="6" t="s">
        <v>4</v>
      </c>
      <c r="G4" s="6" t="s">
        <v>5</v>
      </c>
      <c r="H4" s="6" t="s">
        <v>6</v>
      </c>
      <c r="I4" s="6" t="s">
        <v>212</v>
      </c>
      <c r="J4" s="6" t="s">
        <v>7</v>
      </c>
      <c r="K4" s="6" t="s">
        <v>8</v>
      </c>
      <c r="L4" s="2">
        <v>42741</v>
      </c>
      <c r="M4" s="3">
        <v>8000</v>
      </c>
      <c r="N4" s="1" t="s">
        <v>9</v>
      </c>
      <c r="O4" s="4">
        <v>96.48</v>
      </c>
      <c r="P4" s="2">
        <v>42741</v>
      </c>
    </row>
    <row r="5" spans="1:16" x14ac:dyDescent="0.25">
      <c r="A5" s="6" t="s">
        <v>213</v>
      </c>
      <c r="B5" s="6" t="s">
        <v>66</v>
      </c>
      <c r="C5" s="6" t="s">
        <v>67</v>
      </c>
      <c r="D5" s="6" t="s">
        <v>3</v>
      </c>
      <c r="E5" s="6" t="s">
        <v>214</v>
      </c>
      <c r="F5" s="6" t="s">
        <v>4</v>
      </c>
      <c r="G5" s="6" t="s">
        <v>5</v>
      </c>
      <c r="H5" s="6" t="s">
        <v>6</v>
      </c>
      <c r="I5" s="6" t="s">
        <v>215</v>
      </c>
      <c r="J5" s="6" t="s">
        <v>7</v>
      </c>
      <c r="K5" s="6" t="s">
        <v>8</v>
      </c>
      <c r="L5" s="2">
        <v>42759</v>
      </c>
      <c r="M5" s="3">
        <v>5000</v>
      </c>
      <c r="N5" s="1" t="s">
        <v>9</v>
      </c>
      <c r="O5" s="4">
        <v>615.54999999999995</v>
      </c>
      <c r="P5" s="2">
        <v>42759</v>
      </c>
    </row>
    <row r="6" spans="1:16" x14ac:dyDescent="0.25">
      <c r="A6" s="6" t="s">
        <v>12</v>
      </c>
      <c r="B6" s="6" t="s">
        <v>13</v>
      </c>
      <c r="C6" s="6" t="s">
        <v>14</v>
      </c>
      <c r="D6" s="6" t="s">
        <v>3</v>
      </c>
      <c r="E6" s="6" t="s">
        <v>216</v>
      </c>
      <c r="F6" s="6" t="s">
        <v>4</v>
      </c>
      <c r="G6" s="6" t="s">
        <v>5</v>
      </c>
      <c r="H6" s="6" t="s">
        <v>6</v>
      </c>
      <c r="I6" s="6" t="s">
        <v>217</v>
      </c>
      <c r="J6" s="6" t="s">
        <v>7</v>
      </c>
      <c r="K6" s="6" t="s">
        <v>8</v>
      </c>
      <c r="L6" s="2">
        <v>42759</v>
      </c>
      <c r="M6" s="3">
        <v>40</v>
      </c>
      <c r="N6" s="1" t="s">
        <v>9</v>
      </c>
      <c r="O6" s="4">
        <v>2360</v>
      </c>
      <c r="P6" s="2">
        <v>42759</v>
      </c>
    </row>
    <row r="7" spans="1:16" x14ac:dyDescent="0.25">
      <c r="A7" s="6" t="s">
        <v>0</v>
      </c>
      <c r="B7" s="6" t="s">
        <v>70</v>
      </c>
      <c r="C7" s="6" t="s">
        <v>71</v>
      </c>
      <c r="D7" s="6" t="s">
        <v>3</v>
      </c>
      <c r="E7" s="6" t="s">
        <v>218</v>
      </c>
      <c r="F7" s="6" t="s">
        <v>4</v>
      </c>
      <c r="G7" s="6" t="s">
        <v>5</v>
      </c>
      <c r="H7" s="6" t="s">
        <v>6</v>
      </c>
      <c r="I7" s="6" t="s">
        <v>219</v>
      </c>
      <c r="J7" s="6" t="s">
        <v>7</v>
      </c>
      <c r="K7" s="6" t="s">
        <v>8</v>
      </c>
      <c r="L7" s="2">
        <v>42759</v>
      </c>
      <c r="M7" s="3">
        <v>40</v>
      </c>
      <c r="N7" s="1" t="s">
        <v>9</v>
      </c>
      <c r="O7" s="4">
        <v>667.6</v>
      </c>
      <c r="P7" s="2">
        <v>42759</v>
      </c>
    </row>
    <row r="8" spans="1:16" x14ac:dyDescent="0.25">
      <c r="A8" s="6" t="s">
        <v>15</v>
      </c>
      <c r="B8" s="6" t="s">
        <v>16</v>
      </c>
      <c r="C8" s="6" t="s">
        <v>17</v>
      </c>
      <c r="D8" s="6" t="s">
        <v>3</v>
      </c>
      <c r="E8" s="6" t="s">
        <v>220</v>
      </c>
      <c r="F8" s="6" t="s">
        <v>4</v>
      </c>
      <c r="G8" s="6" t="s">
        <v>5</v>
      </c>
      <c r="H8" s="6" t="s">
        <v>6</v>
      </c>
      <c r="I8" s="6" t="s">
        <v>221</v>
      </c>
      <c r="J8" s="6" t="s">
        <v>7</v>
      </c>
      <c r="K8" s="6" t="s">
        <v>18</v>
      </c>
      <c r="L8" s="2">
        <v>42744</v>
      </c>
      <c r="M8" s="3">
        <v>20</v>
      </c>
      <c r="N8" s="1" t="s">
        <v>9</v>
      </c>
      <c r="O8" s="4">
        <v>0</v>
      </c>
      <c r="P8" s="2">
        <v>42744</v>
      </c>
    </row>
    <row r="9" spans="1:16" x14ac:dyDescent="0.25">
      <c r="A9" s="6" t="s">
        <v>210</v>
      </c>
      <c r="B9" s="6" t="s">
        <v>81</v>
      </c>
      <c r="C9" s="6" t="s">
        <v>82</v>
      </c>
      <c r="D9" s="6" t="s">
        <v>3</v>
      </c>
      <c r="E9" s="6" t="s">
        <v>222</v>
      </c>
      <c r="F9" s="6" t="s">
        <v>4</v>
      </c>
      <c r="G9" s="6" t="s">
        <v>5</v>
      </c>
      <c r="H9" s="6" t="s">
        <v>6</v>
      </c>
      <c r="I9" s="6" t="s">
        <v>223</v>
      </c>
      <c r="J9" s="6" t="s">
        <v>7</v>
      </c>
      <c r="K9" s="6" t="s">
        <v>8</v>
      </c>
      <c r="L9" s="2">
        <v>42741</v>
      </c>
      <c r="M9" s="3">
        <v>72000</v>
      </c>
      <c r="N9" s="1" t="s">
        <v>9</v>
      </c>
      <c r="O9" s="4">
        <v>653.76</v>
      </c>
      <c r="P9" s="2">
        <v>42741</v>
      </c>
    </row>
    <row r="10" spans="1:16" x14ac:dyDescent="0.25">
      <c r="A10" s="6" t="s">
        <v>0</v>
      </c>
      <c r="B10" s="6" t="s">
        <v>85</v>
      </c>
      <c r="C10" s="6" t="s">
        <v>86</v>
      </c>
      <c r="D10" s="6" t="s">
        <v>3</v>
      </c>
      <c r="E10" s="6" t="s">
        <v>224</v>
      </c>
      <c r="F10" s="6" t="s">
        <v>4</v>
      </c>
      <c r="G10" s="6" t="s">
        <v>5</v>
      </c>
      <c r="H10" s="6" t="s">
        <v>6</v>
      </c>
      <c r="I10" s="6" t="s">
        <v>225</v>
      </c>
      <c r="J10" s="6" t="s">
        <v>7</v>
      </c>
      <c r="K10" s="6" t="s">
        <v>8</v>
      </c>
      <c r="L10" s="2">
        <v>42759</v>
      </c>
      <c r="M10" s="3">
        <v>60</v>
      </c>
      <c r="N10" s="1" t="s">
        <v>9</v>
      </c>
      <c r="O10" s="4">
        <v>196.8</v>
      </c>
      <c r="P10" s="2">
        <v>42759</v>
      </c>
    </row>
    <row r="11" spans="1:16" x14ac:dyDescent="0.25">
      <c r="A11" s="6" t="s">
        <v>54</v>
      </c>
      <c r="B11" s="6" t="s">
        <v>98</v>
      </c>
      <c r="C11" s="6" t="s">
        <v>99</v>
      </c>
      <c r="D11" s="6" t="s">
        <v>3</v>
      </c>
      <c r="E11" s="6" t="s">
        <v>226</v>
      </c>
      <c r="F11" s="6" t="s">
        <v>4</v>
      </c>
      <c r="G11" s="6" t="s">
        <v>5</v>
      </c>
      <c r="H11" s="6" t="s">
        <v>6</v>
      </c>
      <c r="I11" s="6" t="s">
        <v>227</v>
      </c>
      <c r="J11" s="6" t="s">
        <v>7</v>
      </c>
      <c r="K11" s="6" t="s">
        <v>8</v>
      </c>
      <c r="L11" s="2">
        <v>42746</v>
      </c>
      <c r="M11" s="3">
        <v>400</v>
      </c>
      <c r="N11" s="1" t="s">
        <v>9</v>
      </c>
      <c r="O11" s="4">
        <v>138.72</v>
      </c>
      <c r="P11" s="2">
        <v>42746</v>
      </c>
    </row>
    <row r="12" spans="1:16" x14ac:dyDescent="0.25">
      <c r="A12" s="6" t="s">
        <v>54</v>
      </c>
      <c r="B12" s="6" t="s">
        <v>100</v>
      </c>
      <c r="C12" s="6" t="s">
        <v>101</v>
      </c>
      <c r="D12" s="6" t="s">
        <v>3</v>
      </c>
      <c r="E12" s="6" t="s">
        <v>226</v>
      </c>
      <c r="F12" s="6" t="s">
        <v>4</v>
      </c>
      <c r="G12" s="6" t="s">
        <v>5</v>
      </c>
      <c r="H12" s="6" t="s">
        <v>6</v>
      </c>
      <c r="I12" s="6" t="s">
        <v>227</v>
      </c>
      <c r="J12" s="6" t="s">
        <v>7</v>
      </c>
      <c r="K12" s="6" t="s">
        <v>8</v>
      </c>
      <c r="L12" s="2">
        <v>42746</v>
      </c>
      <c r="M12" s="3">
        <v>300</v>
      </c>
      <c r="N12" s="1" t="s">
        <v>9</v>
      </c>
      <c r="O12" s="4">
        <v>104.04</v>
      </c>
      <c r="P12" s="2">
        <v>42746</v>
      </c>
    </row>
    <row r="13" spans="1:16" x14ac:dyDescent="0.25">
      <c r="A13" s="6" t="s">
        <v>54</v>
      </c>
      <c r="B13" s="6" t="s">
        <v>160</v>
      </c>
      <c r="C13" s="6" t="s">
        <v>161</v>
      </c>
      <c r="D13" s="6" t="s">
        <v>3</v>
      </c>
      <c r="E13" s="6" t="s">
        <v>228</v>
      </c>
      <c r="F13" s="6" t="s">
        <v>4</v>
      </c>
      <c r="G13" s="6" t="s">
        <v>5</v>
      </c>
      <c r="H13" s="6" t="s">
        <v>6</v>
      </c>
      <c r="I13" s="6" t="s">
        <v>229</v>
      </c>
      <c r="J13" s="6" t="s">
        <v>7</v>
      </c>
      <c r="K13" s="6" t="s">
        <v>8</v>
      </c>
      <c r="L13" s="2">
        <v>42751</v>
      </c>
      <c r="M13" s="3">
        <v>30</v>
      </c>
      <c r="N13" s="1" t="s">
        <v>9</v>
      </c>
      <c r="O13" s="4">
        <v>119.65</v>
      </c>
      <c r="P13" s="2">
        <v>42751</v>
      </c>
    </row>
    <row r="14" spans="1:16" x14ac:dyDescent="0.25">
      <c r="A14" s="6" t="s">
        <v>54</v>
      </c>
      <c r="B14" s="6" t="s">
        <v>146</v>
      </c>
      <c r="C14" s="6" t="s">
        <v>147</v>
      </c>
      <c r="D14" s="6" t="s">
        <v>3</v>
      </c>
      <c r="E14" s="6" t="s">
        <v>226</v>
      </c>
      <c r="F14" s="6" t="s">
        <v>4</v>
      </c>
      <c r="G14" s="6" t="s">
        <v>5</v>
      </c>
      <c r="H14" s="6" t="s">
        <v>6</v>
      </c>
      <c r="I14" s="6" t="s">
        <v>227</v>
      </c>
      <c r="J14" s="6" t="s">
        <v>7</v>
      </c>
      <c r="K14" s="6" t="s">
        <v>8</v>
      </c>
      <c r="L14" s="2">
        <v>42746</v>
      </c>
      <c r="M14" s="3">
        <v>24</v>
      </c>
      <c r="N14" s="1" t="s">
        <v>9</v>
      </c>
      <c r="O14" s="4">
        <v>55.32</v>
      </c>
      <c r="P14" s="2">
        <v>42746</v>
      </c>
    </row>
    <row r="15" spans="1:16" x14ac:dyDescent="0.25">
      <c r="A15" s="6" t="s">
        <v>54</v>
      </c>
      <c r="B15" s="6" t="s">
        <v>162</v>
      </c>
      <c r="C15" s="6" t="s">
        <v>163</v>
      </c>
      <c r="D15" s="6" t="s">
        <v>3</v>
      </c>
      <c r="E15" s="6" t="s">
        <v>226</v>
      </c>
      <c r="F15" s="6" t="s">
        <v>4</v>
      </c>
      <c r="G15" s="6" t="s">
        <v>5</v>
      </c>
      <c r="H15" s="6" t="s">
        <v>6</v>
      </c>
      <c r="I15" s="6" t="s">
        <v>227</v>
      </c>
      <c r="J15" s="6" t="s">
        <v>7</v>
      </c>
      <c r="K15" s="6" t="s">
        <v>8</v>
      </c>
      <c r="L15" s="2">
        <v>42746</v>
      </c>
      <c r="M15" s="3">
        <v>36</v>
      </c>
      <c r="N15" s="1" t="s">
        <v>9</v>
      </c>
      <c r="O15" s="4">
        <v>41.49</v>
      </c>
      <c r="P15" s="2">
        <v>42746</v>
      </c>
    </row>
    <row r="16" spans="1:16" x14ac:dyDescent="0.25">
      <c r="A16" s="6" t="s">
        <v>54</v>
      </c>
      <c r="B16" s="6" t="s">
        <v>55</v>
      </c>
      <c r="C16" s="6" t="s">
        <v>56</v>
      </c>
      <c r="D16" s="6" t="s">
        <v>3</v>
      </c>
      <c r="E16" s="6" t="s">
        <v>230</v>
      </c>
      <c r="F16" s="6" t="s">
        <v>4</v>
      </c>
      <c r="G16" s="6" t="s">
        <v>5</v>
      </c>
      <c r="H16" s="6" t="s">
        <v>6</v>
      </c>
      <c r="I16" s="6" t="s">
        <v>231</v>
      </c>
      <c r="J16" s="6" t="s">
        <v>7</v>
      </c>
      <c r="K16" s="6" t="s">
        <v>8</v>
      </c>
      <c r="L16" s="2">
        <v>42751</v>
      </c>
      <c r="M16" s="3">
        <v>6</v>
      </c>
      <c r="N16" s="1" t="s">
        <v>57</v>
      </c>
      <c r="O16" s="4">
        <v>0</v>
      </c>
      <c r="P16" s="2">
        <v>42751</v>
      </c>
    </row>
    <row r="17" spans="1:16" x14ac:dyDescent="0.25">
      <c r="A17" s="6" t="s">
        <v>54</v>
      </c>
      <c r="B17" s="6" t="s">
        <v>55</v>
      </c>
      <c r="C17" s="6" t="s">
        <v>56</v>
      </c>
      <c r="D17" s="6" t="s">
        <v>3</v>
      </c>
      <c r="E17" s="6" t="s">
        <v>226</v>
      </c>
      <c r="F17" s="6" t="s">
        <v>4</v>
      </c>
      <c r="G17" s="6" t="s">
        <v>5</v>
      </c>
      <c r="H17" s="6" t="s">
        <v>6</v>
      </c>
      <c r="I17" s="6" t="s">
        <v>227</v>
      </c>
      <c r="J17" s="6" t="s">
        <v>7</v>
      </c>
      <c r="K17" s="6" t="s">
        <v>8</v>
      </c>
      <c r="L17" s="2">
        <v>42746</v>
      </c>
      <c r="M17" s="3">
        <v>2</v>
      </c>
      <c r="N17" s="1" t="s">
        <v>57</v>
      </c>
      <c r="O17" s="4">
        <v>0</v>
      </c>
      <c r="P17" s="2">
        <v>42746</v>
      </c>
    </row>
    <row r="18" spans="1:16" x14ac:dyDescent="0.25">
      <c r="A18" s="6" t="s">
        <v>232</v>
      </c>
      <c r="B18" s="6" t="s">
        <v>172</v>
      </c>
      <c r="C18" s="6" t="s">
        <v>173</v>
      </c>
      <c r="D18" s="6" t="s">
        <v>3</v>
      </c>
      <c r="E18" s="6" t="s">
        <v>233</v>
      </c>
      <c r="F18" s="6" t="s">
        <v>4</v>
      </c>
      <c r="G18" s="6" t="s">
        <v>234</v>
      </c>
      <c r="H18" s="6" t="s">
        <v>6</v>
      </c>
      <c r="I18" s="6" t="s">
        <v>235</v>
      </c>
      <c r="J18" s="6" t="s">
        <v>7</v>
      </c>
      <c r="K18" s="6" t="s">
        <v>236</v>
      </c>
      <c r="L18" s="2">
        <v>42741</v>
      </c>
      <c r="M18" s="3">
        <v>-8000</v>
      </c>
      <c r="N18" s="1" t="s">
        <v>9</v>
      </c>
      <c r="O18" s="4">
        <v>-96.48</v>
      </c>
      <c r="P18" s="2">
        <v>42741</v>
      </c>
    </row>
    <row r="19" spans="1:16" x14ac:dyDescent="0.25">
      <c r="A19" s="6" t="s">
        <v>232</v>
      </c>
      <c r="B19" s="6" t="s">
        <v>81</v>
      </c>
      <c r="C19" s="6" t="s">
        <v>82</v>
      </c>
      <c r="D19" s="6" t="s">
        <v>3</v>
      </c>
      <c r="E19" s="6" t="s">
        <v>237</v>
      </c>
      <c r="F19" s="6" t="s">
        <v>4</v>
      </c>
      <c r="G19" s="6" t="s">
        <v>234</v>
      </c>
      <c r="H19" s="6" t="s">
        <v>6</v>
      </c>
      <c r="I19" s="6" t="s">
        <v>238</v>
      </c>
      <c r="J19" s="6" t="s">
        <v>7</v>
      </c>
      <c r="K19" s="6" t="s">
        <v>236</v>
      </c>
      <c r="L19" s="2">
        <v>42741</v>
      </c>
      <c r="M19" s="3">
        <v>-72000</v>
      </c>
      <c r="N19" s="1" t="s">
        <v>9</v>
      </c>
      <c r="O19" s="4">
        <v>-679.97</v>
      </c>
      <c r="P19" s="2">
        <v>42741</v>
      </c>
    </row>
    <row r="20" spans="1:16" x14ac:dyDescent="0.25">
      <c r="A20" s="6" t="s">
        <v>4</v>
      </c>
      <c r="B20" s="6" t="s">
        <v>1</v>
      </c>
      <c r="C20" s="6" t="s">
        <v>2</v>
      </c>
      <c r="D20" s="6" t="s">
        <v>3</v>
      </c>
      <c r="E20" s="6" t="s">
        <v>150</v>
      </c>
      <c r="F20" s="6" t="s">
        <v>58</v>
      </c>
      <c r="G20" s="6" t="s">
        <v>59</v>
      </c>
      <c r="H20" s="6" t="s">
        <v>6</v>
      </c>
      <c r="I20" s="6" t="s">
        <v>151</v>
      </c>
      <c r="J20" s="6" t="s">
        <v>7</v>
      </c>
      <c r="K20" s="6" t="s">
        <v>60</v>
      </c>
      <c r="L20" s="2">
        <v>42766</v>
      </c>
      <c r="M20" s="3">
        <v>-250</v>
      </c>
      <c r="N20" s="1" t="s">
        <v>9</v>
      </c>
      <c r="O20" s="4">
        <v>-347.81</v>
      </c>
      <c r="P20" s="2">
        <v>42766</v>
      </c>
    </row>
    <row r="21" spans="1:16" x14ac:dyDescent="0.25">
      <c r="A21" s="6" t="s">
        <v>4</v>
      </c>
      <c r="B21" s="6" t="s">
        <v>10</v>
      </c>
      <c r="C21" s="6" t="s">
        <v>11</v>
      </c>
      <c r="D21" s="6" t="s">
        <v>3</v>
      </c>
      <c r="E21" s="6" t="s">
        <v>150</v>
      </c>
      <c r="F21" s="6" t="s">
        <v>58</v>
      </c>
      <c r="G21" s="6" t="s">
        <v>59</v>
      </c>
      <c r="H21" s="6" t="s">
        <v>6</v>
      </c>
      <c r="I21" s="6" t="s">
        <v>151</v>
      </c>
      <c r="J21" s="6" t="s">
        <v>7</v>
      </c>
      <c r="K21" s="6" t="s">
        <v>60</v>
      </c>
      <c r="L21" s="2">
        <v>42766</v>
      </c>
      <c r="M21" s="3">
        <v>-60</v>
      </c>
      <c r="N21" s="1" t="s">
        <v>9</v>
      </c>
      <c r="O21" s="4">
        <v>-237.6</v>
      </c>
      <c r="P21" s="2">
        <v>42766</v>
      </c>
    </row>
    <row r="22" spans="1:16" x14ac:dyDescent="0.25">
      <c r="A22" s="6" t="s">
        <v>4</v>
      </c>
      <c r="B22" s="6" t="s">
        <v>61</v>
      </c>
      <c r="C22" s="6" t="s">
        <v>62</v>
      </c>
      <c r="D22" s="6" t="s">
        <v>3</v>
      </c>
      <c r="E22" s="6" t="s">
        <v>152</v>
      </c>
      <c r="F22" s="6" t="s">
        <v>58</v>
      </c>
      <c r="G22" s="6" t="s">
        <v>59</v>
      </c>
      <c r="H22" s="6" t="s">
        <v>6</v>
      </c>
      <c r="I22" s="6" t="s">
        <v>153</v>
      </c>
      <c r="J22" s="6" t="s">
        <v>7</v>
      </c>
      <c r="K22" s="6" t="s">
        <v>60</v>
      </c>
      <c r="L22" s="2">
        <v>42766</v>
      </c>
      <c r="M22" s="3">
        <v>-50</v>
      </c>
      <c r="N22" s="1" t="s">
        <v>63</v>
      </c>
      <c r="O22" s="4">
        <v>-61.24</v>
      </c>
      <c r="P22" s="2">
        <v>42766</v>
      </c>
    </row>
    <row r="23" spans="1:16" x14ac:dyDescent="0.25">
      <c r="A23" s="6" t="s">
        <v>4</v>
      </c>
      <c r="B23" s="6" t="s">
        <v>138</v>
      </c>
      <c r="C23" s="6" t="s">
        <v>139</v>
      </c>
      <c r="D23" s="6" t="s">
        <v>3</v>
      </c>
      <c r="E23" s="6" t="s">
        <v>150</v>
      </c>
      <c r="F23" s="6" t="s">
        <v>58</v>
      </c>
      <c r="G23" s="6" t="s">
        <v>59</v>
      </c>
      <c r="H23" s="6" t="s">
        <v>6</v>
      </c>
      <c r="I23" s="6" t="s">
        <v>151</v>
      </c>
      <c r="J23" s="6" t="s">
        <v>7</v>
      </c>
      <c r="K23" s="6" t="s">
        <v>60</v>
      </c>
      <c r="L23" s="2">
        <v>42766</v>
      </c>
      <c r="M23" s="3">
        <v>-2</v>
      </c>
      <c r="N23" s="1" t="s">
        <v>9</v>
      </c>
      <c r="O23" s="4">
        <v>-23.42</v>
      </c>
      <c r="P23" s="2">
        <v>42766</v>
      </c>
    </row>
    <row r="24" spans="1:16" x14ac:dyDescent="0.25">
      <c r="A24" s="6" t="s">
        <v>4</v>
      </c>
      <c r="B24" s="6" t="s">
        <v>64</v>
      </c>
      <c r="C24" s="6" t="s">
        <v>65</v>
      </c>
      <c r="D24" s="6" t="s">
        <v>3</v>
      </c>
      <c r="E24" s="6" t="s">
        <v>152</v>
      </c>
      <c r="F24" s="6" t="s">
        <v>58</v>
      </c>
      <c r="G24" s="6" t="s">
        <v>59</v>
      </c>
      <c r="H24" s="6" t="s">
        <v>6</v>
      </c>
      <c r="I24" s="6" t="s">
        <v>153</v>
      </c>
      <c r="J24" s="6" t="s">
        <v>7</v>
      </c>
      <c r="K24" s="6" t="s">
        <v>60</v>
      </c>
      <c r="L24" s="2">
        <v>42766</v>
      </c>
      <c r="M24" s="3">
        <v>-1000</v>
      </c>
      <c r="N24" s="1" t="s">
        <v>9</v>
      </c>
      <c r="O24" s="4">
        <v>-19.48</v>
      </c>
      <c r="P24" s="2">
        <v>42766</v>
      </c>
    </row>
    <row r="25" spans="1:16" x14ac:dyDescent="0.25">
      <c r="A25" s="6" t="s">
        <v>4</v>
      </c>
      <c r="B25" s="6" t="s">
        <v>66</v>
      </c>
      <c r="C25" s="6" t="s">
        <v>67</v>
      </c>
      <c r="D25" s="6" t="s">
        <v>3</v>
      </c>
      <c r="E25" s="6" t="s">
        <v>152</v>
      </c>
      <c r="F25" s="6" t="s">
        <v>58</v>
      </c>
      <c r="G25" s="6" t="s">
        <v>59</v>
      </c>
      <c r="H25" s="6" t="s">
        <v>6</v>
      </c>
      <c r="I25" s="6" t="s">
        <v>153</v>
      </c>
      <c r="J25" s="6" t="s">
        <v>7</v>
      </c>
      <c r="K25" s="6" t="s">
        <v>60</v>
      </c>
      <c r="L25" s="2">
        <v>42766</v>
      </c>
      <c r="M25" s="3">
        <v>-1400</v>
      </c>
      <c r="N25" s="1" t="s">
        <v>9</v>
      </c>
      <c r="O25" s="4">
        <v>-173.47</v>
      </c>
      <c r="P25" s="2">
        <v>42766</v>
      </c>
    </row>
    <row r="26" spans="1:16" x14ac:dyDescent="0.25">
      <c r="A26" s="6" t="s">
        <v>4</v>
      </c>
      <c r="B26" s="6" t="s">
        <v>13</v>
      </c>
      <c r="C26" s="6" t="s">
        <v>14</v>
      </c>
      <c r="D26" s="6" t="s">
        <v>3</v>
      </c>
      <c r="E26" s="6" t="s">
        <v>152</v>
      </c>
      <c r="F26" s="6" t="s">
        <v>58</v>
      </c>
      <c r="G26" s="6" t="s">
        <v>59</v>
      </c>
      <c r="H26" s="6" t="s">
        <v>6</v>
      </c>
      <c r="I26" s="6" t="s">
        <v>153</v>
      </c>
      <c r="J26" s="6" t="s">
        <v>7</v>
      </c>
      <c r="K26" s="6" t="s">
        <v>60</v>
      </c>
      <c r="L26" s="2">
        <v>42766</v>
      </c>
      <c r="M26" s="3">
        <v>-6</v>
      </c>
      <c r="N26" s="1" t="s">
        <v>9</v>
      </c>
      <c r="O26" s="4">
        <v>-348.93</v>
      </c>
      <c r="P26" s="2">
        <v>42766</v>
      </c>
    </row>
    <row r="27" spans="1:16" x14ac:dyDescent="0.25">
      <c r="A27" s="6" t="s">
        <v>4</v>
      </c>
      <c r="B27" s="6" t="s">
        <v>68</v>
      </c>
      <c r="C27" s="6" t="s">
        <v>69</v>
      </c>
      <c r="D27" s="6" t="s">
        <v>3</v>
      </c>
      <c r="E27" s="6" t="s">
        <v>150</v>
      </c>
      <c r="F27" s="6" t="s">
        <v>58</v>
      </c>
      <c r="G27" s="6" t="s">
        <v>59</v>
      </c>
      <c r="H27" s="6" t="s">
        <v>6</v>
      </c>
      <c r="I27" s="6" t="s">
        <v>151</v>
      </c>
      <c r="J27" s="6" t="s">
        <v>7</v>
      </c>
      <c r="K27" s="6" t="s">
        <v>60</v>
      </c>
      <c r="L27" s="2">
        <v>42766</v>
      </c>
      <c r="M27" s="3">
        <v>-2</v>
      </c>
      <c r="N27" s="1" t="s">
        <v>9</v>
      </c>
      <c r="O27" s="4">
        <v>-14.8</v>
      </c>
      <c r="P27" s="2">
        <v>42766</v>
      </c>
    </row>
    <row r="28" spans="1:16" x14ac:dyDescent="0.25">
      <c r="A28" s="6" t="s">
        <v>4</v>
      </c>
      <c r="B28" s="6" t="s">
        <v>70</v>
      </c>
      <c r="C28" s="6" t="s">
        <v>71</v>
      </c>
      <c r="D28" s="6" t="s">
        <v>3</v>
      </c>
      <c r="E28" s="6" t="s">
        <v>152</v>
      </c>
      <c r="F28" s="6" t="s">
        <v>58</v>
      </c>
      <c r="G28" s="6" t="s">
        <v>59</v>
      </c>
      <c r="H28" s="6" t="s">
        <v>6</v>
      </c>
      <c r="I28" s="6" t="s">
        <v>153</v>
      </c>
      <c r="J28" s="6" t="s">
        <v>7</v>
      </c>
      <c r="K28" s="6" t="s">
        <v>60</v>
      </c>
      <c r="L28" s="2">
        <v>42766</v>
      </c>
      <c r="M28" s="3">
        <v>-22</v>
      </c>
      <c r="N28" s="1" t="s">
        <v>9</v>
      </c>
      <c r="O28" s="4">
        <v>-366.42</v>
      </c>
      <c r="P28" s="2">
        <v>42766</v>
      </c>
    </row>
    <row r="29" spans="1:16" x14ac:dyDescent="0.25">
      <c r="A29" s="6" t="s">
        <v>4</v>
      </c>
      <c r="B29" s="6" t="s">
        <v>72</v>
      </c>
      <c r="C29" s="6" t="s">
        <v>73</v>
      </c>
      <c r="D29" s="6" t="s">
        <v>3</v>
      </c>
      <c r="E29" s="6" t="s">
        <v>150</v>
      </c>
      <c r="F29" s="6" t="s">
        <v>58</v>
      </c>
      <c r="G29" s="6" t="s">
        <v>59</v>
      </c>
      <c r="H29" s="6" t="s">
        <v>6</v>
      </c>
      <c r="I29" s="6" t="s">
        <v>151</v>
      </c>
      <c r="J29" s="6" t="s">
        <v>7</v>
      </c>
      <c r="K29" s="6" t="s">
        <v>60</v>
      </c>
      <c r="L29" s="2">
        <v>42766</v>
      </c>
      <c r="M29" s="3">
        <v>-1</v>
      </c>
      <c r="N29" s="1" t="s">
        <v>9</v>
      </c>
      <c r="O29" s="4">
        <v>-11.2</v>
      </c>
      <c r="P29" s="2">
        <v>42766</v>
      </c>
    </row>
    <row r="30" spans="1:16" x14ac:dyDescent="0.25">
      <c r="A30" s="6" t="s">
        <v>15</v>
      </c>
      <c r="B30" s="6" t="s">
        <v>74</v>
      </c>
      <c r="C30" s="6" t="s">
        <v>75</v>
      </c>
      <c r="D30" s="6" t="s">
        <v>3</v>
      </c>
      <c r="E30" s="6" t="s">
        <v>154</v>
      </c>
      <c r="F30" s="6" t="s">
        <v>58</v>
      </c>
      <c r="G30" s="6" t="s">
        <v>59</v>
      </c>
      <c r="H30" s="6" t="s">
        <v>6</v>
      </c>
      <c r="I30" s="6" t="s">
        <v>155</v>
      </c>
      <c r="J30" s="6" t="s">
        <v>7</v>
      </c>
      <c r="K30" s="6" t="s">
        <v>76</v>
      </c>
      <c r="L30" s="2">
        <v>42766</v>
      </c>
      <c r="M30" s="3">
        <v>-5</v>
      </c>
      <c r="N30" s="1" t="s">
        <v>9</v>
      </c>
      <c r="O30" s="4">
        <v>-315</v>
      </c>
      <c r="P30" s="2">
        <v>42766</v>
      </c>
    </row>
    <row r="31" spans="1:16" x14ac:dyDescent="0.25">
      <c r="A31" s="6" t="s">
        <v>15</v>
      </c>
      <c r="B31" s="6" t="s">
        <v>77</v>
      </c>
      <c r="C31" s="6" t="s">
        <v>78</v>
      </c>
      <c r="D31" s="6" t="s">
        <v>3</v>
      </c>
      <c r="E31" s="6" t="s">
        <v>154</v>
      </c>
      <c r="F31" s="6" t="s">
        <v>58</v>
      </c>
      <c r="G31" s="6" t="s">
        <v>59</v>
      </c>
      <c r="H31" s="6" t="s">
        <v>6</v>
      </c>
      <c r="I31" s="6" t="s">
        <v>155</v>
      </c>
      <c r="J31" s="6" t="s">
        <v>7</v>
      </c>
      <c r="K31" s="6" t="s">
        <v>76</v>
      </c>
      <c r="L31" s="2">
        <v>42766</v>
      </c>
      <c r="M31" s="3">
        <v>-3</v>
      </c>
      <c r="N31" s="1" t="s">
        <v>9</v>
      </c>
      <c r="O31" s="4">
        <v>-42.87</v>
      </c>
      <c r="P31" s="2">
        <v>42766</v>
      </c>
    </row>
    <row r="32" spans="1:16" x14ac:dyDescent="0.25">
      <c r="A32" s="6" t="s">
        <v>15</v>
      </c>
      <c r="B32" s="6" t="s">
        <v>79</v>
      </c>
      <c r="C32" s="6" t="s">
        <v>80</v>
      </c>
      <c r="D32" s="6" t="s">
        <v>3</v>
      </c>
      <c r="E32" s="6" t="s">
        <v>154</v>
      </c>
      <c r="F32" s="6" t="s">
        <v>58</v>
      </c>
      <c r="G32" s="6" t="s">
        <v>59</v>
      </c>
      <c r="H32" s="6" t="s">
        <v>6</v>
      </c>
      <c r="I32" s="6" t="s">
        <v>155</v>
      </c>
      <c r="J32" s="6" t="s">
        <v>7</v>
      </c>
      <c r="K32" s="6" t="s">
        <v>76</v>
      </c>
      <c r="L32" s="2">
        <v>42766</v>
      </c>
      <c r="M32" s="3">
        <v>-2</v>
      </c>
      <c r="N32" s="1" t="s">
        <v>9</v>
      </c>
      <c r="O32" s="4">
        <v>-250</v>
      </c>
      <c r="P32" s="2">
        <v>42766</v>
      </c>
    </row>
    <row r="33" spans="1:16" x14ac:dyDescent="0.25">
      <c r="A33" s="6" t="s">
        <v>15</v>
      </c>
      <c r="B33" s="6" t="s">
        <v>16</v>
      </c>
      <c r="C33" s="6" t="s">
        <v>17</v>
      </c>
      <c r="D33" s="6" t="s">
        <v>3</v>
      </c>
      <c r="E33" s="6" t="s">
        <v>154</v>
      </c>
      <c r="F33" s="6" t="s">
        <v>58</v>
      </c>
      <c r="G33" s="6" t="s">
        <v>59</v>
      </c>
      <c r="H33" s="6" t="s">
        <v>6</v>
      </c>
      <c r="I33" s="6" t="s">
        <v>155</v>
      </c>
      <c r="J33" s="6" t="s">
        <v>7</v>
      </c>
      <c r="K33" s="6" t="s">
        <v>76</v>
      </c>
      <c r="L33" s="2">
        <v>42766</v>
      </c>
      <c r="M33" s="3">
        <v>-20</v>
      </c>
      <c r="N33" s="1" t="s">
        <v>9</v>
      </c>
      <c r="O33" s="4">
        <v>-960</v>
      </c>
      <c r="P33" s="2">
        <v>42766</v>
      </c>
    </row>
    <row r="34" spans="1:16" x14ac:dyDescent="0.25">
      <c r="A34" s="6" t="s">
        <v>4</v>
      </c>
      <c r="B34" s="6" t="s">
        <v>81</v>
      </c>
      <c r="C34" s="6" t="s">
        <v>82</v>
      </c>
      <c r="D34" s="6" t="s">
        <v>3</v>
      </c>
      <c r="E34" s="6" t="s">
        <v>150</v>
      </c>
      <c r="F34" s="6" t="s">
        <v>58</v>
      </c>
      <c r="G34" s="6" t="s">
        <v>59</v>
      </c>
      <c r="H34" s="6" t="s">
        <v>6</v>
      </c>
      <c r="I34" s="6" t="s">
        <v>151</v>
      </c>
      <c r="J34" s="6" t="s">
        <v>7</v>
      </c>
      <c r="K34" s="6" t="s">
        <v>60</v>
      </c>
      <c r="L34" s="2">
        <v>42766</v>
      </c>
      <c r="M34" s="3">
        <v>-20000</v>
      </c>
      <c r="N34" s="1" t="s">
        <v>9</v>
      </c>
      <c r="O34" s="4">
        <v>-181.6</v>
      </c>
      <c r="P34" s="2">
        <v>42766</v>
      </c>
    </row>
    <row r="35" spans="1:16" x14ac:dyDescent="0.25">
      <c r="A35" s="6" t="s">
        <v>4</v>
      </c>
      <c r="B35" s="6" t="s">
        <v>83</v>
      </c>
      <c r="C35" s="6" t="s">
        <v>84</v>
      </c>
      <c r="D35" s="6" t="s">
        <v>3</v>
      </c>
      <c r="E35" s="6" t="s">
        <v>152</v>
      </c>
      <c r="F35" s="6" t="s">
        <v>58</v>
      </c>
      <c r="G35" s="6" t="s">
        <v>59</v>
      </c>
      <c r="H35" s="6" t="s">
        <v>6</v>
      </c>
      <c r="I35" s="6" t="s">
        <v>153</v>
      </c>
      <c r="J35" s="6" t="s">
        <v>7</v>
      </c>
      <c r="K35" s="6" t="s">
        <v>60</v>
      </c>
      <c r="L35" s="2">
        <v>42766</v>
      </c>
      <c r="M35" s="3">
        <v>-25</v>
      </c>
      <c r="N35" s="1" t="s">
        <v>9</v>
      </c>
      <c r="O35" s="4">
        <v>-171.6</v>
      </c>
      <c r="P35" s="2">
        <v>42766</v>
      </c>
    </row>
    <row r="36" spans="1:16" x14ac:dyDescent="0.25">
      <c r="A36" s="6" t="s">
        <v>4</v>
      </c>
      <c r="B36" s="6" t="s">
        <v>19</v>
      </c>
      <c r="C36" s="6" t="s">
        <v>20</v>
      </c>
      <c r="D36" s="6" t="s">
        <v>3</v>
      </c>
      <c r="E36" s="6" t="s">
        <v>152</v>
      </c>
      <c r="F36" s="6" t="s">
        <v>58</v>
      </c>
      <c r="G36" s="6" t="s">
        <v>59</v>
      </c>
      <c r="H36" s="6" t="s">
        <v>6</v>
      </c>
      <c r="I36" s="6" t="s">
        <v>153</v>
      </c>
      <c r="J36" s="6" t="s">
        <v>7</v>
      </c>
      <c r="K36" s="6" t="s">
        <v>60</v>
      </c>
      <c r="L36" s="2">
        <v>42766</v>
      </c>
      <c r="M36" s="3">
        <v>-15</v>
      </c>
      <c r="N36" s="1" t="s">
        <v>9</v>
      </c>
      <c r="O36" s="4">
        <v>-39.299999999999997</v>
      </c>
      <c r="P36" s="2">
        <v>42766</v>
      </c>
    </row>
    <row r="37" spans="1:16" x14ac:dyDescent="0.25">
      <c r="A37" s="6" t="s">
        <v>4</v>
      </c>
      <c r="B37" s="6" t="s">
        <v>156</v>
      </c>
      <c r="C37" s="6" t="s">
        <v>157</v>
      </c>
      <c r="D37" s="6" t="s">
        <v>3</v>
      </c>
      <c r="E37" s="6" t="s">
        <v>150</v>
      </c>
      <c r="F37" s="6" t="s">
        <v>58</v>
      </c>
      <c r="G37" s="6" t="s">
        <v>59</v>
      </c>
      <c r="H37" s="6" t="s">
        <v>6</v>
      </c>
      <c r="I37" s="6" t="s">
        <v>151</v>
      </c>
      <c r="J37" s="6" t="s">
        <v>7</v>
      </c>
      <c r="K37" s="6" t="s">
        <v>60</v>
      </c>
      <c r="L37" s="2">
        <v>42766</v>
      </c>
      <c r="M37" s="3">
        <v>-22</v>
      </c>
      <c r="N37" s="1" t="s">
        <v>23</v>
      </c>
      <c r="O37" s="4">
        <v>-79.2</v>
      </c>
      <c r="P37" s="2">
        <v>42766</v>
      </c>
    </row>
    <row r="38" spans="1:16" x14ac:dyDescent="0.25">
      <c r="A38" s="6" t="s">
        <v>4</v>
      </c>
      <c r="B38" s="6" t="s">
        <v>85</v>
      </c>
      <c r="C38" s="6" t="s">
        <v>86</v>
      </c>
      <c r="D38" s="6" t="s">
        <v>3</v>
      </c>
      <c r="E38" s="6" t="s">
        <v>152</v>
      </c>
      <c r="F38" s="6" t="s">
        <v>58</v>
      </c>
      <c r="G38" s="6" t="s">
        <v>59</v>
      </c>
      <c r="H38" s="6" t="s">
        <v>6</v>
      </c>
      <c r="I38" s="6" t="s">
        <v>153</v>
      </c>
      <c r="J38" s="6" t="s">
        <v>7</v>
      </c>
      <c r="K38" s="6" t="s">
        <v>60</v>
      </c>
      <c r="L38" s="2">
        <v>42766</v>
      </c>
      <c r="M38" s="3">
        <v>-11</v>
      </c>
      <c r="N38" s="1" t="s">
        <v>9</v>
      </c>
      <c r="O38" s="4">
        <v>-36.08</v>
      </c>
      <c r="P38" s="2">
        <v>42766</v>
      </c>
    </row>
    <row r="39" spans="1:16" x14ac:dyDescent="0.25">
      <c r="A39" s="6" t="s">
        <v>4</v>
      </c>
      <c r="B39" s="6" t="s">
        <v>21</v>
      </c>
      <c r="C39" s="6" t="s">
        <v>22</v>
      </c>
      <c r="D39" s="6" t="s">
        <v>3</v>
      </c>
      <c r="E39" s="6" t="s">
        <v>152</v>
      </c>
      <c r="F39" s="6" t="s">
        <v>58</v>
      </c>
      <c r="G39" s="6" t="s">
        <v>59</v>
      </c>
      <c r="H39" s="6" t="s">
        <v>6</v>
      </c>
      <c r="I39" s="6" t="s">
        <v>153</v>
      </c>
      <c r="J39" s="6" t="s">
        <v>7</v>
      </c>
      <c r="K39" s="6" t="s">
        <v>60</v>
      </c>
      <c r="L39" s="2">
        <v>42766</v>
      </c>
      <c r="M39" s="3">
        <v>-84</v>
      </c>
      <c r="N39" s="1" t="s">
        <v>23</v>
      </c>
      <c r="O39" s="4">
        <v>-36.119999999999997</v>
      </c>
      <c r="P39" s="2">
        <v>42766</v>
      </c>
    </row>
    <row r="40" spans="1:16" x14ac:dyDescent="0.25">
      <c r="A40" s="6" t="s">
        <v>4</v>
      </c>
      <c r="B40" s="6" t="s">
        <v>90</v>
      </c>
      <c r="C40" s="6" t="s">
        <v>91</v>
      </c>
      <c r="D40" s="6" t="s">
        <v>3</v>
      </c>
      <c r="E40" s="6" t="s">
        <v>152</v>
      </c>
      <c r="F40" s="6" t="s">
        <v>58</v>
      </c>
      <c r="G40" s="6" t="s">
        <v>59</v>
      </c>
      <c r="H40" s="6" t="s">
        <v>6</v>
      </c>
      <c r="I40" s="6" t="s">
        <v>153</v>
      </c>
      <c r="J40" s="6" t="s">
        <v>7</v>
      </c>
      <c r="K40" s="6" t="s">
        <v>60</v>
      </c>
      <c r="L40" s="2">
        <v>42766</v>
      </c>
      <c r="M40" s="3">
        <v>-84</v>
      </c>
      <c r="N40" s="1" t="s">
        <v>23</v>
      </c>
      <c r="O40" s="4">
        <v>-36.119999999999997</v>
      </c>
      <c r="P40" s="2">
        <v>42766</v>
      </c>
    </row>
    <row r="41" spans="1:16" x14ac:dyDescent="0.25">
      <c r="A41" s="6" t="s">
        <v>4</v>
      </c>
      <c r="B41" s="6" t="s">
        <v>158</v>
      </c>
      <c r="C41" s="6" t="s">
        <v>159</v>
      </c>
      <c r="D41" s="6" t="s">
        <v>3</v>
      </c>
      <c r="E41" s="6" t="s">
        <v>152</v>
      </c>
      <c r="F41" s="6" t="s">
        <v>58</v>
      </c>
      <c r="G41" s="6" t="s">
        <v>59</v>
      </c>
      <c r="H41" s="6" t="s">
        <v>6</v>
      </c>
      <c r="I41" s="6" t="s">
        <v>153</v>
      </c>
      <c r="J41" s="6" t="s">
        <v>7</v>
      </c>
      <c r="K41" s="6" t="s">
        <v>60</v>
      </c>
      <c r="L41" s="2">
        <v>42766</v>
      </c>
      <c r="M41" s="3">
        <v>-10</v>
      </c>
      <c r="N41" s="1" t="s">
        <v>23</v>
      </c>
      <c r="O41" s="4">
        <v>-4.3</v>
      </c>
      <c r="P41" s="2">
        <v>42766</v>
      </c>
    </row>
    <row r="42" spans="1:16" x14ac:dyDescent="0.25">
      <c r="A42" s="6" t="s">
        <v>4</v>
      </c>
      <c r="B42" s="6" t="s">
        <v>92</v>
      </c>
      <c r="C42" s="6" t="s">
        <v>93</v>
      </c>
      <c r="D42" s="6" t="s">
        <v>3</v>
      </c>
      <c r="E42" s="6" t="s">
        <v>152</v>
      </c>
      <c r="F42" s="6" t="s">
        <v>58</v>
      </c>
      <c r="G42" s="6" t="s">
        <v>59</v>
      </c>
      <c r="H42" s="6" t="s">
        <v>6</v>
      </c>
      <c r="I42" s="6" t="s">
        <v>153</v>
      </c>
      <c r="J42" s="6" t="s">
        <v>7</v>
      </c>
      <c r="K42" s="6" t="s">
        <v>60</v>
      </c>
      <c r="L42" s="2">
        <v>42766</v>
      </c>
      <c r="M42" s="3">
        <v>-10</v>
      </c>
      <c r="N42" s="1" t="s">
        <v>23</v>
      </c>
      <c r="O42" s="4">
        <v>-14</v>
      </c>
      <c r="P42" s="2">
        <v>42766</v>
      </c>
    </row>
    <row r="43" spans="1:16" x14ac:dyDescent="0.25">
      <c r="A43" s="6" t="s">
        <v>4</v>
      </c>
      <c r="B43" s="6" t="s">
        <v>26</v>
      </c>
      <c r="C43" s="6" t="s">
        <v>27</v>
      </c>
      <c r="D43" s="6" t="s">
        <v>3</v>
      </c>
      <c r="E43" s="6" t="s">
        <v>152</v>
      </c>
      <c r="F43" s="6" t="s">
        <v>58</v>
      </c>
      <c r="G43" s="6" t="s">
        <v>59</v>
      </c>
      <c r="H43" s="6" t="s">
        <v>6</v>
      </c>
      <c r="I43" s="6" t="s">
        <v>153</v>
      </c>
      <c r="J43" s="6" t="s">
        <v>7</v>
      </c>
      <c r="K43" s="6" t="s">
        <v>60</v>
      </c>
      <c r="L43" s="2">
        <v>42766</v>
      </c>
      <c r="M43" s="3">
        <v>-60</v>
      </c>
      <c r="N43" s="1" t="s">
        <v>23</v>
      </c>
      <c r="O43" s="4">
        <v>-84</v>
      </c>
      <c r="P43" s="2">
        <v>42766</v>
      </c>
    </row>
    <row r="44" spans="1:16" x14ac:dyDescent="0.25">
      <c r="A44" s="6" t="s">
        <v>4</v>
      </c>
      <c r="B44" s="6" t="s">
        <v>28</v>
      </c>
      <c r="C44" s="6" t="s">
        <v>29</v>
      </c>
      <c r="D44" s="6" t="s">
        <v>3</v>
      </c>
      <c r="E44" s="6" t="s">
        <v>152</v>
      </c>
      <c r="F44" s="6" t="s">
        <v>58</v>
      </c>
      <c r="G44" s="6" t="s">
        <v>59</v>
      </c>
      <c r="H44" s="6" t="s">
        <v>6</v>
      </c>
      <c r="I44" s="6" t="s">
        <v>153</v>
      </c>
      <c r="J44" s="6" t="s">
        <v>7</v>
      </c>
      <c r="K44" s="6" t="s">
        <v>60</v>
      </c>
      <c r="L44" s="2">
        <v>42766</v>
      </c>
      <c r="M44" s="3">
        <v>-10</v>
      </c>
      <c r="N44" s="1" t="s">
        <v>23</v>
      </c>
      <c r="O44" s="4">
        <v>-14</v>
      </c>
      <c r="P44" s="2">
        <v>42766</v>
      </c>
    </row>
    <row r="45" spans="1:16" x14ac:dyDescent="0.25">
      <c r="A45" s="6" t="s">
        <v>4</v>
      </c>
      <c r="B45" s="6" t="s">
        <v>30</v>
      </c>
      <c r="C45" s="6" t="s">
        <v>31</v>
      </c>
      <c r="D45" s="6" t="s">
        <v>3</v>
      </c>
      <c r="E45" s="6" t="s">
        <v>150</v>
      </c>
      <c r="F45" s="6" t="s">
        <v>58</v>
      </c>
      <c r="G45" s="6" t="s">
        <v>59</v>
      </c>
      <c r="H45" s="6" t="s">
        <v>6</v>
      </c>
      <c r="I45" s="6" t="s">
        <v>151</v>
      </c>
      <c r="J45" s="6" t="s">
        <v>7</v>
      </c>
      <c r="K45" s="6" t="s">
        <v>60</v>
      </c>
      <c r="L45" s="2">
        <v>42766</v>
      </c>
      <c r="M45" s="3">
        <v>-80</v>
      </c>
      <c r="N45" s="1" t="s">
        <v>23</v>
      </c>
      <c r="O45" s="4">
        <v>-112</v>
      </c>
      <c r="P45" s="2">
        <v>42766</v>
      </c>
    </row>
    <row r="46" spans="1:16" x14ac:dyDescent="0.25">
      <c r="A46" s="6" t="s">
        <v>4</v>
      </c>
      <c r="B46" s="6" t="s">
        <v>32</v>
      </c>
      <c r="C46" s="6" t="s">
        <v>33</v>
      </c>
      <c r="D46" s="6" t="s">
        <v>3</v>
      </c>
      <c r="E46" s="6" t="s">
        <v>150</v>
      </c>
      <c r="F46" s="6" t="s">
        <v>58</v>
      </c>
      <c r="G46" s="6" t="s">
        <v>59</v>
      </c>
      <c r="H46" s="6" t="s">
        <v>6</v>
      </c>
      <c r="I46" s="6" t="s">
        <v>151</v>
      </c>
      <c r="J46" s="6" t="s">
        <v>7</v>
      </c>
      <c r="K46" s="6" t="s">
        <v>60</v>
      </c>
      <c r="L46" s="2">
        <v>42766</v>
      </c>
      <c r="M46" s="3">
        <v>-90</v>
      </c>
      <c r="N46" s="1" t="s">
        <v>23</v>
      </c>
      <c r="O46" s="4">
        <v>-126</v>
      </c>
      <c r="P46" s="2">
        <v>42766</v>
      </c>
    </row>
    <row r="47" spans="1:16" x14ac:dyDescent="0.25">
      <c r="A47" s="6" t="s">
        <v>4</v>
      </c>
      <c r="B47" s="6" t="s">
        <v>144</v>
      </c>
      <c r="C47" s="6" t="s">
        <v>145</v>
      </c>
      <c r="D47" s="6" t="s">
        <v>3</v>
      </c>
      <c r="E47" s="6" t="s">
        <v>150</v>
      </c>
      <c r="F47" s="6" t="s">
        <v>58</v>
      </c>
      <c r="G47" s="6" t="s">
        <v>59</v>
      </c>
      <c r="H47" s="6" t="s">
        <v>6</v>
      </c>
      <c r="I47" s="6" t="s">
        <v>151</v>
      </c>
      <c r="J47" s="6" t="s">
        <v>7</v>
      </c>
      <c r="K47" s="6" t="s">
        <v>60</v>
      </c>
      <c r="L47" s="2">
        <v>42766</v>
      </c>
      <c r="M47" s="3">
        <v>-4000</v>
      </c>
      <c r="N47" s="1" t="s">
        <v>9</v>
      </c>
      <c r="O47" s="4">
        <v>-152.04</v>
      </c>
      <c r="P47" s="2">
        <v>42766</v>
      </c>
    </row>
    <row r="48" spans="1:16" x14ac:dyDescent="0.25">
      <c r="A48" s="6" t="s">
        <v>4</v>
      </c>
      <c r="B48" s="6" t="s">
        <v>98</v>
      </c>
      <c r="C48" s="6" t="s">
        <v>99</v>
      </c>
      <c r="D48" s="6" t="s">
        <v>3</v>
      </c>
      <c r="E48" s="6" t="s">
        <v>152</v>
      </c>
      <c r="F48" s="6" t="s">
        <v>58</v>
      </c>
      <c r="G48" s="6" t="s">
        <v>59</v>
      </c>
      <c r="H48" s="6" t="s">
        <v>6</v>
      </c>
      <c r="I48" s="6" t="s">
        <v>153</v>
      </c>
      <c r="J48" s="6" t="s">
        <v>7</v>
      </c>
      <c r="K48" s="6" t="s">
        <v>60</v>
      </c>
      <c r="L48" s="2">
        <v>42766</v>
      </c>
      <c r="M48" s="3">
        <v>-100</v>
      </c>
      <c r="N48" s="1" t="s">
        <v>9</v>
      </c>
      <c r="O48" s="4">
        <v>-34.68</v>
      </c>
      <c r="P48" s="2">
        <v>42766</v>
      </c>
    </row>
    <row r="49" spans="1:16" x14ac:dyDescent="0.25">
      <c r="A49" s="6" t="s">
        <v>4</v>
      </c>
      <c r="B49" s="6" t="s">
        <v>100</v>
      </c>
      <c r="C49" s="6" t="s">
        <v>101</v>
      </c>
      <c r="D49" s="6" t="s">
        <v>3</v>
      </c>
      <c r="E49" s="6" t="s">
        <v>152</v>
      </c>
      <c r="F49" s="6" t="s">
        <v>58</v>
      </c>
      <c r="G49" s="6" t="s">
        <v>59</v>
      </c>
      <c r="H49" s="6" t="s">
        <v>6</v>
      </c>
      <c r="I49" s="6" t="s">
        <v>153</v>
      </c>
      <c r="J49" s="6" t="s">
        <v>7</v>
      </c>
      <c r="K49" s="6" t="s">
        <v>60</v>
      </c>
      <c r="L49" s="2">
        <v>42766</v>
      </c>
      <c r="M49" s="3">
        <v>-200</v>
      </c>
      <c r="N49" s="1" t="s">
        <v>9</v>
      </c>
      <c r="O49" s="4">
        <v>-69.36</v>
      </c>
      <c r="P49" s="2">
        <v>42766</v>
      </c>
    </row>
    <row r="50" spans="1:16" x14ac:dyDescent="0.25">
      <c r="A50" s="6" t="s">
        <v>4</v>
      </c>
      <c r="B50" s="6" t="s">
        <v>160</v>
      </c>
      <c r="C50" s="6" t="s">
        <v>161</v>
      </c>
      <c r="D50" s="6" t="s">
        <v>3</v>
      </c>
      <c r="E50" s="6" t="s">
        <v>152</v>
      </c>
      <c r="F50" s="6" t="s">
        <v>58</v>
      </c>
      <c r="G50" s="6" t="s">
        <v>59</v>
      </c>
      <c r="H50" s="6" t="s">
        <v>6</v>
      </c>
      <c r="I50" s="6" t="s">
        <v>153</v>
      </c>
      <c r="J50" s="6" t="s">
        <v>7</v>
      </c>
      <c r="K50" s="6" t="s">
        <v>60</v>
      </c>
      <c r="L50" s="2">
        <v>42766</v>
      </c>
      <c r="M50" s="3">
        <v>-60</v>
      </c>
      <c r="N50" s="1" t="s">
        <v>9</v>
      </c>
      <c r="O50" s="4">
        <v>-239.3</v>
      </c>
      <c r="P50" s="2">
        <v>42766</v>
      </c>
    </row>
    <row r="51" spans="1:16" x14ac:dyDescent="0.25">
      <c r="A51" s="6" t="s">
        <v>4</v>
      </c>
      <c r="B51" s="6" t="s">
        <v>146</v>
      </c>
      <c r="C51" s="6" t="s">
        <v>147</v>
      </c>
      <c r="D51" s="6" t="s">
        <v>3</v>
      </c>
      <c r="E51" s="6" t="s">
        <v>152</v>
      </c>
      <c r="F51" s="6" t="s">
        <v>58</v>
      </c>
      <c r="G51" s="6" t="s">
        <v>59</v>
      </c>
      <c r="H51" s="6" t="s">
        <v>6</v>
      </c>
      <c r="I51" s="6" t="s">
        <v>153</v>
      </c>
      <c r="J51" s="6" t="s">
        <v>7</v>
      </c>
      <c r="K51" s="6" t="s">
        <v>60</v>
      </c>
      <c r="L51" s="2">
        <v>42766</v>
      </c>
      <c r="M51" s="3">
        <v>-23</v>
      </c>
      <c r="N51" s="1" t="s">
        <v>9</v>
      </c>
      <c r="O51" s="4">
        <v>-53.01</v>
      </c>
      <c r="P51" s="2">
        <v>42766</v>
      </c>
    </row>
    <row r="52" spans="1:16" x14ac:dyDescent="0.25">
      <c r="A52" s="6" t="s">
        <v>4</v>
      </c>
      <c r="B52" s="6" t="s">
        <v>102</v>
      </c>
      <c r="C52" s="6" t="s">
        <v>103</v>
      </c>
      <c r="D52" s="6" t="s">
        <v>3</v>
      </c>
      <c r="E52" s="6" t="s">
        <v>152</v>
      </c>
      <c r="F52" s="6" t="s">
        <v>58</v>
      </c>
      <c r="G52" s="6" t="s">
        <v>59</v>
      </c>
      <c r="H52" s="6" t="s">
        <v>6</v>
      </c>
      <c r="I52" s="6" t="s">
        <v>153</v>
      </c>
      <c r="J52" s="6" t="s">
        <v>7</v>
      </c>
      <c r="K52" s="6" t="s">
        <v>60</v>
      </c>
      <c r="L52" s="2">
        <v>42766</v>
      </c>
      <c r="M52" s="3">
        <v>-5</v>
      </c>
      <c r="N52" s="1" t="s">
        <v>9</v>
      </c>
      <c r="O52" s="4">
        <v>-122.61</v>
      </c>
      <c r="P52" s="2">
        <v>42766</v>
      </c>
    </row>
    <row r="53" spans="1:16" x14ac:dyDescent="0.25">
      <c r="A53" s="6" t="s">
        <v>4</v>
      </c>
      <c r="B53" s="6" t="s">
        <v>104</v>
      </c>
      <c r="C53" s="6" t="s">
        <v>105</v>
      </c>
      <c r="D53" s="6" t="s">
        <v>3</v>
      </c>
      <c r="E53" s="6" t="s">
        <v>152</v>
      </c>
      <c r="F53" s="6" t="s">
        <v>58</v>
      </c>
      <c r="G53" s="6" t="s">
        <v>59</v>
      </c>
      <c r="H53" s="6" t="s">
        <v>6</v>
      </c>
      <c r="I53" s="6" t="s">
        <v>153</v>
      </c>
      <c r="J53" s="6" t="s">
        <v>7</v>
      </c>
      <c r="K53" s="6" t="s">
        <v>60</v>
      </c>
      <c r="L53" s="2">
        <v>42766</v>
      </c>
      <c r="M53" s="3">
        <v>-4</v>
      </c>
      <c r="N53" s="1" t="s">
        <v>9</v>
      </c>
      <c r="O53" s="4">
        <v>-146.47</v>
      </c>
      <c r="P53" s="2">
        <v>42766</v>
      </c>
    </row>
    <row r="54" spans="1:16" x14ac:dyDescent="0.25">
      <c r="A54" s="6" t="s">
        <v>4</v>
      </c>
      <c r="B54" s="6" t="s">
        <v>106</v>
      </c>
      <c r="C54" s="6" t="s">
        <v>107</v>
      </c>
      <c r="D54" s="6" t="s">
        <v>3</v>
      </c>
      <c r="E54" s="6" t="s">
        <v>152</v>
      </c>
      <c r="F54" s="6" t="s">
        <v>58</v>
      </c>
      <c r="G54" s="6" t="s">
        <v>59</v>
      </c>
      <c r="H54" s="6" t="s">
        <v>6</v>
      </c>
      <c r="I54" s="6" t="s">
        <v>153</v>
      </c>
      <c r="J54" s="6" t="s">
        <v>7</v>
      </c>
      <c r="K54" s="6" t="s">
        <v>60</v>
      </c>
      <c r="L54" s="2">
        <v>42766</v>
      </c>
      <c r="M54" s="3">
        <v>-3</v>
      </c>
      <c r="N54" s="1" t="s">
        <v>9</v>
      </c>
      <c r="O54" s="4">
        <v>-11.9</v>
      </c>
      <c r="P54" s="2">
        <v>42766</v>
      </c>
    </row>
    <row r="55" spans="1:16" x14ac:dyDescent="0.25">
      <c r="A55" s="6" t="s">
        <v>4</v>
      </c>
      <c r="B55" s="6" t="s">
        <v>148</v>
      </c>
      <c r="C55" s="6" t="s">
        <v>149</v>
      </c>
      <c r="D55" s="6" t="s">
        <v>3</v>
      </c>
      <c r="E55" s="6" t="s">
        <v>152</v>
      </c>
      <c r="F55" s="6" t="s">
        <v>58</v>
      </c>
      <c r="G55" s="6" t="s">
        <v>59</v>
      </c>
      <c r="H55" s="6" t="s">
        <v>6</v>
      </c>
      <c r="I55" s="6" t="s">
        <v>153</v>
      </c>
      <c r="J55" s="6" t="s">
        <v>7</v>
      </c>
      <c r="K55" s="6" t="s">
        <v>60</v>
      </c>
      <c r="L55" s="2">
        <v>42766</v>
      </c>
      <c r="M55" s="3">
        <v>-34</v>
      </c>
      <c r="N55" s="1" t="s">
        <v>9</v>
      </c>
      <c r="O55" s="4">
        <v>-328.42</v>
      </c>
      <c r="P55" s="2">
        <v>42766</v>
      </c>
    </row>
    <row r="56" spans="1:16" x14ac:dyDescent="0.25">
      <c r="A56" s="6" t="s">
        <v>4</v>
      </c>
      <c r="B56" s="6" t="s">
        <v>162</v>
      </c>
      <c r="C56" s="6" t="s">
        <v>163</v>
      </c>
      <c r="D56" s="6" t="s">
        <v>3</v>
      </c>
      <c r="E56" s="6" t="s">
        <v>152</v>
      </c>
      <c r="F56" s="6" t="s">
        <v>58</v>
      </c>
      <c r="G56" s="6" t="s">
        <v>59</v>
      </c>
      <c r="H56" s="6" t="s">
        <v>6</v>
      </c>
      <c r="I56" s="6" t="s">
        <v>153</v>
      </c>
      <c r="J56" s="6" t="s">
        <v>7</v>
      </c>
      <c r="K56" s="6" t="s">
        <v>60</v>
      </c>
      <c r="L56" s="2">
        <v>42766</v>
      </c>
      <c r="M56" s="3">
        <v>-13</v>
      </c>
      <c r="N56" s="1" t="s">
        <v>9</v>
      </c>
      <c r="O56" s="4">
        <v>-14.98</v>
      </c>
      <c r="P56" s="2">
        <v>42766</v>
      </c>
    </row>
    <row r="57" spans="1:16" x14ac:dyDescent="0.25">
      <c r="A57" s="6" t="s">
        <v>4</v>
      </c>
      <c r="B57" s="6" t="s">
        <v>108</v>
      </c>
      <c r="C57" s="6" t="s">
        <v>109</v>
      </c>
      <c r="D57" s="6" t="s">
        <v>3</v>
      </c>
      <c r="E57" s="6" t="s">
        <v>152</v>
      </c>
      <c r="F57" s="6" t="s">
        <v>58</v>
      </c>
      <c r="G57" s="6" t="s">
        <v>59</v>
      </c>
      <c r="H57" s="6" t="s">
        <v>6</v>
      </c>
      <c r="I57" s="6" t="s">
        <v>153</v>
      </c>
      <c r="J57" s="6" t="s">
        <v>7</v>
      </c>
      <c r="K57" s="6" t="s">
        <v>60</v>
      </c>
      <c r="L57" s="2">
        <v>42766</v>
      </c>
      <c r="M57" s="3">
        <v>-8</v>
      </c>
      <c r="N57" s="1" t="s">
        <v>9</v>
      </c>
      <c r="O57" s="4">
        <v>-37.130000000000003</v>
      </c>
      <c r="P57" s="2">
        <v>42766</v>
      </c>
    </row>
    <row r="58" spans="1:16" x14ac:dyDescent="0.25">
      <c r="A58" s="6" t="s">
        <v>4</v>
      </c>
      <c r="B58" s="6" t="s">
        <v>110</v>
      </c>
      <c r="C58" s="6" t="s">
        <v>111</v>
      </c>
      <c r="D58" s="6" t="s">
        <v>3</v>
      </c>
      <c r="E58" s="6" t="s">
        <v>150</v>
      </c>
      <c r="F58" s="6" t="s">
        <v>58</v>
      </c>
      <c r="G58" s="6" t="s">
        <v>59</v>
      </c>
      <c r="H58" s="6" t="s">
        <v>6</v>
      </c>
      <c r="I58" s="6" t="s">
        <v>151</v>
      </c>
      <c r="J58" s="6" t="s">
        <v>7</v>
      </c>
      <c r="K58" s="6" t="s">
        <v>60</v>
      </c>
      <c r="L58" s="2">
        <v>42766</v>
      </c>
      <c r="M58" s="3">
        <v>-20</v>
      </c>
      <c r="N58" s="1" t="s">
        <v>9</v>
      </c>
      <c r="O58" s="4">
        <v>-265.2</v>
      </c>
      <c r="P58" s="2">
        <v>42766</v>
      </c>
    </row>
    <row r="59" spans="1:16" x14ac:dyDescent="0.25">
      <c r="A59" s="6" t="s">
        <v>15</v>
      </c>
      <c r="B59" s="6" t="s">
        <v>112</v>
      </c>
      <c r="C59" s="6" t="s">
        <v>113</v>
      </c>
      <c r="D59" s="6" t="s">
        <v>3</v>
      </c>
      <c r="E59" s="6" t="s">
        <v>154</v>
      </c>
      <c r="F59" s="6" t="s">
        <v>58</v>
      </c>
      <c r="G59" s="6" t="s">
        <v>59</v>
      </c>
      <c r="H59" s="6" t="s">
        <v>6</v>
      </c>
      <c r="I59" s="6" t="s">
        <v>155</v>
      </c>
      <c r="J59" s="6" t="s">
        <v>7</v>
      </c>
      <c r="K59" s="6" t="s">
        <v>76</v>
      </c>
      <c r="L59" s="2">
        <v>42766</v>
      </c>
      <c r="M59" s="3">
        <v>-150</v>
      </c>
      <c r="N59" s="1" t="s">
        <v>9</v>
      </c>
      <c r="O59" s="4">
        <v>-180</v>
      </c>
      <c r="P59" s="2">
        <v>42766</v>
      </c>
    </row>
    <row r="60" spans="1:16" x14ac:dyDescent="0.25">
      <c r="A60" s="6" t="s">
        <v>4</v>
      </c>
      <c r="B60" s="6" t="s">
        <v>55</v>
      </c>
      <c r="C60" s="6" t="s">
        <v>56</v>
      </c>
      <c r="D60" s="6" t="s">
        <v>3</v>
      </c>
      <c r="E60" s="6" t="s">
        <v>164</v>
      </c>
      <c r="F60" s="6" t="s">
        <v>58</v>
      </c>
      <c r="G60" s="6" t="s">
        <v>59</v>
      </c>
      <c r="H60" s="6" t="s">
        <v>6</v>
      </c>
      <c r="I60" s="6" t="s">
        <v>165</v>
      </c>
      <c r="J60" s="6" t="s">
        <v>7</v>
      </c>
      <c r="K60" s="6" t="s">
        <v>60</v>
      </c>
      <c r="L60" s="2">
        <v>42766</v>
      </c>
      <c r="M60" s="3">
        <v>-14</v>
      </c>
      <c r="N60" s="1" t="s">
        <v>57</v>
      </c>
      <c r="O60" s="4">
        <v>0</v>
      </c>
      <c r="P60" s="2">
        <v>42766</v>
      </c>
    </row>
    <row r="61" spans="1:16" x14ac:dyDescent="0.25">
      <c r="A61" s="6" t="s">
        <v>0</v>
      </c>
      <c r="B61" s="6" t="s">
        <v>10</v>
      </c>
      <c r="C61" s="6" t="s">
        <v>11</v>
      </c>
      <c r="D61" s="6" t="s">
        <v>3</v>
      </c>
      <c r="E61" s="6" t="s">
        <v>239</v>
      </c>
      <c r="F61" s="6" t="s">
        <v>4</v>
      </c>
      <c r="G61" s="6" t="s">
        <v>5</v>
      </c>
      <c r="H61" s="6" t="s">
        <v>6</v>
      </c>
      <c r="I61" s="6" t="s">
        <v>240</v>
      </c>
      <c r="J61" s="6" t="s">
        <v>7</v>
      </c>
      <c r="K61" s="6" t="s">
        <v>8</v>
      </c>
      <c r="L61" s="2">
        <v>42779</v>
      </c>
      <c r="M61" s="3">
        <v>200</v>
      </c>
      <c r="N61" s="1" t="s">
        <v>9</v>
      </c>
      <c r="O61" s="4">
        <v>792</v>
      </c>
      <c r="P61" s="2">
        <v>42779</v>
      </c>
    </row>
    <row r="62" spans="1:16" x14ac:dyDescent="0.25">
      <c r="A62" s="6" t="s">
        <v>241</v>
      </c>
      <c r="B62" s="6" t="s">
        <v>136</v>
      </c>
      <c r="C62" s="6" t="s">
        <v>137</v>
      </c>
      <c r="D62" s="6" t="s">
        <v>3</v>
      </c>
      <c r="E62" s="6" t="s">
        <v>242</v>
      </c>
      <c r="F62" s="6" t="s">
        <v>4</v>
      </c>
      <c r="G62" s="6" t="s">
        <v>5</v>
      </c>
      <c r="H62" s="6" t="s">
        <v>6</v>
      </c>
      <c r="I62" s="6" t="s">
        <v>243</v>
      </c>
      <c r="J62" s="6" t="s">
        <v>7</v>
      </c>
      <c r="K62" s="6" t="s">
        <v>8</v>
      </c>
      <c r="L62" s="2">
        <v>42774</v>
      </c>
      <c r="M62" s="3">
        <v>200</v>
      </c>
      <c r="N62" s="1" t="s">
        <v>9</v>
      </c>
      <c r="O62" s="4">
        <v>671.04</v>
      </c>
      <c r="P62" s="2">
        <v>42774</v>
      </c>
    </row>
    <row r="63" spans="1:16" x14ac:dyDescent="0.25">
      <c r="A63" s="6" t="s">
        <v>241</v>
      </c>
      <c r="B63" s="6" t="s">
        <v>136</v>
      </c>
      <c r="C63" s="6" t="s">
        <v>137</v>
      </c>
      <c r="D63" s="6" t="s">
        <v>3</v>
      </c>
      <c r="E63" s="6" t="s">
        <v>244</v>
      </c>
      <c r="F63" s="6" t="s">
        <v>4</v>
      </c>
      <c r="G63" s="6" t="s">
        <v>5</v>
      </c>
      <c r="H63" s="6" t="s">
        <v>6</v>
      </c>
      <c r="I63" s="6" t="s">
        <v>245</v>
      </c>
      <c r="J63" s="6" t="s">
        <v>7</v>
      </c>
      <c r="K63" s="6" t="s">
        <v>8</v>
      </c>
      <c r="L63" s="2">
        <v>42772</v>
      </c>
      <c r="M63" s="3">
        <v>100</v>
      </c>
      <c r="N63" s="1" t="s">
        <v>9</v>
      </c>
      <c r="O63" s="4">
        <v>335.52</v>
      </c>
      <c r="P63" s="2">
        <v>42772</v>
      </c>
    </row>
    <row r="64" spans="1:16" x14ac:dyDescent="0.25">
      <c r="A64" s="6" t="s">
        <v>210</v>
      </c>
      <c r="B64" s="6" t="s">
        <v>138</v>
      </c>
      <c r="C64" s="6" t="s">
        <v>139</v>
      </c>
      <c r="D64" s="6" t="s">
        <v>3</v>
      </c>
      <c r="E64" s="6" t="s">
        <v>246</v>
      </c>
      <c r="F64" s="6" t="s">
        <v>4</v>
      </c>
      <c r="G64" s="6" t="s">
        <v>5</v>
      </c>
      <c r="H64" s="6" t="s">
        <v>6</v>
      </c>
      <c r="I64" s="6" t="s">
        <v>247</v>
      </c>
      <c r="J64" s="6" t="s">
        <v>7</v>
      </c>
      <c r="K64" s="6" t="s">
        <v>8</v>
      </c>
      <c r="L64" s="2">
        <v>42782</v>
      </c>
      <c r="M64" s="3">
        <v>20</v>
      </c>
      <c r="N64" s="1" t="s">
        <v>9</v>
      </c>
      <c r="O64" s="4">
        <v>234.2</v>
      </c>
      <c r="P64" s="2">
        <v>42782</v>
      </c>
    </row>
    <row r="65" spans="1:16" x14ac:dyDescent="0.25">
      <c r="A65" s="6" t="s">
        <v>210</v>
      </c>
      <c r="B65" s="6" t="s">
        <v>64</v>
      </c>
      <c r="C65" s="6" t="s">
        <v>65</v>
      </c>
      <c r="D65" s="6" t="s">
        <v>3</v>
      </c>
      <c r="E65" s="6" t="s">
        <v>246</v>
      </c>
      <c r="F65" s="6" t="s">
        <v>4</v>
      </c>
      <c r="G65" s="6" t="s">
        <v>5</v>
      </c>
      <c r="H65" s="6" t="s">
        <v>6</v>
      </c>
      <c r="I65" s="6" t="s">
        <v>247</v>
      </c>
      <c r="J65" s="6" t="s">
        <v>7</v>
      </c>
      <c r="K65" s="6" t="s">
        <v>8</v>
      </c>
      <c r="L65" s="2">
        <v>42782</v>
      </c>
      <c r="M65" s="3">
        <v>16000</v>
      </c>
      <c r="N65" s="1" t="s">
        <v>9</v>
      </c>
      <c r="O65" s="4">
        <v>310.56</v>
      </c>
      <c r="P65" s="2">
        <v>42782</v>
      </c>
    </row>
    <row r="66" spans="1:16" x14ac:dyDescent="0.25">
      <c r="A66" s="6" t="s">
        <v>210</v>
      </c>
      <c r="B66" s="6" t="s">
        <v>68</v>
      </c>
      <c r="C66" s="6" t="s">
        <v>69</v>
      </c>
      <c r="D66" s="6" t="s">
        <v>3</v>
      </c>
      <c r="E66" s="6" t="s">
        <v>246</v>
      </c>
      <c r="F66" s="6" t="s">
        <v>4</v>
      </c>
      <c r="G66" s="6" t="s">
        <v>5</v>
      </c>
      <c r="H66" s="6" t="s">
        <v>6</v>
      </c>
      <c r="I66" s="6" t="s">
        <v>247</v>
      </c>
      <c r="J66" s="6" t="s">
        <v>7</v>
      </c>
      <c r="K66" s="6" t="s">
        <v>8</v>
      </c>
      <c r="L66" s="2">
        <v>42782</v>
      </c>
      <c r="M66" s="3">
        <v>20</v>
      </c>
      <c r="N66" s="1" t="s">
        <v>9</v>
      </c>
      <c r="O66" s="4">
        <v>148</v>
      </c>
      <c r="P66" s="2">
        <v>42782</v>
      </c>
    </row>
    <row r="67" spans="1:16" x14ac:dyDescent="0.25">
      <c r="A67" s="6" t="s">
        <v>248</v>
      </c>
      <c r="B67" s="6" t="s">
        <v>72</v>
      </c>
      <c r="C67" s="6" t="s">
        <v>73</v>
      </c>
      <c r="D67" s="6" t="s">
        <v>3</v>
      </c>
      <c r="E67" s="6" t="s">
        <v>249</v>
      </c>
      <c r="F67" s="6" t="s">
        <v>4</v>
      </c>
      <c r="G67" s="6" t="s">
        <v>5</v>
      </c>
      <c r="H67" s="6" t="s">
        <v>6</v>
      </c>
      <c r="I67" s="6" t="s">
        <v>250</v>
      </c>
      <c r="J67" s="6" t="s">
        <v>7</v>
      </c>
      <c r="K67" s="6" t="s">
        <v>8</v>
      </c>
      <c r="L67" s="2">
        <v>42779</v>
      </c>
      <c r="M67" s="3">
        <v>24</v>
      </c>
      <c r="N67" s="1" t="s">
        <v>9</v>
      </c>
      <c r="O67" s="4">
        <v>268.79000000000002</v>
      </c>
      <c r="P67" s="2">
        <v>42779</v>
      </c>
    </row>
    <row r="68" spans="1:16" x14ac:dyDescent="0.25">
      <c r="A68" s="6" t="s">
        <v>15</v>
      </c>
      <c r="B68" s="6" t="s">
        <v>16</v>
      </c>
      <c r="C68" s="6" t="s">
        <v>17</v>
      </c>
      <c r="D68" s="6" t="s">
        <v>3</v>
      </c>
      <c r="E68" s="6" t="s">
        <v>251</v>
      </c>
      <c r="F68" s="6" t="s">
        <v>4</v>
      </c>
      <c r="G68" s="6" t="s">
        <v>5</v>
      </c>
      <c r="H68" s="6" t="s">
        <v>6</v>
      </c>
      <c r="I68" s="6" t="s">
        <v>252</v>
      </c>
      <c r="J68" s="6" t="s">
        <v>7</v>
      </c>
      <c r="K68" s="6" t="s">
        <v>18</v>
      </c>
      <c r="L68" s="2">
        <v>42782</v>
      </c>
      <c r="M68" s="3">
        <v>20</v>
      </c>
      <c r="N68" s="1" t="s">
        <v>9</v>
      </c>
      <c r="O68" s="4">
        <v>0</v>
      </c>
      <c r="P68" s="2">
        <v>42782</v>
      </c>
    </row>
    <row r="69" spans="1:16" x14ac:dyDescent="0.25">
      <c r="A69" s="6" t="s">
        <v>0</v>
      </c>
      <c r="B69" s="6" t="s">
        <v>19</v>
      </c>
      <c r="C69" s="6" t="s">
        <v>20</v>
      </c>
      <c r="D69" s="6" t="s">
        <v>3</v>
      </c>
      <c r="E69" s="6" t="s">
        <v>239</v>
      </c>
      <c r="F69" s="6" t="s">
        <v>4</v>
      </c>
      <c r="G69" s="6" t="s">
        <v>5</v>
      </c>
      <c r="H69" s="6" t="s">
        <v>6</v>
      </c>
      <c r="I69" s="6" t="s">
        <v>240</v>
      </c>
      <c r="J69" s="6" t="s">
        <v>7</v>
      </c>
      <c r="K69" s="6" t="s">
        <v>8</v>
      </c>
      <c r="L69" s="2">
        <v>42779</v>
      </c>
      <c r="M69" s="3">
        <v>40</v>
      </c>
      <c r="N69" s="1" t="s">
        <v>9</v>
      </c>
      <c r="O69" s="4">
        <v>104.8</v>
      </c>
      <c r="P69" s="2">
        <v>42779</v>
      </c>
    </row>
    <row r="70" spans="1:16" x14ac:dyDescent="0.25">
      <c r="A70" s="6" t="s">
        <v>0</v>
      </c>
      <c r="B70" s="6" t="s">
        <v>253</v>
      </c>
      <c r="C70" s="6" t="s">
        <v>254</v>
      </c>
      <c r="D70" s="6" t="s">
        <v>3</v>
      </c>
      <c r="E70" s="6" t="s">
        <v>255</v>
      </c>
      <c r="F70" s="6" t="s">
        <v>4</v>
      </c>
      <c r="G70" s="6" t="s">
        <v>5</v>
      </c>
      <c r="H70" s="6" t="s">
        <v>6</v>
      </c>
      <c r="I70" s="6" t="s">
        <v>256</v>
      </c>
      <c r="J70" s="6" t="s">
        <v>7</v>
      </c>
      <c r="K70" s="6" t="s">
        <v>8</v>
      </c>
      <c r="L70" s="2">
        <v>42780</v>
      </c>
      <c r="M70" s="3">
        <v>144</v>
      </c>
      <c r="N70" s="1" t="s">
        <v>23</v>
      </c>
      <c r="O70" s="4">
        <v>61.92</v>
      </c>
      <c r="P70" s="2">
        <v>42780</v>
      </c>
    </row>
    <row r="71" spans="1:16" x14ac:dyDescent="0.25">
      <c r="A71" s="6" t="s">
        <v>0</v>
      </c>
      <c r="B71" s="6" t="s">
        <v>158</v>
      </c>
      <c r="C71" s="6" t="s">
        <v>159</v>
      </c>
      <c r="D71" s="6" t="s">
        <v>3</v>
      </c>
      <c r="E71" s="6" t="s">
        <v>257</v>
      </c>
      <c r="F71" s="6" t="s">
        <v>4</v>
      </c>
      <c r="G71" s="6" t="s">
        <v>5</v>
      </c>
      <c r="H71" s="6" t="s">
        <v>6</v>
      </c>
      <c r="I71" s="6" t="s">
        <v>258</v>
      </c>
      <c r="J71" s="6" t="s">
        <v>7</v>
      </c>
      <c r="K71" s="6" t="s">
        <v>8</v>
      </c>
      <c r="L71" s="2">
        <v>42780</v>
      </c>
      <c r="M71" s="3">
        <v>144</v>
      </c>
      <c r="N71" s="1" t="s">
        <v>23</v>
      </c>
      <c r="O71" s="4">
        <v>61.92</v>
      </c>
      <c r="P71" s="2">
        <v>42780</v>
      </c>
    </row>
    <row r="72" spans="1:16" x14ac:dyDescent="0.25">
      <c r="A72" s="6" t="s">
        <v>0</v>
      </c>
      <c r="B72" s="6" t="s">
        <v>32</v>
      </c>
      <c r="C72" s="6" t="s">
        <v>33</v>
      </c>
      <c r="D72" s="6" t="s">
        <v>3</v>
      </c>
      <c r="E72" s="6" t="s">
        <v>259</v>
      </c>
      <c r="F72" s="6" t="s">
        <v>4</v>
      </c>
      <c r="G72" s="6" t="s">
        <v>5</v>
      </c>
      <c r="H72" s="6" t="s">
        <v>6</v>
      </c>
      <c r="I72" s="6" t="s">
        <v>260</v>
      </c>
      <c r="J72" s="6" t="s">
        <v>7</v>
      </c>
      <c r="K72" s="6" t="s">
        <v>8</v>
      </c>
      <c r="L72" s="2">
        <v>42787</v>
      </c>
      <c r="M72" s="3">
        <v>100</v>
      </c>
      <c r="N72" s="1" t="s">
        <v>23</v>
      </c>
      <c r="O72" s="4">
        <v>140</v>
      </c>
      <c r="P72" s="2">
        <v>42787</v>
      </c>
    </row>
    <row r="73" spans="1:16" x14ac:dyDescent="0.25">
      <c r="A73" s="6" t="s">
        <v>54</v>
      </c>
      <c r="B73" s="6" t="s">
        <v>94</v>
      </c>
      <c r="C73" s="6" t="s">
        <v>95</v>
      </c>
      <c r="D73" s="6" t="s">
        <v>3</v>
      </c>
      <c r="E73" s="6" t="s">
        <v>261</v>
      </c>
      <c r="F73" s="6" t="s">
        <v>4</v>
      </c>
      <c r="G73" s="6" t="s">
        <v>5</v>
      </c>
      <c r="H73" s="6" t="s">
        <v>6</v>
      </c>
      <c r="I73" s="6" t="s">
        <v>262</v>
      </c>
      <c r="J73" s="6" t="s">
        <v>7</v>
      </c>
      <c r="K73" s="6" t="s">
        <v>8</v>
      </c>
      <c r="L73" s="2">
        <v>42787</v>
      </c>
      <c r="M73" s="3">
        <v>200</v>
      </c>
      <c r="N73" s="1" t="s">
        <v>9</v>
      </c>
      <c r="O73" s="4">
        <v>75.48</v>
      </c>
      <c r="P73" s="2">
        <v>42787</v>
      </c>
    </row>
    <row r="74" spans="1:16" x14ac:dyDescent="0.25">
      <c r="A74" s="6" t="s">
        <v>54</v>
      </c>
      <c r="B74" s="6" t="s">
        <v>94</v>
      </c>
      <c r="C74" s="6" t="s">
        <v>95</v>
      </c>
      <c r="D74" s="6" t="s">
        <v>3</v>
      </c>
      <c r="E74" s="6" t="s">
        <v>263</v>
      </c>
      <c r="F74" s="6" t="s">
        <v>4</v>
      </c>
      <c r="G74" s="6" t="s">
        <v>5</v>
      </c>
      <c r="H74" s="6" t="s">
        <v>6</v>
      </c>
      <c r="I74" s="6" t="s">
        <v>264</v>
      </c>
      <c r="J74" s="6" t="s">
        <v>7</v>
      </c>
      <c r="K74" s="6" t="s">
        <v>8</v>
      </c>
      <c r="L74" s="2">
        <v>42772</v>
      </c>
      <c r="M74" s="3">
        <v>100</v>
      </c>
      <c r="N74" s="1" t="s">
        <v>9</v>
      </c>
      <c r="O74" s="4">
        <v>37.74</v>
      </c>
      <c r="P74" s="2">
        <v>42772</v>
      </c>
    </row>
    <row r="75" spans="1:16" x14ac:dyDescent="0.25">
      <c r="A75" s="6" t="s">
        <v>54</v>
      </c>
      <c r="B75" s="6" t="s">
        <v>160</v>
      </c>
      <c r="C75" s="6" t="s">
        <v>161</v>
      </c>
      <c r="D75" s="6" t="s">
        <v>3</v>
      </c>
      <c r="E75" s="6" t="s">
        <v>265</v>
      </c>
      <c r="F75" s="6" t="s">
        <v>4</v>
      </c>
      <c r="G75" s="6" t="s">
        <v>5</v>
      </c>
      <c r="H75" s="6" t="s">
        <v>6</v>
      </c>
      <c r="I75" s="6" t="s">
        <v>266</v>
      </c>
      <c r="J75" s="6" t="s">
        <v>7</v>
      </c>
      <c r="K75" s="6" t="s">
        <v>8</v>
      </c>
      <c r="L75" s="2">
        <v>42772</v>
      </c>
      <c r="M75" s="3">
        <v>60</v>
      </c>
      <c r="N75" s="1" t="s">
        <v>9</v>
      </c>
      <c r="O75" s="4">
        <v>239.29</v>
      </c>
      <c r="P75" s="2">
        <v>42772</v>
      </c>
    </row>
    <row r="76" spans="1:16" x14ac:dyDescent="0.25">
      <c r="A76" s="6" t="s">
        <v>54</v>
      </c>
      <c r="B76" s="6" t="s">
        <v>146</v>
      </c>
      <c r="C76" s="6" t="s">
        <v>147</v>
      </c>
      <c r="D76" s="6" t="s">
        <v>3</v>
      </c>
      <c r="E76" s="6" t="s">
        <v>265</v>
      </c>
      <c r="F76" s="6" t="s">
        <v>4</v>
      </c>
      <c r="G76" s="6" t="s">
        <v>5</v>
      </c>
      <c r="H76" s="6" t="s">
        <v>6</v>
      </c>
      <c r="I76" s="6" t="s">
        <v>266</v>
      </c>
      <c r="J76" s="6" t="s">
        <v>7</v>
      </c>
      <c r="K76" s="6" t="s">
        <v>8</v>
      </c>
      <c r="L76" s="2">
        <v>42772</v>
      </c>
      <c r="M76" s="3">
        <v>24</v>
      </c>
      <c r="N76" s="1" t="s">
        <v>9</v>
      </c>
      <c r="O76" s="4">
        <v>55.32</v>
      </c>
      <c r="P76" s="2">
        <v>42772</v>
      </c>
    </row>
    <row r="77" spans="1:16" x14ac:dyDescent="0.25">
      <c r="A77" s="6" t="s">
        <v>267</v>
      </c>
      <c r="B77" s="6" t="s">
        <v>102</v>
      </c>
      <c r="C77" s="6" t="s">
        <v>103</v>
      </c>
      <c r="D77" s="6" t="s">
        <v>3</v>
      </c>
      <c r="E77" s="6" t="s">
        <v>268</v>
      </c>
      <c r="F77" s="6" t="s">
        <v>4</v>
      </c>
      <c r="G77" s="6" t="s">
        <v>5</v>
      </c>
      <c r="H77" s="6" t="s">
        <v>6</v>
      </c>
      <c r="I77" s="6" t="s">
        <v>269</v>
      </c>
      <c r="J77" s="6" t="s">
        <v>7</v>
      </c>
      <c r="K77" s="6" t="s">
        <v>8</v>
      </c>
      <c r="L77" s="2">
        <v>42783</v>
      </c>
      <c r="M77" s="3">
        <v>48</v>
      </c>
      <c r="N77" s="1" t="s">
        <v>9</v>
      </c>
      <c r="O77" s="4">
        <v>1177</v>
      </c>
      <c r="P77" s="2">
        <v>42783</v>
      </c>
    </row>
    <row r="78" spans="1:16" x14ac:dyDescent="0.25">
      <c r="A78" s="6" t="s">
        <v>270</v>
      </c>
      <c r="B78" s="6" t="s">
        <v>106</v>
      </c>
      <c r="C78" s="6" t="s">
        <v>107</v>
      </c>
      <c r="D78" s="6" t="s">
        <v>3</v>
      </c>
      <c r="E78" s="6" t="s">
        <v>271</v>
      </c>
      <c r="F78" s="6" t="s">
        <v>4</v>
      </c>
      <c r="G78" s="6" t="s">
        <v>5</v>
      </c>
      <c r="H78" s="6" t="s">
        <v>6</v>
      </c>
      <c r="I78" s="6" t="s">
        <v>272</v>
      </c>
      <c r="J78" s="6" t="s">
        <v>7</v>
      </c>
      <c r="K78" s="6" t="s">
        <v>8</v>
      </c>
      <c r="L78" s="2">
        <v>42780</v>
      </c>
      <c r="M78" s="3">
        <v>60</v>
      </c>
      <c r="N78" s="1" t="s">
        <v>9</v>
      </c>
      <c r="O78" s="4">
        <v>238.07</v>
      </c>
      <c r="P78" s="2">
        <v>42780</v>
      </c>
    </row>
    <row r="79" spans="1:16" x14ac:dyDescent="0.25">
      <c r="A79" s="6" t="s">
        <v>54</v>
      </c>
      <c r="B79" s="6" t="s">
        <v>162</v>
      </c>
      <c r="C79" s="6" t="s">
        <v>163</v>
      </c>
      <c r="D79" s="6" t="s">
        <v>3</v>
      </c>
      <c r="E79" s="6" t="s">
        <v>265</v>
      </c>
      <c r="F79" s="6" t="s">
        <v>4</v>
      </c>
      <c r="G79" s="6" t="s">
        <v>5</v>
      </c>
      <c r="H79" s="6" t="s">
        <v>6</v>
      </c>
      <c r="I79" s="6" t="s">
        <v>266</v>
      </c>
      <c r="J79" s="6" t="s">
        <v>7</v>
      </c>
      <c r="K79" s="6" t="s">
        <v>8</v>
      </c>
      <c r="L79" s="2">
        <v>42772</v>
      </c>
      <c r="M79" s="3">
        <v>36</v>
      </c>
      <c r="N79" s="1" t="s">
        <v>9</v>
      </c>
      <c r="O79" s="4">
        <v>41.49</v>
      </c>
      <c r="P79" s="2">
        <v>42772</v>
      </c>
    </row>
    <row r="80" spans="1:16" x14ac:dyDescent="0.25">
      <c r="A80" s="6" t="s">
        <v>15</v>
      </c>
      <c r="B80" s="6" t="s">
        <v>110</v>
      </c>
      <c r="C80" s="6" t="s">
        <v>111</v>
      </c>
      <c r="D80" s="6" t="s">
        <v>3</v>
      </c>
      <c r="E80" s="6" t="s">
        <v>273</v>
      </c>
      <c r="F80" s="6" t="s">
        <v>4</v>
      </c>
      <c r="G80" s="6" t="s">
        <v>5</v>
      </c>
      <c r="H80" s="6" t="s">
        <v>6</v>
      </c>
      <c r="I80" s="6" t="s">
        <v>274</v>
      </c>
      <c r="J80" s="6" t="s">
        <v>7</v>
      </c>
      <c r="K80" s="6" t="s">
        <v>8</v>
      </c>
      <c r="L80" s="2">
        <v>42793</v>
      </c>
      <c r="M80" s="3">
        <v>200</v>
      </c>
      <c r="N80" s="1" t="s">
        <v>9</v>
      </c>
      <c r="O80" s="4">
        <v>2652</v>
      </c>
      <c r="P80" s="2">
        <v>42793</v>
      </c>
    </row>
    <row r="81" spans="1:16" x14ac:dyDescent="0.25">
      <c r="A81" s="6" t="s">
        <v>54</v>
      </c>
      <c r="B81" s="6" t="s">
        <v>55</v>
      </c>
      <c r="C81" s="6" t="s">
        <v>56</v>
      </c>
      <c r="D81" s="6" t="s">
        <v>3</v>
      </c>
      <c r="E81" s="6" t="s">
        <v>265</v>
      </c>
      <c r="F81" s="6" t="s">
        <v>4</v>
      </c>
      <c r="G81" s="6" t="s">
        <v>5</v>
      </c>
      <c r="H81" s="6" t="s">
        <v>6</v>
      </c>
      <c r="I81" s="6" t="s">
        <v>266</v>
      </c>
      <c r="J81" s="6" t="s">
        <v>7</v>
      </c>
      <c r="K81" s="6" t="s">
        <v>8</v>
      </c>
      <c r="L81" s="2">
        <v>42772</v>
      </c>
      <c r="M81" s="3">
        <v>8</v>
      </c>
      <c r="N81" s="1" t="s">
        <v>57</v>
      </c>
      <c r="O81" s="4">
        <v>0</v>
      </c>
      <c r="P81" s="2">
        <v>42772</v>
      </c>
    </row>
    <row r="82" spans="1:16" x14ac:dyDescent="0.25">
      <c r="A82" s="6" t="s">
        <v>0</v>
      </c>
      <c r="B82" s="6" t="s">
        <v>114</v>
      </c>
      <c r="C82" s="6" t="s">
        <v>115</v>
      </c>
      <c r="D82" s="6" t="s">
        <v>3</v>
      </c>
      <c r="E82" s="6" t="s">
        <v>239</v>
      </c>
      <c r="F82" s="6" t="s">
        <v>4</v>
      </c>
      <c r="G82" s="6" t="s">
        <v>5</v>
      </c>
      <c r="H82" s="6" t="s">
        <v>6</v>
      </c>
      <c r="I82" s="6" t="s">
        <v>240</v>
      </c>
      <c r="J82" s="6" t="s">
        <v>7</v>
      </c>
      <c r="K82" s="6" t="s">
        <v>8</v>
      </c>
      <c r="L82" s="2">
        <v>42779</v>
      </c>
      <c r="M82" s="3">
        <v>30</v>
      </c>
      <c r="N82" s="1" t="s">
        <v>23</v>
      </c>
      <c r="O82" s="4">
        <v>0</v>
      </c>
      <c r="P82" s="2">
        <v>42779</v>
      </c>
    </row>
    <row r="83" spans="1:16" x14ac:dyDescent="0.25">
      <c r="A83" s="6" t="s">
        <v>4</v>
      </c>
      <c r="B83" s="6" t="s">
        <v>132</v>
      </c>
      <c r="C83" s="6" t="s">
        <v>133</v>
      </c>
      <c r="D83" s="6" t="s">
        <v>3</v>
      </c>
      <c r="E83" s="6" t="s">
        <v>134</v>
      </c>
      <c r="F83" s="6" t="s">
        <v>58</v>
      </c>
      <c r="G83" s="6" t="s">
        <v>59</v>
      </c>
      <c r="H83" s="6" t="s">
        <v>6</v>
      </c>
      <c r="I83" s="6" t="s">
        <v>135</v>
      </c>
      <c r="J83" s="6" t="s">
        <v>7</v>
      </c>
      <c r="K83" s="6" t="s">
        <v>60</v>
      </c>
      <c r="L83" s="2">
        <v>42794</v>
      </c>
      <c r="M83" s="3">
        <v>-19</v>
      </c>
      <c r="N83" s="1" t="s">
        <v>9</v>
      </c>
      <c r="O83" s="4">
        <v>-212.23</v>
      </c>
      <c r="P83" s="2">
        <v>42794</v>
      </c>
    </row>
    <row r="84" spans="1:16" x14ac:dyDescent="0.25">
      <c r="A84" s="6" t="s">
        <v>4</v>
      </c>
      <c r="B84" s="6" t="s">
        <v>61</v>
      </c>
      <c r="C84" s="6" t="s">
        <v>62</v>
      </c>
      <c r="D84" s="6" t="s">
        <v>3</v>
      </c>
      <c r="E84" s="6" t="s">
        <v>134</v>
      </c>
      <c r="F84" s="6" t="s">
        <v>58</v>
      </c>
      <c r="G84" s="6" t="s">
        <v>59</v>
      </c>
      <c r="H84" s="6" t="s">
        <v>6</v>
      </c>
      <c r="I84" s="6" t="s">
        <v>135</v>
      </c>
      <c r="J84" s="6" t="s">
        <v>7</v>
      </c>
      <c r="K84" s="6" t="s">
        <v>60</v>
      </c>
      <c r="L84" s="2">
        <v>42794</v>
      </c>
      <c r="M84" s="3">
        <v>-40</v>
      </c>
      <c r="N84" s="1" t="s">
        <v>63</v>
      </c>
      <c r="O84" s="4">
        <v>-49</v>
      </c>
      <c r="P84" s="2">
        <v>42794</v>
      </c>
    </row>
    <row r="85" spans="1:16" x14ac:dyDescent="0.25">
      <c r="A85" s="6" t="s">
        <v>4</v>
      </c>
      <c r="B85" s="6" t="s">
        <v>136</v>
      </c>
      <c r="C85" s="6" t="s">
        <v>137</v>
      </c>
      <c r="D85" s="6" t="s">
        <v>3</v>
      </c>
      <c r="E85" s="6" t="s">
        <v>134</v>
      </c>
      <c r="F85" s="6" t="s">
        <v>58</v>
      </c>
      <c r="G85" s="6" t="s">
        <v>59</v>
      </c>
      <c r="H85" s="6" t="s">
        <v>6</v>
      </c>
      <c r="I85" s="6" t="s">
        <v>135</v>
      </c>
      <c r="J85" s="6" t="s">
        <v>7</v>
      </c>
      <c r="K85" s="6" t="s">
        <v>60</v>
      </c>
      <c r="L85" s="2">
        <v>42794</v>
      </c>
      <c r="M85" s="3">
        <v>-500</v>
      </c>
      <c r="N85" s="1" t="s">
        <v>9</v>
      </c>
      <c r="O85" s="4">
        <v>-1589.4</v>
      </c>
      <c r="P85" s="2">
        <v>42794</v>
      </c>
    </row>
    <row r="86" spans="1:16" x14ac:dyDescent="0.25">
      <c r="A86" s="6" t="s">
        <v>4</v>
      </c>
      <c r="B86" s="6" t="s">
        <v>138</v>
      </c>
      <c r="C86" s="6" t="s">
        <v>139</v>
      </c>
      <c r="D86" s="6" t="s">
        <v>3</v>
      </c>
      <c r="E86" s="6" t="s">
        <v>140</v>
      </c>
      <c r="F86" s="6" t="s">
        <v>58</v>
      </c>
      <c r="G86" s="6" t="s">
        <v>59</v>
      </c>
      <c r="H86" s="6" t="s">
        <v>6</v>
      </c>
      <c r="I86" s="6" t="s">
        <v>141</v>
      </c>
      <c r="J86" s="6" t="s">
        <v>7</v>
      </c>
      <c r="K86" s="6" t="s">
        <v>60</v>
      </c>
      <c r="L86" s="2">
        <v>42794</v>
      </c>
      <c r="M86" s="3">
        <v>-1</v>
      </c>
      <c r="N86" s="1" t="s">
        <v>9</v>
      </c>
      <c r="O86" s="4">
        <v>-11.54</v>
      </c>
      <c r="P86" s="2">
        <v>42794</v>
      </c>
    </row>
    <row r="87" spans="1:16" x14ac:dyDescent="0.25">
      <c r="A87" s="6" t="s">
        <v>4</v>
      </c>
      <c r="B87" s="6" t="s">
        <v>64</v>
      </c>
      <c r="C87" s="6" t="s">
        <v>65</v>
      </c>
      <c r="D87" s="6" t="s">
        <v>3</v>
      </c>
      <c r="E87" s="6" t="s">
        <v>134</v>
      </c>
      <c r="F87" s="6" t="s">
        <v>58</v>
      </c>
      <c r="G87" s="6" t="s">
        <v>59</v>
      </c>
      <c r="H87" s="6" t="s">
        <v>6</v>
      </c>
      <c r="I87" s="6" t="s">
        <v>135</v>
      </c>
      <c r="J87" s="6" t="s">
        <v>7</v>
      </c>
      <c r="K87" s="6" t="s">
        <v>60</v>
      </c>
      <c r="L87" s="2">
        <v>42794</v>
      </c>
      <c r="M87" s="3">
        <v>-1000</v>
      </c>
      <c r="N87" s="1" t="s">
        <v>9</v>
      </c>
      <c r="O87" s="4">
        <v>-19.43</v>
      </c>
      <c r="P87" s="2">
        <v>42794</v>
      </c>
    </row>
    <row r="88" spans="1:16" x14ac:dyDescent="0.25">
      <c r="A88" s="6" t="s">
        <v>4</v>
      </c>
      <c r="B88" s="6" t="s">
        <v>66</v>
      </c>
      <c r="C88" s="6" t="s">
        <v>67</v>
      </c>
      <c r="D88" s="6" t="s">
        <v>3</v>
      </c>
      <c r="E88" s="6" t="s">
        <v>134</v>
      </c>
      <c r="F88" s="6" t="s">
        <v>58</v>
      </c>
      <c r="G88" s="6" t="s">
        <v>59</v>
      </c>
      <c r="H88" s="6" t="s">
        <v>6</v>
      </c>
      <c r="I88" s="6" t="s">
        <v>135</v>
      </c>
      <c r="J88" s="6" t="s">
        <v>7</v>
      </c>
      <c r="K88" s="6" t="s">
        <v>60</v>
      </c>
      <c r="L88" s="2">
        <v>42794</v>
      </c>
      <c r="M88" s="3">
        <v>-1200</v>
      </c>
      <c r="N88" s="1" t="s">
        <v>9</v>
      </c>
      <c r="O88" s="4">
        <v>-148.69</v>
      </c>
      <c r="P88" s="2">
        <v>42794</v>
      </c>
    </row>
    <row r="89" spans="1:16" x14ac:dyDescent="0.25">
      <c r="A89" s="6" t="s">
        <v>4</v>
      </c>
      <c r="B89" s="6" t="s">
        <v>13</v>
      </c>
      <c r="C89" s="6" t="s">
        <v>14</v>
      </c>
      <c r="D89" s="6" t="s">
        <v>3</v>
      </c>
      <c r="E89" s="6" t="s">
        <v>134</v>
      </c>
      <c r="F89" s="6" t="s">
        <v>58</v>
      </c>
      <c r="G89" s="6" t="s">
        <v>59</v>
      </c>
      <c r="H89" s="6" t="s">
        <v>6</v>
      </c>
      <c r="I89" s="6" t="s">
        <v>135</v>
      </c>
      <c r="J89" s="6" t="s">
        <v>7</v>
      </c>
      <c r="K89" s="6" t="s">
        <v>60</v>
      </c>
      <c r="L89" s="2">
        <v>42794</v>
      </c>
      <c r="M89" s="3">
        <v>-5</v>
      </c>
      <c r="N89" s="1" t="s">
        <v>9</v>
      </c>
      <c r="O89" s="4">
        <v>-290.77999999999997</v>
      </c>
      <c r="P89" s="2">
        <v>42794</v>
      </c>
    </row>
    <row r="90" spans="1:16" x14ac:dyDescent="0.25">
      <c r="A90" s="6" t="s">
        <v>4</v>
      </c>
      <c r="B90" s="6" t="s">
        <v>70</v>
      </c>
      <c r="C90" s="6" t="s">
        <v>71</v>
      </c>
      <c r="D90" s="6" t="s">
        <v>3</v>
      </c>
      <c r="E90" s="6" t="s">
        <v>134</v>
      </c>
      <c r="F90" s="6" t="s">
        <v>58</v>
      </c>
      <c r="G90" s="6" t="s">
        <v>59</v>
      </c>
      <c r="H90" s="6" t="s">
        <v>6</v>
      </c>
      <c r="I90" s="6" t="s">
        <v>135</v>
      </c>
      <c r="J90" s="6" t="s">
        <v>7</v>
      </c>
      <c r="K90" s="6" t="s">
        <v>60</v>
      </c>
      <c r="L90" s="2">
        <v>42794</v>
      </c>
      <c r="M90" s="3">
        <v>-17</v>
      </c>
      <c r="N90" s="1" t="s">
        <v>9</v>
      </c>
      <c r="O90" s="4">
        <v>-283.14</v>
      </c>
      <c r="P90" s="2">
        <v>42794</v>
      </c>
    </row>
    <row r="91" spans="1:16" x14ac:dyDescent="0.25">
      <c r="A91" s="6" t="s">
        <v>4</v>
      </c>
      <c r="B91" s="6" t="s">
        <v>142</v>
      </c>
      <c r="C91" s="6" t="s">
        <v>143</v>
      </c>
      <c r="D91" s="6" t="s">
        <v>3</v>
      </c>
      <c r="E91" s="6" t="s">
        <v>134</v>
      </c>
      <c r="F91" s="6" t="s">
        <v>58</v>
      </c>
      <c r="G91" s="6" t="s">
        <v>59</v>
      </c>
      <c r="H91" s="6" t="s">
        <v>6</v>
      </c>
      <c r="I91" s="6" t="s">
        <v>135</v>
      </c>
      <c r="J91" s="6" t="s">
        <v>7</v>
      </c>
      <c r="K91" s="6" t="s">
        <v>60</v>
      </c>
      <c r="L91" s="2">
        <v>42794</v>
      </c>
      <c r="M91" s="3">
        <v>-2</v>
      </c>
      <c r="N91" s="1" t="s">
        <v>9</v>
      </c>
      <c r="O91" s="4">
        <v>-85.68</v>
      </c>
      <c r="P91" s="2">
        <v>42794</v>
      </c>
    </row>
    <row r="92" spans="1:16" x14ac:dyDescent="0.25">
      <c r="A92" s="6" t="s">
        <v>4</v>
      </c>
      <c r="B92" s="6" t="s">
        <v>72</v>
      </c>
      <c r="C92" s="6" t="s">
        <v>73</v>
      </c>
      <c r="D92" s="6" t="s">
        <v>3</v>
      </c>
      <c r="E92" s="6" t="s">
        <v>140</v>
      </c>
      <c r="F92" s="6" t="s">
        <v>58</v>
      </c>
      <c r="G92" s="6" t="s">
        <v>59</v>
      </c>
      <c r="H92" s="6" t="s">
        <v>6</v>
      </c>
      <c r="I92" s="6" t="s">
        <v>141</v>
      </c>
      <c r="J92" s="6" t="s">
        <v>7</v>
      </c>
      <c r="K92" s="6" t="s">
        <v>60</v>
      </c>
      <c r="L92" s="2">
        <v>42794</v>
      </c>
      <c r="M92" s="3">
        <v>-1</v>
      </c>
      <c r="N92" s="1" t="s">
        <v>9</v>
      </c>
      <c r="O92" s="4">
        <v>-11.2</v>
      </c>
      <c r="P92" s="2">
        <v>42794</v>
      </c>
    </row>
    <row r="93" spans="1:16" x14ac:dyDescent="0.25">
      <c r="A93" s="6" t="s">
        <v>4</v>
      </c>
      <c r="B93" s="6" t="s">
        <v>81</v>
      </c>
      <c r="C93" s="6" t="s">
        <v>82</v>
      </c>
      <c r="D93" s="6" t="s">
        <v>3</v>
      </c>
      <c r="E93" s="6" t="s">
        <v>140</v>
      </c>
      <c r="F93" s="6" t="s">
        <v>58</v>
      </c>
      <c r="G93" s="6" t="s">
        <v>59</v>
      </c>
      <c r="H93" s="6" t="s">
        <v>6</v>
      </c>
      <c r="I93" s="6" t="s">
        <v>141</v>
      </c>
      <c r="J93" s="6" t="s">
        <v>7</v>
      </c>
      <c r="K93" s="6" t="s">
        <v>60</v>
      </c>
      <c r="L93" s="2">
        <v>42794</v>
      </c>
      <c r="M93" s="3">
        <v>-12000</v>
      </c>
      <c r="N93" s="1" t="s">
        <v>9</v>
      </c>
      <c r="O93" s="4">
        <v>-108.96</v>
      </c>
      <c r="P93" s="2">
        <v>42794</v>
      </c>
    </row>
    <row r="94" spans="1:16" x14ac:dyDescent="0.25">
      <c r="A94" s="6" t="s">
        <v>4</v>
      </c>
      <c r="B94" s="6" t="s">
        <v>83</v>
      </c>
      <c r="C94" s="6" t="s">
        <v>84</v>
      </c>
      <c r="D94" s="6" t="s">
        <v>3</v>
      </c>
      <c r="E94" s="6" t="s">
        <v>134</v>
      </c>
      <c r="F94" s="6" t="s">
        <v>58</v>
      </c>
      <c r="G94" s="6" t="s">
        <v>59</v>
      </c>
      <c r="H94" s="6" t="s">
        <v>6</v>
      </c>
      <c r="I94" s="6" t="s">
        <v>135</v>
      </c>
      <c r="J94" s="6" t="s">
        <v>7</v>
      </c>
      <c r="K94" s="6" t="s">
        <v>60</v>
      </c>
      <c r="L94" s="2">
        <v>42794</v>
      </c>
      <c r="M94" s="3">
        <v>-25</v>
      </c>
      <c r="N94" s="1" t="s">
        <v>9</v>
      </c>
      <c r="O94" s="4">
        <v>-171.6</v>
      </c>
      <c r="P94" s="2">
        <v>42794</v>
      </c>
    </row>
    <row r="95" spans="1:16" x14ac:dyDescent="0.25">
      <c r="A95" s="6" t="s">
        <v>4</v>
      </c>
      <c r="B95" s="6" t="s">
        <v>19</v>
      </c>
      <c r="C95" s="6" t="s">
        <v>20</v>
      </c>
      <c r="D95" s="6" t="s">
        <v>3</v>
      </c>
      <c r="E95" s="6" t="s">
        <v>134</v>
      </c>
      <c r="F95" s="6" t="s">
        <v>58</v>
      </c>
      <c r="G95" s="6" t="s">
        <v>59</v>
      </c>
      <c r="H95" s="6" t="s">
        <v>6</v>
      </c>
      <c r="I95" s="6" t="s">
        <v>135</v>
      </c>
      <c r="J95" s="6" t="s">
        <v>7</v>
      </c>
      <c r="K95" s="6" t="s">
        <v>60</v>
      </c>
      <c r="L95" s="2">
        <v>42794</v>
      </c>
      <c r="M95" s="3">
        <v>-21</v>
      </c>
      <c r="N95" s="1" t="s">
        <v>9</v>
      </c>
      <c r="O95" s="4">
        <v>-55.02</v>
      </c>
      <c r="P95" s="2">
        <v>42794</v>
      </c>
    </row>
    <row r="96" spans="1:16" x14ac:dyDescent="0.25">
      <c r="A96" s="6" t="s">
        <v>4</v>
      </c>
      <c r="B96" s="6" t="s">
        <v>85</v>
      </c>
      <c r="C96" s="6" t="s">
        <v>86</v>
      </c>
      <c r="D96" s="6" t="s">
        <v>3</v>
      </c>
      <c r="E96" s="6" t="s">
        <v>134</v>
      </c>
      <c r="F96" s="6" t="s">
        <v>58</v>
      </c>
      <c r="G96" s="6" t="s">
        <v>59</v>
      </c>
      <c r="H96" s="6" t="s">
        <v>6</v>
      </c>
      <c r="I96" s="6" t="s">
        <v>135</v>
      </c>
      <c r="J96" s="6" t="s">
        <v>7</v>
      </c>
      <c r="K96" s="6" t="s">
        <v>60</v>
      </c>
      <c r="L96" s="2">
        <v>42794</v>
      </c>
      <c r="M96" s="3">
        <v>-30</v>
      </c>
      <c r="N96" s="1" t="s">
        <v>9</v>
      </c>
      <c r="O96" s="4">
        <v>-98.4</v>
      </c>
      <c r="P96" s="2">
        <v>42794</v>
      </c>
    </row>
    <row r="97" spans="1:16" x14ac:dyDescent="0.25">
      <c r="A97" s="6" t="s">
        <v>4</v>
      </c>
      <c r="B97" s="6" t="s">
        <v>21</v>
      </c>
      <c r="C97" s="6" t="s">
        <v>22</v>
      </c>
      <c r="D97" s="6" t="s">
        <v>3</v>
      </c>
      <c r="E97" s="6" t="s">
        <v>134</v>
      </c>
      <c r="F97" s="6" t="s">
        <v>58</v>
      </c>
      <c r="G97" s="6" t="s">
        <v>59</v>
      </c>
      <c r="H97" s="6" t="s">
        <v>6</v>
      </c>
      <c r="I97" s="6" t="s">
        <v>135</v>
      </c>
      <c r="J97" s="6" t="s">
        <v>7</v>
      </c>
      <c r="K97" s="6" t="s">
        <v>60</v>
      </c>
      <c r="L97" s="2">
        <v>42794</v>
      </c>
      <c r="M97" s="3">
        <v>-74</v>
      </c>
      <c r="N97" s="1" t="s">
        <v>23</v>
      </c>
      <c r="O97" s="4">
        <v>-31.82</v>
      </c>
      <c r="P97" s="2">
        <v>42794</v>
      </c>
    </row>
    <row r="98" spans="1:16" x14ac:dyDescent="0.25">
      <c r="A98" s="6" t="s">
        <v>4</v>
      </c>
      <c r="B98" s="6" t="s">
        <v>90</v>
      </c>
      <c r="C98" s="6" t="s">
        <v>91</v>
      </c>
      <c r="D98" s="6" t="s">
        <v>3</v>
      </c>
      <c r="E98" s="6" t="s">
        <v>134</v>
      </c>
      <c r="F98" s="6" t="s">
        <v>58</v>
      </c>
      <c r="G98" s="6" t="s">
        <v>59</v>
      </c>
      <c r="H98" s="6" t="s">
        <v>6</v>
      </c>
      <c r="I98" s="6" t="s">
        <v>135</v>
      </c>
      <c r="J98" s="6" t="s">
        <v>7</v>
      </c>
      <c r="K98" s="6" t="s">
        <v>60</v>
      </c>
      <c r="L98" s="2">
        <v>42794</v>
      </c>
      <c r="M98" s="3">
        <v>-60</v>
      </c>
      <c r="N98" s="1" t="s">
        <v>23</v>
      </c>
      <c r="O98" s="4">
        <v>-25.8</v>
      </c>
      <c r="P98" s="2">
        <v>42794</v>
      </c>
    </row>
    <row r="99" spans="1:16" x14ac:dyDescent="0.25">
      <c r="A99" s="6" t="s">
        <v>4</v>
      </c>
      <c r="B99" s="6" t="s">
        <v>92</v>
      </c>
      <c r="C99" s="6" t="s">
        <v>93</v>
      </c>
      <c r="D99" s="6" t="s">
        <v>3</v>
      </c>
      <c r="E99" s="6" t="s">
        <v>134</v>
      </c>
      <c r="F99" s="6" t="s">
        <v>58</v>
      </c>
      <c r="G99" s="6" t="s">
        <v>59</v>
      </c>
      <c r="H99" s="6" t="s">
        <v>6</v>
      </c>
      <c r="I99" s="6" t="s">
        <v>135</v>
      </c>
      <c r="J99" s="6" t="s">
        <v>7</v>
      </c>
      <c r="K99" s="6" t="s">
        <v>60</v>
      </c>
      <c r="L99" s="2">
        <v>42794</v>
      </c>
      <c r="M99" s="3">
        <v>-10</v>
      </c>
      <c r="N99" s="1" t="s">
        <v>23</v>
      </c>
      <c r="O99" s="4">
        <v>-14</v>
      </c>
      <c r="P99" s="2">
        <v>42794</v>
      </c>
    </row>
    <row r="100" spans="1:16" x14ac:dyDescent="0.25">
      <c r="A100" s="6" t="s">
        <v>4</v>
      </c>
      <c r="B100" s="6" t="s">
        <v>26</v>
      </c>
      <c r="C100" s="6" t="s">
        <v>27</v>
      </c>
      <c r="D100" s="6" t="s">
        <v>3</v>
      </c>
      <c r="E100" s="6" t="s">
        <v>134</v>
      </c>
      <c r="F100" s="6" t="s">
        <v>58</v>
      </c>
      <c r="G100" s="6" t="s">
        <v>59</v>
      </c>
      <c r="H100" s="6" t="s">
        <v>6</v>
      </c>
      <c r="I100" s="6" t="s">
        <v>135</v>
      </c>
      <c r="J100" s="6" t="s">
        <v>7</v>
      </c>
      <c r="K100" s="6" t="s">
        <v>60</v>
      </c>
      <c r="L100" s="2">
        <v>42794</v>
      </c>
      <c r="M100" s="3">
        <v>-160</v>
      </c>
      <c r="N100" s="1" t="s">
        <v>23</v>
      </c>
      <c r="O100" s="4">
        <v>-224</v>
      </c>
      <c r="P100" s="2">
        <v>42794</v>
      </c>
    </row>
    <row r="101" spans="1:16" x14ac:dyDescent="0.25">
      <c r="A101" s="6" t="s">
        <v>4</v>
      </c>
      <c r="B101" s="6" t="s">
        <v>28</v>
      </c>
      <c r="C101" s="6" t="s">
        <v>29</v>
      </c>
      <c r="D101" s="6" t="s">
        <v>3</v>
      </c>
      <c r="E101" s="6" t="s">
        <v>134</v>
      </c>
      <c r="F101" s="6" t="s">
        <v>58</v>
      </c>
      <c r="G101" s="6" t="s">
        <v>59</v>
      </c>
      <c r="H101" s="6" t="s">
        <v>6</v>
      </c>
      <c r="I101" s="6" t="s">
        <v>135</v>
      </c>
      <c r="J101" s="6" t="s">
        <v>7</v>
      </c>
      <c r="K101" s="6" t="s">
        <v>60</v>
      </c>
      <c r="L101" s="2">
        <v>42794</v>
      </c>
      <c r="M101" s="3">
        <v>-100</v>
      </c>
      <c r="N101" s="1" t="s">
        <v>23</v>
      </c>
      <c r="O101" s="4">
        <v>-140</v>
      </c>
      <c r="P101" s="2">
        <v>42794</v>
      </c>
    </row>
    <row r="102" spans="1:16" x14ac:dyDescent="0.25">
      <c r="A102" s="6" t="s">
        <v>4</v>
      </c>
      <c r="B102" s="6" t="s">
        <v>30</v>
      </c>
      <c r="C102" s="6" t="s">
        <v>31</v>
      </c>
      <c r="D102" s="6" t="s">
        <v>3</v>
      </c>
      <c r="E102" s="6" t="s">
        <v>134</v>
      </c>
      <c r="F102" s="6" t="s">
        <v>58</v>
      </c>
      <c r="G102" s="6" t="s">
        <v>59</v>
      </c>
      <c r="H102" s="6" t="s">
        <v>6</v>
      </c>
      <c r="I102" s="6" t="s">
        <v>135</v>
      </c>
      <c r="J102" s="6" t="s">
        <v>7</v>
      </c>
      <c r="K102" s="6" t="s">
        <v>60</v>
      </c>
      <c r="L102" s="2">
        <v>42794</v>
      </c>
      <c r="M102" s="3">
        <v>-50</v>
      </c>
      <c r="N102" s="1" t="s">
        <v>23</v>
      </c>
      <c r="O102" s="4">
        <v>-70</v>
      </c>
      <c r="P102" s="2">
        <v>42794</v>
      </c>
    </row>
    <row r="103" spans="1:16" x14ac:dyDescent="0.25">
      <c r="A103" s="6" t="s">
        <v>4</v>
      </c>
      <c r="B103" s="6" t="s">
        <v>32</v>
      </c>
      <c r="C103" s="6" t="s">
        <v>33</v>
      </c>
      <c r="D103" s="6" t="s">
        <v>3</v>
      </c>
      <c r="E103" s="6" t="s">
        <v>140</v>
      </c>
      <c r="F103" s="6" t="s">
        <v>58</v>
      </c>
      <c r="G103" s="6" t="s">
        <v>59</v>
      </c>
      <c r="H103" s="6" t="s">
        <v>6</v>
      </c>
      <c r="I103" s="6" t="s">
        <v>141</v>
      </c>
      <c r="J103" s="6" t="s">
        <v>7</v>
      </c>
      <c r="K103" s="6" t="s">
        <v>60</v>
      </c>
      <c r="L103" s="2">
        <v>42794</v>
      </c>
      <c r="M103" s="3">
        <v>-40</v>
      </c>
      <c r="N103" s="1" t="s">
        <v>23</v>
      </c>
      <c r="O103" s="4">
        <v>-56</v>
      </c>
      <c r="P103" s="2">
        <v>42794</v>
      </c>
    </row>
    <row r="104" spans="1:16" x14ac:dyDescent="0.25">
      <c r="A104" s="6" t="s">
        <v>4</v>
      </c>
      <c r="B104" s="6" t="s">
        <v>144</v>
      </c>
      <c r="C104" s="6" t="s">
        <v>145</v>
      </c>
      <c r="D104" s="6" t="s">
        <v>3</v>
      </c>
      <c r="E104" s="6" t="s">
        <v>140</v>
      </c>
      <c r="F104" s="6" t="s">
        <v>58</v>
      </c>
      <c r="G104" s="6" t="s">
        <v>59</v>
      </c>
      <c r="H104" s="6" t="s">
        <v>6</v>
      </c>
      <c r="I104" s="6" t="s">
        <v>141</v>
      </c>
      <c r="J104" s="6" t="s">
        <v>7</v>
      </c>
      <c r="K104" s="6" t="s">
        <v>60</v>
      </c>
      <c r="L104" s="2">
        <v>42794</v>
      </c>
      <c r="M104" s="3">
        <v>-3000</v>
      </c>
      <c r="N104" s="1" t="s">
        <v>9</v>
      </c>
      <c r="O104" s="4">
        <v>-114.03</v>
      </c>
      <c r="P104" s="2">
        <v>42794</v>
      </c>
    </row>
    <row r="105" spans="1:16" x14ac:dyDescent="0.25">
      <c r="A105" s="6" t="s">
        <v>4</v>
      </c>
      <c r="B105" s="6" t="s">
        <v>94</v>
      </c>
      <c r="C105" s="6" t="s">
        <v>95</v>
      </c>
      <c r="D105" s="6" t="s">
        <v>3</v>
      </c>
      <c r="E105" s="6" t="s">
        <v>134</v>
      </c>
      <c r="F105" s="6" t="s">
        <v>58</v>
      </c>
      <c r="G105" s="6" t="s">
        <v>59</v>
      </c>
      <c r="H105" s="6" t="s">
        <v>6</v>
      </c>
      <c r="I105" s="6" t="s">
        <v>135</v>
      </c>
      <c r="J105" s="6" t="s">
        <v>7</v>
      </c>
      <c r="K105" s="6" t="s">
        <v>60</v>
      </c>
      <c r="L105" s="2">
        <v>42794</v>
      </c>
      <c r="M105" s="3">
        <v>-150</v>
      </c>
      <c r="N105" s="1" t="s">
        <v>9</v>
      </c>
      <c r="O105" s="4">
        <v>-56.61</v>
      </c>
      <c r="P105" s="2">
        <v>42794</v>
      </c>
    </row>
    <row r="106" spans="1:16" x14ac:dyDescent="0.25">
      <c r="A106" s="6" t="s">
        <v>4</v>
      </c>
      <c r="B106" s="6" t="s">
        <v>146</v>
      </c>
      <c r="C106" s="6" t="s">
        <v>147</v>
      </c>
      <c r="D106" s="6" t="s">
        <v>3</v>
      </c>
      <c r="E106" s="6" t="s">
        <v>134</v>
      </c>
      <c r="F106" s="6" t="s">
        <v>58</v>
      </c>
      <c r="G106" s="6" t="s">
        <v>59</v>
      </c>
      <c r="H106" s="6" t="s">
        <v>6</v>
      </c>
      <c r="I106" s="6" t="s">
        <v>135</v>
      </c>
      <c r="J106" s="6" t="s">
        <v>7</v>
      </c>
      <c r="K106" s="6" t="s">
        <v>60</v>
      </c>
      <c r="L106" s="2">
        <v>42794</v>
      </c>
      <c r="M106" s="3">
        <v>-7</v>
      </c>
      <c r="N106" s="1" t="s">
        <v>9</v>
      </c>
      <c r="O106" s="4">
        <v>-16.14</v>
      </c>
      <c r="P106" s="2">
        <v>42794</v>
      </c>
    </row>
    <row r="107" spans="1:16" x14ac:dyDescent="0.25">
      <c r="A107" s="6" t="s">
        <v>4</v>
      </c>
      <c r="B107" s="6" t="s">
        <v>102</v>
      </c>
      <c r="C107" s="6" t="s">
        <v>103</v>
      </c>
      <c r="D107" s="6" t="s">
        <v>3</v>
      </c>
      <c r="E107" s="6" t="s">
        <v>134</v>
      </c>
      <c r="F107" s="6" t="s">
        <v>58</v>
      </c>
      <c r="G107" s="6" t="s">
        <v>59</v>
      </c>
      <c r="H107" s="6" t="s">
        <v>6</v>
      </c>
      <c r="I107" s="6" t="s">
        <v>135</v>
      </c>
      <c r="J107" s="6" t="s">
        <v>7</v>
      </c>
      <c r="K107" s="6" t="s">
        <v>60</v>
      </c>
      <c r="L107" s="2">
        <v>42794</v>
      </c>
      <c r="M107" s="3">
        <v>-3</v>
      </c>
      <c r="N107" s="1" t="s">
        <v>9</v>
      </c>
      <c r="O107" s="4">
        <v>-73.56</v>
      </c>
      <c r="P107" s="2">
        <v>42794</v>
      </c>
    </row>
    <row r="108" spans="1:16" x14ac:dyDescent="0.25">
      <c r="A108" s="6" t="s">
        <v>4</v>
      </c>
      <c r="B108" s="6" t="s">
        <v>104</v>
      </c>
      <c r="C108" s="6" t="s">
        <v>105</v>
      </c>
      <c r="D108" s="6" t="s">
        <v>3</v>
      </c>
      <c r="E108" s="6" t="s">
        <v>134</v>
      </c>
      <c r="F108" s="6" t="s">
        <v>58</v>
      </c>
      <c r="G108" s="6" t="s">
        <v>59</v>
      </c>
      <c r="H108" s="6" t="s">
        <v>6</v>
      </c>
      <c r="I108" s="6" t="s">
        <v>135</v>
      </c>
      <c r="J108" s="6" t="s">
        <v>7</v>
      </c>
      <c r="K108" s="6" t="s">
        <v>60</v>
      </c>
      <c r="L108" s="2">
        <v>42794</v>
      </c>
      <c r="M108" s="3">
        <v>-5</v>
      </c>
      <c r="N108" s="1" t="s">
        <v>9</v>
      </c>
      <c r="O108" s="4">
        <v>-183.09</v>
      </c>
      <c r="P108" s="2">
        <v>42794</v>
      </c>
    </row>
    <row r="109" spans="1:16" x14ac:dyDescent="0.25">
      <c r="A109" s="6" t="s">
        <v>4</v>
      </c>
      <c r="B109" s="6" t="s">
        <v>148</v>
      </c>
      <c r="C109" s="6" t="s">
        <v>149</v>
      </c>
      <c r="D109" s="6" t="s">
        <v>3</v>
      </c>
      <c r="E109" s="6" t="s">
        <v>134</v>
      </c>
      <c r="F109" s="6" t="s">
        <v>58</v>
      </c>
      <c r="G109" s="6" t="s">
        <v>59</v>
      </c>
      <c r="H109" s="6" t="s">
        <v>6</v>
      </c>
      <c r="I109" s="6" t="s">
        <v>135</v>
      </c>
      <c r="J109" s="6" t="s">
        <v>7</v>
      </c>
      <c r="K109" s="6" t="s">
        <v>60</v>
      </c>
      <c r="L109" s="2">
        <v>42794</v>
      </c>
      <c r="M109" s="3">
        <v>-30</v>
      </c>
      <c r="N109" s="1" t="s">
        <v>9</v>
      </c>
      <c r="O109" s="4">
        <v>-289.77999999999997</v>
      </c>
      <c r="P109" s="2">
        <v>42794</v>
      </c>
    </row>
    <row r="110" spans="1:16" x14ac:dyDescent="0.25">
      <c r="A110" s="6" t="s">
        <v>4</v>
      </c>
      <c r="B110" s="6" t="s">
        <v>108</v>
      </c>
      <c r="C110" s="6" t="s">
        <v>109</v>
      </c>
      <c r="D110" s="6" t="s">
        <v>3</v>
      </c>
      <c r="E110" s="6" t="s">
        <v>134</v>
      </c>
      <c r="F110" s="6" t="s">
        <v>58</v>
      </c>
      <c r="G110" s="6" t="s">
        <v>59</v>
      </c>
      <c r="H110" s="6" t="s">
        <v>6</v>
      </c>
      <c r="I110" s="6" t="s">
        <v>135</v>
      </c>
      <c r="J110" s="6" t="s">
        <v>7</v>
      </c>
      <c r="K110" s="6" t="s">
        <v>60</v>
      </c>
      <c r="L110" s="2">
        <v>42794</v>
      </c>
      <c r="M110" s="3">
        <v>-2</v>
      </c>
      <c r="N110" s="1" t="s">
        <v>9</v>
      </c>
      <c r="O110" s="4">
        <v>-9.2799999999999994</v>
      </c>
      <c r="P110" s="2">
        <v>42794</v>
      </c>
    </row>
    <row r="111" spans="1:16" x14ac:dyDescent="0.25">
      <c r="A111" s="6" t="s">
        <v>275</v>
      </c>
      <c r="B111" s="6" t="s">
        <v>166</v>
      </c>
      <c r="C111" s="6" t="s">
        <v>167</v>
      </c>
      <c r="D111" s="6" t="s">
        <v>3</v>
      </c>
      <c r="E111" s="6" t="s">
        <v>276</v>
      </c>
      <c r="F111" s="6" t="s">
        <v>4</v>
      </c>
      <c r="G111" s="6" t="s">
        <v>5</v>
      </c>
      <c r="H111" s="6" t="s">
        <v>6</v>
      </c>
      <c r="I111" s="6" t="s">
        <v>277</v>
      </c>
      <c r="J111" s="6" t="s">
        <v>7</v>
      </c>
      <c r="K111" s="6" t="s">
        <v>8</v>
      </c>
      <c r="L111" s="2">
        <v>42807</v>
      </c>
      <c r="M111" s="3">
        <v>4000</v>
      </c>
      <c r="N111" s="1" t="s">
        <v>9</v>
      </c>
      <c r="O111" s="4">
        <v>52.16</v>
      </c>
      <c r="P111" s="2">
        <v>42807</v>
      </c>
    </row>
    <row r="112" spans="1:16" x14ac:dyDescent="0.25">
      <c r="A112" s="6" t="s">
        <v>15</v>
      </c>
      <c r="B112" s="6" t="s">
        <v>16</v>
      </c>
      <c r="C112" s="6" t="s">
        <v>17</v>
      </c>
      <c r="D112" s="6" t="s">
        <v>3</v>
      </c>
      <c r="E112" s="6" t="s">
        <v>278</v>
      </c>
      <c r="F112" s="6" t="s">
        <v>4</v>
      </c>
      <c r="G112" s="6" t="s">
        <v>5</v>
      </c>
      <c r="H112" s="6" t="s">
        <v>6</v>
      </c>
      <c r="I112" s="6" t="s">
        <v>279</v>
      </c>
      <c r="J112" s="6" t="s">
        <v>7</v>
      </c>
      <c r="K112" s="6" t="s">
        <v>18</v>
      </c>
      <c r="L112" s="2">
        <v>42807</v>
      </c>
      <c r="M112" s="3">
        <v>20</v>
      </c>
      <c r="N112" s="1" t="s">
        <v>9</v>
      </c>
      <c r="O112" s="4">
        <v>0</v>
      </c>
      <c r="P112" s="2">
        <v>42807</v>
      </c>
    </row>
    <row r="113" spans="1:16" x14ac:dyDescent="0.25">
      <c r="A113" s="6" t="s">
        <v>232</v>
      </c>
      <c r="B113" s="6" t="s">
        <v>144</v>
      </c>
      <c r="C113" s="6" t="s">
        <v>145</v>
      </c>
      <c r="D113" s="6" t="s">
        <v>3</v>
      </c>
      <c r="E113" s="6" t="s">
        <v>280</v>
      </c>
      <c r="F113" s="6" t="s">
        <v>4</v>
      </c>
      <c r="G113" s="6" t="s">
        <v>5</v>
      </c>
      <c r="H113" s="6" t="s">
        <v>281</v>
      </c>
      <c r="I113" s="6" t="s">
        <v>282</v>
      </c>
      <c r="J113" s="6" t="s">
        <v>7</v>
      </c>
      <c r="K113" s="6" t="s">
        <v>8</v>
      </c>
      <c r="L113" s="2">
        <v>42796</v>
      </c>
      <c r="M113" s="3">
        <v>70000</v>
      </c>
      <c r="N113" s="1" t="s">
        <v>9</v>
      </c>
      <c r="O113" s="4">
        <v>2660</v>
      </c>
      <c r="P113" s="2">
        <v>42796</v>
      </c>
    </row>
    <row r="114" spans="1:16" x14ac:dyDescent="0.25">
      <c r="A114" s="6" t="s">
        <v>54</v>
      </c>
      <c r="B114" s="6" t="s">
        <v>55</v>
      </c>
      <c r="C114" s="6" t="s">
        <v>56</v>
      </c>
      <c r="D114" s="6" t="s">
        <v>3</v>
      </c>
      <c r="E114" s="6" t="s">
        <v>283</v>
      </c>
      <c r="F114" s="6" t="s">
        <v>4</v>
      </c>
      <c r="G114" s="6" t="s">
        <v>5</v>
      </c>
      <c r="H114" s="6" t="s">
        <v>6</v>
      </c>
      <c r="I114" s="6" t="s">
        <v>284</v>
      </c>
      <c r="J114" s="6" t="s">
        <v>7</v>
      </c>
      <c r="K114" s="6" t="s">
        <v>8</v>
      </c>
      <c r="L114" s="2">
        <v>42823</v>
      </c>
      <c r="M114" s="3">
        <v>8</v>
      </c>
      <c r="N114" s="1" t="s">
        <v>57</v>
      </c>
      <c r="O114" s="4">
        <v>0</v>
      </c>
      <c r="P114" s="2">
        <v>42823</v>
      </c>
    </row>
    <row r="115" spans="1:16" x14ac:dyDescent="0.25">
      <c r="A115" s="6" t="s">
        <v>54</v>
      </c>
      <c r="B115" s="6" t="s">
        <v>55</v>
      </c>
      <c r="C115" s="6" t="s">
        <v>56</v>
      </c>
      <c r="D115" s="6" t="s">
        <v>3</v>
      </c>
      <c r="E115" s="6" t="s">
        <v>285</v>
      </c>
      <c r="F115" s="6" t="s">
        <v>4</v>
      </c>
      <c r="G115" s="6" t="s">
        <v>5</v>
      </c>
      <c r="H115" s="6" t="s">
        <v>6</v>
      </c>
      <c r="I115" s="6" t="s">
        <v>286</v>
      </c>
      <c r="J115" s="6" t="s">
        <v>7</v>
      </c>
      <c r="K115" s="6" t="s">
        <v>8</v>
      </c>
      <c r="L115" s="2">
        <v>42809</v>
      </c>
      <c r="M115" s="3">
        <v>8</v>
      </c>
      <c r="N115" s="1" t="s">
        <v>57</v>
      </c>
      <c r="O115" s="4">
        <v>0</v>
      </c>
      <c r="P115" s="2">
        <v>42809</v>
      </c>
    </row>
    <row r="116" spans="1:16" x14ac:dyDescent="0.25">
      <c r="A116" s="6" t="s">
        <v>4</v>
      </c>
      <c r="B116" s="6" t="s">
        <v>166</v>
      </c>
      <c r="C116" s="6" t="s">
        <v>167</v>
      </c>
      <c r="D116" s="6" t="s">
        <v>3</v>
      </c>
      <c r="E116" s="6" t="s">
        <v>168</v>
      </c>
      <c r="F116" s="6" t="s">
        <v>58</v>
      </c>
      <c r="G116" s="6" t="s">
        <v>59</v>
      </c>
      <c r="H116" s="6" t="s">
        <v>6</v>
      </c>
      <c r="I116" s="6" t="s">
        <v>169</v>
      </c>
      <c r="J116" s="6" t="s">
        <v>7</v>
      </c>
      <c r="K116" s="6" t="s">
        <v>60</v>
      </c>
      <c r="L116" s="2">
        <v>42825</v>
      </c>
      <c r="M116" s="3">
        <v>-1000</v>
      </c>
      <c r="N116" s="1" t="s">
        <v>9</v>
      </c>
      <c r="O116" s="4">
        <v>-12.39</v>
      </c>
      <c r="P116" s="2">
        <v>42825</v>
      </c>
    </row>
    <row r="117" spans="1:16" x14ac:dyDescent="0.25">
      <c r="A117" s="6" t="s">
        <v>4</v>
      </c>
      <c r="B117" s="6" t="s">
        <v>1</v>
      </c>
      <c r="C117" s="6" t="s">
        <v>2</v>
      </c>
      <c r="D117" s="6" t="s">
        <v>3</v>
      </c>
      <c r="E117" s="6" t="s">
        <v>168</v>
      </c>
      <c r="F117" s="6" t="s">
        <v>58</v>
      </c>
      <c r="G117" s="6" t="s">
        <v>59</v>
      </c>
      <c r="H117" s="6" t="s">
        <v>6</v>
      </c>
      <c r="I117" s="6" t="s">
        <v>169</v>
      </c>
      <c r="J117" s="6" t="s">
        <v>7</v>
      </c>
      <c r="K117" s="6" t="s">
        <v>60</v>
      </c>
      <c r="L117" s="2">
        <v>42825</v>
      </c>
      <c r="M117" s="3">
        <v>-160</v>
      </c>
      <c r="N117" s="1" t="s">
        <v>9</v>
      </c>
      <c r="O117" s="4">
        <v>-222.6</v>
      </c>
      <c r="P117" s="2">
        <v>42825</v>
      </c>
    </row>
    <row r="118" spans="1:16" x14ac:dyDescent="0.25">
      <c r="A118" s="6" t="s">
        <v>4</v>
      </c>
      <c r="B118" s="6" t="s">
        <v>170</v>
      </c>
      <c r="C118" s="6" t="s">
        <v>171</v>
      </c>
      <c r="D118" s="6" t="s">
        <v>3</v>
      </c>
      <c r="E118" s="6" t="s">
        <v>168</v>
      </c>
      <c r="F118" s="6" t="s">
        <v>58</v>
      </c>
      <c r="G118" s="6" t="s">
        <v>59</v>
      </c>
      <c r="H118" s="6" t="s">
        <v>6</v>
      </c>
      <c r="I118" s="6" t="s">
        <v>169</v>
      </c>
      <c r="J118" s="6" t="s">
        <v>7</v>
      </c>
      <c r="K118" s="6" t="s">
        <v>60</v>
      </c>
      <c r="L118" s="2">
        <v>42825</v>
      </c>
      <c r="M118" s="3">
        <v>-1</v>
      </c>
      <c r="N118" s="1" t="s">
        <v>89</v>
      </c>
      <c r="O118" s="4">
        <v>-5.91</v>
      </c>
      <c r="P118" s="2">
        <v>42825</v>
      </c>
    </row>
    <row r="119" spans="1:16" x14ac:dyDescent="0.25">
      <c r="A119" s="6" t="s">
        <v>4</v>
      </c>
      <c r="B119" s="6" t="s">
        <v>10</v>
      </c>
      <c r="C119" s="6" t="s">
        <v>11</v>
      </c>
      <c r="D119" s="6" t="s">
        <v>3</v>
      </c>
      <c r="E119" s="6" t="s">
        <v>168</v>
      </c>
      <c r="F119" s="6" t="s">
        <v>58</v>
      </c>
      <c r="G119" s="6" t="s">
        <v>59</v>
      </c>
      <c r="H119" s="6" t="s">
        <v>6</v>
      </c>
      <c r="I119" s="6" t="s">
        <v>169</v>
      </c>
      <c r="J119" s="6" t="s">
        <v>7</v>
      </c>
      <c r="K119" s="6" t="s">
        <v>60</v>
      </c>
      <c r="L119" s="2">
        <v>42825</v>
      </c>
      <c r="M119" s="3">
        <v>-100</v>
      </c>
      <c r="N119" s="1" t="s">
        <v>9</v>
      </c>
      <c r="O119" s="4">
        <v>-396</v>
      </c>
      <c r="P119" s="2">
        <v>42825</v>
      </c>
    </row>
    <row r="120" spans="1:16" x14ac:dyDescent="0.25">
      <c r="A120" s="6" t="s">
        <v>4</v>
      </c>
      <c r="B120" s="6" t="s">
        <v>172</v>
      </c>
      <c r="C120" s="6" t="s">
        <v>173</v>
      </c>
      <c r="D120" s="6" t="s">
        <v>3</v>
      </c>
      <c r="E120" s="6" t="s">
        <v>174</v>
      </c>
      <c r="F120" s="6" t="s">
        <v>58</v>
      </c>
      <c r="G120" s="6" t="s">
        <v>59</v>
      </c>
      <c r="H120" s="6" t="s">
        <v>6</v>
      </c>
      <c r="I120" s="6" t="s">
        <v>175</v>
      </c>
      <c r="J120" s="6" t="s">
        <v>7</v>
      </c>
      <c r="K120" s="6" t="s">
        <v>60</v>
      </c>
      <c r="L120" s="2">
        <v>42825</v>
      </c>
      <c r="M120" s="3">
        <v>-4000</v>
      </c>
      <c r="N120" s="1" t="s">
        <v>9</v>
      </c>
      <c r="O120" s="4">
        <v>-48.24</v>
      </c>
      <c r="P120" s="2">
        <v>42825</v>
      </c>
    </row>
    <row r="121" spans="1:16" x14ac:dyDescent="0.25">
      <c r="A121" s="6" t="s">
        <v>4</v>
      </c>
      <c r="B121" s="6" t="s">
        <v>61</v>
      </c>
      <c r="C121" s="6" t="s">
        <v>62</v>
      </c>
      <c r="D121" s="6" t="s">
        <v>3</v>
      </c>
      <c r="E121" s="6" t="s">
        <v>174</v>
      </c>
      <c r="F121" s="6" t="s">
        <v>58</v>
      </c>
      <c r="G121" s="6" t="s">
        <v>59</v>
      </c>
      <c r="H121" s="6" t="s">
        <v>6</v>
      </c>
      <c r="I121" s="6" t="s">
        <v>175</v>
      </c>
      <c r="J121" s="6" t="s">
        <v>7</v>
      </c>
      <c r="K121" s="6" t="s">
        <v>60</v>
      </c>
      <c r="L121" s="2">
        <v>42825</v>
      </c>
      <c r="M121" s="3">
        <v>-40</v>
      </c>
      <c r="N121" s="1" t="s">
        <v>63</v>
      </c>
      <c r="O121" s="4">
        <v>-48.99</v>
      </c>
      <c r="P121" s="2">
        <v>42825</v>
      </c>
    </row>
    <row r="122" spans="1:16" x14ac:dyDescent="0.25">
      <c r="A122" s="6" t="s">
        <v>4</v>
      </c>
      <c r="B122" s="6" t="s">
        <v>138</v>
      </c>
      <c r="C122" s="6" t="s">
        <v>139</v>
      </c>
      <c r="D122" s="6" t="s">
        <v>3</v>
      </c>
      <c r="E122" s="6" t="s">
        <v>168</v>
      </c>
      <c r="F122" s="6" t="s">
        <v>58</v>
      </c>
      <c r="G122" s="6" t="s">
        <v>59</v>
      </c>
      <c r="H122" s="6" t="s">
        <v>6</v>
      </c>
      <c r="I122" s="6" t="s">
        <v>169</v>
      </c>
      <c r="J122" s="6" t="s">
        <v>7</v>
      </c>
      <c r="K122" s="6" t="s">
        <v>60</v>
      </c>
      <c r="L122" s="2">
        <v>42825</v>
      </c>
      <c r="M122" s="3">
        <v>-1</v>
      </c>
      <c r="N122" s="1" t="s">
        <v>9</v>
      </c>
      <c r="O122" s="4">
        <v>-11.54</v>
      </c>
      <c r="P122" s="2">
        <v>42825</v>
      </c>
    </row>
    <row r="123" spans="1:16" x14ac:dyDescent="0.25">
      <c r="A123" s="6" t="s">
        <v>4</v>
      </c>
      <c r="B123" s="6" t="s">
        <v>64</v>
      </c>
      <c r="C123" s="6" t="s">
        <v>65</v>
      </c>
      <c r="D123" s="6" t="s">
        <v>3</v>
      </c>
      <c r="E123" s="6" t="s">
        <v>174</v>
      </c>
      <c r="F123" s="6" t="s">
        <v>58</v>
      </c>
      <c r="G123" s="6" t="s">
        <v>59</v>
      </c>
      <c r="H123" s="6" t="s">
        <v>6</v>
      </c>
      <c r="I123" s="6" t="s">
        <v>175</v>
      </c>
      <c r="J123" s="6" t="s">
        <v>7</v>
      </c>
      <c r="K123" s="6" t="s">
        <v>60</v>
      </c>
      <c r="L123" s="2">
        <v>42825</v>
      </c>
      <c r="M123" s="3">
        <v>-1000</v>
      </c>
      <c r="N123" s="1" t="s">
        <v>9</v>
      </c>
      <c r="O123" s="4">
        <v>-19.43</v>
      </c>
      <c r="P123" s="2">
        <v>42825</v>
      </c>
    </row>
    <row r="124" spans="1:16" x14ac:dyDescent="0.25">
      <c r="A124" s="6" t="s">
        <v>4</v>
      </c>
      <c r="B124" s="6" t="s">
        <v>66</v>
      </c>
      <c r="C124" s="6" t="s">
        <v>67</v>
      </c>
      <c r="D124" s="6" t="s">
        <v>3</v>
      </c>
      <c r="E124" s="6" t="s">
        <v>174</v>
      </c>
      <c r="F124" s="6" t="s">
        <v>58</v>
      </c>
      <c r="G124" s="6" t="s">
        <v>59</v>
      </c>
      <c r="H124" s="6" t="s">
        <v>6</v>
      </c>
      <c r="I124" s="6" t="s">
        <v>175</v>
      </c>
      <c r="J124" s="6" t="s">
        <v>7</v>
      </c>
      <c r="K124" s="6" t="s">
        <v>60</v>
      </c>
      <c r="L124" s="2">
        <v>42825</v>
      </c>
      <c r="M124" s="3">
        <v>-1100</v>
      </c>
      <c r="N124" s="1" t="s">
        <v>9</v>
      </c>
      <c r="O124" s="4">
        <v>-136.30000000000001</v>
      </c>
      <c r="P124" s="2">
        <v>42825</v>
      </c>
    </row>
    <row r="125" spans="1:16" x14ac:dyDescent="0.25">
      <c r="A125" s="6" t="s">
        <v>4</v>
      </c>
      <c r="B125" s="6" t="s">
        <v>13</v>
      </c>
      <c r="C125" s="6" t="s">
        <v>14</v>
      </c>
      <c r="D125" s="6" t="s">
        <v>3</v>
      </c>
      <c r="E125" s="6" t="s">
        <v>174</v>
      </c>
      <c r="F125" s="6" t="s">
        <v>58</v>
      </c>
      <c r="G125" s="6" t="s">
        <v>59</v>
      </c>
      <c r="H125" s="6" t="s">
        <v>6</v>
      </c>
      <c r="I125" s="6" t="s">
        <v>175</v>
      </c>
      <c r="J125" s="6" t="s">
        <v>7</v>
      </c>
      <c r="K125" s="6" t="s">
        <v>60</v>
      </c>
      <c r="L125" s="2">
        <v>42825</v>
      </c>
      <c r="M125" s="3">
        <v>-8</v>
      </c>
      <c r="N125" s="1" t="s">
        <v>9</v>
      </c>
      <c r="O125" s="4">
        <v>-465.24</v>
      </c>
      <c r="P125" s="2">
        <v>42825</v>
      </c>
    </row>
    <row r="126" spans="1:16" x14ac:dyDescent="0.25">
      <c r="A126" s="6" t="s">
        <v>4</v>
      </c>
      <c r="B126" s="6" t="s">
        <v>68</v>
      </c>
      <c r="C126" s="6" t="s">
        <v>69</v>
      </c>
      <c r="D126" s="6" t="s">
        <v>3</v>
      </c>
      <c r="E126" s="6" t="s">
        <v>168</v>
      </c>
      <c r="F126" s="6" t="s">
        <v>58</v>
      </c>
      <c r="G126" s="6" t="s">
        <v>59</v>
      </c>
      <c r="H126" s="6" t="s">
        <v>6</v>
      </c>
      <c r="I126" s="6" t="s">
        <v>169</v>
      </c>
      <c r="J126" s="6" t="s">
        <v>7</v>
      </c>
      <c r="K126" s="6" t="s">
        <v>60</v>
      </c>
      <c r="L126" s="2">
        <v>42825</v>
      </c>
      <c r="M126" s="3">
        <v>-1</v>
      </c>
      <c r="N126" s="1" t="s">
        <v>9</v>
      </c>
      <c r="O126" s="4">
        <v>-7.4</v>
      </c>
      <c r="P126" s="2">
        <v>42825</v>
      </c>
    </row>
    <row r="127" spans="1:16" x14ac:dyDescent="0.25">
      <c r="A127" s="6" t="s">
        <v>4</v>
      </c>
      <c r="B127" s="6" t="s">
        <v>70</v>
      </c>
      <c r="C127" s="6" t="s">
        <v>71</v>
      </c>
      <c r="D127" s="6" t="s">
        <v>3</v>
      </c>
      <c r="E127" s="6" t="s">
        <v>174</v>
      </c>
      <c r="F127" s="6" t="s">
        <v>58</v>
      </c>
      <c r="G127" s="6" t="s">
        <v>59</v>
      </c>
      <c r="H127" s="6" t="s">
        <v>6</v>
      </c>
      <c r="I127" s="6" t="s">
        <v>175</v>
      </c>
      <c r="J127" s="6" t="s">
        <v>7</v>
      </c>
      <c r="K127" s="6" t="s">
        <v>60</v>
      </c>
      <c r="L127" s="2">
        <v>42825</v>
      </c>
      <c r="M127" s="3">
        <v>-12</v>
      </c>
      <c r="N127" s="1" t="s">
        <v>9</v>
      </c>
      <c r="O127" s="4">
        <v>-199.86</v>
      </c>
      <c r="P127" s="2">
        <v>42825</v>
      </c>
    </row>
    <row r="128" spans="1:16" x14ac:dyDescent="0.25">
      <c r="A128" s="6" t="s">
        <v>4</v>
      </c>
      <c r="B128" s="6" t="s">
        <v>72</v>
      </c>
      <c r="C128" s="6" t="s">
        <v>73</v>
      </c>
      <c r="D128" s="6" t="s">
        <v>3</v>
      </c>
      <c r="E128" s="6" t="s">
        <v>168</v>
      </c>
      <c r="F128" s="6" t="s">
        <v>58</v>
      </c>
      <c r="G128" s="6" t="s">
        <v>59</v>
      </c>
      <c r="H128" s="6" t="s">
        <v>6</v>
      </c>
      <c r="I128" s="6" t="s">
        <v>169</v>
      </c>
      <c r="J128" s="6" t="s">
        <v>7</v>
      </c>
      <c r="K128" s="6" t="s">
        <v>60</v>
      </c>
      <c r="L128" s="2">
        <v>42825</v>
      </c>
      <c r="M128" s="3">
        <v>-2</v>
      </c>
      <c r="N128" s="1" t="s">
        <v>9</v>
      </c>
      <c r="O128" s="4">
        <v>-22.4</v>
      </c>
      <c r="P128" s="2">
        <v>42825</v>
      </c>
    </row>
    <row r="129" spans="1:16" x14ac:dyDescent="0.25">
      <c r="A129" s="6" t="s">
        <v>15</v>
      </c>
      <c r="B129" s="6" t="s">
        <v>74</v>
      </c>
      <c r="C129" s="6" t="s">
        <v>75</v>
      </c>
      <c r="D129" s="6" t="s">
        <v>3</v>
      </c>
      <c r="E129" s="6" t="s">
        <v>176</v>
      </c>
      <c r="F129" s="6" t="s">
        <v>58</v>
      </c>
      <c r="G129" s="6" t="s">
        <v>59</v>
      </c>
      <c r="H129" s="6" t="s">
        <v>6</v>
      </c>
      <c r="I129" s="6" t="s">
        <v>177</v>
      </c>
      <c r="J129" s="6" t="s">
        <v>7</v>
      </c>
      <c r="K129" s="6" t="s">
        <v>76</v>
      </c>
      <c r="L129" s="2">
        <v>42795</v>
      </c>
      <c r="M129" s="3">
        <v>-14</v>
      </c>
      <c r="N129" s="1" t="s">
        <v>9</v>
      </c>
      <c r="O129" s="4">
        <v>-882</v>
      </c>
      <c r="P129" s="2">
        <v>42795</v>
      </c>
    </row>
    <row r="130" spans="1:16" x14ac:dyDescent="0.25">
      <c r="A130" s="6" t="s">
        <v>15</v>
      </c>
      <c r="B130" s="6" t="s">
        <v>77</v>
      </c>
      <c r="C130" s="6" t="s">
        <v>78</v>
      </c>
      <c r="D130" s="6" t="s">
        <v>3</v>
      </c>
      <c r="E130" s="6" t="s">
        <v>176</v>
      </c>
      <c r="F130" s="6" t="s">
        <v>58</v>
      </c>
      <c r="G130" s="6" t="s">
        <v>59</v>
      </c>
      <c r="H130" s="6" t="s">
        <v>6</v>
      </c>
      <c r="I130" s="6" t="s">
        <v>177</v>
      </c>
      <c r="J130" s="6" t="s">
        <v>7</v>
      </c>
      <c r="K130" s="6" t="s">
        <v>76</v>
      </c>
      <c r="L130" s="2">
        <v>42795</v>
      </c>
      <c r="M130" s="3">
        <v>-3</v>
      </c>
      <c r="N130" s="1" t="s">
        <v>9</v>
      </c>
      <c r="O130" s="4">
        <v>-150.03</v>
      </c>
      <c r="P130" s="2">
        <v>42795</v>
      </c>
    </row>
    <row r="131" spans="1:16" x14ac:dyDescent="0.25">
      <c r="A131" s="6" t="s">
        <v>15</v>
      </c>
      <c r="B131" s="6" t="s">
        <v>79</v>
      </c>
      <c r="C131" s="6" t="s">
        <v>80</v>
      </c>
      <c r="D131" s="6" t="s">
        <v>3</v>
      </c>
      <c r="E131" s="6" t="s">
        <v>178</v>
      </c>
      <c r="F131" s="6" t="s">
        <v>58</v>
      </c>
      <c r="G131" s="6" t="s">
        <v>59</v>
      </c>
      <c r="H131" s="6" t="s">
        <v>6</v>
      </c>
      <c r="I131" s="6" t="s">
        <v>179</v>
      </c>
      <c r="J131" s="6" t="s">
        <v>7</v>
      </c>
      <c r="K131" s="6" t="s">
        <v>76</v>
      </c>
      <c r="L131" s="2">
        <v>42825</v>
      </c>
      <c r="M131" s="3">
        <v>-2</v>
      </c>
      <c r="N131" s="1" t="s">
        <v>9</v>
      </c>
      <c r="O131" s="4">
        <v>-250</v>
      </c>
      <c r="P131" s="2">
        <v>42825</v>
      </c>
    </row>
    <row r="132" spans="1:16" x14ac:dyDescent="0.25">
      <c r="A132" s="6" t="s">
        <v>15</v>
      </c>
      <c r="B132" s="6" t="s">
        <v>79</v>
      </c>
      <c r="C132" s="6" t="s">
        <v>80</v>
      </c>
      <c r="D132" s="6" t="s">
        <v>3</v>
      </c>
      <c r="E132" s="6" t="s">
        <v>176</v>
      </c>
      <c r="F132" s="6" t="s">
        <v>58</v>
      </c>
      <c r="G132" s="6" t="s">
        <v>59</v>
      </c>
      <c r="H132" s="6" t="s">
        <v>6</v>
      </c>
      <c r="I132" s="6" t="s">
        <v>177</v>
      </c>
      <c r="J132" s="6" t="s">
        <v>7</v>
      </c>
      <c r="K132" s="6" t="s">
        <v>76</v>
      </c>
      <c r="L132" s="2">
        <v>42795</v>
      </c>
      <c r="M132" s="3">
        <v>-1</v>
      </c>
      <c r="N132" s="1" t="s">
        <v>9</v>
      </c>
      <c r="O132" s="4">
        <v>-125</v>
      </c>
      <c r="P132" s="2">
        <v>42795</v>
      </c>
    </row>
    <row r="133" spans="1:16" x14ac:dyDescent="0.25">
      <c r="A133" s="6" t="s">
        <v>15</v>
      </c>
      <c r="B133" s="6" t="s">
        <v>16</v>
      </c>
      <c r="C133" s="6" t="s">
        <v>17</v>
      </c>
      <c r="D133" s="6" t="s">
        <v>3</v>
      </c>
      <c r="E133" s="6" t="s">
        <v>178</v>
      </c>
      <c r="F133" s="6" t="s">
        <v>58</v>
      </c>
      <c r="G133" s="6" t="s">
        <v>59</v>
      </c>
      <c r="H133" s="6" t="s">
        <v>6</v>
      </c>
      <c r="I133" s="6" t="s">
        <v>179</v>
      </c>
      <c r="J133" s="6" t="s">
        <v>7</v>
      </c>
      <c r="K133" s="6" t="s">
        <v>76</v>
      </c>
      <c r="L133" s="2">
        <v>42825</v>
      </c>
      <c r="M133" s="3">
        <v>-16</v>
      </c>
      <c r="N133" s="1" t="s">
        <v>9</v>
      </c>
      <c r="O133" s="4">
        <v>-768</v>
      </c>
      <c r="P133" s="2">
        <v>42825</v>
      </c>
    </row>
    <row r="134" spans="1:16" x14ac:dyDescent="0.25">
      <c r="A134" s="6" t="s">
        <v>15</v>
      </c>
      <c r="B134" s="6" t="s">
        <v>16</v>
      </c>
      <c r="C134" s="6" t="s">
        <v>17</v>
      </c>
      <c r="D134" s="6" t="s">
        <v>3</v>
      </c>
      <c r="E134" s="6" t="s">
        <v>176</v>
      </c>
      <c r="F134" s="6" t="s">
        <v>58</v>
      </c>
      <c r="G134" s="6" t="s">
        <v>59</v>
      </c>
      <c r="H134" s="6" t="s">
        <v>6</v>
      </c>
      <c r="I134" s="6" t="s">
        <v>177</v>
      </c>
      <c r="J134" s="6" t="s">
        <v>7</v>
      </c>
      <c r="K134" s="6" t="s">
        <v>76</v>
      </c>
      <c r="L134" s="2">
        <v>42795</v>
      </c>
      <c r="M134" s="3">
        <v>-15</v>
      </c>
      <c r="N134" s="1" t="s">
        <v>9</v>
      </c>
      <c r="O134" s="4">
        <v>-720</v>
      </c>
      <c r="P134" s="2">
        <v>42795</v>
      </c>
    </row>
    <row r="135" spans="1:16" x14ac:dyDescent="0.25">
      <c r="A135" s="6" t="s">
        <v>4</v>
      </c>
      <c r="B135" s="6" t="s">
        <v>81</v>
      </c>
      <c r="C135" s="6" t="s">
        <v>82</v>
      </c>
      <c r="D135" s="6" t="s">
        <v>3</v>
      </c>
      <c r="E135" s="6" t="s">
        <v>168</v>
      </c>
      <c r="F135" s="6" t="s">
        <v>58</v>
      </c>
      <c r="G135" s="6" t="s">
        <v>59</v>
      </c>
      <c r="H135" s="6" t="s">
        <v>6</v>
      </c>
      <c r="I135" s="6" t="s">
        <v>169</v>
      </c>
      <c r="J135" s="6" t="s">
        <v>7</v>
      </c>
      <c r="K135" s="6" t="s">
        <v>60</v>
      </c>
      <c r="L135" s="2">
        <v>42825</v>
      </c>
      <c r="M135" s="3">
        <v>-16000</v>
      </c>
      <c r="N135" s="1" t="s">
        <v>9</v>
      </c>
      <c r="O135" s="4">
        <v>-145.28</v>
      </c>
      <c r="P135" s="2">
        <v>42825</v>
      </c>
    </row>
    <row r="136" spans="1:16" x14ac:dyDescent="0.25">
      <c r="A136" s="6" t="s">
        <v>4</v>
      </c>
      <c r="B136" s="6" t="s">
        <v>83</v>
      </c>
      <c r="C136" s="6" t="s">
        <v>84</v>
      </c>
      <c r="D136" s="6" t="s">
        <v>3</v>
      </c>
      <c r="E136" s="6" t="s">
        <v>174</v>
      </c>
      <c r="F136" s="6" t="s">
        <v>58</v>
      </c>
      <c r="G136" s="6" t="s">
        <v>59</v>
      </c>
      <c r="H136" s="6" t="s">
        <v>6</v>
      </c>
      <c r="I136" s="6" t="s">
        <v>175</v>
      </c>
      <c r="J136" s="6" t="s">
        <v>7</v>
      </c>
      <c r="K136" s="6" t="s">
        <v>60</v>
      </c>
      <c r="L136" s="2">
        <v>42825</v>
      </c>
      <c r="M136" s="3">
        <v>-25</v>
      </c>
      <c r="N136" s="1" t="s">
        <v>9</v>
      </c>
      <c r="O136" s="4">
        <v>-171.6</v>
      </c>
      <c r="P136" s="2">
        <v>42825</v>
      </c>
    </row>
    <row r="137" spans="1:16" x14ac:dyDescent="0.25">
      <c r="A137" s="6" t="s">
        <v>4</v>
      </c>
      <c r="B137" s="6" t="s">
        <v>180</v>
      </c>
      <c r="C137" s="6" t="s">
        <v>181</v>
      </c>
      <c r="D137" s="6" t="s">
        <v>3</v>
      </c>
      <c r="E137" s="6" t="s">
        <v>174</v>
      </c>
      <c r="F137" s="6" t="s">
        <v>58</v>
      </c>
      <c r="G137" s="6" t="s">
        <v>59</v>
      </c>
      <c r="H137" s="6" t="s">
        <v>6</v>
      </c>
      <c r="I137" s="6" t="s">
        <v>175</v>
      </c>
      <c r="J137" s="6" t="s">
        <v>7</v>
      </c>
      <c r="K137" s="6" t="s">
        <v>60</v>
      </c>
      <c r="L137" s="2">
        <v>42825</v>
      </c>
      <c r="M137" s="3">
        <v>-1</v>
      </c>
      <c r="N137" s="1" t="s">
        <v>9</v>
      </c>
      <c r="O137" s="4">
        <v>-1.1499999999999999</v>
      </c>
      <c r="P137" s="2">
        <v>42825</v>
      </c>
    </row>
    <row r="138" spans="1:16" x14ac:dyDescent="0.25">
      <c r="A138" s="6" t="s">
        <v>4</v>
      </c>
      <c r="B138" s="6" t="s">
        <v>156</v>
      </c>
      <c r="C138" s="6" t="s">
        <v>157</v>
      </c>
      <c r="D138" s="6" t="s">
        <v>3</v>
      </c>
      <c r="E138" s="6" t="s">
        <v>174</v>
      </c>
      <c r="F138" s="6" t="s">
        <v>58</v>
      </c>
      <c r="G138" s="6" t="s">
        <v>59</v>
      </c>
      <c r="H138" s="6" t="s">
        <v>6</v>
      </c>
      <c r="I138" s="6" t="s">
        <v>175</v>
      </c>
      <c r="J138" s="6" t="s">
        <v>7</v>
      </c>
      <c r="K138" s="6" t="s">
        <v>60</v>
      </c>
      <c r="L138" s="2">
        <v>42825</v>
      </c>
      <c r="M138" s="3">
        <v>-8</v>
      </c>
      <c r="N138" s="1" t="s">
        <v>23</v>
      </c>
      <c r="O138" s="4">
        <v>-21.84</v>
      </c>
      <c r="P138" s="2">
        <v>42825</v>
      </c>
    </row>
    <row r="139" spans="1:16" x14ac:dyDescent="0.25">
      <c r="A139" s="6" t="s">
        <v>4</v>
      </c>
      <c r="B139" s="6" t="s">
        <v>85</v>
      </c>
      <c r="C139" s="6" t="s">
        <v>86</v>
      </c>
      <c r="D139" s="6" t="s">
        <v>3</v>
      </c>
      <c r="E139" s="6" t="s">
        <v>174</v>
      </c>
      <c r="F139" s="6" t="s">
        <v>58</v>
      </c>
      <c r="G139" s="6" t="s">
        <v>59</v>
      </c>
      <c r="H139" s="6" t="s">
        <v>6</v>
      </c>
      <c r="I139" s="6" t="s">
        <v>175</v>
      </c>
      <c r="J139" s="6" t="s">
        <v>7</v>
      </c>
      <c r="K139" s="6" t="s">
        <v>60</v>
      </c>
      <c r="L139" s="2">
        <v>42825</v>
      </c>
      <c r="M139" s="3">
        <v>-10</v>
      </c>
      <c r="N139" s="1" t="s">
        <v>9</v>
      </c>
      <c r="O139" s="4">
        <v>-32.799999999999997</v>
      </c>
      <c r="P139" s="2">
        <v>42825</v>
      </c>
    </row>
    <row r="140" spans="1:16" x14ac:dyDescent="0.25">
      <c r="A140" s="6" t="s">
        <v>4</v>
      </c>
      <c r="B140" s="6" t="s">
        <v>87</v>
      </c>
      <c r="C140" s="6" t="s">
        <v>88</v>
      </c>
      <c r="D140" s="6" t="s">
        <v>3</v>
      </c>
      <c r="E140" s="6" t="s">
        <v>168</v>
      </c>
      <c r="F140" s="6" t="s">
        <v>58</v>
      </c>
      <c r="G140" s="6" t="s">
        <v>59</v>
      </c>
      <c r="H140" s="6" t="s">
        <v>6</v>
      </c>
      <c r="I140" s="6" t="s">
        <v>169</v>
      </c>
      <c r="J140" s="6" t="s">
        <v>7</v>
      </c>
      <c r="K140" s="6" t="s">
        <v>60</v>
      </c>
      <c r="L140" s="2">
        <v>42825</v>
      </c>
      <c r="M140" s="3">
        <v>-3</v>
      </c>
      <c r="N140" s="1" t="s">
        <v>89</v>
      </c>
      <c r="O140" s="4">
        <v>-7.65</v>
      </c>
      <c r="P140" s="2">
        <v>42825</v>
      </c>
    </row>
    <row r="141" spans="1:16" x14ac:dyDescent="0.25">
      <c r="A141" s="6" t="s">
        <v>4</v>
      </c>
      <c r="B141" s="6" t="s">
        <v>90</v>
      </c>
      <c r="C141" s="6" t="s">
        <v>91</v>
      </c>
      <c r="D141" s="6" t="s">
        <v>3</v>
      </c>
      <c r="E141" s="6" t="s">
        <v>174</v>
      </c>
      <c r="F141" s="6" t="s">
        <v>58</v>
      </c>
      <c r="G141" s="6" t="s">
        <v>59</v>
      </c>
      <c r="H141" s="6" t="s">
        <v>6</v>
      </c>
      <c r="I141" s="6" t="s">
        <v>175</v>
      </c>
      <c r="J141" s="6" t="s">
        <v>7</v>
      </c>
      <c r="K141" s="6" t="s">
        <v>60</v>
      </c>
      <c r="L141" s="2">
        <v>42825</v>
      </c>
      <c r="M141" s="3">
        <v>-100</v>
      </c>
      <c r="N141" s="1" t="s">
        <v>23</v>
      </c>
      <c r="O141" s="4">
        <v>-43</v>
      </c>
      <c r="P141" s="2">
        <v>42825</v>
      </c>
    </row>
    <row r="142" spans="1:16" x14ac:dyDescent="0.25">
      <c r="A142" s="6" t="s">
        <v>4</v>
      </c>
      <c r="B142" s="6" t="s">
        <v>24</v>
      </c>
      <c r="C142" s="6" t="s">
        <v>25</v>
      </c>
      <c r="D142" s="6" t="s">
        <v>3</v>
      </c>
      <c r="E142" s="6" t="s">
        <v>174</v>
      </c>
      <c r="F142" s="6" t="s">
        <v>58</v>
      </c>
      <c r="G142" s="6" t="s">
        <v>59</v>
      </c>
      <c r="H142" s="6" t="s">
        <v>6</v>
      </c>
      <c r="I142" s="6" t="s">
        <v>175</v>
      </c>
      <c r="J142" s="6" t="s">
        <v>7</v>
      </c>
      <c r="K142" s="6" t="s">
        <v>60</v>
      </c>
      <c r="L142" s="2">
        <v>42825</v>
      </c>
      <c r="M142" s="3">
        <v>-60</v>
      </c>
      <c r="N142" s="1" t="s">
        <v>23</v>
      </c>
      <c r="O142" s="4">
        <v>-25.8</v>
      </c>
      <c r="P142" s="2">
        <v>42825</v>
      </c>
    </row>
    <row r="143" spans="1:16" x14ac:dyDescent="0.25">
      <c r="A143" s="6" t="s">
        <v>4</v>
      </c>
      <c r="B143" s="6" t="s">
        <v>92</v>
      </c>
      <c r="C143" s="6" t="s">
        <v>93</v>
      </c>
      <c r="D143" s="6" t="s">
        <v>3</v>
      </c>
      <c r="E143" s="6" t="s">
        <v>174</v>
      </c>
      <c r="F143" s="6" t="s">
        <v>58</v>
      </c>
      <c r="G143" s="6" t="s">
        <v>59</v>
      </c>
      <c r="H143" s="6" t="s">
        <v>6</v>
      </c>
      <c r="I143" s="6" t="s">
        <v>175</v>
      </c>
      <c r="J143" s="6" t="s">
        <v>7</v>
      </c>
      <c r="K143" s="6" t="s">
        <v>60</v>
      </c>
      <c r="L143" s="2">
        <v>42825</v>
      </c>
      <c r="M143" s="3">
        <v>-20</v>
      </c>
      <c r="N143" s="1" t="s">
        <v>23</v>
      </c>
      <c r="O143" s="4">
        <v>-28</v>
      </c>
      <c r="P143" s="2">
        <v>42825</v>
      </c>
    </row>
    <row r="144" spans="1:16" x14ac:dyDescent="0.25">
      <c r="A144" s="6" t="s">
        <v>4</v>
      </c>
      <c r="B144" s="6" t="s">
        <v>28</v>
      </c>
      <c r="C144" s="6" t="s">
        <v>29</v>
      </c>
      <c r="D144" s="6" t="s">
        <v>3</v>
      </c>
      <c r="E144" s="6" t="s">
        <v>174</v>
      </c>
      <c r="F144" s="6" t="s">
        <v>58</v>
      </c>
      <c r="G144" s="6" t="s">
        <v>59</v>
      </c>
      <c r="H144" s="6" t="s">
        <v>6</v>
      </c>
      <c r="I144" s="6" t="s">
        <v>175</v>
      </c>
      <c r="J144" s="6" t="s">
        <v>7</v>
      </c>
      <c r="K144" s="6" t="s">
        <v>60</v>
      </c>
      <c r="L144" s="2">
        <v>42825</v>
      </c>
      <c r="M144" s="3">
        <v>-90</v>
      </c>
      <c r="N144" s="1" t="s">
        <v>23</v>
      </c>
      <c r="O144" s="4">
        <v>-126</v>
      </c>
      <c r="P144" s="2">
        <v>42825</v>
      </c>
    </row>
    <row r="145" spans="1:16" x14ac:dyDescent="0.25">
      <c r="A145" s="6" t="s">
        <v>4</v>
      </c>
      <c r="B145" s="6" t="s">
        <v>30</v>
      </c>
      <c r="C145" s="6" t="s">
        <v>31</v>
      </c>
      <c r="D145" s="6" t="s">
        <v>3</v>
      </c>
      <c r="E145" s="6" t="s">
        <v>174</v>
      </c>
      <c r="F145" s="6" t="s">
        <v>58</v>
      </c>
      <c r="G145" s="6" t="s">
        <v>59</v>
      </c>
      <c r="H145" s="6" t="s">
        <v>6</v>
      </c>
      <c r="I145" s="6" t="s">
        <v>175</v>
      </c>
      <c r="J145" s="6" t="s">
        <v>7</v>
      </c>
      <c r="K145" s="6" t="s">
        <v>60</v>
      </c>
      <c r="L145" s="2">
        <v>42825</v>
      </c>
      <c r="M145" s="3">
        <v>-70</v>
      </c>
      <c r="N145" s="1" t="s">
        <v>23</v>
      </c>
      <c r="O145" s="4">
        <v>-98</v>
      </c>
      <c r="P145" s="2">
        <v>42825</v>
      </c>
    </row>
    <row r="146" spans="1:16" x14ac:dyDescent="0.25">
      <c r="A146" s="6" t="s">
        <v>4</v>
      </c>
      <c r="B146" s="6" t="s">
        <v>32</v>
      </c>
      <c r="C146" s="6" t="s">
        <v>33</v>
      </c>
      <c r="D146" s="6" t="s">
        <v>3</v>
      </c>
      <c r="E146" s="6" t="s">
        <v>174</v>
      </c>
      <c r="F146" s="6" t="s">
        <v>58</v>
      </c>
      <c r="G146" s="6" t="s">
        <v>59</v>
      </c>
      <c r="H146" s="6" t="s">
        <v>6</v>
      </c>
      <c r="I146" s="6" t="s">
        <v>175</v>
      </c>
      <c r="J146" s="6" t="s">
        <v>7</v>
      </c>
      <c r="K146" s="6" t="s">
        <v>60</v>
      </c>
      <c r="L146" s="2">
        <v>42825</v>
      </c>
      <c r="M146" s="3">
        <v>-40</v>
      </c>
      <c r="N146" s="1" t="s">
        <v>23</v>
      </c>
      <c r="O146" s="4">
        <v>-56</v>
      </c>
      <c r="P146" s="2">
        <v>42825</v>
      </c>
    </row>
    <row r="147" spans="1:16" x14ac:dyDescent="0.25">
      <c r="A147" s="6" t="s">
        <v>4</v>
      </c>
      <c r="B147" s="6" t="s">
        <v>144</v>
      </c>
      <c r="C147" s="6" t="s">
        <v>145</v>
      </c>
      <c r="D147" s="6" t="s">
        <v>3</v>
      </c>
      <c r="E147" s="6" t="s">
        <v>168</v>
      </c>
      <c r="F147" s="6" t="s">
        <v>58</v>
      </c>
      <c r="G147" s="6" t="s">
        <v>59</v>
      </c>
      <c r="H147" s="6" t="s">
        <v>6</v>
      </c>
      <c r="I147" s="6" t="s">
        <v>169</v>
      </c>
      <c r="J147" s="6" t="s">
        <v>7</v>
      </c>
      <c r="K147" s="6" t="s">
        <v>60</v>
      </c>
      <c r="L147" s="2">
        <v>42825</v>
      </c>
      <c r="M147" s="3">
        <v>-75500</v>
      </c>
      <c r="N147" s="1" t="s">
        <v>9</v>
      </c>
      <c r="O147" s="4">
        <v>-2869.31</v>
      </c>
      <c r="P147" s="2">
        <v>42825</v>
      </c>
    </row>
    <row r="148" spans="1:16" x14ac:dyDescent="0.25">
      <c r="A148" s="6" t="s">
        <v>4</v>
      </c>
      <c r="B148" s="6" t="s">
        <v>94</v>
      </c>
      <c r="C148" s="6" t="s">
        <v>95</v>
      </c>
      <c r="D148" s="6" t="s">
        <v>3</v>
      </c>
      <c r="E148" s="6" t="s">
        <v>174</v>
      </c>
      <c r="F148" s="6" t="s">
        <v>58</v>
      </c>
      <c r="G148" s="6" t="s">
        <v>59</v>
      </c>
      <c r="H148" s="6" t="s">
        <v>6</v>
      </c>
      <c r="I148" s="6" t="s">
        <v>175</v>
      </c>
      <c r="J148" s="6" t="s">
        <v>7</v>
      </c>
      <c r="K148" s="6" t="s">
        <v>60</v>
      </c>
      <c r="L148" s="2">
        <v>42825</v>
      </c>
      <c r="M148" s="3">
        <v>-100</v>
      </c>
      <c r="N148" s="1" t="s">
        <v>9</v>
      </c>
      <c r="O148" s="4">
        <v>-37.74</v>
      </c>
      <c r="P148" s="2">
        <v>42825</v>
      </c>
    </row>
    <row r="149" spans="1:16" x14ac:dyDescent="0.25">
      <c r="A149" s="6" t="s">
        <v>4</v>
      </c>
      <c r="B149" s="6" t="s">
        <v>160</v>
      </c>
      <c r="C149" s="6" t="s">
        <v>161</v>
      </c>
      <c r="D149" s="6" t="s">
        <v>3</v>
      </c>
      <c r="E149" s="6" t="s">
        <v>174</v>
      </c>
      <c r="F149" s="6" t="s">
        <v>58</v>
      </c>
      <c r="G149" s="6" t="s">
        <v>59</v>
      </c>
      <c r="H149" s="6" t="s">
        <v>6</v>
      </c>
      <c r="I149" s="6" t="s">
        <v>175</v>
      </c>
      <c r="J149" s="6" t="s">
        <v>7</v>
      </c>
      <c r="K149" s="6" t="s">
        <v>60</v>
      </c>
      <c r="L149" s="2">
        <v>42825</v>
      </c>
      <c r="M149" s="3">
        <v>-15</v>
      </c>
      <c r="N149" s="1" t="s">
        <v>9</v>
      </c>
      <c r="O149" s="4">
        <v>-59.82</v>
      </c>
      <c r="P149" s="2">
        <v>42825</v>
      </c>
    </row>
    <row r="150" spans="1:16" x14ac:dyDescent="0.25">
      <c r="A150" s="6" t="s">
        <v>4</v>
      </c>
      <c r="B150" s="6" t="s">
        <v>146</v>
      </c>
      <c r="C150" s="6" t="s">
        <v>147</v>
      </c>
      <c r="D150" s="6" t="s">
        <v>3</v>
      </c>
      <c r="E150" s="6" t="s">
        <v>174</v>
      </c>
      <c r="F150" s="6" t="s">
        <v>58</v>
      </c>
      <c r="G150" s="6" t="s">
        <v>59</v>
      </c>
      <c r="H150" s="6" t="s">
        <v>6</v>
      </c>
      <c r="I150" s="6" t="s">
        <v>175</v>
      </c>
      <c r="J150" s="6" t="s">
        <v>7</v>
      </c>
      <c r="K150" s="6" t="s">
        <v>60</v>
      </c>
      <c r="L150" s="2">
        <v>42825</v>
      </c>
      <c r="M150" s="3">
        <v>-22</v>
      </c>
      <c r="N150" s="1" t="s">
        <v>9</v>
      </c>
      <c r="O150" s="4">
        <v>-50.71</v>
      </c>
      <c r="P150" s="2">
        <v>42825</v>
      </c>
    </row>
    <row r="151" spans="1:16" x14ac:dyDescent="0.25">
      <c r="A151" s="6" t="s">
        <v>4</v>
      </c>
      <c r="B151" s="6" t="s">
        <v>102</v>
      </c>
      <c r="C151" s="6" t="s">
        <v>103</v>
      </c>
      <c r="D151" s="6" t="s">
        <v>3</v>
      </c>
      <c r="E151" s="6" t="s">
        <v>174</v>
      </c>
      <c r="F151" s="6" t="s">
        <v>58</v>
      </c>
      <c r="G151" s="6" t="s">
        <v>59</v>
      </c>
      <c r="H151" s="6" t="s">
        <v>6</v>
      </c>
      <c r="I151" s="6" t="s">
        <v>175</v>
      </c>
      <c r="J151" s="6" t="s">
        <v>7</v>
      </c>
      <c r="K151" s="6" t="s">
        <v>60</v>
      </c>
      <c r="L151" s="2">
        <v>42825</v>
      </c>
      <c r="M151" s="3">
        <v>-6</v>
      </c>
      <c r="N151" s="1" t="s">
        <v>9</v>
      </c>
      <c r="O151" s="4">
        <v>-147.13</v>
      </c>
      <c r="P151" s="2">
        <v>42825</v>
      </c>
    </row>
    <row r="152" spans="1:16" x14ac:dyDescent="0.25">
      <c r="A152" s="6" t="s">
        <v>4</v>
      </c>
      <c r="B152" s="6" t="s">
        <v>104</v>
      </c>
      <c r="C152" s="6" t="s">
        <v>105</v>
      </c>
      <c r="D152" s="6" t="s">
        <v>3</v>
      </c>
      <c r="E152" s="6" t="s">
        <v>174</v>
      </c>
      <c r="F152" s="6" t="s">
        <v>58</v>
      </c>
      <c r="G152" s="6" t="s">
        <v>59</v>
      </c>
      <c r="H152" s="6" t="s">
        <v>6</v>
      </c>
      <c r="I152" s="6" t="s">
        <v>175</v>
      </c>
      <c r="J152" s="6" t="s">
        <v>7</v>
      </c>
      <c r="K152" s="6" t="s">
        <v>60</v>
      </c>
      <c r="L152" s="2">
        <v>42825</v>
      </c>
      <c r="M152" s="3">
        <v>-4</v>
      </c>
      <c r="N152" s="1" t="s">
        <v>9</v>
      </c>
      <c r="O152" s="4">
        <v>-146.47</v>
      </c>
      <c r="P152" s="2">
        <v>42825</v>
      </c>
    </row>
    <row r="153" spans="1:16" x14ac:dyDescent="0.25">
      <c r="A153" s="6" t="s">
        <v>4</v>
      </c>
      <c r="B153" s="6" t="s">
        <v>106</v>
      </c>
      <c r="C153" s="6" t="s">
        <v>107</v>
      </c>
      <c r="D153" s="6" t="s">
        <v>3</v>
      </c>
      <c r="E153" s="6" t="s">
        <v>174</v>
      </c>
      <c r="F153" s="6" t="s">
        <v>58</v>
      </c>
      <c r="G153" s="6" t="s">
        <v>59</v>
      </c>
      <c r="H153" s="6" t="s">
        <v>6</v>
      </c>
      <c r="I153" s="6" t="s">
        <v>175</v>
      </c>
      <c r="J153" s="6" t="s">
        <v>7</v>
      </c>
      <c r="K153" s="6" t="s">
        <v>60</v>
      </c>
      <c r="L153" s="2">
        <v>42825</v>
      </c>
      <c r="M153" s="3">
        <v>-12</v>
      </c>
      <c r="N153" s="1" t="s">
        <v>9</v>
      </c>
      <c r="O153" s="4">
        <v>-47.61</v>
      </c>
      <c r="P153" s="2">
        <v>42825</v>
      </c>
    </row>
    <row r="154" spans="1:16" x14ac:dyDescent="0.25">
      <c r="A154" s="6" t="s">
        <v>4</v>
      </c>
      <c r="B154" s="6" t="s">
        <v>148</v>
      </c>
      <c r="C154" s="6" t="s">
        <v>149</v>
      </c>
      <c r="D154" s="6" t="s">
        <v>3</v>
      </c>
      <c r="E154" s="6" t="s">
        <v>174</v>
      </c>
      <c r="F154" s="6" t="s">
        <v>58</v>
      </c>
      <c r="G154" s="6" t="s">
        <v>59</v>
      </c>
      <c r="H154" s="6" t="s">
        <v>6</v>
      </c>
      <c r="I154" s="6" t="s">
        <v>175</v>
      </c>
      <c r="J154" s="6" t="s">
        <v>7</v>
      </c>
      <c r="K154" s="6" t="s">
        <v>60</v>
      </c>
      <c r="L154" s="2">
        <v>42825</v>
      </c>
      <c r="M154" s="3">
        <v>-22</v>
      </c>
      <c r="N154" s="1" t="s">
        <v>9</v>
      </c>
      <c r="O154" s="4">
        <v>-212.51</v>
      </c>
      <c r="P154" s="2">
        <v>42825</v>
      </c>
    </row>
    <row r="155" spans="1:16" x14ac:dyDescent="0.25">
      <c r="A155" s="6" t="s">
        <v>4</v>
      </c>
      <c r="B155" s="6" t="s">
        <v>182</v>
      </c>
      <c r="C155" s="6" t="s">
        <v>183</v>
      </c>
      <c r="D155" s="6" t="s">
        <v>3</v>
      </c>
      <c r="E155" s="6" t="s">
        <v>174</v>
      </c>
      <c r="F155" s="6" t="s">
        <v>58</v>
      </c>
      <c r="G155" s="6" t="s">
        <v>59</v>
      </c>
      <c r="H155" s="6" t="s">
        <v>6</v>
      </c>
      <c r="I155" s="6" t="s">
        <v>175</v>
      </c>
      <c r="J155" s="6" t="s">
        <v>7</v>
      </c>
      <c r="K155" s="6" t="s">
        <v>60</v>
      </c>
      <c r="L155" s="2">
        <v>42825</v>
      </c>
      <c r="M155" s="3">
        <v>-4</v>
      </c>
      <c r="N155" s="1" t="s">
        <v>9</v>
      </c>
      <c r="O155" s="4">
        <v>-118.57</v>
      </c>
      <c r="P155" s="2">
        <v>42825</v>
      </c>
    </row>
    <row r="156" spans="1:16" x14ac:dyDescent="0.25">
      <c r="A156" s="6" t="s">
        <v>4</v>
      </c>
      <c r="B156" s="6" t="s">
        <v>110</v>
      </c>
      <c r="C156" s="6" t="s">
        <v>111</v>
      </c>
      <c r="D156" s="6" t="s">
        <v>3</v>
      </c>
      <c r="E156" s="6" t="s">
        <v>168</v>
      </c>
      <c r="F156" s="6" t="s">
        <v>58</v>
      </c>
      <c r="G156" s="6" t="s">
        <v>59</v>
      </c>
      <c r="H156" s="6" t="s">
        <v>6</v>
      </c>
      <c r="I156" s="6" t="s">
        <v>169</v>
      </c>
      <c r="J156" s="6" t="s">
        <v>7</v>
      </c>
      <c r="K156" s="6" t="s">
        <v>60</v>
      </c>
      <c r="L156" s="2">
        <v>42825</v>
      </c>
      <c r="M156" s="3">
        <v>-80</v>
      </c>
      <c r="N156" s="1" t="s">
        <v>9</v>
      </c>
      <c r="O156" s="4">
        <v>-1060.8</v>
      </c>
      <c r="P156" s="2">
        <v>42825</v>
      </c>
    </row>
    <row r="157" spans="1:16" x14ac:dyDescent="0.25">
      <c r="A157" s="6" t="s">
        <v>15</v>
      </c>
      <c r="B157" s="6" t="s">
        <v>112</v>
      </c>
      <c r="C157" s="6" t="s">
        <v>113</v>
      </c>
      <c r="D157" s="6" t="s">
        <v>3</v>
      </c>
      <c r="E157" s="6" t="s">
        <v>178</v>
      </c>
      <c r="F157" s="6" t="s">
        <v>58</v>
      </c>
      <c r="G157" s="6" t="s">
        <v>59</v>
      </c>
      <c r="H157" s="6" t="s">
        <v>6</v>
      </c>
      <c r="I157" s="6" t="s">
        <v>179</v>
      </c>
      <c r="J157" s="6" t="s">
        <v>7</v>
      </c>
      <c r="K157" s="6" t="s">
        <v>76</v>
      </c>
      <c r="L157" s="2">
        <v>42825</v>
      </c>
      <c r="M157" s="3">
        <v>-150</v>
      </c>
      <c r="N157" s="1" t="s">
        <v>9</v>
      </c>
      <c r="O157" s="4">
        <v>-180</v>
      </c>
      <c r="P157" s="2">
        <v>42825</v>
      </c>
    </row>
    <row r="158" spans="1:16" x14ac:dyDescent="0.25">
      <c r="A158" s="6" t="s">
        <v>15</v>
      </c>
      <c r="B158" s="6" t="s">
        <v>112</v>
      </c>
      <c r="C158" s="6" t="s">
        <v>113</v>
      </c>
      <c r="D158" s="6" t="s">
        <v>3</v>
      </c>
      <c r="E158" s="6" t="s">
        <v>176</v>
      </c>
      <c r="F158" s="6" t="s">
        <v>58</v>
      </c>
      <c r="G158" s="6" t="s">
        <v>59</v>
      </c>
      <c r="H158" s="6" t="s">
        <v>6</v>
      </c>
      <c r="I158" s="6" t="s">
        <v>177</v>
      </c>
      <c r="J158" s="6" t="s">
        <v>7</v>
      </c>
      <c r="K158" s="6" t="s">
        <v>76</v>
      </c>
      <c r="L158" s="2">
        <v>42795</v>
      </c>
      <c r="M158" s="3">
        <v>-10</v>
      </c>
      <c r="N158" s="1" t="s">
        <v>9</v>
      </c>
      <c r="O158" s="4">
        <v>-12</v>
      </c>
      <c r="P158" s="2">
        <v>42795</v>
      </c>
    </row>
    <row r="159" spans="1:16" x14ac:dyDescent="0.25">
      <c r="A159" s="6" t="s">
        <v>4</v>
      </c>
      <c r="B159" s="6" t="s">
        <v>55</v>
      </c>
      <c r="C159" s="6" t="s">
        <v>56</v>
      </c>
      <c r="D159" s="6" t="s">
        <v>3</v>
      </c>
      <c r="E159" s="6" t="s">
        <v>168</v>
      </c>
      <c r="F159" s="6" t="s">
        <v>58</v>
      </c>
      <c r="G159" s="6" t="s">
        <v>59</v>
      </c>
      <c r="H159" s="6" t="s">
        <v>6</v>
      </c>
      <c r="I159" s="6" t="s">
        <v>169</v>
      </c>
      <c r="J159" s="6" t="s">
        <v>7</v>
      </c>
      <c r="K159" s="6" t="s">
        <v>60</v>
      </c>
      <c r="L159" s="2">
        <v>42825</v>
      </c>
      <c r="M159" s="3">
        <v>-13</v>
      </c>
      <c r="N159" s="1" t="s">
        <v>57</v>
      </c>
      <c r="O159" s="4">
        <v>0</v>
      </c>
      <c r="P159" s="2">
        <v>42825</v>
      </c>
    </row>
    <row r="160" spans="1:16" x14ac:dyDescent="0.25">
      <c r="A160" s="6" t="s">
        <v>287</v>
      </c>
      <c r="B160" s="6" t="s">
        <v>61</v>
      </c>
      <c r="C160" s="6" t="s">
        <v>62</v>
      </c>
      <c r="D160" s="6" t="s">
        <v>3</v>
      </c>
      <c r="E160" s="6" t="s">
        <v>288</v>
      </c>
      <c r="F160" s="6" t="s">
        <v>4</v>
      </c>
      <c r="G160" s="6" t="s">
        <v>5</v>
      </c>
      <c r="H160" s="6" t="s">
        <v>6</v>
      </c>
      <c r="I160" s="6" t="s">
        <v>289</v>
      </c>
      <c r="J160" s="6" t="s">
        <v>7</v>
      </c>
      <c r="K160" s="6" t="s">
        <v>8</v>
      </c>
      <c r="L160" s="2">
        <v>42831</v>
      </c>
      <c r="M160" s="3">
        <v>200</v>
      </c>
      <c r="N160" s="1" t="s">
        <v>63</v>
      </c>
      <c r="O160" s="4">
        <v>244.98</v>
      </c>
      <c r="P160" s="2">
        <v>42831</v>
      </c>
    </row>
    <row r="161" spans="1:16" x14ac:dyDescent="0.25">
      <c r="A161" s="6" t="s">
        <v>0</v>
      </c>
      <c r="B161" s="6" t="s">
        <v>70</v>
      </c>
      <c r="C161" s="6" t="s">
        <v>71</v>
      </c>
      <c r="D161" s="6" t="s">
        <v>3</v>
      </c>
      <c r="E161" s="6" t="s">
        <v>290</v>
      </c>
      <c r="F161" s="6" t="s">
        <v>4</v>
      </c>
      <c r="G161" s="6" t="s">
        <v>5</v>
      </c>
      <c r="H161" s="6" t="s">
        <v>6</v>
      </c>
      <c r="I161" s="6" t="s">
        <v>291</v>
      </c>
      <c r="J161" s="6" t="s">
        <v>7</v>
      </c>
      <c r="K161" s="6" t="s">
        <v>8</v>
      </c>
      <c r="L161" s="2">
        <v>42830</v>
      </c>
      <c r="M161" s="3">
        <v>40</v>
      </c>
      <c r="N161" s="1" t="s">
        <v>9</v>
      </c>
      <c r="O161" s="4">
        <v>667.6</v>
      </c>
      <c r="P161" s="2">
        <v>42830</v>
      </c>
    </row>
    <row r="162" spans="1:16" x14ac:dyDescent="0.25">
      <c r="A162" s="6" t="s">
        <v>0</v>
      </c>
      <c r="B162" s="6" t="s">
        <v>70</v>
      </c>
      <c r="C162" s="6" t="s">
        <v>71</v>
      </c>
      <c r="D162" s="6" t="s">
        <v>3</v>
      </c>
      <c r="E162" s="6" t="s">
        <v>292</v>
      </c>
      <c r="F162" s="6" t="s">
        <v>4</v>
      </c>
      <c r="G162" s="6" t="s">
        <v>5</v>
      </c>
      <c r="H162" s="6" t="s">
        <v>6</v>
      </c>
      <c r="I162" s="6" t="s">
        <v>293</v>
      </c>
      <c r="J162" s="6" t="s">
        <v>7</v>
      </c>
      <c r="K162" s="6" t="s">
        <v>8</v>
      </c>
      <c r="L162" s="2">
        <v>42830</v>
      </c>
      <c r="M162" s="3">
        <v>40</v>
      </c>
      <c r="N162" s="1" t="s">
        <v>9</v>
      </c>
      <c r="O162" s="4">
        <v>667.6</v>
      </c>
      <c r="P162" s="2">
        <v>42830</v>
      </c>
    </row>
    <row r="163" spans="1:16" x14ac:dyDescent="0.25">
      <c r="A163" s="6" t="s">
        <v>15</v>
      </c>
      <c r="B163" s="6" t="s">
        <v>74</v>
      </c>
      <c r="C163" s="6" t="s">
        <v>75</v>
      </c>
      <c r="D163" s="6" t="s">
        <v>3</v>
      </c>
      <c r="E163" s="6" t="s">
        <v>294</v>
      </c>
      <c r="F163" s="6" t="s">
        <v>4</v>
      </c>
      <c r="G163" s="6" t="s">
        <v>5</v>
      </c>
      <c r="H163" s="6" t="s">
        <v>6</v>
      </c>
      <c r="I163" s="6" t="s">
        <v>295</v>
      </c>
      <c r="J163" s="6" t="s">
        <v>7</v>
      </c>
      <c r="K163" s="6" t="s">
        <v>18</v>
      </c>
      <c r="L163" s="2">
        <v>42831</v>
      </c>
      <c r="M163" s="3">
        <v>20</v>
      </c>
      <c r="N163" s="1" t="s">
        <v>9</v>
      </c>
      <c r="O163" s="4">
        <v>0</v>
      </c>
      <c r="P163" s="2">
        <v>42831</v>
      </c>
    </row>
    <row r="164" spans="1:16" x14ac:dyDescent="0.25">
      <c r="A164" s="6" t="s">
        <v>15</v>
      </c>
      <c r="B164" s="6" t="s">
        <v>77</v>
      </c>
      <c r="C164" s="6" t="s">
        <v>78</v>
      </c>
      <c r="D164" s="6" t="s">
        <v>3</v>
      </c>
      <c r="E164" s="6" t="s">
        <v>296</v>
      </c>
      <c r="F164" s="6" t="s">
        <v>4</v>
      </c>
      <c r="G164" s="6" t="s">
        <v>5</v>
      </c>
      <c r="H164" s="6" t="s">
        <v>6</v>
      </c>
      <c r="I164" s="6" t="s">
        <v>297</v>
      </c>
      <c r="J164" s="6" t="s">
        <v>7</v>
      </c>
      <c r="K164" s="6" t="s">
        <v>18</v>
      </c>
      <c r="L164" s="2">
        <v>42830</v>
      </c>
      <c r="M164" s="3">
        <v>6</v>
      </c>
      <c r="N164" s="1" t="s">
        <v>9</v>
      </c>
      <c r="O164" s="4">
        <v>0</v>
      </c>
      <c r="P164" s="2">
        <v>42830</v>
      </c>
    </row>
    <row r="165" spans="1:16" x14ac:dyDescent="0.25">
      <c r="A165" s="6" t="s">
        <v>15</v>
      </c>
      <c r="B165" s="6" t="s">
        <v>16</v>
      </c>
      <c r="C165" s="6" t="s">
        <v>17</v>
      </c>
      <c r="D165" s="6" t="s">
        <v>3</v>
      </c>
      <c r="E165" s="6" t="s">
        <v>298</v>
      </c>
      <c r="F165" s="6" t="s">
        <v>4</v>
      </c>
      <c r="G165" s="6" t="s">
        <v>5</v>
      </c>
      <c r="H165" s="6" t="s">
        <v>6</v>
      </c>
      <c r="I165" s="6" t="s">
        <v>299</v>
      </c>
      <c r="J165" s="6" t="s">
        <v>7</v>
      </c>
      <c r="K165" s="6" t="s">
        <v>18</v>
      </c>
      <c r="L165" s="2">
        <v>42831</v>
      </c>
      <c r="M165" s="3">
        <v>20</v>
      </c>
      <c r="N165" s="1" t="s">
        <v>9</v>
      </c>
      <c r="O165" s="4">
        <v>0</v>
      </c>
      <c r="P165" s="2">
        <v>42831</v>
      </c>
    </row>
    <row r="166" spans="1:16" x14ac:dyDescent="0.25">
      <c r="A166" s="6" t="s">
        <v>15</v>
      </c>
      <c r="B166" s="6" t="s">
        <v>16</v>
      </c>
      <c r="C166" s="6" t="s">
        <v>17</v>
      </c>
      <c r="D166" s="6" t="s">
        <v>3</v>
      </c>
      <c r="E166" s="6" t="s">
        <v>300</v>
      </c>
      <c r="F166" s="6" t="s">
        <v>4</v>
      </c>
      <c r="G166" s="6" t="s">
        <v>5</v>
      </c>
      <c r="H166" s="6" t="s">
        <v>6</v>
      </c>
      <c r="I166" s="6" t="s">
        <v>301</v>
      </c>
      <c r="J166" s="6" t="s">
        <v>7</v>
      </c>
      <c r="K166" s="6" t="s">
        <v>18</v>
      </c>
      <c r="L166" s="2">
        <v>42830</v>
      </c>
      <c r="M166" s="3">
        <v>20</v>
      </c>
      <c r="N166" s="1" t="s">
        <v>9</v>
      </c>
      <c r="O166" s="4">
        <v>0</v>
      </c>
      <c r="P166" s="2">
        <v>42830</v>
      </c>
    </row>
    <row r="167" spans="1:16" x14ac:dyDescent="0.25">
      <c r="A167" s="6" t="s">
        <v>210</v>
      </c>
      <c r="B167" s="6" t="s">
        <v>81</v>
      </c>
      <c r="C167" s="6" t="s">
        <v>82</v>
      </c>
      <c r="D167" s="6" t="s">
        <v>3</v>
      </c>
      <c r="E167" s="6" t="s">
        <v>302</v>
      </c>
      <c r="F167" s="6" t="s">
        <v>4</v>
      </c>
      <c r="G167" s="6" t="s">
        <v>5</v>
      </c>
      <c r="H167" s="6" t="s">
        <v>6</v>
      </c>
      <c r="I167" s="6" t="s">
        <v>303</v>
      </c>
      <c r="J167" s="6" t="s">
        <v>7</v>
      </c>
      <c r="K167" s="6" t="s">
        <v>8</v>
      </c>
      <c r="L167" s="2">
        <v>42836</v>
      </c>
      <c r="M167" s="3">
        <v>72000</v>
      </c>
      <c r="N167" s="1" t="s">
        <v>9</v>
      </c>
      <c r="O167" s="4">
        <v>653.76</v>
      </c>
      <c r="P167" s="2">
        <v>42836</v>
      </c>
    </row>
    <row r="168" spans="1:16" x14ac:dyDescent="0.25">
      <c r="A168" s="6" t="s">
        <v>0</v>
      </c>
      <c r="B168" s="6" t="s">
        <v>85</v>
      </c>
      <c r="C168" s="6" t="s">
        <v>86</v>
      </c>
      <c r="D168" s="6" t="s">
        <v>3</v>
      </c>
      <c r="E168" s="6" t="s">
        <v>304</v>
      </c>
      <c r="F168" s="6" t="s">
        <v>4</v>
      </c>
      <c r="G168" s="6" t="s">
        <v>5</v>
      </c>
      <c r="H168" s="6" t="s">
        <v>6</v>
      </c>
      <c r="I168" s="6" t="s">
        <v>305</v>
      </c>
      <c r="J168" s="6" t="s">
        <v>7</v>
      </c>
      <c r="K168" s="6" t="s">
        <v>8</v>
      </c>
      <c r="L168" s="2">
        <v>42830</v>
      </c>
      <c r="M168" s="3">
        <v>30</v>
      </c>
      <c r="N168" s="1" t="s">
        <v>9</v>
      </c>
      <c r="O168" s="4">
        <v>98.4</v>
      </c>
      <c r="P168" s="2">
        <v>42830</v>
      </c>
    </row>
    <row r="169" spans="1:16" x14ac:dyDescent="0.25">
      <c r="A169" s="6" t="s">
        <v>0</v>
      </c>
      <c r="B169" s="6" t="s">
        <v>90</v>
      </c>
      <c r="C169" s="6" t="s">
        <v>91</v>
      </c>
      <c r="D169" s="6" t="s">
        <v>3</v>
      </c>
      <c r="E169" s="6" t="s">
        <v>304</v>
      </c>
      <c r="F169" s="6" t="s">
        <v>4</v>
      </c>
      <c r="G169" s="6" t="s">
        <v>5</v>
      </c>
      <c r="H169" s="6" t="s">
        <v>6</v>
      </c>
      <c r="I169" s="6" t="s">
        <v>305</v>
      </c>
      <c r="J169" s="6" t="s">
        <v>7</v>
      </c>
      <c r="K169" s="6" t="s">
        <v>8</v>
      </c>
      <c r="L169" s="2">
        <v>42830</v>
      </c>
      <c r="M169" s="3">
        <v>100</v>
      </c>
      <c r="N169" s="1" t="s">
        <v>23</v>
      </c>
      <c r="O169" s="4">
        <v>43</v>
      </c>
      <c r="P169" s="2">
        <v>42830</v>
      </c>
    </row>
    <row r="170" spans="1:16" x14ac:dyDescent="0.25">
      <c r="A170" s="6" t="s">
        <v>0</v>
      </c>
      <c r="B170" s="6" t="s">
        <v>24</v>
      </c>
      <c r="C170" s="6" t="s">
        <v>25</v>
      </c>
      <c r="D170" s="6" t="s">
        <v>3</v>
      </c>
      <c r="E170" s="6" t="s">
        <v>306</v>
      </c>
      <c r="F170" s="6" t="s">
        <v>4</v>
      </c>
      <c r="G170" s="6" t="s">
        <v>5</v>
      </c>
      <c r="H170" s="6" t="s">
        <v>6</v>
      </c>
      <c r="I170" s="6" t="s">
        <v>307</v>
      </c>
      <c r="J170" s="6" t="s">
        <v>7</v>
      </c>
      <c r="K170" s="6" t="s">
        <v>8</v>
      </c>
      <c r="L170" s="2">
        <v>42830</v>
      </c>
      <c r="M170" s="3">
        <v>100</v>
      </c>
      <c r="N170" s="1" t="s">
        <v>23</v>
      </c>
      <c r="O170" s="4">
        <v>43</v>
      </c>
      <c r="P170" s="2">
        <v>42830</v>
      </c>
    </row>
    <row r="171" spans="1:16" x14ac:dyDescent="0.25">
      <c r="A171" s="6" t="s">
        <v>0</v>
      </c>
      <c r="B171" s="6" t="s">
        <v>26</v>
      </c>
      <c r="C171" s="6" t="s">
        <v>27</v>
      </c>
      <c r="D171" s="6" t="s">
        <v>3</v>
      </c>
      <c r="E171" s="6" t="s">
        <v>308</v>
      </c>
      <c r="F171" s="6" t="s">
        <v>4</v>
      </c>
      <c r="G171" s="6" t="s">
        <v>5</v>
      </c>
      <c r="H171" s="6" t="s">
        <v>6</v>
      </c>
      <c r="I171" s="6" t="s">
        <v>309</v>
      </c>
      <c r="J171" s="6" t="s">
        <v>7</v>
      </c>
      <c r="K171" s="6" t="s">
        <v>8</v>
      </c>
      <c r="L171" s="2">
        <v>42846</v>
      </c>
      <c r="M171" s="3">
        <v>46</v>
      </c>
      <c r="N171" s="1" t="s">
        <v>23</v>
      </c>
      <c r="O171" s="4">
        <v>64.400000000000006</v>
      </c>
      <c r="P171" s="2">
        <v>42846</v>
      </c>
    </row>
    <row r="172" spans="1:16" x14ac:dyDescent="0.25">
      <c r="A172" s="6" t="s">
        <v>0</v>
      </c>
      <c r="B172" s="6" t="s">
        <v>26</v>
      </c>
      <c r="C172" s="6" t="s">
        <v>27</v>
      </c>
      <c r="D172" s="6" t="s">
        <v>3</v>
      </c>
      <c r="E172" s="6" t="s">
        <v>310</v>
      </c>
      <c r="F172" s="6" t="s">
        <v>4</v>
      </c>
      <c r="G172" s="6" t="s">
        <v>5</v>
      </c>
      <c r="H172" s="6" t="s">
        <v>6</v>
      </c>
      <c r="I172" s="6" t="s">
        <v>311</v>
      </c>
      <c r="J172" s="6" t="s">
        <v>7</v>
      </c>
      <c r="K172" s="6" t="s">
        <v>8</v>
      </c>
      <c r="L172" s="2">
        <v>42843</v>
      </c>
      <c r="M172" s="3">
        <v>38</v>
      </c>
      <c r="N172" s="1" t="s">
        <v>23</v>
      </c>
      <c r="O172" s="4">
        <v>53.2</v>
      </c>
      <c r="P172" s="2">
        <v>42843</v>
      </c>
    </row>
    <row r="173" spans="1:16" x14ac:dyDescent="0.25">
      <c r="A173" s="6" t="s">
        <v>0</v>
      </c>
      <c r="B173" s="6" t="s">
        <v>26</v>
      </c>
      <c r="C173" s="6" t="s">
        <v>27</v>
      </c>
      <c r="D173" s="6" t="s">
        <v>3</v>
      </c>
      <c r="E173" s="6" t="s">
        <v>306</v>
      </c>
      <c r="F173" s="6" t="s">
        <v>4</v>
      </c>
      <c r="G173" s="6" t="s">
        <v>5</v>
      </c>
      <c r="H173" s="6" t="s">
        <v>6</v>
      </c>
      <c r="I173" s="6" t="s">
        <v>307</v>
      </c>
      <c r="J173" s="6" t="s">
        <v>7</v>
      </c>
      <c r="K173" s="6" t="s">
        <v>8</v>
      </c>
      <c r="L173" s="2">
        <v>42830</v>
      </c>
      <c r="M173" s="3">
        <v>162</v>
      </c>
      <c r="N173" s="1" t="s">
        <v>23</v>
      </c>
      <c r="O173" s="4">
        <v>226.8</v>
      </c>
      <c r="P173" s="2">
        <v>42830</v>
      </c>
    </row>
    <row r="174" spans="1:16" x14ac:dyDescent="0.25">
      <c r="A174" s="6" t="s">
        <v>0</v>
      </c>
      <c r="B174" s="6" t="s">
        <v>28</v>
      </c>
      <c r="C174" s="6" t="s">
        <v>29</v>
      </c>
      <c r="D174" s="6" t="s">
        <v>3</v>
      </c>
      <c r="E174" s="6" t="s">
        <v>306</v>
      </c>
      <c r="F174" s="6" t="s">
        <v>4</v>
      </c>
      <c r="G174" s="6" t="s">
        <v>5</v>
      </c>
      <c r="H174" s="6" t="s">
        <v>6</v>
      </c>
      <c r="I174" s="6" t="s">
        <v>307</v>
      </c>
      <c r="J174" s="6" t="s">
        <v>7</v>
      </c>
      <c r="K174" s="6" t="s">
        <v>8</v>
      </c>
      <c r="L174" s="2">
        <v>42830</v>
      </c>
      <c r="M174" s="3">
        <v>200</v>
      </c>
      <c r="N174" s="1" t="s">
        <v>23</v>
      </c>
      <c r="O174" s="4">
        <v>280</v>
      </c>
      <c r="P174" s="2">
        <v>42830</v>
      </c>
    </row>
    <row r="175" spans="1:16" x14ac:dyDescent="0.25">
      <c r="A175" s="6" t="s">
        <v>0</v>
      </c>
      <c r="B175" s="6" t="s">
        <v>30</v>
      </c>
      <c r="C175" s="6" t="s">
        <v>31</v>
      </c>
      <c r="D175" s="6" t="s">
        <v>3</v>
      </c>
      <c r="E175" s="6" t="s">
        <v>306</v>
      </c>
      <c r="F175" s="6" t="s">
        <v>4</v>
      </c>
      <c r="G175" s="6" t="s">
        <v>5</v>
      </c>
      <c r="H175" s="6" t="s">
        <v>6</v>
      </c>
      <c r="I175" s="6" t="s">
        <v>307</v>
      </c>
      <c r="J175" s="6" t="s">
        <v>7</v>
      </c>
      <c r="K175" s="6" t="s">
        <v>8</v>
      </c>
      <c r="L175" s="2">
        <v>42830</v>
      </c>
      <c r="M175" s="3">
        <v>200</v>
      </c>
      <c r="N175" s="1" t="s">
        <v>23</v>
      </c>
      <c r="O175" s="4">
        <v>280</v>
      </c>
      <c r="P175" s="2">
        <v>42830</v>
      </c>
    </row>
    <row r="176" spans="1:16" x14ac:dyDescent="0.25">
      <c r="A176" s="6" t="s">
        <v>0</v>
      </c>
      <c r="B176" s="6" t="s">
        <v>312</v>
      </c>
      <c r="C176" s="6" t="s">
        <v>313</v>
      </c>
      <c r="D176" s="6" t="s">
        <v>3</v>
      </c>
      <c r="E176" s="6" t="s">
        <v>314</v>
      </c>
      <c r="F176" s="6" t="s">
        <v>4</v>
      </c>
      <c r="G176" s="6" t="s">
        <v>5</v>
      </c>
      <c r="H176" s="6" t="s">
        <v>6</v>
      </c>
      <c r="I176" s="6" t="s">
        <v>315</v>
      </c>
      <c r="J176" s="6" t="s">
        <v>7</v>
      </c>
      <c r="K176" s="6" t="s">
        <v>8</v>
      </c>
      <c r="L176" s="2">
        <v>42849</v>
      </c>
      <c r="M176" s="3">
        <v>1</v>
      </c>
      <c r="N176" s="1" t="s">
        <v>23</v>
      </c>
      <c r="O176" s="4">
        <v>0</v>
      </c>
      <c r="P176" s="2">
        <v>42849</v>
      </c>
    </row>
    <row r="177" spans="1:16" x14ac:dyDescent="0.25">
      <c r="A177" s="6" t="s">
        <v>0</v>
      </c>
      <c r="B177" s="6" t="s">
        <v>312</v>
      </c>
      <c r="C177" s="6" t="s">
        <v>313</v>
      </c>
      <c r="D177" s="6" t="s">
        <v>3</v>
      </c>
      <c r="E177" s="6" t="s">
        <v>316</v>
      </c>
      <c r="F177" s="6" t="s">
        <v>4</v>
      </c>
      <c r="G177" s="6" t="s">
        <v>5</v>
      </c>
      <c r="H177" s="6" t="s">
        <v>6</v>
      </c>
      <c r="I177" s="6" t="s">
        <v>317</v>
      </c>
      <c r="J177" s="6" t="s">
        <v>7</v>
      </c>
      <c r="K177" s="6" t="s">
        <v>8</v>
      </c>
      <c r="L177" s="2">
        <v>42846</v>
      </c>
      <c r="M177" s="3">
        <v>1</v>
      </c>
      <c r="N177" s="1" t="s">
        <v>23</v>
      </c>
      <c r="O177" s="4">
        <v>0</v>
      </c>
      <c r="P177" s="2">
        <v>42846</v>
      </c>
    </row>
    <row r="178" spans="1:16" x14ac:dyDescent="0.25">
      <c r="A178" s="6" t="s">
        <v>15</v>
      </c>
      <c r="B178" s="6" t="s">
        <v>112</v>
      </c>
      <c r="C178" s="6" t="s">
        <v>113</v>
      </c>
      <c r="D178" s="6" t="s">
        <v>3</v>
      </c>
      <c r="E178" s="6" t="s">
        <v>318</v>
      </c>
      <c r="F178" s="6" t="s">
        <v>4</v>
      </c>
      <c r="G178" s="6" t="s">
        <v>5</v>
      </c>
      <c r="H178" s="6" t="s">
        <v>6</v>
      </c>
      <c r="I178" s="6" t="s">
        <v>319</v>
      </c>
      <c r="J178" s="6" t="s">
        <v>7</v>
      </c>
      <c r="K178" s="6" t="s">
        <v>18</v>
      </c>
      <c r="L178" s="2">
        <v>42830</v>
      </c>
      <c r="M178" s="3">
        <v>400</v>
      </c>
      <c r="N178" s="1" t="s">
        <v>9</v>
      </c>
      <c r="O178" s="4">
        <v>0</v>
      </c>
      <c r="P178" s="2">
        <v>42830</v>
      </c>
    </row>
    <row r="179" spans="1:16" x14ac:dyDescent="0.25">
      <c r="A179" s="6" t="s">
        <v>54</v>
      </c>
      <c r="B179" s="6" t="s">
        <v>55</v>
      </c>
      <c r="C179" s="6" t="s">
        <v>56</v>
      </c>
      <c r="D179" s="6" t="s">
        <v>3</v>
      </c>
      <c r="E179" s="6" t="s">
        <v>320</v>
      </c>
      <c r="F179" s="6" t="s">
        <v>4</v>
      </c>
      <c r="G179" s="6" t="s">
        <v>5</v>
      </c>
      <c r="H179" s="6" t="s">
        <v>6</v>
      </c>
      <c r="I179" s="6" t="s">
        <v>321</v>
      </c>
      <c r="J179" s="6" t="s">
        <v>7</v>
      </c>
      <c r="K179" s="6" t="s">
        <v>8</v>
      </c>
      <c r="L179" s="2">
        <v>42849</v>
      </c>
      <c r="M179" s="3">
        <v>8</v>
      </c>
      <c r="N179" s="1" t="s">
        <v>57</v>
      </c>
      <c r="O179" s="4">
        <v>0</v>
      </c>
      <c r="P179" s="2">
        <v>42849</v>
      </c>
    </row>
    <row r="180" spans="1:16" x14ac:dyDescent="0.25">
      <c r="A180" s="6" t="s">
        <v>4</v>
      </c>
      <c r="B180" s="6" t="s">
        <v>166</v>
      </c>
      <c r="C180" s="6" t="s">
        <v>167</v>
      </c>
      <c r="D180" s="6" t="s">
        <v>3</v>
      </c>
      <c r="E180" s="6" t="s">
        <v>184</v>
      </c>
      <c r="F180" s="6" t="s">
        <v>58</v>
      </c>
      <c r="G180" s="6" t="s">
        <v>59</v>
      </c>
      <c r="H180" s="6" t="s">
        <v>6</v>
      </c>
      <c r="I180" s="6" t="s">
        <v>185</v>
      </c>
      <c r="J180" s="6" t="s">
        <v>7</v>
      </c>
      <c r="K180" s="6" t="s">
        <v>60</v>
      </c>
      <c r="L180" s="2">
        <v>42852</v>
      </c>
      <c r="M180" s="3">
        <v>-1000</v>
      </c>
      <c r="N180" s="1" t="s">
        <v>9</v>
      </c>
      <c r="O180" s="4">
        <v>-12.39</v>
      </c>
      <c r="P180" s="2">
        <v>42852</v>
      </c>
    </row>
    <row r="181" spans="1:16" x14ac:dyDescent="0.25">
      <c r="A181" s="6" t="s">
        <v>4</v>
      </c>
      <c r="B181" s="6" t="s">
        <v>1</v>
      </c>
      <c r="C181" s="6" t="s">
        <v>2</v>
      </c>
      <c r="D181" s="6" t="s">
        <v>3</v>
      </c>
      <c r="E181" s="6" t="s">
        <v>184</v>
      </c>
      <c r="F181" s="6" t="s">
        <v>58</v>
      </c>
      <c r="G181" s="6" t="s">
        <v>59</v>
      </c>
      <c r="H181" s="6" t="s">
        <v>6</v>
      </c>
      <c r="I181" s="6" t="s">
        <v>185</v>
      </c>
      <c r="J181" s="6" t="s">
        <v>7</v>
      </c>
      <c r="K181" s="6" t="s">
        <v>60</v>
      </c>
      <c r="L181" s="2">
        <v>42852</v>
      </c>
      <c r="M181" s="3">
        <v>-130</v>
      </c>
      <c r="N181" s="1" t="s">
        <v>9</v>
      </c>
      <c r="O181" s="4">
        <v>-180.87</v>
      </c>
      <c r="P181" s="2">
        <v>42852</v>
      </c>
    </row>
    <row r="182" spans="1:16" x14ac:dyDescent="0.25">
      <c r="A182" s="6" t="s">
        <v>4</v>
      </c>
      <c r="B182" s="6" t="s">
        <v>170</v>
      </c>
      <c r="C182" s="6" t="s">
        <v>171</v>
      </c>
      <c r="D182" s="6" t="s">
        <v>3</v>
      </c>
      <c r="E182" s="6" t="s">
        <v>184</v>
      </c>
      <c r="F182" s="6" t="s">
        <v>58</v>
      </c>
      <c r="G182" s="6" t="s">
        <v>59</v>
      </c>
      <c r="H182" s="6" t="s">
        <v>6</v>
      </c>
      <c r="I182" s="6" t="s">
        <v>185</v>
      </c>
      <c r="J182" s="6" t="s">
        <v>7</v>
      </c>
      <c r="K182" s="6" t="s">
        <v>60</v>
      </c>
      <c r="L182" s="2">
        <v>42852</v>
      </c>
      <c r="M182" s="3">
        <v>-2</v>
      </c>
      <c r="N182" s="1" t="s">
        <v>89</v>
      </c>
      <c r="O182" s="4">
        <v>-11.83</v>
      </c>
      <c r="P182" s="2">
        <v>42852</v>
      </c>
    </row>
    <row r="183" spans="1:16" x14ac:dyDescent="0.25">
      <c r="A183" s="6" t="s">
        <v>4</v>
      </c>
      <c r="B183" s="6" t="s">
        <v>10</v>
      </c>
      <c r="C183" s="6" t="s">
        <v>11</v>
      </c>
      <c r="D183" s="6" t="s">
        <v>3</v>
      </c>
      <c r="E183" s="6" t="s">
        <v>184</v>
      </c>
      <c r="F183" s="6" t="s">
        <v>58</v>
      </c>
      <c r="G183" s="6" t="s">
        <v>59</v>
      </c>
      <c r="H183" s="6" t="s">
        <v>6</v>
      </c>
      <c r="I183" s="6" t="s">
        <v>185</v>
      </c>
      <c r="J183" s="6" t="s">
        <v>7</v>
      </c>
      <c r="K183" s="6" t="s">
        <v>60</v>
      </c>
      <c r="L183" s="2">
        <v>42852</v>
      </c>
      <c r="M183" s="3">
        <v>-27</v>
      </c>
      <c r="N183" s="1" t="s">
        <v>9</v>
      </c>
      <c r="O183" s="4">
        <v>-106.92</v>
      </c>
      <c r="P183" s="2">
        <v>42852</v>
      </c>
    </row>
    <row r="184" spans="1:16" x14ac:dyDescent="0.25">
      <c r="A184" s="6" t="s">
        <v>4</v>
      </c>
      <c r="B184" s="6" t="s">
        <v>64</v>
      </c>
      <c r="C184" s="6" t="s">
        <v>65</v>
      </c>
      <c r="D184" s="6" t="s">
        <v>3</v>
      </c>
      <c r="E184" s="6" t="s">
        <v>186</v>
      </c>
      <c r="F184" s="6" t="s">
        <v>58</v>
      </c>
      <c r="G184" s="6" t="s">
        <v>59</v>
      </c>
      <c r="H184" s="6" t="s">
        <v>6</v>
      </c>
      <c r="I184" s="6" t="s">
        <v>187</v>
      </c>
      <c r="J184" s="6" t="s">
        <v>7</v>
      </c>
      <c r="K184" s="6" t="s">
        <v>60</v>
      </c>
      <c r="L184" s="2">
        <v>42852</v>
      </c>
      <c r="M184" s="3">
        <v>-1000</v>
      </c>
      <c r="N184" s="1" t="s">
        <v>9</v>
      </c>
      <c r="O184" s="4">
        <v>-19.43</v>
      </c>
      <c r="P184" s="2">
        <v>42852</v>
      </c>
    </row>
    <row r="185" spans="1:16" x14ac:dyDescent="0.25">
      <c r="A185" s="6" t="s">
        <v>4</v>
      </c>
      <c r="B185" s="6" t="s">
        <v>66</v>
      </c>
      <c r="C185" s="6" t="s">
        <v>67</v>
      </c>
      <c r="D185" s="6" t="s">
        <v>3</v>
      </c>
      <c r="E185" s="6" t="s">
        <v>186</v>
      </c>
      <c r="F185" s="6" t="s">
        <v>58</v>
      </c>
      <c r="G185" s="6" t="s">
        <v>59</v>
      </c>
      <c r="H185" s="6" t="s">
        <v>6</v>
      </c>
      <c r="I185" s="6" t="s">
        <v>187</v>
      </c>
      <c r="J185" s="6" t="s">
        <v>7</v>
      </c>
      <c r="K185" s="6" t="s">
        <v>60</v>
      </c>
      <c r="L185" s="2">
        <v>42852</v>
      </c>
      <c r="M185" s="3">
        <v>-700</v>
      </c>
      <c r="N185" s="1" t="s">
        <v>9</v>
      </c>
      <c r="O185" s="4">
        <v>-86.73</v>
      </c>
      <c r="P185" s="2">
        <v>42852</v>
      </c>
    </row>
    <row r="186" spans="1:16" x14ac:dyDescent="0.25">
      <c r="A186" s="6" t="s">
        <v>4</v>
      </c>
      <c r="B186" s="6" t="s">
        <v>13</v>
      </c>
      <c r="C186" s="6" t="s">
        <v>14</v>
      </c>
      <c r="D186" s="6" t="s">
        <v>3</v>
      </c>
      <c r="E186" s="6" t="s">
        <v>186</v>
      </c>
      <c r="F186" s="6" t="s">
        <v>58</v>
      </c>
      <c r="G186" s="6" t="s">
        <v>59</v>
      </c>
      <c r="H186" s="6" t="s">
        <v>6</v>
      </c>
      <c r="I186" s="6" t="s">
        <v>187</v>
      </c>
      <c r="J186" s="6" t="s">
        <v>7</v>
      </c>
      <c r="K186" s="6" t="s">
        <v>60</v>
      </c>
      <c r="L186" s="2">
        <v>42852</v>
      </c>
      <c r="M186" s="3">
        <v>-7</v>
      </c>
      <c r="N186" s="1" t="s">
        <v>9</v>
      </c>
      <c r="O186" s="4">
        <v>-407.08</v>
      </c>
      <c r="P186" s="2">
        <v>42852</v>
      </c>
    </row>
    <row r="187" spans="1:16" x14ac:dyDescent="0.25">
      <c r="A187" s="6" t="s">
        <v>4</v>
      </c>
      <c r="B187" s="6" t="s">
        <v>70</v>
      </c>
      <c r="C187" s="6" t="s">
        <v>71</v>
      </c>
      <c r="D187" s="6" t="s">
        <v>3</v>
      </c>
      <c r="E187" s="6" t="s">
        <v>186</v>
      </c>
      <c r="F187" s="6" t="s">
        <v>58</v>
      </c>
      <c r="G187" s="6" t="s">
        <v>59</v>
      </c>
      <c r="H187" s="6" t="s">
        <v>6</v>
      </c>
      <c r="I187" s="6" t="s">
        <v>187</v>
      </c>
      <c r="J187" s="6" t="s">
        <v>7</v>
      </c>
      <c r="K187" s="6" t="s">
        <v>60</v>
      </c>
      <c r="L187" s="2">
        <v>42852</v>
      </c>
      <c r="M187" s="3">
        <v>-11</v>
      </c>
      <c r="N187" s="1" t="s">
        <v>9</v>
      </c>
      <c r="O187" s="4">
        <v>-183.49</v>
      </c>
      <c r="P187" s="2">
        <v>42852</v>
      </c>
    </row>
    <row r="188" spans="1:16" x14ac:dyDescent="0.25">
      <c r="A188" s="6" t="s">
        <v>15</v>
      </c>
      <c r="B188" s="6" t="s">
        <v>74</v>
      </c>
      <c r="C188" s="6" t="s">
        <v>75</v>
      </c>
      <c r="D188" s="6" t="s">
        <v>3</v>
      </c>
      <c r="E188" s="6" t="s">
        <v>188</v>
      </c>
      <c r="F188" s="6" t="s">
        <v>58</v>
      </c>
      <c r="G188" s="6" t="s">
        <v>59</v>
      </c>
      <c r="H188" s="6" t="s">
        <v>6</v>
      </c>
      <c r="I188" s="6" t="s">
        <v>189</v>
      </c>
      <c r="J188" s="6" t="s">
        <v>7</v>
      </c>
      <c r="K188" s="6" t="s">
        <v>76</v>
      </c>
      <c r="L188" s="2">
        <v>42852</v>
      </c>
      <c r="M188" s="3">
        <v>-1</v>
      </c>
      <c r="N188" s="1" t="s">
        <v>9</v>
      </c>
      <c r="O188" s="4">
        <v>-63</v>
      </c>
      <c r="P188" s="2">
        <v>42852</v>
      </c>
    </row>
    <row r="189" spans="1:16" x14ac:dyDescent="0.25">
      <c r="A189" s="6" t="s">
        <v>15</v>
      </c>
      <c r="B189" s="6" t="s">
        <v>16</v>
      </c>
      <c r="C189" s="6" t="s">
        <v>17</v>
      </c>
      <c r="D189" s="6" t="s">
        <v>3</v>
      </c>
      <c r="E189" s="6" t="s">
        <v>188</v>
      </c>
      <c r="F189" s="6" t="s">
        <v>58</v>
      </c>
      <c r="G189" s="6" t="s">
        <v>59</v>
      </c>
      <c r="H189" s="6" t="s">
        <v>6</v>
      </c>
      <c r="I189" s="6" t="s">
        <v>189</v>
      </c>
      <c r="J189" s="6" t="s">
        <v>7</v>
      </c>
      <c r="K189" s="6" t="s">
        <v>76</v>
      </c>
      <c r="L189" s="2">
        <v>42852</v>
      </c>
      <c r="M189" s="3">
        <v>-14</v>
      </c>
      <c r="N189" s="1" t="s">
        <v>9</v>
      </c>
      <c r="O189" s="4">
        <v>-672</v>
      </c>
      <c r="P189" s="2">
        <v>42852</v>
      </c>
    </row>
    <row r="190" spans="1:16" x14ac:dyDescent="0.25">
      <c r="A190" s="6" t="s">
        <v>4</v>
      </c>
      <c r="B190" s="6" t="s">
        <v>81</v>
      </c>
      <c r="C190" s="6" t="s">
        <v>82</v>
      </c>
      <c r="D190" s="6" t="s">
        <v>3</v>
      </c>
      <c r="E190" s="6" t="s">
        <v>184</v>
      </c>
      <c r="F190" s="6" t="s">
        <v>58</v>
      </c>
      <c r="G190" s="6" t="s">
        <v>59</v>
      </c>
      <c r="H190" s="6" t="s">
        <v>6</v>
      </c>
      <c r="I190" s="6" t="s">
        <v>185</v>
      </c>
      <c r="J190" s="6" t="s">
        <v>7</v>
      </c>
      <c r="K190" s="6" t="s">
        <v>60</v>
      </c>
      <c r="L190" s="2">
        <v>42852</v>
      </c>
      <c r="M190" s="3">
        <v>-16000</v>
      </c>
      <c r="N190" s="1" t="s">
        <v>9</v>
      </c>
      <c r="O190" s="4">
        <v>-145.28</v>
      </c>
      <c r="P190" s="2">
        <v>42852</v>
      </c>
    </row>
    <row r="191" spans="1:16" x14ac:dyDescent="0.25">
      <c r="A191" s="6" t="s">
        <v>4</v>
      </c>
      <c r="B191" s="6" t="s">
        <v>83</v>
      </c>
      <c r="C191" s="6" t="s">
        <v>84</v>
      </c>
      <c r="D191" s="6" t="s">
        <v>3</v>
      </c>
      <c r="E191" s="6" t="s">
        <v>186</v>
      </c>
      <c r="F191" s="6" t="s">
        <v>58</v>
      </c>
      <c r="G191" s="6" t="s">
        <v>59</v>
      </c>
      <c r="H191" s="6" t="s">
        <v>6</v>
      </c>
      <c r="I191" s="6" t="s">
        <v>187</v>
      </c>
      <c r="J191" s="6" t="s">
        <v>7</v>
      </c>
      <c r="K191" s="6" t="s">
        <v>60</v>
      </c>
      <c r="L191" s="2">
        <v>42852</v>
      </c>
      <c r="M191" s="3">
        <v>-100</v>
      </c>
      <c r="N191" s="1" t="s">
        <v>9</v>
      </c>
      <c r="O191" s="4">
        <v>-686.4</v>
      </c>
      <c r="P191" s="2">
        <v>42852</v>
      </c>
    </row>
    <row r="192" spans="1:16" x14ac:dyDescent="0.25">
      <c r="A192" s="6" t="s">
        <v>4</v>
      </c>
      <c r="B192" s="6" t="s">
        <v>19</v>
      </c>
      <c r="C192" s="6" t="s">
        <v>20</v>
      </c>
      <c r="D192" s="6" t="s">
        <v>3</v>
      </c>
      <c r="E192" s="6" t="s">
        <v>186</v>
      </c>
      <c r="F192" s="6" t="s">
        <v>58</v>
      </c>
      <c r="G192" s="6" t="s">
        <v>59</v>
      </c>
      <c r="H192" s="6" t="s">
        <v>6</v>
      </c>
      <c r="I192" s="6" t="s">
        <v>187</v>
      </c>
      <c r="J192" s="6" t="s">
        <v>7</v>
      </c>
      <c r="K192" s="6" t="s">
        <v>60</v>
      </c>
      <c r="L192" s="2">
        <v>42852</v>
      </c>
      <c r="M192" s="3">
        <v>-4</v>
      </c>
      <c r="N192" s="1" t="s">
        <v>9</v>
      </c>
      <c r="O192" s="4">
        <v>-10.48</v>
      </c>
      <c r="P192" s="2">
        <v>42852</v>
      </c>
    </row>
    <row r="193" spans="1:16" x14ac:dyDescent="0.25">
      <c r="A193" s="6" t="s">
        <v>4</v>
      </c>
      <c r="B193" s="6" t="s">
        <v>180</v>
      </c>
      <c r="C193" s="6" t="s">
        <v>181</v>
      </c>
      <c r="D193" s="6" t="s">
        <v>3</v>
      </c>
      <c r="E193" s="6" t="s">
        <v>186</v>
      </c>
      <c r="F193" s="6" t="s">
        <v>58</v>
      </c>
      <c r="G193" s="6" t="s">
        <v>59</v>
      </c>
      <c r="H193" s="6" t="s">
        <v>6</v>
      </c>
      <c r="I193" s="6" t="s">
        <v>187</v>
      </c>
      <c r="J193" s="6" t="s">
        <v>7</v>
      </c>
      <c r="K193" s="6" t="s">
        <v>60</v>
      </c>
      <c r="L193" s="2">
        <v>42852</v>
      </c>
      <c r="M193" s="3">
        <v>-1</v>
      </c>
      <c r="N193" s="1" t="s">
        <v>9</v>
      </c>
      <c r="O193" s="4">
        <v>-1.1499999999999999</v>
      </c>
      <c r="P193" s="2">
        <v>42852</v>
      </c>
    </row>
    <row r="194" spans="1:16" x14ac:dyDescent="0.25">
      <c r="A194" s="6" t="s">
        <v>4</v>
      </c>
      <c r="B194" s="6" t="s">
        <v>85</v>
      </c>
      <c r="C194" s="6" t="s">
        <v>86</v>
      </c>
      <c r="D194" s="6" t="s">
        <v>3</v>
      </c>
      <c r="E194" s="6" t="s">
        <v>186</v>
      </c>
      <c r="F194" s="6" t="s">
        <v>58</v>
      </c>
      <c r="G194" s="6" t="s">
        <v>59</v>
      </c>
      <c r="H194" s="6" t="s">
        <v>6</v>
      </c>
      <c r="I194" s="6" t="s">
        <v>187</v>
      </c>
      <c r="J194" s="6" t="s">
        <v>7</v>
      </c>
      <c r="K194" s="6" t="s">
        <v>60</v>
      </c>
      <c r="L194" s="2">
        <v>42852</v>
      </c>
      <c r="M194" s="3">
        <v>-28</v>
      </c>
      <c r="N194" s="1" t="s">
        <v>9</v>
      </c>
      <c r="O194" s="4">
        <v>-91.84</v>
      </c>
      <c r="P194" s="2">
        <v>42852</v>
      </c>
    </row>
    <row r="195" spans="1:16" x14ac:dyDescent="0.25">
      <c r="A195" s="6" t="s">
        <v>4</v>
      </c>
      <c r="B195" s="6" t="s">
        <v>21</v>
      </c>
      <c r="C195" s="6" t="s">
        <v>22</v>
      </c>
      <c r="D195" s="6" t="s">
        <v>3</v>
      </c>
      <c r="E195" s="6" t="s">
        <v>186</v>
      </c>
      <c r="F195" s="6" t="s">
        <v>58</v>
      </c>
      <c r="G195" s="6" t="s">
        <v>59</v>
      </c>
      <c r="H195" s="6" t="s">
        <v>6</v>
      </c>
      <c r="I195" s="6" t="s">
        <v>187</v>
      </c>
      <c r="J195" s="6" t="s">
        <v>7</v>
      </c>
      <c r="K195" s="6" t="s">
        <v>60</v>
      </c>
      <c r="L195" s="2">
        <v>42852</v>
      </c>
      <c r="M195" s="3">
        <v>-4</v>
      </c>
      <c r="N195" s="1" t="s">
        <v>23</v>
      </c>
      <c r="O195" s="4">
        <v>-1.72</v>
      </c>
      <c r="P195" s="2">
        <v>42852</v>
      </c>
    </row>
    <row r="196" spans="1:16" x14ac:dyDescent="0.25">
      <c r="A196" s="6" t="s">
        <v>4</v>
      </c>
      <c r="B196" s="6" t="s">
        <v>90</v>
      </c>
      <c r="C196" s="6" t="s">
        <v>91</v>
      </c>
      <c r="D196" s="6" t="s">
        <v>3</v>
      </c>
      <c r="E196" s="6" t="s">
        <v>186</v>
      </c>
      <c r="F196" s="6" t="s">
        <v>58</v>
      </c>
      <c r="G196" s="6" t="s">
        <v>59</v>
      </c>
      <c r="H196" s="6" t="s">
        <v>6</v>
      </c>
      <c r="I196" s="6" t="s">
        <v>187</v>
      </c>
      <c r="J196" s="6" t="s">
        <v>7</v>
      </c>
      <c r="K196" s="6" t="s">
        <v>60</v>
      </c>
      <c r="L196" s="2">
        <v>42852</v>
      </c>
      <c r="M196" s="3">
        <v>-100</v>
      </c>
      <c r="N196" s="1" t="s">
        <v>23</v>
      </c>
      <c r="O196" s="4">
        <v>-43</v>
      </c>
      <c r="P196" s="2">
        <v>42852</v>
      </c>
    </row>
    <row r="197" spans="1:16" x14ac:dyDescent="0.25">
      <c r="A197" s="6" t="s">
        <v>4</v>
      </c>
      <c r="B197" s="6" t="s">
        <v>24</v>
      </c>
      <c r="C197" s="6" t="s">
        <v>25</v>
      </c>
      <c r="D197" s="6" t="s">
        <v>3</v>
      </c>
      <c r="E197" s="6" t="s">
        <v>184</v>
      </c>
      <c r="F197" s="6" t="s">
        <v>58</v>
      </c>
      <c r="G197" s="6" t="s">
        <v>59</v>
      </c>
      <c r="H197" s="6" t="s">
        <v>6</v>
      </c>
      <c r="I197" s="6" t="s">
        <v>185</v>
      </c>
      <c r="J197" s="6" t="s">
        <v>7</v>
      </c>
      <c r="K197" s="6" t="s">
        <v>60</v>
      </c>
      <c r="L197" s="2">
        <v>42852</v>
      </c>
      <c r="M197" s="3">
        <v>-40</v>
      </c>
      <c r="N197" s="1" t="s">
        <v>23</v>
      </c>
      <c r="O197" s="4">
        <v>-17.2</v>
      </c>
      <c r="P197" s="2">
        <v>42852</v>
      </c>
    </row>
    <row r="198" spans="1:16" x14ac:dyDescent="0.25">
      <c r="A198" s="6" t="s">
        <v>4</v>
      </c>
      <c r="B198" s="6" t="s">
        <v>158</v>
      </c>
      <c r="C198" s="6" t="s">
        <v>159</v>
      </c>
      <c r="D198" s="6" t="s">
        <v>3</v>
      </c>
      <c r="E198" s="6" t="s">
        <v>184</v>
      </c>
      <c r="F198" s="6" t="s">
        <v>58</v>
      </c>
      <c r="G198" s="6" t="s">
        <v>59</v>
      </c>
      <c r="H198" s="6" t="s">
        <v>6</v>
      </c>
      <c r="I198" s="6" t="s">
        <v>185</v>
      </c>
      <c r="J198" s="6" t="s">
        <v>7</v>
      </c>
      <c r="K198" s="6" t="s">
        <v>60</v>
      </c>
      <c r="L198" s="2">
        <v>42852</v>
      </c>
      <c r="M198" s="3">
        <v>-4</v>
      </c>
      <c r="N198" s="1" t="s">
        <v>23</v>
      </c>
      <c r="O198" s="4">
        <v>-1.72</v>
      </c>
      <c r="P198" s="2">
        <v>42852</v>
      </c>
    </row>
    <row r="199" spans="1:16" x14ac:dyDescent="0.25">
      <c r="A199" s="6" t="s">
        <v>4</v>
      </c>
      <c r="B199" s="6" t="s">
        <v>92</v>
      </c>
      <c r="C199" s="6" t="s">
        <v>93</v>
      </c>
      <c r="D199" s="6" t="s">
        <v>3</v>
      </c>
      <c r="E199" s="6" t="s">
        <v>184</v>
      </c>
      <c r="F199" s="6" t="s">
        <v>58</v>
      </c>
      <c r="G199" s="6" t="s">
        <v>59</v>
      </c>
      <c r="H199" s="6" t="s">
        <v>6</v>
      </c>
      <c r="I199" s="6" t="s">
        <v>185</v>
      </c>
      <c r="J199" s="6" t="s">
        <v>7</v>
      </c>
      <c r="K199" s="6" t="s">
        <v>60</v>
      </c>
      <c r="L199" s="2">
        <v>42852</v>
      </c>
      <c r="M199" s="3">
        <v>-10</v>
      </c>
      <c r="N199" s="1" t="s">
        <v>23</v>
      </c>
      <c r="O199" s="4">
        <v>-14</v>
      </c>
      <c r="P199" s="2">
        <v>42852</v>
      </c>
    </row>
    <row r="200" spans="1:16" x14ac:dyDescent="0.25">
      <c r="A200" s="6" t="s">
        <v>4</v>
      </c>
      <c r="B200" s="6" t="s">
        <v>26</v>
      </c>
      <c r="C200" s="6" t="s">
        <v>27</v>
      </c>
      <c r="D200" s="6" t="s">
        <v>3</v>
      </c>
      <c r="E200" s="6" t="s">
        <v>184</v>
      </c>
      <c r="F200" s="6" t="s">
        <v>58</v>
      </c>
      <c r="G200" s="6" t="s">
        <v>59</v>
      </c>
      <c r="H200" s="6" t="s">
        <v>6</v>
      </c>
      <c r="I200" s="6" t="s">
        <v>185</v>
      </c>
      <c r="J200" s="6" t="s">
        <v>7</v>
      </c>
      <c r="K200" s="6" t="s">
        <v>60</v>
      </c>
      <c r="L200" s="2">
        <v>42852</v>
      </c>
      <c r="M200" s="3">
        <v>-76</v>
      </c>
      <c r="N200" s="1" t="s">
        <v>23</v>
      </c>
      <c r="O200" s="4">
        <v>-106.4</v>
      </c>
      <c r="P200" s="2">
        <v>42852</v>
      </c>
    </row>
    <row r="201" spans="1:16" x14ac:dyDescent="0.25">
      <c r="A201" s="6" t="s">
        <v>4</v>
      </c>
      <c r="B201" s="6" t="s">
        <v>28</v>
      </c>
      <c r="C201" s="6" t="s">
        <v>29</v>
      </c>
      <c r="D201" s="6" t="s">
        <v>3</v>
      </c>
      <c r="E201" s="6" t="s">
        <v>184</v>
      </c>
      <c r="F201" s="6" t="s">
        <v>58</v>
      </c>
      <c r="G201" s="6" t="s">
        <v>59</v>
      </c>
      <c r="H201" s="6" t="s">
        <v>6</v>
      </c>
      <c r="I201" s="6" t="s">
        <v>185</v>
      </c>
      <c r="J201" s="6" t="s">
        <v>7</v>
      </c>
      <c r="K201" s="6" t="s">
        <v>60</v>
      </c>
      <c r="L201" s="2">
        <v>42852</v>
      </c>
      <c r="M201" s="3">
        <v>-70</v>
      </c>
      <c r="N201" s="1" t="s">
        <v>23</v>
      </c>
      <c r="O201" s="4">
        <v>-98</v>
      </c>
      <c r="P201" s="2">
        <v>42852</v>
      </c>
    </row>
    <row r="202" spans="1:16" x14ac:dyDescent="0.25">
      <c r="A202" s="6" t="s">
        <v>4</v>
      </c>
      <c r="B202" s="6" t="s">
        <v>30</v>
      </c>
      <c r="C202" s="6" t="s">
        <v>31</v>
      </c>
      <c r="D202" s="6" t="s">
        <v>3</v>
      </c>
      <c r="E202" s="6" t="s">
        <v>184</v>
      </c>
      <c r="F202" s="6" t="s">
        <v>58</v>
      </c>
      <c r="G202" s="6" t="s">
        <v>59</v>
      </c>
      <c r="H202" s="6" t="s">
        <v>6</v>
      </c>
      <c r="I202" s="6" t="s">
        <v>185</v>
      </c>
      <c r="J202" s="6" t="s">
        <v>7</v>
      </c>
      <c r="K202" s="6" t="s">
        <v>60</v>
      </c>
      <c r="L202" s="2">
        <v>42852</v>
      </c>
      <c r="M202" s="3">
        <v>-50</v>
      </c>
      <c r="N202" s="1" t="s">
        <v>23</v>
      </c>
      <c r="O202" s="4">
        <v>-70</v>
      </c>
      <c r="P202" s="2">
        <v>42852</v>
      </c>
    </row>
    <row r="203" spans="1:16" x14ac:dyDescent="0.25">
      <c r="A203" s="6" t="s">
        <v>4</v>
      </c>
      <c r="B203" s="6" t="s">
        <v>32</v>
      </c>
      <c r="C203" s="6" t="s">
        <v>33</v>
      </c>
      <c r="D203" s="6" t="s">
        <v>3</v>
      </c>
      <c r="E203" s="6" t="s">
        <v>184</v>
      </c>
      <c r="F203" s="6" t="s">
        <v>58</v>
      </c>
      <c r="G203" s="6" t="s">
        <v>59</v>
      </c>
      <c r="H203" s="6" t="s">
        <v>6</v>
      </c>
      <c r="I203" s="6" t="s">
        <v>185</v>
      </c>
      <c r="J203" s="6" t="s">
        <v>7</v>
      </c>
      <c r="K203" s="6" t="s">
        <v>60</v>
      </c>
      <c r="L203" s="2">
        <v>42852</v>
      </c>
      <c r="M203" s="3">
        <v>-26</v>
      </c>
      <c r="N203" s="1" t="s">
        <v>23</v>
      </c>
      <c r="O203" s="4">
        <v>-36.4</v>
      </c>
      <c r="P203" s="2">
        <v>42852</v>
      </c>
    </row>
    <row r="204" spans="1:16" x14ac:dyDescent="0.25">
      <c r="A204" s="6" t="s">
        <v>4</v>
      </c>
      <c r="B204" s="6" t="s">
        <v>144</v>
      </c>
      <c r="C204" s="6" t="s">
        <v>145</v>
      </c>
      <c r="D204" s="6" t="s">
        <v>3</v>
      </c>
      <c r="E204" s="6" t="s">
        <v>184</v>
      </c>
      <c r="F204" s="6" t="s">
        <v>58</v>
      </c>
      <c r="G204" s="6" t="s">
        <v>59</v>
      </c>
      <c r="H204" s="6" t="s">
        <v>6</v>
      </c>
      <c r="I204" s="6" t="s">
        <v>185</v>
      </c>
      <c r="J204" s="6" t="s">
        <v>7</v>
      </c>
      <c r="K204" s="6" t="s">
        <v>60</v>
      </c>
      <c r="L204" s="2">
        <v>42852</v>
      </c>
      <c r="M204" s="3">
        <v>-2500</v>
      </c>
      <c r="N204" s="1" t="s">
        <v>9</v>
      </c>
      <c r="O204" s="4">
        <v>-95.01</v>
      </c>
      <c r="P204" s="2">
        <v>42852</v>
      </c>
    </row>
    <row r="205" spans="1:16" x14ac:dyDescent="0.25">
      <c r="A205" s="6" t="s">
        <v>4</v>
      </c>
      <c r="B205" s="6" t="s">
        <v>94</v>
      </c>
      <c r="C205" s="6" t="s">
        <v>95</v>
      </c>
      <c r="D205" s="6" t="s">
        <v>3</v>
      </c>
      <c r="E205" s="6" t="s">
        <v>186</v>
      </c>
      <c r="F205" s="6" t="s">
        <v>58</v>
      </c>
      <c r="G205" s="6" t="s">
        <v>59</v>
      </c>
      <c r="H205" s="6" t="s">
        <v>6</v>
      </c>
      <c r="I205" s="6" t="s">
        <v>187</v>
      </c>
      <c r="J205" s="6" t="s">
        <v>7</v>
      </c>
      <c r="K205" s="6" t="s">
        <v>60</v>
      </c>
      <c r="L205" s="2">
        <v>42852</v>
      </c>
      <c r="M205" s="3">
        <v>-50</v>
      </c>
      <c r="N205" s="1" t="s">
        <v>9</v>
      </c>
      <c r="O205" s="4">
        <v>-18.87</v>
      </c>
      <c r="P205" s="2">
        <v>42852</v>
      </c>
    </row>
    <row r="206" spans="1:16" x14ac:dyDescent="0.25">
      <c r="A206" s="6" t="s">
        <v>4</v>
      </c>
      <c r="B206" s="6" t="s">
        <v>96</v>
      </c>
      <c r="C206" s="6" t="s">
        <v>97</v>
      </c>
      <c r="D206" s="6" t="s">
        <v>3</v>
      </c>
      <c r="E206" s="6" t="s">
        <v>186</v>
      </c>
      <c r="F206" s="6" t="s">
        <v>58</v>
      </c>
      <c r="G206" s="6" t="s">
        <v>59</v>
      </c>
      <c r="H206" s="6" t="s">
        <v>6</v>
      </c>
      <c r="I206" s="6" t="s">
        <v>187</v>
      </c>
      <c r="J206" s="6" t="s">
        <v>7</v>
      </c>
      <c r="K206" s="6" t="s">
        <v>60</v>
      </c>
      <c r="L206" s="2">
        <v>42852</v>
      </c>
      <c r="M206" s="3">
        <v>-100</v>
      </c>
      <c r="N206" s="1" t="s">
        <v>9</v>
      </c>
      <c r="O206" s="4">
        <v>-45.9</v>
      </c>
      <c r="P206" s="2">
        <v>42852</v>
      </c>
    </row>
    <row r="207" spans="1:16" x14ac:dyDescent="0.25">
      <c r="A207" s="6" t="s">
        <v>4</v>
      </c>
      <c r="B207" s="6" t="s">
        <v>146</v>
      </c>
      <c r="C207" s="6" t="s">
        <v>147</v>
      </c>
      <c r="D207" s="6" t="s">
        <v>3</v>
      </c>
      <c r="E207" s="6" t="s">
        <v>186</v>
      </c>
      <c r="F207" s="6" t="s">
        <v>58</v>
      </c>
      <c r="G207" s="6" t="s">
        <v>59</v>
      </c>
      <c r="H207" s="6" t="s">
        <v>6</v>
      </c>
      <c r="I207" s="6" t="s">
        <v>187</v>
      </c>
      <c r="J207" s="6" t="s">
        <v>7</v>
      </c>
      <c r="K207" s="6" t="s">
        <v>60</v>
      </c>
      <c r="L207" s="2">
        <v>42852</v>
      </c>
      <c r="M207" s="3">
        <v>-13</v>
      </c>
      <c r="N207" s="1" t="s">
        <v>9</v>
      </c>
      <c r="O207" s="4">
        <v>-29.96</v>
      </c>
      <c r="P207" s="2">
        <v>42852</v>
      </c>
    </row>
    <row r="208" spans="1:16" x14ac:dyDescent="0.25">
      <c r="A208" s="6" t="s">
        <v>4</v>
      </c>
      <c r="B208" s="6" t="s">
        <v>102</v>
      </c>
      <c r="C208" s="6" t="s">
        <v>103</v>
      </c>
      <c r="D208" s="6" t="s">
        <v>3</v>
      </c>
      <c r="E208" s="6" t="s">
        <v>186</v>
      </c>
      <c r="F208" s="6" t="s">
        <v>58</v>
      </c>
      <c r="G208" s="6" t="s">
        <v>59</v>
      </c>
      <c r="H208" s="6" t="s">
        <v>6</v>
      </c>
      <c r="I208" s="6" t="s">
        <v>187</v>
      </c>
      <c r="J208" s="6" t="s">
        <v>7</v>
      </c>
      <c r="K208" s="6" t="s">
        <v>60</v>
      </c>
      <c r="L208" s="2">
        <v>42852</v>
      </c>
      <c r="M208" s="3">
        <v>-6</v>
      </c>
      <c r="N208" s="1" t="s">
        <v>9</v>
      </c>
      <c r="O208" s="4">
        <v>-147.12</v>
      </c>
      <c r="P208" s="2">
        <v>42852</v>
      </c>
    </row>
    <row r="209" spans="1:16" x14ac:dyDescent="0.25">
      <c r="A209" s="6" t="s">
        <v>4</v>
      </c>
      <c r="B209" s="6" t="s">
        <v>104</v>
      </c>
      <c r="C209" s="6" t="s">
        <v>105</v>
      </c>
      <c r="D209" s="6" t="s">
        <v>3</v>
      </c>
      <c r="E209" s="6" t="s">
        <v>186</v>
      </c>
      <c r="F209" s="6" t="s">
        <v>58</v>
      </c>
      <c r="G209" s="6" t="s">
        <v>59</v>
      </c>
      <c r="H209" s="6" t="s">
        <v>6</v>
      </c>
      <c r="I209" s="6" t="s">
        <v>187</v>
      </c>
      <c r="J209" s="6" t="s">
        <v>7</v>
      </c>
      <c r="K209" s="6" t="s">
        <v>60</v>
      </c>
      <c r="L209" s="2">
        <v>42852</v>
      </c>
      <c r="M209" s="3">
        <v>-3</v>
      </c>
      <c r="N209" s="1" t="s">
        <v>9</v>
      </c>
      <c r="O209" s="4">
        <v>-109.85</v>
      </c>
      <c r="P209" s="2">
        <v>42852</v>
      </c>
    </row>
    <row r="210" spans="1:16" x14ac:dyDescent="0.25">
      <c r="A210" s="6" t="s">
        <v>4</v>
      </c>
      <c r="B210" s="6" t="s">
        <v>106</v>
      </c>
      <c r="C210" s="6" t="s">
        <v>107</v>
      </c>
      <c r="D210" s="6" t="s">
        <v>3</v>
      </c>
      <c r="E210" s="6" t="s">
        <v>186</v>
      </c>
      <c r="F210" s="6" t="s">
        <v>58</v>
      </c>
      <c r="G210" s="6" t="s">
        <v>59</v>
      </c>
      <c r="H210" s="6" t="s">
        <v>6</v>
      </c>
      <c r="I210" s="6" t="s">
        <v>187</v>
      </c>
      <c r="J210" s="6" t="s">
        <v>7</v>
      </c>
      <c r="K210" s="6" t="s">
        <v>60</v>
      </c>
      <c r="L210" s="2">
        <v>42852</v>
      </c>
      <c r="M210" s="3">
        <v>-3</v>
      </c>
      <c r="N210" s="1" t="s">
        <v>9</v>
      </c>
      <c r="O210" s="4">
        <v>-11.9</v>
      </c>
      <c r="P210" s="2">
        <v>42852</v>
      </c>
    </row>
    <row r="211" spans="1:16" x14ac:dyDescent="0.25">
      <c r="A211" s="6" t="s">
        <v>4</v>
      </c>
      <c r="B211" s="6" t="s">
        <v>148</v>
      </c>
      <c r="C211" s="6" t="s">
        <v>149</v>
      </c>
      <c r="D211" s="6" t="s">
        <v>3</v>
      </c>
      <c r="E211" s="6" t="s">
        <v>186</v>
      </c>
      <c r="F211" s="6" t="s">
        <v>58</v>
      </c>
      <c r="G211" s="6" t="s">
        <v>59</v>
      </c>
      <c r="H211" s="6" t="s">
        <v>6</v>
      </c>
      <c r="I211" s="6" t="s">
        <v>187</v>
      </c>
      <c r="J211" s="6" t="s">
        <v>7</v>
      </c>
      <c r="K211" s="6" t="s">
        <v>60</v>
      </c>
      <c r="L211" s="2">
        <v>42852</v>
      </c>
      <c r="M211" s="3">
        <v>-20</v>
      </c>
      <c r="N211" s="1" t="s">
        <v>9</v>
      </c>
      <c r="O211" s="4">
        <v>-193.19</v>
      </c>
      <c r="P211" s="2">
        <v>42852</v>
      </c>
    </row>
    <row r="212" spans="1:16" x14ac:dyDescent="0.25">
      <c r="A212" s="6" t="s">
        <v>4</v>
      </c>
      <c r="B212" s="6" t="s">
        <v>190</v>
      </c>
      <c r="C212" s="6" t="s">
        <v>191</v>
      </c>
      <c r="D212" s="6" t="s">
        <v>3</v>
      </c>
      <c r="E212" s="6" t="s">
        <v>186</v>
      </c>
      <c r="F212" s="6" t="s">
        <v>58</v>
      </c>
      <c r="G212" s="6" t="s">
        <v>59</v>
      </c>
      <c r="H212" s="6" t="s">
        <v>6</v>
      </c>
      <c r="I212" s="6" t="s">
        <v>187</v>
      </c>
      <c r="J212" s="6" t="s">
        <v>7</v>
      </c>
      <c r="K212" s="6" t="s">
        <v>60</v>
      </c>
      <c r="L212" s="2">
        <v>42852</v>
      </c>
      <c r="M212" s="3">
        <v>-8</v>
      </c>
      <c r="N212" s="1" t="s">
        <v>23</v>
      </c>
      <c r="O212" s="4">
        <v>-254.35</v>
      </c>
      <c r="P212" s="2">
        <v>42852</v>
      </c>
    </row>
    <row r="213" spans="1:16" x14ac:dyDescent="0.25">
      <c r="A213" s="6" t="s">
        <v>4</v>
      </c>
      <c r="B213" s="6" t="s">
        <v>192</v>
      </c>
      <c r="C213" s="6" t="s">
        <v>193</v>
      </c>
      <c r="D213" s="6" t="s">
        <v>3</v>
      </c>
      <c r="E213" s="6" t="s">
        <v>186</v>
      </c>
      <c r="F213" s="6" t="s">
        <v>58</v>
      </c>
      <c r="G213" s="6" t="s">
        <v>59</v>
      </c>
      <c r="H213" s="6" t="s">
        <v>6</v>
      </c>
      <c r="I213" s="6" t="s">
        <v>187</v>
      </c>
      <c r="J213" s="6" t="s">
        <v>7</v>
      </c>
      <c r="K213" s="6" t="s">
        <v>60</v>
      </c>
      <c r="L213" s="2">
        <v>42852</v>
      </c>
      <c r="M213" s="3">
        <v>-10</v>
      </c>
      <c r="N213" s="1" t="s">
        <v>23</v>
      </c>
      <c r="O213" s="4">
        <v>-317.94</v>
      </c>
      <c r="P213" s="2">
        <v>42852</v>
      </c>
    </row>
    <row r="214" spans="1:16" x14ac:dyDescent="0.25">
      <c r="A214" s="6" t="s">
        <v>4</v>
      </c>
      <c r="B214" s="6" t="s">
        <v>194</v>
      </c>
      <c r="C214" s="6" t="s">
        <v>195</v>
      </c>
      <c r="D214" s="6" t="s">
        <v>3</v>
      </c>
      <c r="E214" s="6" t="s">
        <v>186</v>
      </c>
      <c r="F214" s="6" t="s">
        <v>58</v>
      </c>
      <c r="G214" s="6" t="s">
        <v>59</v>
      </c>
      <c r="H214" s="6" t="s">
        <v>6</v>
      </c>
      <c r="I214" s="6" t="s">
        <v>187</v>
      </c>
      <c r="J214" s="6" t="s">
        <v>7</v>
      </c>
      <c r="K214" s="6" t="s">
        <v>60</v>
      </c>
      <c r="L214" s="2">
        <v>42852</v>
      </c>
      <c r="M214" s="3">
        <v>-7</v>
      </c>
      <c r="N214" s="1" t="s">
        <v>23</v>
      </c>
      <c r="O214" s="4">
        <v>-222.56</v>
      </c>
      <c r="P214" s="2">
        <v>42852</v>
      </c>
    </row>
    <row r="215" spans="1:16" x14ac:dyDescent="0.25">
      <c r="A215" s="6" t="s">
        <v>4</v>
      </c>
      <c r="B215" s="6" t="s">
        <v>196</v>
      </c>
      <c r="C215" s="6" t="s">
        <v>197</v>
      </c>
      <c r="D215" s="6" t="s">
        <v>3</v>
      </c>
      <c r="E215" s="6" t="s">
        <v>186</v>
      </c>
      <c r="F215" s="6" t="s">
        <v>58</v>
      </c>
      <c r="G215" s="6" t="s">
        <v>59</v>
      </c>
      <c r="H215" s="6" t="s">
        <v>6</v>
      </c>
      <c r="I215" s="6" t="s">
        <v>187</v>
      </c>
      <c r="J215" s="6" t="s">
        <v>7</v>
      </c>
      <c r="K215" s="6" t="s">
        <v>60</v>
      </c>
      <c r="L215" s="2">
        <v>42852</v>
      </c>
      <c r="M215" s="3">
        <v>-7</v>
      </c>
      <c r="N215" s="1" t="s">
        <v>23</v>
      </c>
      <c r="O215" s="4">
        <v>-222.56</v>
      </c>
      <c r="P215" s="2">
        <v>42852</v>
      </c>
    </row>
    <row r="216" spans="1:16" x14ac:dyDescent="0.25">
      <c r="A216" s="6" t="s">
        <v>4</v>
      </c>
      <c r="B216" s="6" t="s">
        <v>198</v>
      </c>
      <c r="C216" s="6" t="s">
        <v>199</v>
      </c>
      <c r="D216" s="6" t="s">
        <v>3</v>
      </c>
      <c r="E216" s="6" t="s">
        <v>186</v>
      </c>
      <c r="F216" s="6" t="s">
        <v>58</v>
      </c>
      <c r="G216" s="6" t="s">
        <v>59</v>
      </c>
      <c r="H216" s="6" t="s">
        <v>6</v>
      </c>
      <c r="I216" s="6" t="s">
        <v>187</v>
      </c>
      <c r="J216" s="6" t="s">
        <v>7</v>
      </c>
      <c r="K216" s="6" t="s">
        <v>60</v>
      </c>
      <c r="L216" s="2">
        <v>42852</v>
      </c>
      <c r="M216" s="3">
        <v>-7</v>
      </c>
      <c r="N216" s="1" t="s">
        <v>23</v>
      </c>
      <c r="O216" s="4">
        <v>-222.56</v>
      </c>
      <c r="P216" s="2">
        <v>42852</v>
      </c>
    </row>
    <row r="217" spans="1:16" x14ac:dyDescent="0.25">
      <c r="A217" s="6" t="s">
        <v>4</v>
      </c>
      <c r="B217" s="6" t="s">
        <v>40</v>
      </c>
      <c r="C217" s="6" t="s">
        <v>41</v>
      </c>
      <c r="D217" s="6" t="s">
        <v>3</v>
      </c>
      <c r="E217" s="6" t="s">
        <v>186</v>
      </c>
      <c r="F217" s="6" t="s">
        <v>58</v>
      </c>
      <c r="G217" s="6" t="s">
        <v>59</v>
      </c>
      <c r="H217" s="6" t="s">
        <v>6</v>
      </c>
      <c r="I217" s="6" t="s">
        <v>187</v>
      </c>
      <c r="J217" s="6" t="s">
        <v>7</v>
      </c>
      <c r="K217" s="6" t="s">
        <v>60</v>
      </c>
      <c r="L217" s="2">
        <v>42852</v>
      </c>
      <c r="M217" s="3">
        <v>-8</v>
      </c>
      <c r="N217" s="1" t="s">
        <v>23</v>
      </c>
      <c r="O217" s="4">
        <v>-220.32</v>
      </c>
      <c r="P217" s="2">
        <v>42852</v>
      </c>
    </row>
    <row r="218" spans="1:16" x14ac:dyDescent="0.25">
      <c r="A218" s="6" t="s">
        <v>4</v>
      </c>
      <c r="B218" s="6" t="s">
        <v>182</v>
      </c>
      <c r="C218" s="6" t="s">
        <v>183</v>
      </c>
      <c r="D218" s="6" t="s">
        <v>3</v>
      </c>
      <c r="E218" s="6" t="s">
        <v>186</v>
      </c>
      <c r="F218" s="6" t="s">
        <v>58</v>
      </c>
      <c r="G218" s="6" t="s">
        <v>59</v>
      </c>
      <c r="H218" s="6" t="s">
        <v>6</v>
      </c>
      <c r="I218" s="6" t="s">
        <v>187</v>
      </c>
      <c r="J218" s="6" t="s">
        <v>7</v>
      </c>
      <c r="K218" s="6" t="s">
        <v>60</v>
      </c>
      <c r="L218" s="2">
        <v>42852</v>
      </c>
      <c r="M218" s="3">
        <v>-3</v>
      </c>
      <c r="N218" s="1" t="s">
        <v>9</v>
      </c>
      <c r="O218" s="4">
        <v>-88.92</v>
      </c>
      <c r="P218" s="2">
        <v>42852</v>
      </c>
    </row>
    <row r="219" spans="1:16" x14ac:dyDescent="0.25">
      <c r="A219" s="6" t="s">
        <v>4</v>
      </c>
      <c r="B219" s="6" t="s">
        <v>110</v>
      </c>
      <c r="C219" s="6" t="s">
        <v>111</v>
      </c>
      <c r="D219" s="6" t="s">
        <v>3</v>
      </c>
      <c r="E219" s="6" t="s">
        <v>184</v>
      </c>
      <c r="F219" s="6" t="s">
        <v>58</v>
      </c>
      <c r="G219" s="6" t="s">
        <v>59</v>
      </c>
      <c r="H219" s="6" t="s">
        <v>6</v>
      </c>
      <c r="I219" s="6" t="s">
        <v>185</v>
      </c>
      <c r="J219" s="6" t="s">
        <v>7</v>
      </c>
      <c r="K219" s="6" t="s">
        <v>60</v>
      </c>
      <c r="L219" s="2">
        <v>42852</v>
      </c>
      <c r="M219" s="3">
        <v>-100</v>
      </c>
      <c r="N219" s="1" t="s">
        <v>9</v>
      </c>
      <c r="O219" s="4">
        <v>-1326</v>
      </c>
      <c r="P219" s="2">
        <v>42852</v>
      </c>
    </row>
    <row r="220" spans="1:16" x14ac:dyDescent="0.25">
      <c r="A220" s="6" t="s">
        <v>15</v>
      </c>
      <c r="B220" s="6" t="s">
        <v>112</v>
      </c>
      <c r="C220" s="6" t="s">
        <v>113</v>
      </c>
      <c r="D220" s="6" t="s">
        <v>3</v>
      </c>
      <c r="E220" s="6" t="s">
        <v>188</v>
      </c>
      <c r="F220" s="6" t="s">
        <v>58</v>
      </c>
      <c r="G220" s="6" t="s">
        <v>59</v>
      </c>
      <c r="H220" s="6" t="s">
        <v>6</v>
      </c>
      <c r="I220" s="6" t="s">
        <v>189</v>
      </c>
      <c r="J220" s="6" t="s">
        <v>7</v>
      </c>
      <c r="K220" s="6" t="s">
        <v>76</v>
      </c>
      <c r="L220" s="2">
        <v>42852</v>
      </c>
      <c r="M220" s="3">
        <v>-190</v>
      </c>
      <c r="N220" s="1" t="s">
        <v>9</v>
      </c>
      <c r="O220" s="4">
        <v>-228</v>
      </c>
      <c r="P220" s="2">
        <v>42852</v>
      </c>
    </row>
    <row r="221" spans="1:16" x14ac:dyDescent="0.25">
      <c r="A221" s="6" t="s">
        <v>4</v>
      </c>
      <c r="B221" s="6" t="s">
        <v>55</v>
      </c>
      <c r="C221" s="6" t="s">
        <v>56</v>
      </c>
      <c r="D221" s="6" t="s">
        <v>3</v>
      </c>
      <c r="E221" s="6" t="s">
        <v>184</v>
      </c>
      <c r="F221" s="6" t="s">
        <v>58</v>
      </c>
      <c r="G221" s="6" t="s">
        <v>59</v>
      </c>
      <c r="H221" s="6" t="s">
        <v>6</v>
      </c>
      <c r="I221" s="6" t="s">
        <v>185</v>
      </c>
      <c r="J221" s="6" t="s">
        <v>7</v>
      </c>
      <c r="K221" s="6" t="s">
        <v>60</v>
      </c>
      <c r="L221" s="2">
        <v>42852</v>
      </c>
      <c r="M221" s="3">
        <v>-15</v>
      </c>
      <c r="N221" s="1" t="s">
        <v>57</v>
      </c>
      <c r="O221" s="4">
        <v>0</v>
      </c>
      <c r="P221" s="2">
        <v>42852</v>
      </c>
    </row>
    <row r="222" spans="1:16" x14ac:dyDescent="0.25">
      <c r="A222" s="6" t="s">
        <v>4</v>
      </c>
      <c r="B222" s="6" t="s">
        <v>114</v>
      </c>
      <c r="C222" s="6" t="s">
        <v>115</v>
      </c>
      <c r="D222" s="6" t="s">
        <v>3</v>
      </c>
      <c r="E222" s="6" t="s">
        <v>184</v>
      </c>
      <c r="F222" s="6" t="s">
        <v>58</v>
      </c>
      <c r="G222" s="6" t="s">
        <v>59</v>
      </c>
      <c r="H222" s="6" t="s">
        <v>6</v>
      </c>
      <c r="I222" s="6" t="s">
        <v>185</v>
      </c>
      <c r="J222" s="6" t="s">
        <v>7</v>
      </c>
      <c r="K222" s="6" t="s">
        <v>60</v>
      </c>
      <c r="L222" s="2">
        <v>42852</v>
      </c>
      <c r="M222" s="3">
        <v>-15</v>
      </c>
      <c r="N222" s="1" t="s">
        <v>23</v>
      </c>
      <c r="O222" s="4">
        <v>0</v>
      </c>
      <c r="P222" s="2">
        <v>42852</v>
      </c>
    </row>
    <row r="223" spans="1:16" x14ac:dyDescent="0.25">
      <c r="A223" s="6" t="s">
        <v>0</v>
      </c>
      <c r="B223" s="6" t="s">
        <v>10</v>
      </c>
      <c r="C223" s="6" t="s">
        <v>11</v>
      </c>
      <c r="D223" s="6" t="s">
        <v>3</v>
      </c>
      <c r="E223" s="6" t="s">
        <v>322</v>
      </c>
      <c r="F223" s="6" t="s">
        <v>4</v>
      </c>
      <c r="G223" s="6" t="s">
        <v>5</v>
      </c>
      <c r="H223" s="6" t="s">
        <v>6</v>
      </c>
      <c r="I223" s="6" t="s">
        <v>323</v>
      </c>
      <c r="J223" s="6" t="s">
        <v>7</v>
      </c>
      <c r="K223" s="6" t="s">
        <v>8</v>
      </c>
      <c r="L223" s="2">
        <v>42871</v>
      </c>
      <c r="M223" s="3">
        <v>200</v>
      </c>
      <c r="N223" s="1" t="s">
        <v>9</v>
      </c>
      <c r="O223" s="4">
        <v>792</v>
      </c>
      <c r="P223" s="2">
        <v>42871</v>
      </c>
    </row>
    <row r="224" spans="1:16" x14ac:dyDescent="0.25">
      <c r="A224" s="6" t="s">
        <v>213</v>
      </c>
      <c r="B224" s="6" t="s">
        <v>66</v>
      </c>
      <c r="C224" s="6" t="s">
        <v>67</v>
      </c>
      <c r="D224" s="6" t="s">
        <v>3</v>
      </c>
      <c r="E224" s="6" t="s">
        <v>324</v>
      </c>
      <c r="F224" s="6" t="s">
        <v>4</v>
      </c>
      <c r="G224" s="6" t="s">
        <v>5</v>
      </c>
      <c r="H224" s="6" t="s">
        <v>6</v>
      </c>
      <c r="I224" s="6" t="s">
        <v>325</v>
      </c>
      <c r="J224" s="6" t="s">
        <v>7</v>
      </c>
      <c r="K224" s="6" t="s">
        <v>8</v>
      </c>
      <c r="L224" s="2">
        <v>42864</v>
      </c>
      <c r="M224" s="3">
        <v>5000</v>
      </c>
      <c r="N224" s="1" t="s">
        <v>9</v>
      </c>
      <c r="O224" s="4">
        <v>637.5</v>
      </c>
      <c r="P224" s="2">
        <v>42864</v>
      </c>
    </row>
    <row r="225" spans="1:16" x14ac:dyDescent="0.25">
      <c r="A225" s="6" t="s">
        <v>0</v>
      </c>
      <c r="B225" s="6" t="s">
        <v>180</v>
      </c>
      <c r="C225" s="6" t="s">
        <v>181</v>
      </c>
      <c r="D225" s="6" t="s">
        <v>3</v>
      </c>
      <c r="E225" s="6" t="s">
        <v>322</v>
      </c>
      <c r="F225" s="6" t="s">
        <v>4</v>
      </c>
      <c r="G225" s="6" t="s">
        <v>5</v>
      </c>
      <c r="H225" s="6" t="s">
        <v>6</v>
      </c>
      <c r="I225" s="6" t="s">
        <v>323</v>
      </c>
      <c r="J225" s="6" t="s">
        <v>7</v>
      </c>
      <c r="K225" s="6" t="s">
        <v>8</v>
      </c>
      <c r="L225" s="2">
        <v>42871</v>
      </c>
      <c r="M225" s="3">
        <v>3</v>
      </c>
      <c r="N225" s="1" t="s">
        <v>89</v>
      </c>
      <c r="O225" s="4">
        <v>172.5</v>
      </c>
      <c r="P225" s="2">
        <v>42871</v>
      </c>
    </row>
    <row r="226" spans="1:16" x14ac:dyDescent="0.25">
      <c r="A226" s="6" t="s">
        <v>0</v>
      </c>
      <c r="B226" s="6" t="s">
        <v>85</v>
      </c>
      <c r="C226" s="6" t="s">
        <v>86</v>
      </c>
      <c r="D226" s="6" t="s">
        <v>3</v>
      </c>
      <c r="E226" s="6" t="s">
        <v>326</v>
      </c>
      <c r="F226" s="6" t="s">
        <v>4</v>
      </c>
      <c r="G226" s="6" t="s">
        <v>5</v>
      </c>
      <c r="H226" s="6" t="s">
        <v>6</v>
      </c>
      <c r="I226" s="6" t="s">
        <v>327</v>
      </c>
      <c r="J226" s="6" t="s">
        <v>7</v>
      </c>
      <c r="K226" s="6" t="s">
        <v>8</v>
      </c>
      <c r="L226" s="2">
        <v>42870</v>
      </c>
      <c r="M226" s="3">
        <v>40</v>
      </c>
      <c r="N226" s="1" t="s">
        <v>9</v>
      </c>
      <c r="O226" s="4">
        <v>131.19999999999999</v>
      </c>
      <c r="P226" s="2">
        <v>42870</v>
      </c>
    </row>
    <row r="227" spans="1:16" x14ac:dyDescent="0.25">
      <c r="A227" s="6" t="s">
        <v>0</v>
      </c>
      <c r="B227" s="6" t="s">
        <v>90</v>
      </c>
      <c r="C227" s="6" t="s">
        <v>91</v>
      </c>
      <c r="D227" s="6" t="s">
        <v>3</v>
      </c>
      <c r="E227" s="6" t="s">
        <v>322</v>
      </c>
      <c r="F227" s="6" t="s">
        <v>4</v>
      </c>
      <c r="G227" s="6" t="s">
        <v>5</v>
      </c>
      <c r="H227" s="6" t="s">
        <v>6</v>
      </c>
      <c r="I227" s="6" t="s">
        <v>323</v>
      </c>
      <c r="J227" s="6" t="s">
        <v>7</v>
      </c>
      <c r="K227" s="6" t="s">
        <v>8</v>
      </c>
      <c r="L227" s="2">
        <v>42871</v>
      </c>
      <c r="M227" s="3">
        <v>200</v>
      </c>
      <c r="N227" s="1" t="s">
        <v>23</v>
      </c>
      <c r="O227" s="4">
        <v>86</v>
      </c>
      <c r="P227" s="2">
        <v>42871</v>
      </c>
    </row>
    <row r="228" spans="1:16" x14ac:dyDescent="0.25">
      <c r="A228" s="6" t="s">
        <v>0</v>
      </c>
      <c r="B228" s="6" t="s">
        <v>24</v>
      </c>
      <c r="C228" s="6" t="s">
        <v>25</v>
      </c>
      <c r="D228" s="6" t="s">
        <v>3</v>
      </c>
      <c r="E228" s="6" t="s">
        <v>328</v>
      </c>
      <c r="F228" s="6" t="s">
        <v>4</v>
      </c>
      <c r="G228" s="6" t="s">
        <v>5</v>
      </c>
      <c r="H228" s="6" t="s">
        <v>6</v>
      </c>
      <c r="I228" s="6" t="s">
        <v>329</v>
      </c>
      <c r="J228" s="6" t="s">
        <v>7</v>
      </c>
      <c r="K228" s="6" t="s">
        <v>8</v>
      </c>
      <c r="L228" s="2">
        <v>42871</v>
      </c>
      <c r="M228" s="3">
        <v>200</v>
      </c>
      <c r="N228" s="1" t="s">
        <v>23</v>
      </c>
      <c r="O228" s="4">
        <v>86</v>
      </c>
      <c r="P228" s="2">
        <v>42871</v>
      </c>
    </row>
    <row r="229" spans="1:16" x14ac:dyDescent="0.25">
      <c r="A229" s="6" t="s">
        <v>0</v>
      </c>
      <c r="B229" s="6" t="s">
        <v>32</v>
      </c>
      <c r="C229" s="6" t="s">
        <v>33</v>
      </c>
      <c r="D229" s="6" t="s">
        <v>3</v>
      </c>
      <c r="E229" s="6" t="s">
        <v>328</v>
      </c>
      <c r="F229" s="6" t="s">
        <v>4</v>
      </c>
      <c r="G229" s="6" t="s">
        <v>5</v>
      </c>
      <c r="H229" s="6" t="s">
        <v>6</v>
      </c>
      <c r="I229" s="6" t="s">
        <v>329</v>
      </c>
      <c r="J229" s="6" t="s">
        <v>7</v>
      </c>
      <c r="K229" s="6" t="s">
        <v>8</v>
      </c>
      <c r="L229" s="2">
        <v>42871</v>
      </c>
      <c r="M229" s="3">
        <v>100</v>
      </c>
      <c r="N229" s="1" t="s">
        <v>23</v>
      </c>
      <c r="O229" s="4">
        <v>140</v>
      </c>
      <c r="P229" s="2">
        <v>42871</v>
      </c>
    </row>
    <row r="230" spans="1:16" x14ac:dyDescent="0.25">
      <c r="A230" s="6" t="s">
        <v>0</v>
      </c>
      <c r="B230" s="6" t="s">
        <v>190</v>
      </c>
      <c r="C230" s="6" t="s">
        <v>191</v>
      </c>
      <c r="D230" s="6" t="s">
        <v>3</v>
      </c>
      <c r="E230" s="6" t="s">
        <v>322</v>
      </c>
      <c r="F230" s="6" t="s">
        <v>4</v>
      </c>
      <c r="G230" s="6" t="s">
        <v>5</v>
      </c>
      <c r="H230" s="6" t="s">
        <v>6</v>
      </c>
      <c r="I230" s="6" t="s">
        <v>323</v>
      </c>
      <c r="J230" s="6" t="s">
        <v>7</v>
      </c>
      <c r="K230" s="6" t="s">
        <v>8</v>
      </c>
      <c r="L230" s="2">
        <v>42871</v>
      </c>
      <c r="M230" s="3">
        <v>2</v>
      </c>
      <c r="N230" s="1" t="s">
        <v>23</v>
      </c>
      <c r="O230" s="4">
        <v>63.59</v>
      </c>
      <c r="P230" s="2">
        <v>42871</v>
      </c>
    </row>
    <row r="231" spans="1:16" x14ac:dyDescent="0.25">
      <c r="A231" s="6" t="s">
        <v>0</v>
      </c>
      <c r="B231" s="6" t="s">
        <v>192</v>
      </c>
      <c r="C231" s="6" t="s">
        <v>193</v>
      </c>
      <c r="D231" s="6" t="s">
        <v>3</v>
      </c>
      <c r="E231" s="6" t="s">
        <v>322</v>
      </c>
      <c r="F231" s="6" t="s">
        <v>4</v>
      </c>
      <c r="G231" s="6" t="s">
        <v>5</v>
      </c>
      <c r="H231" s="6" t="s">
        <v>6</v>
      </c>
      <c r="I231" s="6" t="s">
        <v>323</v>
      </c>
      <c r="J231" s="6" t="s">
        <v>7</v>
      </c>
      <c r="K231" s="6" t="s">
        <v>8</v>
      </c>
      <c r="L231" s="2">
        <v>42871</v>
      </c>
      <c r="M231" s="3">
        <v>2</v>
      </c>
      <c r="N231" s="1" t="s">
        <v>23</v>
      </c>
      <c r="O231" s="4">
        <v>63.59</v>
      </c>
      <c r="P231" s="2">
        <v>42871</v>
      </c>
    </row>
    <row r="232" spans="1:16" x14ac:dyDescent="0.25">
      <c r="A232" s="6" t="s">
        <v>0</v>
      </c>
      <c r="B232" s="6" t="s">
        <v>194</v>
      </c>
      <c r="C232" s="6" t="s">
        <v>195</v>
      </c>
      <c r="D232" s="6" t="s">
        <v>3</v>
      </c>
      <c r="E232" s="6" t="s">
        <v>322</v>
      </c>
      <c r="F232" s="6" t="s">
        <v>4</v>
      </c>
      <c r="G232" s="6" t="s">
        <v>5</v>
      </c>
      <c r="H232" s="6" t="s">
        <v>6</v>
      </c>
      <c r="I232" s="6" t="s">
        <v>323</v>
      </c>
      <c r="J232" s="6" t="s">
        <v>7</v>
      </c>
      <c r="K232" s="6" t="s">
        <v>8</v>
      </c>
      <c r="L232" s="2">
        <v>42871</v>
      </c>
      <c r="M232" s="3">
        <v>2</v>
      </c>
      <c r="N232" s="1" t="s">
        <v>23</v>
      </c>
      <c r="O232" s="4">
        <v>63.59</v>
      </c>
      <c r="P232" s="2">
        <v>42871</v>
      </c>
    </row>
    <row r="233" spans="1:16" x14ac:dyDescent="0.25">
      <c r="A233" s="6" t="s">
        <v>0</v>
      </c>
      <c r="B233" s="6" t="s">
        <v>196</v>
      </c>
      <c r="C233" s="6" t="s">
        <v>197</v>
      </c>
      <c r="D233" s="6" t="s">
        <v>3</v>
      </c>
      <c r="E233" s="6" t="s">
        <v>322</v>
      </c>
      <c r="F233" s="6" t="s">
        <v>4</v>
      </c>
      <c r="G233" s="6" t="s">
        <v>5</v>
      </c>
      <c r="H233" s="6" t="s">
        <v>6</v>
      </c>
      <c r="I233" s="6" t="s">
        <v>323</v>
      </c>
      <c r="J233" s="6" t="s">
        <v>7</v>
      </c>
      <c r="K233" s="6" t="s">
        <v>8</v>
      </c>
      <c r="L233" s="2">
        <v>42871</v>
      </c>
      <c r="M233" s="3">
        <v>2</v>
      </c>
      <c r="N233" s="1" t="s">
        <v>23</v>
      </c>
      <c r="O233" s="4">
        <v>63.59</v>
      </c>
      <c r="P233" s="2">
        <v>42871</v>
      </c>
    </row>
    <row r="234" spans="1:16" x14ac:dyDescent="0.25">
      <c r="A234" s="6" t="s">
        <v>0</v>
      </c>
      <c r="B234" s="6" t="s">
        <v>198</v>
      </c>
      <c r="C234" s="6" t="s">
        <v>199</v>
      </c>
      <c r="D234" s="6" t="s">
        <v>3</v>
      </c>
      <c r="E234" s="6" t="s">
        <v>322</v>
      </c>
      <c r="F234" s="6" t="s">
        <v>4</v>
      </c>
      <c r="G234" s="6" t="s">
        <v>5</v>
      </c>
      <c r="H234" s="6" t="s">
        <v>6</v>
      </c>
      <c r="I234" s="6" t="s">
        <v>323</v>
      </c>
      <c r="J234" s="6" t="s">
        <v>7</v>
      </c>
      <c r="K234" s="6" t="s">
        <v>8</v>
      </c>
      <c r="L234" s="2">
        <v>42871</v>
      </c>
      <c r="M234" s="3">
        <v>2</v>
      </c>
      <c r="N234" s="1" t="s">
        <v>23</v>
      </c>
      <c r="O234" s="4">
        <v>63.59</v>
      </c>
      <c r="P234" s="2">
        <v>42871</v>
      </c>
    </row>
    <row r="235" spans="1:16" x14ac:dyDescent="0.25">
      <c r="A235" s="6" t="s">
        <v>0</v>
      </c>
      <c r="B235" s="6" t="s">
        <v>114</v>
      </c>
      <c r="C235" s="6" t="s">
        <v>115</v>
      </c>
      <c r="D235" s="6" t="s">
        <v>3</v>
      </c>
      <c r="E235" s="6" t="s">
        <v>322</v>
      </c>
      <c r="F235" s="6" t="s">
        <v>4</v>
      </c>
      <c r="G235" s="6" t="s">
        <v>5</v>
      </c>
      <c r="H235" s="6" t="s">
        <v>6</v>
      </c>
      <c r="I235" s="6" t="s">
        <v>323</v>
      </c>
      <c r="J235" s="6" t="s">
        <v>7</v>
      </c>
      <c r="K235" s="6" t="s">
        <v>8</v>
      </c>
      <c r="L235" s="2">
        <v>42871</v>
      </c>
      <c r="M235" s="3">
        <v>30</v>
      </c>
      <c r="N235" s="1" t="s">
        <v>23</v>
      </c>
      <c r="O235" s="4">
        <v>0</v>
      </c>
      <c r="P235" s="2">
        <v>42871</v>
      </c>
    </row>
    <row r="236" spans="1:16" x14ac:dyDescent="0.25">
      <c r="A236" s="6" t="s">
        <v>4</v>
      </c>
      <c r="B236" s="6" t="s">
        <v>1</v>
      </c>
      <c r="C236" s="6" t="s">
        <v>2</v>
      </c>
      <c r="D236" s="6" t="s">
        <v>3</v>
      </c>
      <c r="E236" s="6" t="s">
        <v>200</v>
      </c>
      <c r="F236" s="6" t="s">
        <v>58</v>
      </c>
      <c r="G236" s="6" t="s">
        <v>59</v>
      </c>
      <c r="H236" s="6" t="s">
        <v>6</v>
      </c>
      <c r="I236" s="6" t="s">
        <v>201</v>
      </c>
      <c r="J236" s="6" t="s">
        <v>7</v>
      </c>
      <c r="K236" s="6" t="s">
        <v>60</v>
      </c>
      <c r="L236" s="2">
        <v>42886</v>
      </c>
      <c r="M236" s="3">
        <v>-80</v>
      </c>
      <c r="N236" s="1" t="s">
        <v>9</v>
      </c>
      <c r="O236" s="4">
        <v>-111.3</v>
      </c>
      <c r="P236" s="2">
        <v>42886</v>
      </c>
    </row>
    <row r="237" spans="1:16" x14ac:dyDescent="0.25">
      <c r="A237" s="6" t="s">
        <v>4</v>
      </c>
      <c r="B237" s="6" t="s">
        <v>10</v>
      </c>
      <c r="C237" s="6" t="s">
        <v>11</v>
      </c>
      <c r="D237" s="6" t="s">
        <v>3</v>
      </c>
      <c r="E237" s="6" t="s">
        <v>200</v>
      </c>
      <c r="F237" s="6" t="s">
        <v>58</v>
      </c>
      <c r="G237" s="6" t="s">
        <v>59</v>
      </c>
      <c r="H237" s="6" t="s">
        <v>6</v>
      </c>
      <c r="I237" s="6" t="s">
        <v>201</v>
      </c>
      <c r="J237" s="6" t="s">
        <v>7</v>
      </c>
      <c r="K237" s="6" t="s">
        <v>60</v>
      </c>
      <c r="L237" s="2">
        <v>42886</v>
      </c>
      <c r="M237" s="3">
        <v>-65</v>
      </c>
      <c r="N237" s="1" t="s">
        <v>9</v>
      </c>
      <c r="O237" s="4">
        <v>-257.39999999999998</v>
      </c>
      <c r="P237" s="2">
        <v>42886</v>
      </c>
    </row>
    <row r="238" spans="1:16" x14ac:dyDescent="0.25">
      <c r="A238" s="6" t="s">
        <v>4</v>
      </c>
      <c r="B238" s="6" t="s">
        <v>61</v>
      </c>
      <c r="C238" s="6" t="s">
        <v>62</v>
      </c>
      <c r="D238" s="6" t="s">
        <v>3</v>
      </c>
      <c r="E238" s="6" t="s">
        <v>202</v>
      </c>
      <c r="F238" s="6" t="s">
        <v>58</v>
      </c>
      <c r="G238" s="6" t="s">
        <v>59</v>
      </c>
      <c r="H238" s="6" t="s">
        <v>6</v>
      </c>
      <c r="I238" s="6" t="s">
        <v>203</v>
      </c>
      <c r="J238" s="6" t="s">
        <v>7</v>
      </c>
      <c r="K238" s="6" t="s">
        <v>60</v>
      </c>
      <c r="L238" s="2">
        <v>42886</v>
      </c>
      <c r="M238" s="3">
        <v>-40</v>
      </c>
      <c r="N238" s="1" t="s">
        <v>63</v>
      </c>
      <c r="O238" s="4">
        <v>-49</v>
      </c>
      <c r="P238" s="2">
        <v>42886</v>
      </c>
    </row>
    <row r="239" spans="1:16" x14ac:dyDescent="0.25">
      <c r="A239" s="6" t="s">
        <v>4</v>
      </c>
      <c r="B239" s="6" t="s">
        <v>138</v>
      </c>
      <c r="C239" s="6" t="s">
        <v>139</v>
      </c>
      <c r="D239" s="6" t="s">
        <v>3</v>
      </c>
      <c r="E239" s="6" t="s">
        <v>200</v>
      </c>
      <c r="F239" s="6" t="s">
        <v>58</v>
      </c>
      <c r="G239" s="6" t="s">
        <v>59</v>
      </c>
      <c r="H239" s="6" t="s">
        <v>6</v>
      </c>
      <c r="I239" s="6" t="s">
        <v>201</v>
      </c>
      <c r="J239" s="6" t="s">
        <v>7</v>
      </c>
      <c r="K239" s="6" t="s">
        <v>60</v>
      </c>
      <c r="L239" s="2">
        <v>42886</v>
      </c>
      <c r="M239" s="3">
        <v>-2</v>
      </c>
      <c r="N239" s="1" t="s">
        <v>9</v>
      </c>
      <c r="O239" s="4">
        <v>-23.09</v>
      </c>
      <c r="P239" s="2">
        <v>42886</v>
      </c>
    </row>
    <row r="240" spans="1:16" x14ac:dyDescent="0.25">
      <c r="A240" s="6" t="s">
        <v>4</v>
      </c>
      <c r="B240" s="6" t="s">
        <v>64</v>
      </c>
      <c r="C240" s="6" t="s">
        <v>65</v>
      </c>
      <c r="D240" s="6" t="s">
        <v>3</v>
      </c>
      <c r="E240" s="6" t="s">
        <v>202</v>
      </c>
      <c r="F240" s="6" t="s">
        <v>58</v>
      </c>
      <c r="G240" s="6" t="s">
        <v>59</v>
      </c>
      <c r="H240" s="6" t="s">
        <v>6</v>
      </c>
      <c r="I240" s="6" t="s">
        <v>203</v>
      </c>
      <c r="J240" s="6" t="s">
        <v>7</v>
      </c>
      <c r="K240" s="6" t="s">
        <v>60</v>
      </c>
      <c r="L240" s="2">
        <v>42886</v>
      </c>
      <c r="M240" s="3">
        <v>-2000</v>
      </c>
      <c r="N240" s="1" t="s">
        <v>9</v>
      </c>
      <c r="O240" s="4">
        <v>-38.86</v>
      </c>
      <c r="P240" s="2">
        <v>42886</v>
      </c>
    </row>
    <row r="241" spans="1:16" x14ac:dyDescent="0.25">
      <c r="A241" s="6" t="s">
        <v>4</v>
      </c>
      <c r="B241" s="6" t="s">
        <v>66</v>
      </c>
      <c r="C241" s="6" t="s">
        <v>67</v>
      </c>
      <c r="D241" s="6" t="s">
        <v>3</v>
      </c>
      <c r="E241" s="6" t="s">
        <v>202</v>
      </c>
      <c r="F241" s="6" t="s">
        <v>58</v>
      </c>
      <c r="G241" s="6" t="s">
        <v>59</v>
      </c>
      <c r="H241" s="6" t="s">
        <v>6</v>
      </c>
      <c r="I241" s="6" t="s">
        <v>203</v>
      </c>
      <c r="J241" s="6" t="s">
        <v>7</v>
      </c>
      <c r="K241" s="6" t="s">
        <v>60</v>
      </c>
      <c r="L241" s="2">
        <v>42886</v>
      </c>
      <c r="M241" s="3">
        <v>-1300</v>
      </c>
      <c r="N241" s="1" t="s">
        <v>9</v>
      </c>
      <c r="O241" s="4">
        <v>-164.07</v>
      </c>
      <c r="P241" s="2">
        <v>42886</v>
      </c>
    </row>
    <row r="242" spans="1:16" x14ac:dyDescent="0.25">
      <c r="A242" s="6" t="s">
        <v>4</v>
      </c>
      <c r="B242" s="6" t="s">
        <v>13</v>
      </c>
      <c r="C242" s="6" t="s">
        <v>14</v>
      </c>
      <c r="D242" s="6" t="s">
        <v>3</v>
      </c>
      <c r="E242" s="6" t="s">
        <v>202</v>
      </c>
      <c r="F242" s="6" t="s">
        <v>58</v>
      </c>
      <c r="G242" s="6" t="s">
        <v>59</v>
      </c>
      <c r="H242" s="6" t="s">
        <v>6</v>
      </c>
      <c r="I242" s="6" t="s">
        <v>203</v>
      </c>
      <c r="J242" s="6" t="s">
        <v>7</v>
      </c>
      <c r="K242" s="6" t="s">
        <v>60</v>
      </c>
      <c r="L242" s="2">
        <v>42886</v>
      </c>
      <c r="M242" s="3">
        <v>-5</v>
      </c>
      <c r="N242" s="1" t="s">
        <v>9</v>
      </c>
      <c r="O242" s="4">
        <v>-290.77999999999997</v>
      </c>
      <c r="P242" s="2">
        <v>42886</v>
      </c>
    </row>
    <row r="243" spans="1:16" x14ac:dyDescent="0.25">
      <c r="A243" s="6" t="s">
        <v>4</v>
      </c>
      <c r="B243" s="6" t="s">
        <v>68</v>
      </c>
      <c r="C243" s="6" t="s">
        <v>69</v>
      </c>
      <c r="D243" s="6" t="s">
        <v>3</v>
      </c>
      <c r="E243" s="6" t="s">
        <v>200</v>
      </c>
      <c r="F243" s="6" t="s">
        <v>58</v>
      </c>
      <c r="G243" s="6" t="s">
        <v>59</v>
      </c>
      <c r="H243" s="6" t="s">
        <v>6</v>
      </c>
      <c r="I243" s="6" t="s">
        <v>201</v>
      </c>
      <c r="J243" s="6" t="s">
        <v>7</v>
      </c>
      <c r="K243" s="6" t="s">
        <v>60</v>
      </c>
      <c r="L243" s="2">
        <v>42886</v>
      </c>
      <c r="M243" s="3">
        <v>-1</v>
      </c>
      <c r="N243" s="1" t="s">
        <v>9</v>
      </c>
      <c r="O243" s="4">
        <v>-7.4</v>
      </c>
      <c r="P243" s="2">
        <v>42886</v>
      </c>
    </row>
    <row r="244" spans="1:16" x14ac:dyDescent="0.25">
      <c r="A244" s="6" t="s">
        <v>4</v>
      </c>
      <c r="B244" s="6" t="s">
        <v>70</v>
      </c>
      <c r="C244" s="6" t="s">
        <v>71</v>
      </c>
      <c r="D244" s="6" t="s">
        <v>3</v>
      </c>
      <c r="E244" s="6" t="s">
        <v>202</v>
      </c>
      <c r="F244" s="6" t="s">
        <v>58</v>
      </c>
      <c r="G244" s="6" t="s">
        <v>59</v>
      </c>
      <c r="H244" s="6" t="s">
        <v>6</v>
      </c>
      <c r="I244" s="6" t="s">
        <v>203</v>
      </c>
      <c r="J244" s="6" t="s">
        <v>7</v>
      </c>
      <c r="K244" s="6" t="s">
        <v>60</v>
      </c>
      <c r="L244" s="2">
        <v>42886</v>
      </c>
      <c r="M244" s="3">
        <v>-13</v>
      </c>
      <c r="N244" s="1" t="s">
        <v>9</v>
      </c>
      <c r="O244" s="4">
        <v>-216.85</v>
      </c>
      <c r="P244" s="2">
        <v>42886</v>
      </c>
    </row>
    <row r="245" spans="1:16" x14ac:dyDescent="0.25">
      <c r="A245" s="6" t="s">
        <v>4</v>
      </c>
      <c r="B245" s="6" t="s">
        <v>72</v>
      </c>
      <c r="C245" s="6" t="s">
        <v>73</v>
      </c>
      <c r="D245" s="6" t="s">
        <v>3</v>
      </c>
      <c r="E245" s="6" t="s">
        <v>200</v>
      </c>
      <c r="F245" s="6" t="s">
        <v>58</v>
      </c>
      <c r="G245" s="6" t="s">
        <v>59</v>
      </c>
      <c r="H245" s="6" t="s">
        <v>6</v>
      </c>
      <c r="I245" s="6" t="s">
        <v>201</v>
      </c>
      <c r="J245" s="6" t="s">
        <v>7</v>
      </c>
      <c r="K245" s="6" t="s">
        <v>60</v>
      </c>
      <c r="L245" s="2">
        <v>42886</v>
      </c>
      <c r="M245" s="3">
        <v>-2</v>
      </c>
      <c r="N245" s="1" t="s">
        <v>9</v>
      </c>
      <c r="O245" s="4">
        <v>-22.4</v>
      </c>
      <c r="P245" s="2">
        <v>42886</v>
      </c>
    </row>
    <row r="246" spans="1:16" x14ac:dyDescent="0.25">
      <c r="A246" s="6" t="s">
        <v>15</v>
      </c>
      <c r="B246" s="6" t="s">
        <v>77</v>
      </c>
      <c r="C246" s="6" t="s">
        <v>78</v>
      </c>
      <c r="D246" s="6" t="s">
        <v>3</v>
      </c>
      <c r="E246" s="6" t="s">
        <v>204</v>
      </c>
      <c r="F246" s="6" t="s">
        <v>58</v>
      </c>
      <c r="G246" s="6" t="s">
        <v>59</v>
      </c>
      <c r="H246" s="6" t="s">
        <v>6</v>
      </c>
      <c r="I246" s="6" t="s">
        <v>205</v>
      </c>
      <c r="J246" s="6" t="s">
        <v>7</v>
      </c>
      <c r="K246" s="6" t="s">
        <v>76</v>
      </c>
      <c r="L246" s="2">
        <v>42886</v>
      </c>
      <c r="M246" s="3">
        <v>-4</v>
      </c>
      <c r="N246" s="1" t="s">
        <v>9</v>
      </c>
      <c r="O246" s="4">
        <v>-200.04</v>
      </c>
      <c r="P246" s="2">
        <v>42886</v>
      </c>
    </row>
    <row r="247" spans="1:16" x14ac:dyDescent="0.25">
      <c r="A247" s="6" t="s">
        <v>15</v>
      </c>
      <c r="B247" s="6" t="s">
        <v>79</v>
      </c>
      <c r="C247" s="6" t="s">
        <v>80</v>
      </c>
      <c r="D247" s="6" t="s">
        <v>3</v>
      </c>
      <c r="E247" s="6" t="s">
        <v>204</v>
      </c>
      <c r="F247" s="6" t="s">
        <v>58</v>
      </c>
      <c r="G247" s="6" t="s">
        <v>59</v>
      </c>
      <c r="H247" s="6" t="s">
        <v>6</v>
      </c>
      <c r="I247" s="6" t="s">
        <v>205</v>
      </c>
      <c r="J247" s="6" t="s">
        <v>7</v>
      </c>
      <c r="K247" s="6" t="s">
        <v>76</v>
      </c>
      <c r="L247" s="2">
        <v>42886</v>
      </c>
      <c r="M247" s="3">
        <v>-2</v>
      </c>
      <c r="N247" s="1" t="s">
        <v>9</v>
      </c>
      <c r="O247" s="4">
        <v>-250</v>
      </c>
      <c r="P247" s="2">
        <v>42886</v>
      </c>
    </row>
    <row r="248" spans="1:16" x14ac:dyDescent="0.25">
      <c r="A248" s="6" t="s">
        <v>15</v>
      </c>
      <c r="B248" s="6" t="s">
        <v>16</v>
      </c>
      <c r="C248" s="6" t="s">
        <v>17</v>
      </c>
      <c r="D248" s="6" t="s">
        <v>3</v>
      </c>
      <c r="E248" s="6" t="s">
        <v>204</v>
      </c>
      <c r="F248" s="6" t="s">
        <v>58</v>
      </c>
      <c r="G248" s="6" t="s">
        <v>59</v>
      </c>
      <c r="H248" s="6" t="s">
        <v>6</v>
      </c>
      <c r="I248" s="6" t="s">
        <v>205</v>
      </c>
      <c r="J248" s="6" t="s">
        <v>7</v>
      </c>
      <c r="K248" s="6" t="s">
        <v>76</v>
      </c>
      <c r="L248" s="2">
        <v>42886</v>
      </c>
      <c r="M248" s="3">
        <v>-16</v>
      </c>
      <c r="N248" s="1" t="s">
        <v>9</v>
      </c>
      <c r="O248" s="4">
        <v>-768</v>
      </c>
      <c r="P248" s="2">
        <v>42886</v>
      </c>
    </row>
    <row r="249" spans="1:16" x14ac:dyDescent="0.25">
      <c r="A249" s="6" t="s">
        <v>4</v>
      </c>
      <c r="B249" s="6" t="s">
        <v>81</v>
      </c>
      <c r="C249" s="6" t="s">
        <v>82</v>
      </c>
      <c r="D249" s="6" t="s">
        <v>3</v>
      </c>
      <c r="E249" s="6" t="s">
        <v>200</v>
      </c>
      <c r="F249" s="6" t="s">
        <v>58</v>
      </c>
      <c r="G249" s="6" t="s">
        <v>59</v>
      </c>
      <c r="H249" s="6" t="s">
        <v>6</v>
      </c>
      <c r="I249" s="6" t="s">
        <v>201</v>
      </c>
      <c r="J249" s="6" t="s">
        <v>7</v>
      </c>
      <c r="K249" s="6" t="s">
        <v>60</v>
      </c>
      <c r="L249" s="2">
        <v>42886</v>
      </c>
      <c r="M249" s="3">
        <v>-12000</v>
      </c>
      <c r="N249" s="1" t="s">
        <v>9</v>
      </c>
      <c r="O249" s="4">
        <v>-108.96</v>
      </c>
      <c r="P249" s="2">
        <v>42886</v>
      </c>
    </row>
    <row r="250" spans="1:16" x14ac:dyDescent="0.25">
      <c r="A250" s="6" t="s">
        <v>4</v>
      </c>
      <c r="B250" s="6" t="s">
        <v>19</v>
      </c>
      <c r="C250" s="6" t="s">
        <v>20</v>
      </c>
      <c r="D250" s="6" t="s">
        <v>3</v>
      </c>
      <c r="E250" s="6" t="s">
        <v>202</v>
      </c>
      <c r="F250" s="6" t="s">
        <v>58</v>
      </c>
      <c r="G250" s="6" t="s">
        <v>59</v>
      </c>
      <c r="H250" s="6" t="s">
        <v>6</v>
      </c>
      <c r="I250" s="6" t="s">
        <v>203</v>
      </c>
      <c r="J250" s="6" t="s">
        <v>7</v>
      </c>
      <c r="K250" s="6" t="s">
        <v>60</v>
      </c>
      <c r="L250" s="2">
        <v>42886</v>
      </c>
      <c r="M250" s="3">
        <v>-3</v>
      </c>
      <c r="N250" s="1" t="s">
        <v>9</v>
      </c>
      <c r="O250" s="4">
        <v>-7.86</v>
      </c>
      <c r="P250" s="2">
        <v>42886</v>
      </c>
    </row>
    <row r="251" spans="1:16" x14ac:dyDescent="0.25">
      <c r="A251" s="6" t="s">
        <v>4</v>
      </c>
      <c r="B251" s="6" t="s">
        <v>180</v>
      </c>
      <c r="C251" s="6" t="s">
        <v>181</v>
      </c>
      <c r="D251" s="6" t="s">
        <v>3</v>
      </c>
      <c r="E251" s="6" t="s">
        <v>202</v>
      </c>
      <c r="F251" s="6" t="s">
        <v>58</v>
      </c>
      <c r="G251" s="6" t="s">
        <v>59</v>
      </c>
      <c r="H251" s="6" t="s">
        <v>6</v>
      </c>
      <c r="I251" s="6" t="s">
        <v>203</v>
      </c>
      <c r="J251" s="6" t="s">
        <v>7</v>
      </c>
      <c r="K251" s="6" t="s">
        <v>60</v>
      </c>
      <c r="L251" s="2">
        <v>42886</v>
      </c>
      <c r="M251" s="3">
        <v>-147</v>
      </c>
      <c r="N251" s="1" t="s">
        <v>9</v>
      </c>
      <c r="O251" s="4">
        <v>-169.05</v>
      </c>
      <c r="P251" s="2">
        <v>42886</v>
      </c>
    </row>
    <row r="252" spans="1:16" x14ac:dyDescent="0.25">
      <c r="A252" s="6" t="s">
        <v>4</v>
      </c>
      <c r="B252" s="6" t="s">
        <v>85</v>
      </c>
      <c r="C252" s="6" t="s">
        <v>86</v>
      </c>
      <c r="D252" s="6" t="s">
        <v>3</v>
      </c>
      <c r="E252" s="6" t="s">
        <v>202</v>
      </c>
      <c r="F252" s="6" t="s">
        <v>58</v>
      </c>
      <c r="G252" s="6" t="s">
        <v>59</v>
      </c>
      <c r="H252" s="6" t="s">
        <v>6</v>
      </c>
      <c r="I252" s="6" t="s">
        <v>203</v>
      </c>
      <c r="J252" s="6" t="s">
        <v>7</v>
      </c>
      <c r="K252" s="6" t="s">
        <v>60</v>
      </c>
      <c r="L252" s="2">
        <v>42886</v>
      </c>
      <c r="M252" s="3">
        <v>-12</v>
      </c>
      <c r="N252" s="1" t="s">
        <v>9</v>
      </c>
      <c r="O252" s="4">
        <v>-39.36</v>
      </c>
      <c r="P252" s="2">
        <v>42886</v>
      </c>
    </row>
    <row r="253" spans="1:16" x14ac:dyDescent="0.25">
      <c r="A253" s="6" t="s">
        <v>4</v>
      </c>
      <c r="B253" s="6" t="s">
        <v>87</v>
      </c>
      <c r="C253" s="6" t="s">
        <v>88</v>
      </c>
      <c r="D253" s="6" t="s">
        <v>3</v>
      </c>
      <c r="E253" s="6" t="s">
        <v>200</v>
      </c>
      <c r="F253" s="6" t="s">
        <v>58</v>
      </c>
      <c r="G253" s="6" t="s">
        <v>59</v>
      </c>
      <c r="H253" s="6" t="s">
        <v>6</v>
      </c>
      <c r="I253" s="6" t="s">
        <v>201</v>
      </c>
      <c r="J253" s="6" t="s">
        <v>7</v>
      </c>
      <c r="K253" s="6" t="s">
        <v>60</v>
      </c>
      <c r="L253" s="2">
        <v>42886</v>
      </c>
      <c r="M253" s="3">
        <v>-3</v>
      </c>
      <c r="N253" s="1" t="s">
        <v>89</v>
      </c>
      <c r="O253" s="4">
        <v>-7.65</v>
      </c>
      <c r="P253" s="2">
        <v>42886</v>
      </c>
    </row>
    <row r="254" spans="1:16" x14ac:dyDescent="0.25">
      <c r="A254" s="6" t="s">
        <v>4</v>
      </c>
      <c r="B254" s="6" t="s">
        <v>21</v>
      </c>
      <c r="C254" s="6" t="s">
        <v>22</v>
      </c>
      <c r="D254" s="6" t="s">
        <v>3</v>
      </c>
      <c r="E254" s="6" t="s">
        <v>202</v>
      </c>
      <c r="F254" s="6" t="s">
        <v>58</v>
      </c>
      <c r="G254" s="6" t="s">
        <v>59</v>
      </c>
      <c r="H254" s="6" t="s">
        <v>6</v>
      </c>
      <c r="I254" s="6" t="s">
        <v>203</v>
      </c>
      <c r="J254" s="6" t="s">
        <v>7</v>
      </c>
      <c r="K254" s="6" t="s">
        <v>60</v>
      </c>
      <c r="L254" s="2">
        <v>42886</v>
      </c>
      <c r="M254" s="3">
        <v>-32</v>
      </c>
      <c r="N254" s="1" t="s">
        <v>23</v>
      </c>
      <c r="O254" s="4">
        <v>-13.76</v>
      </c>
      <c r="P254" s="2">
        <v>42886</v>
      </c>
    </row>
    <row r="255" spans="1:16" x14ac:dyDescent="0.25">
      <c r="A255" s="6" t="s">
        <v>4</v>
      </c>
      <c r="B255" s="6" t="s">
        <v>90</v>
      </c>
      <c r="C255" s="6" t="s">
        <v>91</v>
      </c>
      <c r="D255" s="6" t="s">
        <v>3</v>
      </c>
      <c r="E255" s="6" t="s">
        <v>202</v>
      </c>
      <c r="F255" s="6" t="s">
        <v>58</v>
      </c>
      <c r="G255" s="6" t="s">
        <v>59</v>
      </c>
      <c r="H255" s="6" t="s">
        <v>6</v>
      </c>
      <c r="I255" s="6" t="s">
        <v>203</v>
      </c>
      <c r="J255" s="6" t="s">
        <v>7</v>
      </c>
      <c r="K255" s="6" t="s">
        <v>60</v>
      </c>
      <c r="L255" s="2">
        <v>42886</v>
      </c>
      <c r="M255" s="3">
        <v>-100</v>
      </c>
      <c r="N255" s="1" t="s">
        <v>23</v>
      </c>
      <c r="O255" s="4">
        <v>-43</v>
      </c>
      <c r="P255" s="2">
        <v>42886</v>
      </c>
    </row>
    <row r="256" spans="1:16" x14ac:dyDescent="0.25">
      <c r="A256" s="6" t="s">
        <v>4</v>
      </c>
      <c r="B256" s="6" t="s">
        <v>24</v>
      </c>
      <c r="C256" s="6" t="s">
        <v>25</v>
      </c>
      <c r="D256" s="6" t="s">
        <v>3</v>
      </c>
      <c r="E256" s="6" t="s">
        <v>202</v>
      </c>
      <c r="F256" s="6" t="s">
        <v>58</v>
      </c>
      <c r="G256" s="6" t="s">
        <v>59</v>
      </c>
      <c r="H256" s="6" t="s">
        <v>6</v>
      </c>
      <c r="I256" s="6" t="s">
        <v>203</v>
      </c>
      <c r="J256" s="6" t="s">
        <v>7</v>
      </c>
      <c r="K256" s="6" t="s">
        <v>60</v>
      </c>
      <c r="L256" s="2">
        <v>42886</v>
      </c>
      <c r="M256" s="3">
        <v>-26</v>
      </c>
      <c r="N256" s="1" t="s">
        <v>23</v>
      </c>
      <c r="O256" s="4">
        <v>-11.18</v>
      </c>
      <c r="P256" s="2">
        <v>42886</v>
      </c>
    </row>
    <row r="257" spans="1:16" x14ac:dyDescent="0.25">
      <c r="A257" s="6" t="s">
        <v>4</v>
      </c>
      <c r="B257" s="6" t="s">
        <v>92</v>
      </c>
      <c r="C257" s="6" t="s">
        <v>93</v>
      </c>
      <c r="D257" s="6" t="s">
        <v>3</v>
      </c>
      <c r="E257" s="6" t="s">
        <v>202</v>
      </c>
      <c r="F257" s="6" t="s">
        <v>58</v>
      </c>
      <c r="G257" s="6" t="s">
        <v>59</v>
      </c>
      <c r="H257" s="6" t="s">
        <v>6</v>
      </c>
      <c r="I257" s="6" t="s">
        <v>203</v>
      </c>
      <c r="J257" s="6" t="s">
        <v>7</v>
      </c>
      <c r="K257" s="6" t="s">
        <v>60</v>
      </c>
      <c r="L257" s="2">
        <v>42886</v>
      </c>
      <c r="M257" s="3">
        <v>-10</v>
      </c>
      <c r="N257" s="1" t="s">
        <v>23</v>
      </c>
      <c r="O257" s="4">
        <v>-14</v>
      </c>
      <c r="P257" s="2">
        <v>42886</v>
      </c>
    </row>
    <row r="258" spans="1:16" x14ac:dyDescent="0.25">
      <c r="A258" s="6" t="s">
        <v>4</v>
      </c>
      <c r="B258" s="6" t="s">
        <v>26</v>
      </c>
      <c r="C258" s="6" t="s">
        <v>27</v>
      </c>
      <c r="D258" s="6" t="s">
        <v>3</v>
      </c>
      <c r="E258" s="6" t="s">
        <v>202</v>
      </c>
      <c r="F258" s="6" t="s">
        <v>58</v>
      </c>
      <c r="G258" s="6" t="s">
        <v>59</v>
      </c>
      <c r="H258" s="6" t="s">
        <v>6</v>
      </c>
      <c r="I258" s="6" t="s">
        <v>203</v>
      </c>
      <c r="J258" s="6" t="s">
        <v>7</v>
      </c>
      <c r="K258" s="6" t="s">
        <v>60</v>
      </c>
      <c r="L258" s="2">
        <v>42886</v>
      </c>
      <c r="M258" s="3">
        <v>-90</v>
      </c>
      <c r="N258" s="1" t="s">
        <v>23</v>
      </c>
      <c r="O258" s="4">
        <v>-126</v>
      </c>
      <c r="P258" s="2">
        <v>42886</v>
      </c>
    </row>
    <row r="259" spans="1:16" x14ac:dyDescent="0.25">
      <c r="A259" s="6" t="s">
        <v>4</v>
      </c>
      <c r="B259" s="6" t="s">
        <v>28</v>
      </c>
      <c r="C259" s="6" t="s">
        <v>29</v>
      </c>
      <c r="D259" s="6" t="s">
        <v>3</v>
      </c>
      <c r="E259" s="6" t="s">
        <v>202</v>
      </c>
      <c r="F259" s="6" t="s">
        <v>58</v>
      </c>
      <c r="G259" s="6" t="s">
        <v>59</v>
      </c>
      <c r="H259" s="6" t="s">
        <v>6</v>
      </c>
      <c r="I259" s="6" t="s">
        <v>203</v>
      </c>
      <c r="J259" s="6" t="s">
        <v>7</v>
      </c>
      <c r="K259" s="6" t="s">
        <v>60</v>
      </c>
      <c r="L259" s="2">
        <v>42886</v>
      </c>
      <c r="M259" s="3">
        <v>-60</v>
      </c>
      <c r="N259" s="1" t="s">
        <v>23</v>
      </c>
      <c r="O259" s="4">
        <v>-84</v>
      </c>
      <c r="P259" s="2">
        <v>42886</v>
      </c>
    </row>
    <row r="260" spans="1:16" x14ac:dyDescent="0.25">
      <c r="A260" s="6" t="s">
        <v>4</v>
      </c>
      <c r="B260" s="6" t="s">
        <v>30</v>
      </c>
      <c r="C260" s="6" t="s">
        <v>31</v>
      </c>
      <c r="D260" s="6" t="s">
        <v>3</v>
      </c>
      <c r="E260" s="6" t="s">
        <v>202</v>
      </c>
      <c r="F260" s="6" t="s">
        <v>58</v>
      </c>
      <c r="G260" s="6" t="s">
        <v>59</v>
      </c>
      <c r="H260" s="6" t="s">
        <v>6</v>
      </c>
      <c r="I260" s="6" t="s">
        <v>203</v>
      </c>
      <c r="J260" s="6" t="s">
        <v>7</v>
      </c>
      <c r="K260" s="6" t="s">
        <v>60</v>
      </c>
      <c r="L260" s="2">
        <v>42886</v>
      </c>
      <c r="M260" s="3">
        <v>-70</v>
      </c>
      <c r="N260" s="1" t="s">
        <v>23</v>
      </c>
      <c r="O260" s="4">
        <v>-98</v>
      </c>
      <c r="P260" s="2">
        <v>42886</v>
      </c>
    </row>
    <row r="261" spans="1:16" x14ac:dyDescent="0.25">
      <c r="A261" s="6" t="s">
        <v>4</v>
      </c>
      <c r="B261" s="6" t="s">
        <v>32</v>
      </c>
      <c r="C261" s="6" t="s">
        <v>33</v>
      </c>
      <c r="D261" s="6" t="s">
        <v>3</v>
      </c>
      <c r="E261" s="6" t="s">
        <v>200</v>
      </c>
      <c r="F261" s="6" t="s">
        <v>58</v>
      </c>
      <c r="G261" s="6" t="s">
        <v>59</v>
      </c>
      <c r="H261" s="6" t="s">
        <v>6</v>
      </c>
      <c r="I261" s="6" t="s">
        <v>201</v>
      </c>
      <c r="J261" s="6" t="s">
        <v>7</v>
      </c>
      <c r="K261" s="6" t="s">
        <v>60</v>
      </c>
      <c r="L261" s="2">
        <v>42886</v>
      </c>
      <c r="M261" s="3">
        <v>-24</v>
      </c>
      <c r="N261" s="1" t="s">
        <v>23</v>
      </c>
      <c r="O261" s="4">
        <v>-33.6</v>
      </c>
      <c r="P261" s="2">
        <v>42886</v>
      </c>
    </row>
    <row r="262" spans="1:16" x14ac:dyDescent="0.25">
      <c r="A262" s="6" t="s">
        <v>4</v>
      </c>
      <c r="B262" s="6" t="s">
        <v>144</v>
      </c>
      <c r="C262" s="6" t="s">
        <v>145</v>
      </c>
      <c r="D262" s="6" t="s">
        <v>3</v>
      </c>
      <c r="E262" s="6" t="s">
        <v>200</v>
      </c>
      <c r="F262" s="6" t="s">
        <v>58</v>
      </c>
      <c r="G262" s="6" t="s">
        <v>59</v>
      </c>
      <c r="H262" s="6" t="s">
        <v>6</v>
      </c>
      <c r="I262" s="6" t="s">
        <v>201</v>
      </c>
      <c r="J262" s="6" t="s">
        <v>7</v>
      </c>
      <c r="K262" s="6" t="s">
        <v>60</v>
      </c>
      <c r="L262" s="2">
        <v>42886</v>
      </c>
      <c r="M262" s="3">
        <v>-3000</v>
      </c>
      <c r="N262" s="1" t="s">
        <v>9</v>
      </c>
      <c r="O262" s="4">
        <v>-114.01</v>
      </c>
      <c r="P262" s="2">
        <v>42886</v>
      </c>
    </row>
    <row r="263" spans="1:16" x14ac:dyDescent="0.25">
      <c r="A263" s="6" t="s">
        <v>4</v>
      </c>
      <c r="B263" s="6" t="s">
        <v>100</v>
      </c>
      <c r="C263" s="6" t="s">
        <v>101</v>
      </c>
      <c r="D263" s="6" t="s">
        <v>3</v>
      </c>
      <c r="E263" s="6" t="s">
        <v>202</v>
      </c>
      <c r="F263" s="6" t="s">
        <v>58</v>
      </c>
      <c r="G263" s="6" t="s">
        <v>59</v>
      </c>
      <c r="H263" s="6" t="s">
        <v>6</v>
      </c>
      <c r="I263" s="6" t="s">
        <v>203</v>
      </c>
      <c r="J263" s="6" t="s">
        <v>7</v>
      </c>
      <c r="K263" s="6" t="s">
        <v>60</v>
      </c>
      <c r="L263" s="2">
        <v>42886</v>
      </c>
      <c r="M263" s="3">
        <v>-100</v>
      </c>
      <c r="N263" s="1" t="s">
        <v>9</v>
      </c>
      <c r="O263" s="4">
        <v>-34.68</v>
      </c>
      <c r="P263" s="2">
        <v>42886</v>
      </c>
    </row>
    <row r="264" spans="1:16" x14ac:dyDescent="0.25">
      <c r="A264" s="6" t="s">
        <v>4</v>
      </c>
      <c r="B264" s="6" t="s">
        <v>160</v>
      </c>
      <c r="C264" s="6" t="s">
        <v>161</v>
      </c>
      <c r="D264" s="6" t="s">
        <v>3</v>
      </c>
      <c r="E264" s="6" t="s">
        <v>202</v>
      </c>
      <c r="F264" s="6" t="s">
        <v>58</v>
      </c>
      <c r="G264" s="6" t="s">
        <v>59</v>
      </c>
      <c r="H264" s="6" t="s">
        <v>6</v>
      </c>
      <c r="I264" s="6" t="s">
        <v>203</v>
      </c>
      <c r="J264" s="6" t="s">
        <v>7</v>
      </c>
      <c r="K264" s="6" t="s">
        <v>60</v>
      </c>
      <c r="L264" s="2">
        <v>42886</v>
      </c>
      <c r="M264" s="3">
        <v>-30</v>
      </c>
      <c r="N264" s="1" t="s">
        <v>9</v>
      </c>
      <c r="O264" s="4">
        <v>-119.65</v>
      </c>
      <c r="P264" s="2">
        <v>42886</v>
      </c>
    </row>
    <row r="265" spans="1:16" x14ac:dyDescent="0.25">
      <c r="A265" s="6" t="s">
        <v>4</v>
      </c>
      <c r="B265" s="6" t="s">
        <v>102</v>
      </c>
      <c r="C265" s="6" t="s">
        <v>103</v>
      </c>
      <c r="D265" s="6" t="s">
        <v>3</v>
      </c>
      <c r="E265" s="6" t="s">
        <v>202</v>
      </c>
      <c r="F265" s="6" t="s">
        <v>58</v>
      </c>
      <c r="G265" s="6" t="s">
        <v>59</v>
      </c>
      <c r="H265" s="6" t="s">
        <v>6</v>
      </c>
      <c r="I265" s="6" t="s">
        <v>203</v>
      </c>
      <c r="J265" s="6" t="s">
        <v>7</v>
      </c>
      <c r="K265" s="6" t="s">
        <v>60</v>
      </c>
      <c r="L265" s="2">
        <v>42886</v>
      </c>
      <c r="M265" s="3">
        <v>-6</v>
      </c>
      <c r="N265" s="1" t="s">
        <v>9</v>
      </c>
      <c r="O265" s="4">
        <v>-147.13</v>
      </c>
      <c r="P265" s="2">
        <v>42886</v>
      </c>
    </row>
    <row r="266" spans="1:16" x14ac:dyDescent="0.25">
      <c r="A266" s="6" t="s">
        <v>4</v>
      </c>
      <c r="B266" s="6" t="s">
        <v>104</v>
      </c>
      <c r="C266" s="6" t="s">
        <v>105</v>
      </c>
      <c r="D266" s="6" t="s">
        <v>3</v>
      </c>
      <c r="E266" s="6" t="s">
        <v>202</v>
      </c>
      <c r="F266" s="6" t="s">
        <v>58</v>
      </c>
      <c r="G266" s="6" t="s">
        <v>59</v>
      </c>
      <c r="H266" s="6" t="s">
        <v>6</v>
      </c>
      <c r="I266" s="6" t="s">
        <v>203</v>
      </c>
      <c r="J266" s="6" t="s">
        <v>7</v>
      </c>
      <c r="K266" s="6" t="s">
        <v>60</v>
      </c>
      <c r="L266" s="2">
        <v>42886</v>
      </c>
      <c r="M266" s="3">
        <v>-6</v>
      </c>
      <c r="N266" s="1" t="s">
        <v>9</v>
      </c>
      <c r="O266" s="4">
        <v>-219.71</v>
      </c>
      <c r="P266" s="2">
        <v>42886</v>
      </c>
    </row>
    <row r="267" spans="1:16" x14ac:dyDescent="0.25">
      <c r="A267" s="6" t="s">
        <v>4</v>
      </c>
      <c r="B267" s="6" t="s">
        <v>106</v>
      </c>
      <c r="C267" s="6" t="s">
        <v>107</v>
      </c>
      <c r="D267" s="6" t="s">
        <v>3</v>
      </c>
      <c r="E267" s="6" t="s">
        <v>202</v>
      </c>
      <c r="F267" s="6" t="s">
        <v>58</v>
      </c>
      <c r="G267" s="6" t="s">
        <v>59</v>
      </c>
      <c r="H267" s="6" t="s">
        <v>6</v>
      </c>
      <c r="I267" s="6" t="s">
        <v>203</v>
      </c>
      <c r="J267" s="6" t="s">
        <v>7</v>
      </c>
      <c r="K267" s="6" t="s">
        <v>60</v>
      </c>
      <c r="L267" s="2">
        <v>42886</v>
      </c>
      <c r="M267" s="3">
        <v>-6</v>
      </c>
      <c r="N267" s="1" t="s">
        <v>9</v>
      </c>
      <c r="O267" s="4">
        <v>-23.81</v>
      </c>
      <c r="P267" s="2">
        <v>42886</v>
      </c>
    </row>
    <row r="268" spans="1:16" x14ac:dyDescent="0.25">
      <c r="A268" s="6" t="s">
        <v>4</v>
      </c>
      <c r="B268" s="6" t="s">
        <v>148</v>
      </c>
      <c r="C268" s="6" t="s">
        <v>149</v>
      </c>
      <c r="D268" s="6" t="s">
        <v>3</v>
      </c>
      <c r="E268" s="6" t="s">
        <v>202</v>
      </c>
      <c r="F268" s="6" t="s">
        <v>58</v>
      </c>
      <c r="G268" s="6" t="s">
        <v>59</v>
      </c>
      <c r="H268" s="6" t="s">
        <v>6</v>
      </c>
      <c r="I268" s="6" t="s">
        <v>203</v>
      </c>
      <c r="J268" s="6" t="s">
        <v>7</v>
      </c>
      <c r="K268" s="6" t="s">
        <v>60</v>
      </c>
      <c r="L268" s="2">
        <v>42886</v>
      </c>
      <c r="M268" s="3">
        <v>-16</v>
      </c>
      <c r="N268" s="1" t="s">
        <v>9</v>
      </c>
      <c r="O268" s="4">
        <v>-154.55000000000001</v>
      </c>
      <c r="P268" s="2">
        <v>42886</v>
      </c>
    </row>
    <row r="269" spans="1:16" x14ac:dyDescent="0.25">
      <c r="A269" s="6" t="s">
        <v>4</v>
      </c>
      <c r="B269" s="6" t="s">
        <v>162</v>
      </c>
      <c r="C269" s="6" t="s">
        <v>163</v>
      </c>
      <c r="D269" s="6" t="s">
        <v>3</v>
      </c>
      <c r="E269" s="6" t="s">
        <v>202</v>
      </c>
      <c r="F269" s="6" t="s">
        <v>58</v>
      </c>
      <c r="G269" s="6" t="s">
        <v>59</v>
      </c>
      <c r="H269" s="6" t="s">
        <v>6</v>
      </c>
      <c r="I269" s="6" t="s">
        <v>203</v>
      </c>
      <c r="J269" s="6" t="s">
        <v>7</v>
      </c>
      <c r="K269" s="6" t="s">
        <v>60</v>
      </c>
      <c r="L269" s="2">
        <v>42886</v>
      </c>
      <c r="M269" s="3">
        <v>-17</v>
      </c>
      <c r="N269" s="1" t="s">
        <v>9</v>
      </c>
      <c r="O269" s="4">
        <v>-19.59</v>
      </c>
      <c r="P269" s="2">
        <v>42886</v>
      </c>
    </row>
    <row r="270" spans="1:16" x14ac:dyDescent="0.25">
      <c r="A270" s="6" t="s">
        <v>4</v>
      </c>
      <c r="B270" s="6" t="s">
        <v>108</v>
      </c>
      <c r="C270" s="6" t="s">
        <v>109</v>
      </c>
      <c r="D270" s="6" t="s">
        <v>3</v>
      </c>
      <c r="E270" s="6" t="s">
        <v>202</v>
      </c>
      <c r="F270" s="6" t="s">
        <v>58</v>
      </c>
      <c r="G270" s="6" t="s">
        <v>59</v>
      </c>
      <c r="H270" s="6" t="s">
        <v>6</v>
      </c>
      <c r="I270" s="6" t="s">
        <v>203</v>
      </c>
      <c r="J270" s="6" t="s">
        <v>7</v>
      </c>
      <c r="K270" s="6" t="s">
        <v>60</v>
      </c>
      <c r="L270" s="2">
        <v>42886</v>
      </c>
      <c r="M270" s="3">
        <v>-2</v>
      </c>
      <c r="N270" s="1" t="s">
        <v>9</v>
      </c>
      <c r="O270" s="4">
        <v>-9.2799999999999994</v>
      </c>
      <c r="P270" s="2">
        <v>42886</v>
      </c>
    </row>
    <row r="271" spans="1:16" x14ac:dyDescent="0.25">
      <c r="A271" s="6" t="s">
        <v>4</v>
      </c>
      <c r="B271" s="6" t="s">
        <v>182</v>
      </c>
      <c r="C271" s="6" t="s">
        <v>183</v>
      </c>
      <c r="D271" s="6" t="s">
        <v>3</v>
      </c>
      <c r="E271" s="6" t="s">
        <v>202</v>
      </c>
      <c r="F271" s="6" t="s">
        <v>58</v>
      </c>
      <c r="G271" s="6" t="s">
        <v>59</v>
      </c>
      <c r="H271" s="6" t="s">
        <v>6</v>
      </c>
      <c r="I271" s="6" t="s">
        <v>203</v>
      </c>
      <c r="J271" s="6" t="s">
        <v>7</v>
      </c>
      <c r="K271" s="6" t="s">
        <v>60</v>
      </c>
      <c r="L271" s="2">
        <v>42886</v>
      </c>
      <c r="M271" s="3">
        <v>-10</v>
      </c>
      <c r="N271" s="1" t="s">
        <v>9</v>
      </c>
      <c r="O271" s="4">
        <v>-296.41000000000003</v>
      </c>
      <c r="P271" s="2">
        <v>42886</v>
      </c>
    </row>
    <row r="272" spans="1:16" x14ac:dyDescent="0.25">
      <c r="A272" s="6" t="s">
        <v>15</v>
      </c>
      <c r="B272" s="6" t="s">
        <v>112</v>
      </c>
      <c r="C272" s="6" t="s">
        <v>113</v>
      </c>
      <c r="D272" s="6" t="s">
        <v>3</v>
      </c>
      <c r="E272" s="6" t="s">
        <v>204</v>
      </c>
      <c r="F272" s="6" t="s">
        <v>58</v>
      </c>
      <c r="G272" s="6" t="s">
        <v>59</v>
      </c>
      <c r="H272" s="6" t="s">
        <v>6</v>
      </c>
      <c r="I272" s="6" t="s">
        <v>205</v>
      </c>
      <c r="J272" s="6" t="s">
        <v>7</v>
      </c>
      <c r="K272" s="6" t="s">
        <v>76</v>
      </c>
      <c r="L272" s="2">
        <v>42886</v>
      </c>
      <c r="M272" s="3">
        <v>-176</v>
      </c>
      <c r="N272" s="1" t="s">
        <v>9</v>
      </c>
      <c r="O272" s="4">
        <v>-211.2</v>
      </c>
      <c r="P272" s="2">
        <v>42886</v>
      </c>
    </row>
    <row r="273" spans="1:16" x14ac:dyDescent="0.25">
      <c r="A273" s="6" t="s">
        <v>4</v>
      </c>
      <c r="B273" s="6" t="s">
        <v>55</v>
      </c>
      <c r="C273" s="6" t="s">
        <v>56</v>
      </c>
      <c r="D273" s="6" t="s">
        <v>3</v>
      </c>
      <c r="E273" s="6" t="s">
        <v>200</v>
      </c>
      <c r="F273" s="6" t="s">
        <v>58</v>
      </c>
      <c r="G273" s="6" t="s">
        <v>59</v>
      </c>
      <c r="H273" s="6" t="s">
        <v>6</v>
      </c>
      <c r="I273" s="6" t="s">
        <v>201</v>
      </c>
      <c r="J273" s="6" t="s">
        <v>7</v>
      </c>
      <c r="K273" s="6" t="s">
        <v>60</v>
      </c>
      <c r="L273" s="2">
        <v>42886</v>
      </c>
      <c r="M273" s="3">
        <v>-6</v>
      </c>
      <c r="N273" s="1" t="s">
        <v>57</v>
      </c>
      <c r="O273" s="4">
        <v>0</v>
      </c>
      <c r="P273" s="2">
        <v>42886</v>
      </c>
    </row>
    <row r="274" spans="1:16" x14ac:dyDescent="0.25">
      <c r="A274" s="6" t="s">
        <v>4</v>
      </c>
      <c r="B274" s="6" t="s">
        <v>114</v>
      </c>
      <c r="C274" s="6" t="s">
        <v>115</v>
      </c>
      <c r="D274" s="6" t="s">
        <v>3</v>
      </c>
      <c r="E274" s="6" t="s">
        <v>200</v>
      </c>
      <c r="F274" s="6" t="s">
        <v>58</v>
      </c>
      <c r="G274" s="6" t="s">
        <v>59</v>
      </c>
      <c r="H274" s="6" t="s">
        <v>6</v>
      </c>
      <c r="I274" s="6" t="s">
        <v>201</v>
      </c>
      <c r="J274" s="6" t="s">
        <v>7</v>
      </c>
      <c r="K274" s="6" t="s">
        <v>60</v>
      </c>
      <c r="L274" s="2">
        <v>42886</v>
      </c>
      <c r="M274" s="3">
        <v>-14</v>
      </c>
      <c r="N274" s="1" t="s">
        <v>23</v>
      </c>
      <c r="O274" s="4">
        <v>0</v>
      </c>
      <c r="P274" s="2">
        <v>42886</v>
      </c>
    </row>
    <row r="275" spans="1:16" x14ac:dyDescent="0.25">
      <c r="A275" s="6" t="s">
        <v>12</v>
      </c>
      <c r="B275" s="6" t="s">
        <v>13</v>
      </c>
      <c r="C275" s="6" t="s">
        <v>14</v>
      </c>
      <c r="D275" s="6" t="s">
        <v>3</v>
      </c>
      <c r="E275" s="6" t="s">
        <v>330</v>
      </c>
      <c r="F275" s="6" t="s">
        <v>4</v>
      </c>
      <c r="G275" s="6" t="s">
        <v>5</v>
      </c>
      <c r="H275" s="6" t="s">
        <v>6</v>
      </c>
      <c r="I275" s="6" t="s">
        <v>331</v>
      </c>
      <c r="J275" s="6" t="s">
        <v>7</v>
      </c>
      <c r="K275" s="6" t="s">
        <v>8</v>
      </c>
      <c r="L275" s="2">
        <v>42913</v>
      </c>
      <c r="M275" s="3">
        <v>40</v>
      </c>
      <c r="N275" s="1" t="s">
        <v>9</v>
      </c>
      <c r="O275" s="4">
        <v>2360</v>
      </c>
      <c r="P275" s="2">
        <v>42913</v>
      </c>
    </row>
    <row r="276" spans="1:16" x14ac:dyDescent="0.25">
      <c r="A276" s="6" t="s">
        <v>248</v>
      </c>
      <c r="B276" s="6" t="s">
        <v>83</v>
      </c>
      <c r="C276" s="6" t="s">
        <v>84</v>
      </c>
      <c r="D276" s="6" t="s">
        <v>3</v>
      </c>
      <c r="E276" s="6" t="s">
        <v>332</v>
      </c>
      <c r="F276" s="6" t="s">
        <v>4</v>
      </c>
      <c r="G276" s="6" t="s">
        <v>5</v>
      </c>
      <c r="H276" s="6" t="s">
        <v>6</v>
      </c>
      <c r="I276" s="6" t="s">
        <v>333</v>
      </c>
      <c r="J276" s="6" t="s">
        <v>7</v>
      </c>
      <c r="K276" s="6" t="s">
        <v>8</v>
      </c>
      <c r="L276" s="2">
        <v>42892</v>
      </c>
      <c r="M276" s="3">
        <v>200</v>
      </c>
      <c r="N276" s="1" t="s">
        <v>9</v>
      </c>
      <c r="O276" s="4">
        <v>1372.8</v>
      </c>
      <c r="P276" s="2">
        <v>42892</v>
      </c>
    </row>
    <row r="277" spans="1:16" x14ac:dyDescent="0.25">
      <c r="A277" s="6" t="s">
        <v>0</v>
      </c>
      <c r="B277" s="6" t="s">
        <v>87</v>
      </c>
      <c r="C277" s="6" t="s">
        <v>88</v>
      </c>
      <c r="D277" s="6" t="s">
        <v>3</v>
      </c>
      <c r="E277" s="6" t="s">
        <v>334</v>
      </c>
      <c r="F277" s="6" t="s">
        <v>4</v>
      </c>
      <c r="G277" s="6" t="s">
        <v>5</v>
      </c>
      <c r="H277" s="6" t="s">
        <v>6</v>
      </c>
      <c r="I277" s="6" t="s">
        <v>335</v>
      </c>
      <c r="J277" s="6" t="s">
        <v>7</v>
      </c>
      <c r="K277" s="6" t="s">
        <v>8</v>
      </c>
      <c r="L277" s="2">
        <v>42913</v>
      </c>
      <c r="M277" s="3">
        <v>10</v>
      </c>
      <c r="N277" s="1" t="s">
        <v>89</v>
      </c>
      <c r="O277" s="4">
        <v>25.5</v>
      </c>
      <c r="P277" s="2">
        <v>42913</v>
      </c>
    </row>
    <row r="278" spans="1:16" x14ac:dyDescent="0.25">
      <c r="A278" s="6" t="s">
        <v>0</v>
      </c>
      <c r="B278" s="6" t="s">
        <v>26</v>
      </c>
      <c r="C278" s="6" t="s">
        <v>27</v>
      </c>
      <c r="D278" s="6" t="s">
        <v>3</v>
      </c>
      <c r="E278" s="6" t="s">
        <v>336</v>
      </c>
      <c r="F278" s="6" t="s">
        <v>4</v>
      </c>
      <c r="G278" s="6" t="s">
        <v>5</v>
      </c>
      <c r="H278" s="6" t="s">
        <v>6</v>
      </c>
      <c r="I278" s="6" t="s">
        <v>337</v>
      </c>
      <c r="J278" s="6" t="s">
        <v>7</v>
      </c>
      <c r="K278" s="6" t="s">
        <v>8</v>
      </c>
      <c r="L278" s="2">
        <v>42913</v>
      </c>
      <c r="M278" s="3">
        <v>100</v>
      </c>
      <c r="N278" s="1" t="s">
        <v>23</v>
      </c>
      <c r="O278" s="4">
        <v>140</v>
      </c>
      <c r="P278" s="2">
        <v>42913</v>
      </c>
    </row>
    <row r="279" spans="1:16" x14ac:dyDescent="0.25">
      <c r="A279" s="6" t="s">
        <v>0</v>
      </c>
      <c r="B279" s="6" t="s">
        <v>28</v>
      </c>
      <c r="C279" s="6" t="s">
        <v>29</v>
      </c>
      <c r="D279" s="6" t="s">
        <v>3</v>
      </c>
      <c r="E279" s="6" t="s">
        <v>336</v>
      </c>
      <c r="F279" s="6" t="s">
        <v>4</v>
      </c>
      <c r="G279" s="6" t="s">
        <v>5</v>
      </c>
      <c r="H279" s="6" t="s">
        <v>6</v>
      </c>
      <c r="I279" s="6" t="s">
        <v>337</v>
      </c>
      <c r="J279" s="6" t="s">
        <v>7</v>
      </c>
      <c r="K279" s="6" t="s">
        <v>8</v>
      </c>
      <c r="L279" s="2">
        <v>42913</v>
      </c>
      <c r="M279" s="3">
        <v>100</v>
      </c>
      <c r="N279" s="1" t="s">
        <v>23</v>
      </c>
      <c r="O279" s="4">
        <v>140</v>
      </c>
      <c r="P279" s="2">
        <v>42913</v>
      </c>
    </row>
    <row r="280" spans="1:16" x14ac:dyDescent="0.25">
      <c r="A280" s="6" t="s">
        <v>0</v>
      </c>
      <c r="B280" s="6" t="s">
        <v>30</v>
      </c>
      <c r="C280" s="6" t="s">
        <v>31</v>
      </c>
      <c r="D280" s="6" t="s">
        <v>3</v>
      </c>
      <c r="E280" s="6" t="s">
        <v>336</v>
      </c>
      <c r="F280" s="6" t="s">
        <v>4</v>
      </c>
      <c r="G280" s="6" t="s">
        <v>5</v>
      </c>
      <c r="H280" s="6" t="s">
        <v>6</v>
      </c>
      <c r="I280" s="6" t="s">
        <v>337</v>
      </c>
      <c r="J280" s="6" t="s">
        <v>7</v>
      </c>
      <c r="K280" s="6" t="s">
        <v>8</v>
      </c>
      <c r="L280" s="2">
        <v>42913</v>
      </c>
      <c r="M280" s="3">
        <v>100</v>
      </c>
      <c r="N280" s="1" t="s">
        <v>23</v>
      </c>
      <c r="O280" s="4">
        <v>140</v>
      </c>
      <c r="P280" s="2">
        <v>42913</v>
      </c>
    </row>
    <row r="281" spans="1:16" x14ac:dyDescent="0.25">
      <c r="A281" s="6" t="s">
        <v>0</v>
      </c>
      <c r="B281" s="6" t="s">
        <v>32</v>
      </c>
      <c r="C281" s="6" t="s">
        <v>33</v>
      </c>
      <c r="D281" s="6" t="s">
        <v>3</v>
      </c>
      <c r="E281" s="6" t="s">
        <v>336</v>
      </c>
      <c r="F281" s="6" t="s">
        <v>4</v>
      </c>
      <c r="G281" s="6" t="s">
        <v>5</v>
      </c>
      <c r="H281" s="6" t="s">
        <v>6</v>
      </c>
      <c r="I281" s="6" t="s">
        <v>337</v>
      </c>
      <c r="J281" s="6" t="s">
        <v>7</v>
      </c>
      <c r="K281" s="6" t="s">
        <v>8</v>
      </c>
      <c r="L281" s="2">
        <v>42913</v>
      </c>
      <c r="M281" s="3">
        <v>100</v>
      </c>
      <c r="N281" s="1" t="s">
        <v>23</v>
      </c>
      <c r="O281" s="4">
        <v>140</v>
      </c>
      <c r="P281" s="2">
        <v>42913</v>
      </c>
    </row>
    <row r="282" spans="1:16" x14ac:dyDescent="0.25">
      <c r="A282" s="6" t="s">
        <v>54</v>
      </c>
      <c r="B282" s="6" t="s">
        <v>94</v>
      </c>
      <c r="C282" s="6" t="s">
        <v>95</v>
      </c>
      <c r="D282" s="6" t="s">
        <v>3</v>
      </c>
      <c r="E282" s="6" t="s">
        <v>338</v>
      </c>
      <c r="F282" s="6" t="s">
        <v>4</v>
      </c>
      <c r="G282" s="6" t="s">
        <v>5</v>
      </c>
      <c r="H282" s="6" t="s">
        <v>6</v>
      </c>
      <c r="I282" s="6" t="s">
        <v>339</v>
      </c>
      <c r="J282" s="6" t="s">
        <v>7</v>
      </c>
      <c r="K282" s="6" t="s">
        <v>8</v>
      </c>
      <c r="L282" s="2">
        <v>42888</v>
      </c>
      <c r="M282" s="3">
        <v>300</v>
      </c>
      <c r="N282" s="1" t="s">
        <v>9</v>
      </c>
      <c r="O282" s="4">
        <v>113.22</v>
      </c>
      <c r="P282" s="2">
        <v>42888</v>
      </c>
    </row>
    <row r="283" spans="1:16" x14ac:dyDescent="0.25">
      <c r="A283" s="6" t="s">
        <v>54</v>
      </c>
      <c r="B283" s="6" t="s">
        <v>96</v>
      </c>
      <c r="C283" s="6" t="s">
        <v>97</v>
      </c>
      <c r="D283" s="6" t="s">
        <v>3</v>
      </c>
      <c r="E283" s="6" t="s">
        <v>340</v>
      </c>
      <c r="F283" s="6" t="s">
        <v>4</v>
      </c>
      <c r="G283" s="6" t="s">
        <v>5</v>
      </c>
      <c r="H283" s="6" t="s">
        <v>6</v>
      </c>
      <c r="I283" s="6" t="s">
        <v>341</v>
      </c>
      <c r="J283" s="6" t="s">
        <v>7</v>
      </c>
      <c r="K283" s="6" t="s">
        <v>8</v>
      </c>
      <c r="L283" s="2">
        <v>42888</v>
      </c>
      <c r="M283" s="3">
        <v>250</v>
      </c>
      <c r="N283" s="1" t="s">
        <v>9</v>
      </c>
      <c r="O283" s="4">
        <v>114.75</v>
      </c>
      <c r="P283" s="2">
        <v>42888</v>
      </c>
    </row>
    <row r="284" spans="1:16" x14ac:dyDescent="0.25">
      <c r="A284" s="6" t="s">
        <v>54</v>
      </c>
      <c r="B284" s="6" t="s">
        <v>160</v>
      </c>
      <c r="C284" s="6" t="s">
        <v>161</v>
      </c>
      <c r="D284" s="6" t="s">
        <v>3</v>
      </c>
      <c r="E284" s="6" t="s">
        <v>340</v>
      </c>
      <c r="F284" s="6" t="s">
        <v>4</v>
      </c>
      <c r="G284" s="6" t="s">
        <v>5</v>
      </c>
      <c r="H284" s="6" t="s">
        <v>6</v>
      </c>
      <c r="I284" s="6" t="s">
        <v>341</v>
      </c>
      <c r="J284" s="6" t="s">
        <v>7</v>
      </c>
      <c r="K284" s="6" t="s">
        <v>8</v>
      </c>
      <c r="L284" s="2">
        <v>42888</v>
      </c>
      <c r="M284" s="3">
        <v>45</v>
      </c>
      <c r="N284" s="1" t="s">
        <v>9</v>
      </c>
      <c r="O284" s="4">
        <v>179.47</v>
      </c>
      <c r="P284" s="2">
        <v>42888</v>
      </c>
    </row>
    <row r="285" spans="1:16" x14ac:dyDescent="0.25">
      <c r="A285" s="6" t="s">
        <v>54</v>
      </c>
      <c r="B285" s="6" t="s">
        <v>146</v>
      </c>
      <c r="C285" s="6" t="s">
        <v>147</v>
      </c>
      <c r="D285" s="6" t="s">
        <v>3</v>
      </c>
      <c r="E285" s="6" t="s">
        <v>340</v>
      </c>
      <c r="F285" s="6" t="s">
        <v>4</v>
      </c>
      <c r="G285" s="6" t="s">
        <v>5</v>
      </c>
      <c r="H285" s="6" t="s">
        <v>6</v>
      </c>
      <c r="I285" s="6" t="s">
        <v>341</v>
      </c>
      <c r="J285" s="6" t="s">
        <v>7</v>
      </c>
      <c r="K285" s="6" t="s">
        <v>8</v>
      </c>
      <c r="L285" s="2">
        <v>42888</v>
      </c>
      <c r="M285" s="3">
        <v>24</v>
      </c>
      <c r="N285" s="1" t="s">
        <v>9</v>
      </c>
      <c r="O285" s="4">
        <v>55.32</v>
      </c>
      <c r="P285" s="2">
        <v>42888</v>
      </c>
    </row>
    <row r="286" spans="1:16" x14ac:dyDescent="0.25">
      <c r="A286" s="6" t="s">
        <v>54</v>
      </c>
      <c r="B286" s="6" t="s">
        <v>342</v>
      </c>
      <c r="C286" s="6" t="s">
        <v>343</v>
      </c>
      <c r="D286" s="6" t="s">
        <v>3</v>
      </c>
      <c r="E286" s="6" t="s">
        <v>340</v>
      </c>
      <c r="F286" s="6" t="s">
        <v>4</v>
      </c>
      <c r="G286" s="6" t="s">
        <v>5</v>
      </c>
      <c r="H286" s="6" t="s">
        <v>6</v>
      </c>
      <c r="I286" s="6" t="s">
        <v>341</v>
      </c>
      <c r="J286" s="6" t="s">
        <v>7</v>
      </c>
      <c r="K286" s="6" t="s">
        <v>8</v>
      </c>
      <c r="L286" s="2">
        <v>42888</v>
      </c>
      <c r="M286" s="3">
        <v>3</v>
      </c>
      <c r="N286" s="1" t="s">
        <v>9</v>
      </c>
      <c r="O286" s="4">
        <v>22.71</v>
      </c>
      <c r="P286" s="2">
        <v>42888</v>
      </c>
    </row>
    <row r="287" spans="1:16" x14ac:dyDescent="0.25">
      <c r="A287" s="6" t="s">
        <v>0</v>
      </c>
      <c r="B287" s="6" t="s">
        <v>190</v>
      </c>
      <c r="C287" s="6" t="s">
        <v>191</v>
      </c>
      <c r="D287" s="6" t="s">
        <v>3</v>
      </c>
      <c r="E287" s="6" t="s">
        <v>334</v>
      </c>
      <c r="F287" s="6" t="s">
        <v>4</v>
      </c>
      <c r="G287" s="6" t="s">
        <v>5</v>
      </c>
      <c r="H287" s="6" t="s">
        <v>6</v>
      </c>
      <c r="I287" s="6" t="s">
        <v>335</v>
      </c>
      <c r="J287" s="6" t="s">
        <v>7</v>
      </c>
      <c r="K287" s="6" t="s">
        <v>8</v>
      </c>
      <c r="L287" s="2">
        <v>42913</v>
      </c>
      <c r="M287" s="3">
        <v>3</v>
      </c>
      <c r="N287" s="1" t="s">
        <v>23</v>
      </c>
      <c r="O287" s="4">
        <v>95.38</v>
      </c>
      <c r="P287" s="2">
        <v>42913</v>
      </c>
    </row>
    <row r="288" spans="1:16" x14ac:dyDescent="0.25">
      <c r="A288" s="6" t="s">
        <v>0</v>
      </c>
      <c r="B288" s="6" t="s">
        <v>192</v>
      </c>
      <c r="C288" s="6" t="s">
        <v>193</v>
      </c>
      <c r="D288" s="6" t="s">
        <v>3</v>
      </c>
      <c r="E288" s="6" t="s">
        <v>334</v>
      </c>
      <c r="F288" s="6" t="s">
        <v>4</v>
      </c>
      <c r="G288" s="6" t="s">
        <v>5</v>
      </c>
      <c r="H288" s="6" t="s">
        <v>6</v>
      </c>
      <c r="I288" s="6" t="s">
        <v>335</v>
      </c>
      <c r="J288" s="6" t="s">
        <v>7</v>
      </c>
      <c r="K288" s="6" t="s">
        <v>8</v>
      </c>
      <c r="L288" s="2">
        <v>42913</v>
      </c>
      <c r="M288" s="3">
        <v>3</v>
      </c>
      <c r="N288" s="1" t="s">
        <v>23</v>
      </c>
      <c r="O288" s="4">
        <v>95.38</v>
      </c>
      <c r="P288" s="2">
        <v>42913</v>
      </c>
    </row>
    <row r="289" spans="1:16" x14ac:dyDescent="0.25">
      <c r="A289" s="6" t="s">
        <v>0</v>
      </c>
      <c r="B289" s="6" t="s">
        <v>194</v>
      </c>
      <c r="C289" s="6" t="s">
        <v>195</v>
      </c>
      <c r="D289" s="6" t="s">
        <v>3</v>
      </c>
      <c r="E289" s="6" t="s">
        <v>334</v>
      </c>
      <c r="F289" s="6" t="s">
        <v>4</v>
      </c>
      <c r="G289" s="6" t="s">
        <v>5</v>
      </c>
      <c r="H289" s="6" t="s">
        <v>6</v>
      </c>
      <c r="I289" s="6" t="s">
        <v>335</v>
      </c>
      <c r="J289" s="6" t="s">
        <v>7</v>
      </c>
      <c r="K289" s="6" t="s">
        <v>8</v>
      </c>
      <c r="L289" s="2">
        <v>42913</v>
      </c>
      <c r="M289" s="3">
        <v>3</v>
      </c>
      <c r="N289" s="1" t="s">
        <v>23</v>
      </c>
      <c r="O289" s="4">
        <v>95.38</v>
      </c>
      <c r="P289" s="2">
        <v>42913</v>
      </c>
    </row>
    <row r="290" spans="1:16" x14ac:dyDescent="0.25">
      <c r="A290" s="6" t="s">
        <v>0</v>
      </c>
      <c r="B290" s="6" t="s">
        <v>196</v>
      </c>
      <c r="C290" s="6" t="s">
        <v>197</v>
      </c>
      <c r="D290" s="6" t="s">
        <v>3</v>
      </c>
      <c r="E290" s="6" t="s">
        <v>334</v>
      </c>
      <c r="F290" s="6" t="s">
        <v>4</v>
      </c>
      <c r="G290" s="6" t="s">
        <v>5</v>
      </c>
      <c r="H290" s="6" t="s">
        <v>6</v>
      </c>
      <c r="I290" s="6" t="s">
        <v>335</v>
      </c>
      <c r="J290" s="6" t="s">
        <v>7</v>
      </c>
      <c r="K290" s="6" t="s">
        <v>8</v>
      </c>
      <c r="L290" s="2">
        <v>42913</v>
      </c>
      <c r="M290" s="3">
        <v>3</v>
      </c>
      <c r="N290" s="1" t="s">
        <v>23</v>
      </c>
      <c r="O290" s="4">
        <v>95.38</v>
      </c>
      <c r="P290" s="2">
        <v>42913</v>
      </c>
    </row>
    <row r="291" spans="1:16" x14ac:dyDescent="0.25">
      <c r="A291" s="6" t="s">
        <v>0</v>
      </c>
      <c r="B291" s="6" t="s">
        <v>198</v>
      </c>
      <c r="C291" s="6" t="s">
        <v>199</v>
      </c>
      <c r="D291" s="6" t="s">
        <v>3</v>
      </c>
      <c r="E291" s="6" t="s">
        <v>334</v>
      </c>
      <c r="F291" s="6" t="s">
        <v>4</v>
      </c>
      <c r="G291" s="6" t="s">
        <v>5</v>
      </c>
      <c r="H291" s="6" t="s">
        <v>6</v>
      </c>
      <c r="I291" s="6" t="s">
        <v>335</v>
      </c>
      <c r="J291" s="6" t="s">
        <v>7</v>
      </c>
      <c r="K291" s="6" t="s">
        <v>8</v>
      </c>
      <c r="L291" s="2">
        <v>42913</v>
      </c>
      <c r="M291" s="3">
        <v>1</v>
      </c>
      <c r="N291" s="1" t="s">
        <v>23</v>
      </c>
      <c r="O291" s="4">
        <v>31.79</v>
      </c>
      <c r="P291" s="2">
        <v>42913</v>
      </c>
    </row>
    <row r="292" spans="1:16" x14ac:dyDescent="0.25">
      <c r="A292" s="6" t="s">
        <v>15</v>
      </c>
      <c r="B292" s="6" t="s">
        <v>110</v>
      </c>
      <c r="C292" s="6" t="s">
        <v>111</v>
      </c>
      <c r="D292" s="6" t="s">
        <v>3</v>
      </c>
      <c r="E292" s="6" t="s">
        <v>344</v>
      </c>
      <c r="F292" s="6" t="s">
        <v>4</v>
      </c>
      <c r="G292" s="6" t="s">
        <v>5</v>
      </c>
      <c r="H292" s="6" t="s">
        <v>6</v>
      </c>
      <c r="I292" s="6" t="s">
        <v>345</v>
      </c>
      <c r="J292" s="6" t="s">
        <v>7</v>
      </c>
      <c r="K292" s="6" t="s">
        <v>8</v>
      </c>
      <c r="L292" s="2">
        <v>42888</v>
      </c>
      <c r="M292" s="3">
        <v>200</v>
      </c>
      <c r="N292" s="1" t="s">
        <v>9</v>
      </c>
      <c r="O292" s="4">
        <v>2652</v>
      </c>
      <c r="P292" s="2">
        <v>42888</v>
      </c>
    </row>
    <row r="293" spans="1:16" x14ac:dyDescent="0.25">
      <c r="A293" s="6" t="s">
        <v>15</v>
      </c>
      <c r="B293" s="6" t="s">
        <v>112</v>
      </c>
      <c r="C293" s="6" t="s">
        <v>113</v>
      </c>
      <c r="D293" s="6" t="s">
        <v>3</v>
      </c>
      <c r="E293" s="6" t="s">
        <v>346</v>
      </c>
      <c r="F293" s="6" t="s">
        <v>4</v>
      </c>
      <c r="G293" s="6" t="s">
        <v>5</v>
      </c>
      <c r="H293" s="6" t="s">
        <v>6</v>
      </c>
      <c r="I293" s="6" t="s">
        <v>347</v>
      </c>
      <c r="J293" s="6" t="s">
        <v>7</v>
      </c>
      <c r="K293" s="6" t="s">
        <v>18</v>
      </c>
      <c r="L293" s="2">
        <v>42906</v>
      </c>
      <c r="M293" s="3">
        <v>400</v>
      </c>
      <c r="N293" s="1" t="s">
        <v>9</v>
      </c>
      <c r="O293" s="4">
        <v>0</v>
      </c>
      <c r="P293" s="2">
        <v>42906</v>
      </c>
    </row>
    <row r="294" spans="1:16" x14ac:dyDescent="0.25">
      <c r="A294" s="6" t="s">
        <v>54</v>
      </c>
      <c r="B294" s="6" t="s">
        <v>55</v>
      </c>
      <c r="C294" s="6" t="s">
        <v>56</v>
      </c>
      <c r="D294" s="6" t="s">
        <v>3</v>
      </c>
      <c r="E294" s="6" t="s">
        <v>340</v>
      </c>
      <c r="F294" s="6" t="s">
        <v>4</v>
      </c>
      <c r="G294" s="6" t="s">
        <v>5</v>
      </c>
      <c r="H294" s="6" t="s">
        <v>6</v>
      </c>
      <c r="I294" s="6" t="s">
        <v>341</v>
      </c>
      <c r="J294" s="6" t="s">
        <v>7</v>
      </c>
      <c r="K294" s="6" t="s">
        <v>8</v>
      </c>
      <c r="L294" s="2">
        <v>42888</v>
      </c>
      <c r="M294" s="3">
        <v>8</v>
      </c>
      <c r="N294" s="1" t="s">
        <v>57</v>
      </c>
      <c r="O294" s="4">
        <v>0</v>
      </c>
      <c r="P294" s="2">
        <v>42888</v>
      </c>
    </row>
    <row r="295" spans="1:16" x14ac:dyDescent="0.25">
      <c r="A295" s="6" t="s">
        <v>4</v>
      </c>
      <c r="B295" s="6" t="s">
        <v>166</v>
      </c>
      <c r="C295" s="6" t="s">
        <v>167</v>
      </c>
      <c r="D295" s="6" t="s">
        <v>3</v>
      </c>
      <c r="E295" s="6" t="s">
        <v>348</v>
      </c>
      <c r="F295" s="6" t="s">
        <v>58</v>
      </c>
      <c r="G295" s="6" t="s">
        <v>59</v>
      </c>
      <c r="H295" s="6" t="s">
        <v>6</v>
      </c>
      <c r="I295" s="6" t="s">
        <v>349</v>
      </c>
      <c r="J295" s="6" t="s">
        <v>7</v>
      </c>
      <c r="K295" s="6" t="s">
        <v>60</v>
      </c>
      <c r="L295" s="2">
        <v>42916</v>
      </c>
      <c r="M295" s="3">
        <v>-1000</v>
      </c>
      <c r="N295" s="1" t="s">
        <v>9</v>
      </c>
      <c r="O295" s="4">
        <v>-12.39</v>
      </c>
      <c r="P295" s="2">
        <v>42916</v>
      </c>
    </row>
    <row r="296" spans="1:16" x14ac:dyDescent="0.25">
      <c r="A296" s="6" t="s">
        <v>4</v>
      </c>
      <c r="B296" s="6" t="s">
        <v>10</v>
      </c>
      <c r="C296" s="6" t="s">
        <v>11</v>
      </c>
      <c r="D296" s="6" t="s">
        <v>3</v>
      </c>
      <c r="E296" s="6" t="s">
        <v>348</v>
      </c>
      <c r="F296" s="6" t="s">
        <v>58</v>
      </c>
      <c r="G296" s="6" t="s">
        <v>59</v>
      </c>
      <c r="H296" s="6" t="s">
        <v>6</v>
      </c>
      <c r="I296" s="6" t="s">
        <v>349</v>
      </c>
      <c r="J296" s="6" t="s">
        <v>7</v>
      </c>
      <c r="K296" s="6" t="s">
        <v>60</v>
      </c>
      <c r="L296" s="2">
        <v>42916</v>
      </c>
      <c r="M296" s="3">
        <v>-78</v>
      </c>
      <c r="N296" s="1" t="s">
        <v>9</v>
      </c>
      <c r="O296" s="4">
        <v>-308.88</v>
      </c>
      <c r="P296" s="2">
        <v>42916</v>
      </c>
    </row>
    <row r="297" spans="1:16" x14ac:dyDescent="0.25">
      <c r="A297" s="6" t="s">
        <v>4</v>
      </c>
      <c r="B297" s="6" t="s">
        <v>172</v>
      </c>
      <c r="C297" s="6" t="s">
        <v>173</v>
      </c>
      <c r="D297" s="6" t="s">
        <v>3</v>
      </c>
      <c r="E297" s="6" t="s">
        <v>350</v>
      </c>
      <c r="F297" s="6" t="s">
        <v>58</v>
      </c>
      <c r="G297" s="6" t="s">
        <v>59</v>
      </c>
      <c r="H297" s="6" t="s">
        <v>6</v>
      </c>
      <c r="I297" s="6" t="s">
        <v>351</v>
      </c>
      <c r="J297" s="6" t="s">
        <v>7</v>
      </c>
      <c r="K297" s="6" t="s">
        <v>60</v>
      </c>
      <c r="L297" s="2">
        <v>42916</v>
      </c>
      <c r="M297" s="3">
        <v>-4000</v>
      </c>
      <c r="N297" s="1" t="s">
        <v>9</v>
      </c>
      <c r="O297" s="4">
        <v>-48.24</v>
      </c>
      <c r="P297" s="2">
        <v>42916</v>
      </c>
    </row>
    <row r="298" spans="1:16" x14ac:dyDescent="0.25">
      <c r="A298" s="6" t="s">
        <v>4</v>
      </c>
      <c r="B298" s="6" t="s">
        <v>61</v>
      </c>
      <c r="C298" s="6" t="s">
        <v>62</v>
      </c>
      <c r="D298" s="6" t="s">
        <v>3</v>
      </c>
      <c r="E298" s="6" t="s">
        <v>350</v>
      </c>
      <c r="F298" s="6" t="s">
        <v>58</v>
      </c>
      <c r="G298" s="6" t="s">
        <v>59</v>
      </c>
      <c r="H298" s="6" t="s">
        <v>6</v>
      </c>
      <c r="I298" s="6" t="s">
        <v>351</v>
      </c>
      <c r="J298" s="6" t="s">
        <v>7</v>
      </c>
      <c r="K298" s="6" t="s">
        <v>60</v>
      </c>
      <c r="L298" s="2">
        <v>42916</v>
      </c>
      <c r="M298" s="3">
        <v>-40</v>
      </c>
      <c r="N298" s="1" t="s">
        <v>63</v>
      </c>
      <c r="O298" s="4">
        <v>-49</v>
      </c>
      <c r="P298" s="2">
        <v>42916</v>
      </c>
    </row>
    <row r="299" spans="1:16" x14ac:dyDescent="0.25">
      <c r="A299" s="6" t="s">
        <v>4</v>
      </c>
      <c r="B299" s="6" t="s">
        <v>64</v>
      </c>
      <c r="C299" s="6" t="s">
        <v>65</v>
      </c>
      <c r="D299" s="6" t="s">
        <v>3</v>
      </c>
      <c r="E299" s="6" t="s">
        <v>350</v>
      </c>
      <c r="F299" s="6" t="s">
        <v>58</v>
      </c>
      <c r="G299" s="6" t="s">
        <v>59</v>
      </c>
      <c r="H299" s="6" t="s">
        <v>6</v>
      </c>
      <c r="I299" s="6" t="s">
        <v>351</v>
      </c>
      <c r="J299" s="6" t="s">
        <v>7</v>
      </c>
      <c r="K299" s="6" t="s">
        <v>60</v>
      </c>
      <c r="L299" s="2">
        <v>42916</v>
      </c>
      <c r="M299" s="3">
        <v>-2000</v>
      </c>
      <c r="N299" s="1" t="s">
        <v>9</v>
      </c>
      <c r="O299" s="4">
        <v>-38.86</v>
      </c>
      <c r="P299" s="2">
        <v>42916</v>
      </c>
    </row>
    <row r="300" spans="1:16" x14ac:dyDescent="0.25">
      <c r="A300" s="6" t="s">
        <v>4</v>
      </c>
      <c r="B300" s="6" t="s">
        <v>66</v>
      </c>
      <c r="C300" s="6" t="s">
        <v>67</v>
      </c>
      <c r="D300" s="6" t="s">
        <v>3</v>
      </c>
      <c r="E300" s="6" t="s">
        <v>350</v>
      </c>
      <c r="F300" s="6" t="s">
        <v>58</v>
      </c>
      <c r="G300" s="6" t="s">
        <v>59</v>
      </c>
      <c r="H300" s="6" t="s">
        <v>6</v>
      </c>
      <c r="I300" s="6" t="s">
        <v>351</v>
      </c>
      <c r="J300" s="6" t="s">
        <v>7</v>
      </c>
      <c r="K300" s="6" t="s">
        <v>60</v>
      </c>
      <c r="L300" s="2">
        <v>42916</v>
      </c>
      <c r="M300" s="3">
        <v>-1200</v>
      </c>
      <c r="N300" s="1" t="s">
        <v>9</v>
      </c>
      <c r="O300" s="4">
        <v>-155.51</v>
      </c>
      <c r="P300" s="2">
        <v>42916</v>
      </c>
    </row>
    <row r="301" spans="1:16" x14ac:dyDescent="0.25">
      <c r="A301" s="6" t="s">
        <v>4</v>
      </c>
      <c r="B301" s="6" t="s">
        <v>13</v>
      </c>
      <c r="C301" s="6" t="s">
        <v>14</v>
      </c>
      <c r="D301" s="6" t="s">
        <v>3</v>
      </c>
      <c r="E301" s="6" t="s">
        <v>350</v>
      </c>
      <c r="F301" s="6" t="s">
        <v>58</v>
      </c>
      <c r="G301" s="6" t="s">
        <v>59</v>
      </c>
      <c r="H301" s="6" t="s">
        <v>6</v>
      </c>
      <c r="I301" s="6" t="s">
        <v>351</v>
      </c>
      <c r="J301" s="6" t="s">
        <v>7</v>
      </c>
      <c r="K301" s="6" t="s">
        <v>60</v>
      </c>
      <c r="L301" s="2">
        <v>42916</v>
      </c>
      <c r="M301" s="3">
        <v>-10</v>
      </c>
      <c r="N301" s="1" t="s">
        <v>9</v>
      </c>
      <c r="O301" s="4">
        <v>-586.75</v>
      </c>
      <c r="P301" s="2">
        <v>42916</v>
      </c>
    </row>
    <row r="302" spans="1:16" x14ac:dyDescent="0.25">
      <c r="A302" s="6" t="s">
        <v>4</v>
      </c>
      <c r="B302" s="6" t="s">
        <v>70</v>
      </c>
      <c r="C302" s="6" t="s">
        <v>71</v>
      </c>
      <c r="D302" s="6" t="s">
        <v>3</v>
      </c>
      <c r="E302" s="6" t="s">
        <v>350</v>
      </c>
      <c r="F302" s="6" t="s">
        <v>58</v>
      </c>
      <c r="G302" s="6" t="s">
        <v>59</v>
      </c>
      <c r="H302" s="6" t="s">
        <v>6</v>
      </c>
      <c r="I302" s="6" t="s">
        <v>351</v>
      </c>
      <c r="J302" s="6" t="s">
        <v>7</v>
      </c>
      <c r="K302" s="6" t="s">
        <v>60</v>
      </c>
      <c r="L302" s="2">
        <v>42916</v>
      </c>
      <c r="M302" s="3">
        <v>-11</v>
      </c>
      <c r="N302" s="1" t="s">
        <v>9</v>
      </c>
      <c r="O302" s="4">
        <v>-183.49</v>
      </c>
      <c r="P302" s="2">
        <v>42916</v>
      </c>
    </row>
    <row r="303" spans="1:16" x14ac:dyDescent="0.25">
      <c r="A303" s="6" t="s">
        <v>4</v>
      </c>
      <c r="B303" s="6" t="s">
        <v>72</v>
      </c>
      <c r="C303" s="6" t="s">
        <v>73</v>
      </c>
      <c r="D303" s="6" t="s">
        <v>3</v>
      </c>
      <c r="E303" s="6" t="s">
        <v>348</v>
      </c>
      <c r="F303" s="6" t="s">
        <v>58</v>
      </c>
      <c r="G303" s="6" t="s">
        <v>59</v>
      </c>
      <c r="H303" s="6" t="s">
        <v>6</v>
      </c>
      <c r="I303" s="6" t="s">
        <v>349</v>
      </c>
      <c r="J303" s="6" t="s">
        <v>7</v>
      </c>
      <c r="K303" s="6" t="s">
        <v>60</v>
      </c>
      <c r="L303" s="2">
        <v>42916</v>
      </c>
      <c r="M303" s="3">
        <v>-3</v>
      </c>
      <c r="N303" s="1" t="s">
        <v>9</v>
      </c>
      <c r="O303" s="4">
        <v>-33.6</v>
      </c>
      <c r="P303" s="2">
        <v>42916</v>
      </c>
    </row>
    <row r="304" spans="1:16" x14ac:dyDescent="0.25">
      <c r="A304" s="6" t="s">
        <v>15</v>
      </c>
      <c r="B304" s="6" t="s">
        <v>74</v>
      </c>
      <c r="C304" s="6" t="s">
        <v>75</v>
      </c>
      <c r="D304" s="6" t="s">
        <v>3</v>
      </c>
      <c r="E304" s="6" t="s">
        <v>352</v>
      </c>
      <c r="F304" s="6" t="s">
        <v>58</v>
      </c>
      <c r="G304" s="6" t="s">
        <v>59</v>
      </c>
      <c r="H304" s="6" t="s">
        <v>6</v>
      </c>
      <c r="I304" s="6" t="s">
        <v>353</v>
      </c>
      <c r="J304" s="6" t="s">
        <v>7</v>
      </c>
      <c r="K304" s="6" t="s">
        <v>76</v>
      </c>
      <c r="L304" s="2">
        <v>42916</v>
      </c>
      <c r="M304" s="3">
        <v>-2</v>
      </c>
      <c r="N304" s="1" t="s">
        <v>9</v>
      </c>
      <c r="O304" s="4">
        <v>-126</v>
      </c>
      <c r="P304" s="2">
        <v>42916</v>
      </c>
    </row>
    <row r="305" spans="1:16" x14ac:dyDescent="0.25">
      <c r="A305" s="6" t="s">
        <v>15</v>
      </c>
      <c r="B305" s="6" t="s">
        <v>77</v>
      </c>
      <c r="C305" s="6" t="s">
        <v>78</v>
      </c>
      <c r="D305" s="6" t="s">
        <v>3</v>
      </c>
      <c r="E305" s="6" t="s">
        <v>352</v>
      </c>
      <c r="F305" s="6" t="s">
        <v>58</v>
      </c>
      <c r="G305" s="6" t="s">
        <v>59</v>
      </c>
      <c r="H305" s="6" t="s">
        <v>6</v>
      </c>
      <c r="I305" s="6" t="s">
        <v>353</v>
      </c>
      <c r="J305" s="6" t="s">
        <v>7</v>
      </c>
      <c r="K305" s="6" t="s">
        <v>76</v>
      </c>
      <c r="L305" s="2">
        <v>42916</v>
      </c>
      <c r="M305" s="3">
        <v>-3</v>
      </c>
      <c r="N305" s="1" t="s">
        <v>9</v>
      </c>
      <c r="O305" s="4">
        <v>-150.03</v>
      </c>
      <c r="P305" s="2">
        <v>42916</v>
      </c>
    </row>
    <row r="306" spans="1:16" x14ac:dyDescent="0.25">
      <c r="A306" s="6" t="s">
        <v>15</v>
      </c>
      <c r="B306" s="6" t="s">
        <v>79</v>
      </c>
      <c r="C306" s="6" t="s">
        <v>80</v>
      </c>
      <c r="D306" s="6" t="s">
        <v>3</v>
      </c>
      <c r="E306" s="6" t="s">
        <v>352</v>
      </c>
      <c r="F306" s="6" t="s">
        <v>58</v>
      </c>
      <c r="G306" s="6" t="s">
        <v>59</v>
      </c>
      <c r="H306" s="6" t="s">
        <v>6</v>
      </c>
      <c r="I306" s="6" t="s">
        <v>353</v>
      </c>
      <c r="J306" s="6" t="s">
        <v>7</v>
      </c>
      <c r="K306" s="6" t="s">
        <v>76</v>
      </c>
      <c r="L306" s="2">
        <v>42916</v>
      </c>
      <c r="M306" s="3">
        <v>-2</v>
      </c>
      <c r="N306" s="1" t="s">
        <v>9</v>
      </c>
      <c r="O306" s="4">
        <v>-250</v>
      </c>
      <c r="P306" s="2">
        <v>42916</v>
      </c>
    </row>
    <row r="307" spans="1:16" x14ac:dyDescent="0.25">
      <c r="A307" s="6" t="s">
        <v>15</v>
      </c>
      <c r="B307" s="6" t="s">
        <v>16</v>
      </c>
      <c r="C307" s="6" t="s">
        <v>17</v>
      </c>
      <c r="D307" s="6" t="s">
        <v>3</v>
      </c>
      <c r="E307" s="6" t="s">
        <v>352</v>
      </c>
      <c r="F307" s="6" t="s">
        <v>58</v>
      </c>
      <c r="G307" s="6" t="s">
        <v>59</v>
      </c>
      <c r="H307" s="6" t="s">
        <v>6</v>
      </c>
      <c r="I307" s="6" t="s">
        <v>353</v>
      </c>
      <c r="J307" s="6" t="s">
        <v>7</v>
      </c>
      <c r="K307" s="6" t="s">
        <v>76</v>
      </c>
      <c r="L307" s="2">
        <v>42916</v>
      </c>
      <c r="M307" s="3">
        <v>-24</v>
      </c>
      <c r="N307" s="1" t="s">
        <v>9</v>
      </c>
      <c r="O307" s="4">
        <v>-1152</v>
      </c>
      <c r="P307" s="2">
        <v>42916</v>
      </c>
    </row>
    <row r="308" spans="1:16" x14ac:dyDescent="0.25">
      <c r="A308" s="6" t="s">
        <v>4</v>
      </c>
      <c r="B308" s="6" t="s">
        <v>81</v>
      </c>
      <c r="C308" s="6" t="s">
        <v>82</v>
      </c>
      <c r="D308" s="6" t="s">
        <v>3</v>
      </c>
      <c r="E308" s="6" t="s">
        <v>348</v>
      </c>
      <c r="F308" s="6" t="s">
        <v>58</v>
      </c>
      <c r="G308" s="6" t="s">
        <v>59</v>
      </c>
      <c r="H308" s="6" t="s">
        <v>6</v>
      </c>
      <c r="I308" s="6" t="s">
        <v>349</v>
      </c>
      <c r="J308" s="6" t="s">
        <v>7</v>
      </c>
      <c r="K308" s="6" t="s">
        <v>60</v>
      </c>
      <c r="L308" s="2">
        <v>42916</v>
      </c>
      <c r="M308" s="3">
        <v>-32000</v>
      </c>
      <c r="N308" s="1" t="s">
        <v>9</v>
      </c>
      <c r="O308" s="4">
        <v>-290.56</v>
      </c>
      <c r="P308" s="2">
        <v>42916</v>
      </c>
    </row>
    <row r="309" spans="1:16" x14ac:dyDescent="0.25">
      <c r="A309" s="6" t="s">
        <v>4</v>
      </c>
      <c r="B309" s="6" t="s">
        <v>19</v>
      </c>
      <c r="C309" s="6" t="s">
        <v>20</v>
      </c>
      <c r="D309" s="6" t="s">
        <v>3</v>
      </c>
      <c r="E309" s="6" t="s">
        <v>350</v>
      </c>
      <c r="F309" s="6" t="s">
        <v>58</v>
      </c>
      <c r="G309" s="6" t="s">
        <v>59</v>
      </c>
      <c r="H309" s="6" t="s">
        <v>6</v>
      </c>
      <c r="I309" s="6" t="s">
        <v>351</v>
      </c>
      <c r="J309" s="6" t="s">
        <v>7</v>
      </c>
      <c r="K309" s="6" t="s">
        <v>60</v>
      </c>
      <c r="L309" s="2">
        <v>42916</v>
      </c>
      <c r="M309" s="3">
        <v>-7</v>
      </c>
      <c r="N309" s="1" t="s">
        <v>9</v>
      </c>
      <c r="O309" s="4">
        <v>-18.34</v>
      </c>
      <c r="P309" s="2">
        <v>42916</v>
      </c>
    </row>
    <row r="310" spans="1:16" x14ac:dyDescent="0.25">
      <c r="A310" s="6" t="s">
        <v>4</v>
      </c>
      <c r="B310" s="6" t="s">
        <v>85</v>
      </c>
      <c r="C310" s="6" t="s">
        <v>86</v>
      </c>
      <c r="D310" s="6" t="s">
        <v>3</v>
      </c>
      <c r="E310" s="6" t="s">
        <v>350</v>
      </c>
      <c r="F310" s="6" t="s">
        <v>58</v>
      </c>
      <c r="G310" s="6" t="s">
        <v>59</v>
      </c>
      <c r="H310" s="6" t="s">
        <v>6</v>
      </c>
      <c r="I310" s="6" t="s">
        <v>351</v>
      </c>
      <c r="J310" s="6" t="s">
        <v>7</v>
      </c>
      <c r="K310" s="6" t="s">
        <v>60</v>
      </c>
      <c r="L310" s="2">
        <v>42916</v>
      </c>
      <c r="M310" s="3">
        <v>-30</v>
      </c>
      <c r="N310" s="1" t="s">
        <v>9</v>
      </c>
      <c r="O310" s="4">
        <v>-98.4</v>
      </c>
      <c r="P310" s="2">
        <v>42916</v>
      </c>
    </row>
    <row r="311" spans="1:16" x14ac:dyDescent="0.25">
      <c r="A311" s="6" t="s">
        <v>4</v>
      </c>
      <c r="B311" s="6" t="s">
        <v>87</v>
      </c>
      <c r="C311" s="6" t="s">
        <v>88</v>
      </c>
      <c r="D311" s="6" t="s">
        <v>3</v>
      </c>
      <c r="E311" s="6" t="s">
        <v>348</v>
      </c>
      <c r="F311" s="6" t="s">
        <v>58</v>
      </c>
      <c r="G311" s="6" t="s">
        <v>59</v>
      </c>
      <c r="H311" s="6" t="s">
        <v>6</v>
      </c>
      <c r="I311" s="6" t="s">
        <v>349</v>
      </c>
      <c r="J311" s="6" t="s">
        <v>7</v>
      </c>
      <c r="K311" s="6" t="s">
        <v>60</v>
      </c>
      <c r="L311" s="2">
        <v>42916</v>
      </c>
      <c r="M311" s="3">
        <v>-1</v>
      </c>
      <c r="N311" s="1" t="s">
        <v>89</v>
      </c>
      <c r="O311" s="4">
        <v>-2.5499999999999998</v>
      </c>
      <c r="P311" s="2">
        <v>42916</v>
      </c>
    </row>
    <row r="312" spans="1:16" x14ac:dyDescent="0.25">
      <c r="A312" s="6" t="s">
        <v>4</v>
      </c>
      <c r="B312" s="6" t="s">
        <v>21</v>
      </c>
      <c r="C312" s="6" t="s">
        <v>22</v>
      </c>
      <c r="D312" s="6" t="s">
        <v>3</v>
      </c>
      <c r="E312" s="6" t="s">
        <v>350</v>
      </c>
      <c r="F312" s="6" t="s">
        <v>58</v>
      </c>
      <c r="G312" s="6" t="s">
        <v>59</v>
      </c>
      <c r="H312" s="6" t="s">
        <v>6</v>
      </c>
      <c r="I312" s="6" t="s">
        <v>351</v>
      </c>
      <c r="J312" s="6" t="s">
        <v>7</v>
      </c>
      <c r="K312" s="6" t="s">
        <v>60</v>
      </c>
      <c r="L312" s="2">
        <v>42916</v>
      </c>
      <c r="M312" s="3">
        <v>-84</v>
      </c>
      <c r="N312" s="1" t="s">
        <v>23</v>
      </c>
      <c r="O312" s="4">
        <v>-36.119999999999997</v>
      </c>
      <c r="P312" s="2">
        <v>42916</v>
      </c>
    </row>
    <row r="313" spans="1:16" x14ac:dyDescent="0.25">
      <c r="A313" s="6" t="s">
        <v>4</v>
      </c>
      <c r="B313" s="6" t="s">
        <v>90</v>
      </c>
      <c r="C313" s="6" t="s">
        <v>91</v>
      </c>
      <c r="D313" s="6" t="s">
        <v>3</v>
      </c>
      <c r="E313" s="6" t="s">
        <v>350</v>
      </c>
      <c r="F313" s="6" t="s">
        <v>58</v>
      </c>
      <c r="G313" s="6" t="s">
        <v>59</v>
      </c>
      <c r="H313" s="6" t="s">
        <v>6</v>
      </c>
      <c r="I313" s="6" t="s">
        <v>351</v>
      </c>
      <c r="J313" s="6" t="s">
        <v>7</v>
      </c>
      <c r="K313" s="6" t="s">
        <v>60</v>
      </c>
      <c r="L313" s="2">
        <v>42916</v>
      </c>
      <c r="M313" s="3">
        <v>-110</v>
      </c>
      <c r="N313" s="1" t="s">
        <v>23</v>
      </c>
      <c r="O313" s="4">
        <v>-47.3</v>
      </c>
      <c r="P313" s="2">
        <v>42916</v>
      </c>
    </row>
    <row r="314" spans="1:16" x14ac:dyDescent="0.25">
      <c r="A314" s="6" t="s">
        <v>4</v>
      </c>
      <c r="B314" s="6" t="s">
        <v>24</v>
      </c>
      <c r="C314" s="6" t="s">
        <v>25</v>
      </c>
      <c r="D314" s="6" t="s">
        <v>3</v>
      </c>
      <c r="E314" s="6" t="s">
        <v>350</v>
      </c>
      <c r="F314" s="6" t="s">
        <v>58</v>
      </c>
      <c r="G314" s="6" t="s">
        <v>59</v>
      </c>
      <c r="H314" s="6" t="s">
        <v>6</v>
      </c>
      <c r="I314" s="6" t="s">
        <v>351</v>
      </c>
      <c r="J314" s="6" t="s">
        <v>7</v>
      </c>
      <c r="K314" s="6" t="s">
        <v>60</v>
      </c>
      <c r="L314" s="2">
        <v>42916</v>
      </c>
      <c r="M314" s="3">
        <v>-70</v>
      </c>
      <c r="N314" s="1" t="s">
        <v>23</v>
      </c>
      <c r="O314" s="4">
        <v>-30.1</v>
      </c>
      <c r="P314" s="2">
        <v>42916</v>
      </c>
    </row>
    <row r="315" spans="1:16" x14ac:dyDescent="0.25">
      <c r="A315" s="6" t="s">
        <v>4</v>
      </c>
      <c r="B315" s="6" t="s">
        <v>158</v>
      </c>
      <c r="C315" s="6" t="s">
        <v>159</v>
      </c>
      <c r="D315" s="6" t="s">
        <v>3</v>
      </c>
      <c r="E315" s="6" t="s">
        <v>350</v>
      </c>
      <c r="F315" s="6" t="s">
        <v>58</v>
      </c>
      <c r="G315" s="6" t="s">
        <v>59</v>
      </c>
      <c r="H315" s="6" t="s">
        <v>6</v>
      </c>
      <c r="I315" s="6" t="s">
        <v>351</v>
      </c>
      <c r="J315" s="6" t="s">
        <v>7</v>
      </c>
      <c r="K315" s="6" t="s">
        <v>60</v>
      </c>
      <c r="L315" s="2">
        <v>42916</v>
      </c>
      <c r="M315" s="3">
        <v>-36</v>
      </c>
      <c r="N315" s="1" t="s">
        <v>23</v>
      </c>
      <c r="O315" s="4">
        <v>-15.48</v>
      </c>
      <c r="P315" s="2">
        <v>42916</v>
      </c>
    </row>
    <row r="316" spans="1:16" x14ac:dyDescent="0.25">
      <c r="A316" s="6" t="s">
        <v>4</v>
      </c>
      <c r="B316" s="6" t="s">
        <v>92</v>
      </c>
      <c r="C316" s="6" t="s">
        <v>93</v>
      </c>
      <c r="D316" s="6" t="s">
        <v>3</v>
      </c>
      <c r="E316" s="6" t="s">
        <v>350</v>
      </c>
      <c r="F316" s="6" t="s">
        <v>58</v>
      </c>
      <c r="G316" s="6" t="s">
        <v>59</v>
      </c>
      <c r="H316" s="6" t="s">
        <v>6</v>
      </c>
      <c r="I316" s="6" t="s">
        <v>351</v>
      </c>
      <c r="J316" s="6" t="s">
        <v>7</v>
      </c>
      <c r="K316" s="6" t="s">
        <v>60</v>
      </c>
      <c r="L316" s="2">
        <v>42916</v>
      </c>
      <c r="M316" s="3">
        <v>-20</v>
      </c>
      <c r="N316" s="1" t="s">
        <v>23</v>
      </c>
      <c r="O316" s="4">
        <v>-28</v>
      </c>
      <c r="P316" s="2">
        <v>42916</v>
      </c>
    </row>
    <row r="317" spans="1:16" x14ac:dyDescent="0.25">
      <c r="A317" s="6" t="s">
        <v>4</v>
      </c>
      <c r="B317" s="6" t="s">
        <v>26</v>
      </c>
      <c r="C317" s="6" t="s">
        <v>27</v>
      </c>
      <c r="D317" s="6" t="s">
        <v>3</v>
      </c>
      <c r="E317" s="6" t="s">
        <v>350</v>
      </c>
      <c r="F317" s="6" t="s">
        <v>58</v>
      </c>
      <c r="G317" s="6" t="s">
        <v>59</v>
      </c>
      <c r="H317" s="6" t="s">
        <v>6</v>
      </c>
      <c r="I317" s="6" t="s">
        <v>351</v>
      </c>
      <c r="J317" s="6" t="s">
        <v>7</v>
      </c>
      <c r="K317" s="6" t="s">
        <v>60</v>
      </c>
      <c r="L317" s="2">
        <v>42916</v>
      </c>
      <c r="M317" s="3">
        <v>-60</v>
      </c>
      <c r="N317" s="1" t="s">
        <v>23</v>
      </c>
      <c r="O317" s="4">
        <v>-84</v>
      </c>
      <c r="P317" s="2">
        <v>42916</v>
      </c>
    </row>
    <row r="318" spans="1:16" x14ac:dyDescent="0.25">
      <c r="A318" s="6" t="s">
        <v>4</v>
      </c>
      <c r="B318" s="6" t="s">
        <v>28</v>
      </c>
      <c r="C318" s="6" t="s">
        <v>29</v>
      </c>
      <c r="D318" s="6" t="s">
        <v>3</v>
      </c>
      <c r="E318" s="6" t="s">
        <v>350</v>
      </c>
      <c r="F318" s="6" t="s">
        <v>58</v>
      </c>
      <c r="G318" s="6" t="s">
        <v>59</v>
      </c>
      <c r="H318" s="6" t="s">
        <v>6</v>
      </c>
      <c r="I318" s="6" t="s">
        <v>351</v>
      </c>
      <c r="J318" s="6" t="s">
        <v>7</v>
      </c>
      <c r="K318" s="6" t="s">
        <v>60</v>
      </c>
      <c r="L318" s="2">
        <v>42916</v>
      </c>
      <c r="M318" s="3">
        <v>-120</v>
      </c>
      <c r="N318" s="1" t="s">
        <v>23</v>
      </c>
      <c r="O318" s="4">
        <v>-168</v>
      </c>
      <c r="P318" s="2">
        <v>42916</v>
      </c>
    </row>
    <row r="319" spans="1:16" x14ac:dyDescent="0.25">
      <c r="A319" s="6" t="s">
        <v>4</v>
      </c>
      <c r="B319" s="6" t="s">
        <v>30</v>
      </c>
      <c r="C319" s="6" t="s">
        <v>31</v>
      </c>
      <c r="D319" s="6" t="s">
        <v>3</v>
      </c>
      <c r="E319" s="6" t="s">
        <v>350</v>
      </c>
      <c r="F319" s="6" t="s">
        <v>58</v>
      </c>
      <c r="G319" s="6" t="s">
        <v>59</v>
      </c>
      <c r="H319" s="6" t="s">
        <v>6</v>
      </c>
      <c r="I319" s="6" t="s">
        <v>351</v>
      </c>
      <c r="J319" s="6" t="s">
        <v>7</v>
      </c>
      <c r="K319" s="6" t="s">
        <v>60</v>
      </c>
      <c r="L319" s="2">
        <v>42916</v>
      </c>
      <c r="M319" s="3">
        <v>-100</v>
      </c>
      <c r="N319" s="1" t="s">
        <v>23</v>
      </c>
      <c r="O319" s="4">
        <v>-140</v>
      </c>
      <c r="P319" s="2">
        <v>42916</v>
      </c>
    </row>
    <row r="320" spans="1:16" x14ac:dyDescent="0.25">
      <c r="A320" s="6" t="s">
        <v>4</v>
      </c>
      <c r="B320" s="6" t="s">
        <v>32</v>
      </c>
      <c r="C320" s="6" t="s">
        <v>33</v>
      </c>
      <c r="D320" s="6" t="s">
        <v>3</v>
      </c>
      <c r="E320" s="6" t="s">
        <v>348</v>
      </c>
      <c r="F320" s="6" t="s">
        <v>58</v>
      </c>
      <c r="G320" s="6" t="s">
        <v>59</v>
      </c>
      <c r="H320" s="6" t="s">
        <v>6</v>
      </c>
      <c r="I320" s="6" t="s">
        <v>349</v>
      </c>
      <c r="J320" s="6" t="s">
        <v>7</v>
      </c>
      <c r="K320" s="6" t="s">
        <v>60</v>
      </c>
      <c r="L320" s="2">
        <v>42916</v>
      </c>
      <c r="M320" s="3">
        <v>-110</v>
      </c>
      <c r="N320" s="1" t="s">
        <v>23</v>
      </c>
      <c r="O320" s="4">
        <v>-154</v>
      </c>
      <c r="P320" s="2">
        <v>42916</v>
      </c>
    </row>
    <row r="321" spans="1:16" x14ac:dyDescent="0.25">
      <c r="A321" s="6" t="s">
        <v>4</v>
      </c>
      <c r="B321" s="6" t="s">
        <v>144</v>
      </c>
      <c r="C321" s="6" t="s">
        <v>145</v>
      </c>
      <c r="D321" s="6" t="s">
        <v>3</v>
      </c>
      <c r="E321" s="6" t="s">
        <v>348</v>
      </c>
      <c r="F321" s="6" t="s">
        <v>58</v>
      </c>
      <c r="G321" s="6" t="s">
        <v>59</v>
      </c>
      <c r="H321" s="6" t="s">
        <v>6</v>
      </c>
      <c r="I321" s="6" t="s">
        <v>349</v>
      </c>
      <c r="J321" s="6" t="s">
        <v>7</v>
      </c>
      <c r="K321" s="6" t="s">
        <v>60</v>
      </c>
      <c r="L321" s="2">
        <v>42916</v>
      </c>
      <c r="M321" s="3">
        <v>-6000</v>
      </c>
      <c r="N321" s="1" t="s">
        <v>9</v>
      </c>
      <c r="O321" s="4">
        <v>-228.02</v>
      </c>
      <c r="P321" s="2">
        <v>42916</v>
      </c>
    </row>
    <row r="322" spans="1:16" x14ac:dyDescent="0.25">
      <c r="A322" s="6" t="s">
        <v>4</v>
      </c>
      <c r="B322" s="6" t="s">
        <v>96</v>
      </c>
      <c r="C322" s="6" t="s">
        <v>97</v>
      </c>
      <c r="D322" s="6" t="s">
        <v>3</v>
      </c>
      <c r="E322" s="6" t="s">
        <v>350</v>
      </c>
      <c r="F322" s="6" t="s">
        <v>58</v>
      </c>
      <c r="G322" s="6" t="s">
        <v>59</v>
      </c>
      <c r="H322" s="6" t="s">
        <v>6</v>
      </c>
      <c r="I322" s="6" t="s">
        <v>351</v>
      </c>
      <c r="J322" s="6" t="s">
        <v>7</v>
      </c>
      <c r="K322" s="6" t="s">
        <v>60</v>
      </c>
      <c r="L322" s="2">
        <v>42916</v>
      </c>
      <c r="M322" s="3">
        <v>-50</v>
      </c>
      <c r="N322" s="1" t="s">
        <v>9</v>
      </c>
      <c r="O322" s="4">
        <v>-22.95</v>
      </c>
      <c r="P322" s="2">
        <v>42916</v>
      </c>
    </row>
    <row r="323" spans="1:16" x14ac:dyDescent="0.25">
      <c r="A323" s="6" t="s">
        <v>4</v>
      </c>
      <c r="B323" s="6" t="s">
        <v>98</v>
      </c>
      <c r="C323" s="6" t="s">
        <v>99</v>
      </c>
      <c r="D323" s="6" t="s">
        <v>3</v>
      </c>
      <c r="E323" s="6" t="s">
        <v>350</v>
      </c>
      <c r="F323" s="6" t="s">
        <v>58</v>
      </c>
      <c r="G323" s="6" t="s">
        <v>59</v>
      </c>
      <c r="H323" s="6" t="s">
        <v>6</v>
      </c>
      <c r="I323" s="6" t="s">
        <v>351</v>
      </c>
      <c r="J323" s="6" t="s">
        <v>7</v>
      </c>
      <c r="K323" s="6" t="s">
        <v>60</v>
      </c>
      <c r="L323" s="2">
        <v>42916</v>
      </c>
      <c r="M323" s="3">
        <v>-300</v>
      </c>
      <c r="N323" s="1" t="s">
        <v>9</v>
      </c>
      <c r="O323" s="4">
        <v>-104.04</v>
      </c>
      <c r="P323" s="2">
        <v>42916</v>
      </c>
    </row>
    <row r="324" spans="1:16" x14ac:dyDescent="0.25">
      <c r="A324" s="6" t="s">
        <v>4</v>
      </c>
      <c r="B324" s="6" t="s">
        <v>100</v>
      </c>
      <c r="C324" s="6" t="s">
        <v>101</v>
      </c>
      <c r="D324" s="6" t="s">
        <v>3</v>
      </c>
      <c r="E324" s="6" t="s">
        <v>350</v>
      </c>
      <c r="F324" s="6" t="s">
        <v>58</v>
      </c>
      <c r="G324" s="6" t="s">
        <v>59</v>
      </c>
      <c r="H324" s="6" t="s">
        <v>6</v>
      </c>
      <c r="I324" s="6" t="s">
        <v>351</v>
      </c>
      <c r="J324" s="6" t="s">
        <v>7</v>
      </c>
      <c r="K324" s="6" t="s">
        <v>60</v>
      </c>
      <c r="L324" s="2">
        <v>42916</v>
      </c>
      <c r="M324" s="3">
        <v>-100</v>
      </c>
      <c r="N324" s="1" t="s">
        <v>9</v>
      </c>
      <c r="O324" s="4">
        <v>-34.68</v>
      </c>
      <c r="P324" s="2">
        <v>42916</v>
      </c>
    </row>
    <row r="325" spans="1:16" x14ac:dyDescent="0.25">
      <c r="A325" s="6" t="s">
        <v>4</v>
      </c>
      <c r="B325" s="6" t="s">
        <v>102</v>
      </c>
      <c r="C325" s="6" t="s">
        <v>103</v>
      </c>
      <c r="D325" s="6" t="s">
        <v>3</v>
      </c>
      <c r="E325" s="6" t="s">
        <v>350</v>
      </c>
      <c r="F325" s="6" t="s">
        <v>58</v>
      </c>
      <c r="G325" s="6" t="s">
        <v>59</v>
      </c>
      <c r="H325" s="6" t="s">
        <v>6</v>
      </c>
      <c r="I325" s="6" t="s">
        <v>351</v>
      </c>
      <c r="J325" s="6" t="s">
        <v>7</v>
      </c>
      <c r="K325" s="6" t="s">
        <v>60</v>
      </c>
      <c r="L325" s="2">
        <v>42916</v>
      </c>
      <c r="M325" s="3">
        <v>-11</v>
      </c>
      <c r="N325" s="1" t="s">
        <v>9</v>
      </c>
      <c r="O325" s="4">
        <v>-269.73</v>
      </c>
      <c r="P325" s="2">
        <v>42916</v>
      </c>
    </row>
    <row r="326" spans="1:16" x14ac:dyDescent="0.25">
      <c r="A326" s="6" t="s">
        <v>4</v>
      </c>
      <c r="B326" s="6" t="s">
        <v>104</v>
      </c>
      <c r="C326" s="6" t="s">
        <v>105</v>
      </c>
      <c r="D326" s="6" t="s">
        <v>3</v>
      </c>
      <c r="E326" s="6" t="s">
        <v>350</v>
      </c>
      <c r="F326" s="6" t="s">
        <v>58</v>
      </c>
      <c r="G326" s="6" t="s">
        <v>59</v>
      </c>
      <c r="H326" s="6" t="s">
        <v>6</v>
      </c>
      <c r="I326" s="6" t="s">
        <v>351</v>
      </c>
      <c r="J326" s="6" t="s">
        <v>7</v>
      </c>
      <c r="K326" s="6" t="s">
        <v>60</v>
      </c>
      <c r="L326" s="2">
        <v>42916</v>
      </c>
      <c r="M326" s="3">
        <v>-6</v>
      </c>
      <c r="N326" s="1" t="s">
        <v>9</v>
      </c>
      <c r="O326" s="4">
        <v>-219.71</v>
      </c>
      <c r="P326" s="2">
        <v>42916</v>
      </c>
    </row>
    <row r="327" spans="1:16" x14ac:dyDescent="0.25">
      <c r="A327" s="6" t="s">
        <v>4</v>
      </c>
      <c r="B327" s="6" t="s">
        <v>106</v>
      </c>
      <c r="C327" s="6" t="s">
        <v>107</v>
      </c>
      <c r="D327" s="6" t="s">
        <v>3</v>
      </c>
      <c r="E327" s="6" t="s">
        <v>350</v>
      </c>
      <c r="F327" s="6" t="s">
        <v>58</v>
      </c>
      <c r="G327" s="6" t="s">
        <v>59</v>
      </c>
      <c r="H327" s="6" t="s">
        <v>6</v>
      </c>
      <c r="I327" s="6" t="s">
        <v>351</v>
      </c>
      <c r="J327" s="6" t="s">
        <v>7</v>
      </c>
      <c r="K327" s="6" t="s">
        <v>60</v>
      </c>
      <c r="L327" s="2">
        <v>42916</v>
      </c>
      <c r="M327" s="3">
        <v>-6</v>
      </c>
      <c r="N327" s="1" t="s">
        <v>9</v>
      </c>
      <c r="O327" s="4">
        <v>-23.81</v>
      </c>
      <c r="P327" s="2">
        <v>42916</v>
      </c>
    </row>
    <row r="328" spans="1:16" x14ac:dyDescent="0.25">
      <c r="A328" s="6" t="s">
        <v>4</v>
      </c>
      <c r="B328" s="6" t="s">
        <v>148</v>
      </c>
      <c r="C328" s="6" t="s">
        <v>149</v>
      </c>
      <c r="D328" s="6" t="s">
        <v>3</v>
      </c>
      <c r="E328" s="6" t="s">
        <v>350</v>
      </c>
      <c r="F328" s="6" t="s">
        <v>58</v>
      </c>
      <c r="G328" s="6" t="s">
        <v>59</v>
      </c>
      <c r="H328" s="6" t="s">
        <v>6</v>
      </c>
      <c r="I328" s="6" t="s">
        <v>351</v>
      </c>
      <c r="J328" s="6" t="s">
        <v>7</v>
      </c>
      <c r="K328" s="6" t="s">
        <v>60</v>
      </c>
      <c r="L328" s="2">
        <v>42916</v>
      </c>
      <c r="M328" s="3">
        <v>-40</v>
      </c>
      <c r="N328" s="1" t="s">
        <v>9</v>
      </c>
      <c r="O328" s="4">
        <v>-386.38</v>
      </c>
      <c r="P328" s="2">
        <v>42916</v>
      </c>
    </row>
    <row r="329" spans="1:16" x14ac:dyDescent="0.25">
      <c r="A329" s="6" t="s">
        <v>4</v>
      </c>
      <c r="B329" s="6" t="s">
        <v>162</v>
      </c>
      <c r="C329" s="6" t="s">
        <v>163</v>
      </c>
      <c r="D329" s="6" t="s">
        <v>3</v>
      </c>
      <c r="E329" s="6" t="s">
        <v>350</v>
      </c>
      <c r="F329" s="6" t="s">
        <v>58</v>
      </c>
      <c r="G329" s="6" t="s">
        <v>59</v>
      </c>
      <c r="H329" s="6" t="s">
        <v>6</v>
      </c>
      <c r="I329" s="6" t="s">
        <v>351</v>
      </c>
      <c r="J329" s="6" t="s">
        <v>7</v>
      </c>
      <c r="K329" s="6" t="s">
        <v>60</v>
      </c>
      <c r="L329" s="2">
        <v>42916</v>
      </c>
      <c r="M329" s="3">
        <v>-12</v>
      </c>
      <c r="N329" s="1" t="s">
        <v>9</v>
      </c>
      <c r="O329" s="4">
        <v>-13.83</v>
      </c>
      <c r="P329" s="2">
        <v>42916</v>
      </c>
    </row>
    <row r="330" spans="1:16" x14ac:dyDescent="0.25">
      <c r="A330" s="6" t="s">
        <v>4</v>
      </c>
      <c r="B330" s="6" t="s">
        <v>354</v>
      </c>
      <c r="C330" s="6" t="s">
        <v>355</v>
      </c>
      <c r="D330" s="6" t="s">
        <v>3</v>
      </c>
      <c r="E330" s="6" t="s">
        <v>348</v>
      </c>
      <c r="F330" s="6" t="s">
        <v>58</v>
      </c>
      <c r="G330" s="6" t="s">
        <v>59</v>
      </c>
      <c r="H330" s="6" t="s">
        <v>6</v>
      </c>
      <c r="I330" s="6" t="s">
        <v>349</v>
      </c>
      <c r="J330" s="6" t="s">
        <v>7</v>
      </c>
      <c r="K330" s="6" t="s">
        <v>60</v>
      </c>
      <c r="L330" s="2">
        <v>42916</v>
      </c>
      <c r="M330" s="3">
        <v>-2</v>
      </c>
      <c r="N330" s="1" t="s">
        <v>23</v>
      </c>
      <c r="O330" s="4">
        <v>0</v>
      </c>
      <c r="P330" s="2">
        <v>42916</v>
      </c>
    </row>
    <row r="331" spans="1:16" x14ac:dyDescent="0.25">
      <c r="A331" s="6" t="s">
        <v>4</v>
      </c>
      <c r="B331" s="6" t="s">
        <v>356</v>
      </c>
      <c r="C331" s="6" t="s">
        <v>357</v>
      </c>
      <c r="D331" s="6" t="s">
        <v>3</v>
      </c>
      <c r="E331" s="6" t="s">
        <v>348</v>
      </c>
      <c r="F331" s="6" t="s">
        <v>58</v>
      </c>
      <c r="G331" s="6" t="s">
        <v>59</v>
      </c>
      <c r="H331" s="6" t="s">
        <v>6</v>
      </c>
      <c r="I331" s="6" t="s">
        <v>349</v>
      </c>
      <c r="J331" s="6" t="s">
        <v>7</v>
      </c>
      <c r="K331" s="6" t="s">
        <v>60</v>
      </c>
      <c r="L331" s="2">
        <v>42916</v>
      </c>
      <c r="M331" s="3">
        <v>-2</v>
      </c>
      <c r="N331" s="1" t="s">
        <v>23</v>
      </c>
      <c r="O331" s="4">
        <v>-69.87</v>
      </c>
      <c r="P331" s="2">
        <v>42916</v>
      </c>
    </row>
    <row r="332" spans="1:16" x14ac:dyDescent="0.25">
      <c r="A332" s="6" t="s">
        <v>4</v>
      </c>
      <c r="B332" s="6" t="s">
        <v>358</v>
      </c>
      <c r="C332" s="6" t="s">
        <v>359</v>
      </c>
      <c r="D332" s="6" t="s">
        <v>3</v>
      </c>
      <c r="E332" s="6" t="s">
        <v>348</v>
      </c>
      <c r="F332" s="6" t="s">
        <v>58</v>
      </c>
      <c r="G332" s="6" t="s">
        <v>59</v>
      </c>
      <c r="H332" s="6" t="s">
        <v>6</v>
      </c>
      <c r="I332" s="6" t="s">
        <v>349</v>
      </c>
      <c r="J332" s="6" t="s">
        <v>7</v>
      </c>
      <c r="K332" s="6" t="s">
        <v>60</v>
      </c>
      <c r="L332" s="2">
        <v>42916</v>
      </c>
      <c r="M332" s="3">
        <v>-3</v>
      </c>
      <c r="N332" s="1" t="s">
        <v>23</v>
      </c>
      <c r="O332" s="4">
        <v>-104.81</v>
      </c>
      <c r="P332" s="2">
        <v>42916</v>
      </c>
    </row>
    <row r="333" spans="1:16" x14ac:dyDescent="0.25">
      <c r="A333" s="6" t="s">
        <v>4</v>
      </c>
      <c r="B333" s="6" t="s">
        <v>190</v>
      </c>
      <c r="C333" s="6" t="s">
        <v>191</v>
      </c>
      <c r="D333" s="6" t="s">
        <v>3</v>
      </c>
      <c r="E333" s="6" t="s">
        <v>348</v>
      </c>
      <c r="F333" s="6" t="s">
        <v>58</v>
      </c>
      <c r="G333" s="6" t="s">
        <v>59</v>
      </c>
      <c r="H333" s="6" t="s">
        <v>6</v>
      </c>
      <c r="I333" s="6" t="s">
        <v>349</v>
      </c>
      <c r="J333" s="6" t="s">
        <v>7</v>
      </c>
      <c r="K333" s="6" t="s">
        <v>60</v>
      </c>
      <c r="L333" s="2">
        <v>42916</v>
      </c>
      <c r="M333" s="3">
        <v>-5</v>
      </c>
      <c r="N333" s="1" t="s">
        <v>23</v>
      </c>
      <c r="O333" s="4">
        <v>-158.97</v>
      </c>
      <c r="P333" s="2">
        <v>42916</v>
      </c>
    </row>
    <row r="334" spans="1:16" x14ac:dyDescent="0.25">
      <c r="A334" s="6" t="s">
        <v>4</v>
      </c>
      <c r="B334" s="6" t="s">
        <v>192</v>
      </c>
      <c r="C334" s="6" t="s">
        <v>193</v>
      </c>
      <c r="D334" s="6" t="s">
        <v>3</v>
      </c>
      <c r="E334" s="6" t="s">
        <v>348</v>
      </c>
      <c r="F334" s="6" t="s">
        <v>58</v>
      </c>
      <c r="G334" s="6" t="s">
        <v>59</v>
      </c>
      <c r="H334" s="6" t="s">
        <v>6</v>
      </c>
      <c r="I334" s="6" t="s">
        <v>349</v>
      </c>
      <c r="J334" s="6" t="s">
        <v>7</v>
      </c>
      <c r="K334" s="6" t="s">
        <v>60</v>
      </c>
      <c r="L334" s="2">
        <v>42916</v>
      </c>
      <c r="M334" s="3">
        <v>-5</v>
      </c>
      <c r="N334" s="1" t="s">
        <v>23</v>
      </c>
      <c r="O334" s="4">
        <v>-158.97</v>
      </c>
      <c r="P334" s="2">
        <v>42916</v>
      </c>
    </row>
    <row r="335" spans="1:16" x14ac:dyDescent="0.25">
      <c r="A335" s="6" t="s">
        <v>4</v>
      </c>
      <c r="B335" s="6" t="s">
        <v>194</v>
      </c>
      <c r="C335" s="6" t="s">
        <v>195</v>
      </c>
      <c r="D335" s="6" t="s">
        <v>3</v>
      </c>
      <c r="E335" s="6" t="s">
        <v>348</v>
      </c>
      <c r="F335" s="6" t="s">
        <v>58</v>
      </c>
      <c r="G335" s="6" t="s">
        <v>59</v>
      </c>
      <c r="H335" s="6" t="s">
        <v>6</v>
      </c>
      <c r="I335" s="6" t="s">
        <v>349</v>
      </c>
      <c r="J335" s="6" t="s">
        <v>7</v>
      </c>
      <c r="K335" s="6" t="s">
        <v>60</v>
      </c>
      <c r="L335" s="2">
        <v>42916</v>
      </c>
      <c r="M335" s="3">
        <v>-5</v>
      </c>
      <c r="N335" s="1" t="s">
        <v>23</v>
      </c>
      <c r="O335" s="4">
        <v>-158.97</v>
      </c>
      <c r="P335" s="2">
        <v>42916</v>
      </c>
    </row>
    <row r="336" spans="1:16" x14ac:dyDescent="0.25">
      <c r="A336" s="6" t="s">
        <v>4</v>
      </c>
      <c r="B336" s="6" t="s">
        <v>196</v>
      </c>
      <c r="C336" s="6" t="s">
        <v>197</v>
      </c>
      <c r="D336" s="6" t="s">
        <v>3</v>
      </c>
      <c r="E336" s="6" t="s">
        <v>348</v>
      </c>
      <c r="F336" s="6" t="s">
        <v>58</v>
      </c>
      <c r="G336" s="6" t="s">
        <v>59</v>
      </c>
      <c r="H336" s="6" t="s">
        <v>6</v>
      </c>
      <c r="I336" s="6" t="s">
        <v>349</v>
      </c>
      <c r="J336" s="6" t="s">
        <v>7</v>
      </c>
      <c r="K336" s="6" t="s">
        <v>60</v>
      </c>
      <c r="L336" s="2">
        <v>42916</v>
      </c>
      <c r="M336" s="3">
        <v>-5</v>
      </c>
      <c r="N336" s="1" t="s">
        <v>23</v>
      </c>
      <c r="O336" s="4">
        <v>-158.97</v>
      </c>
      <c r="P336" s="2">
        <v>42916</v>
      </c>
    </row>
    <row r="337" spans="1:16" x14ac:dyDescent="0.25">
      <c r="A337" s="6" t="s">
        <v>4</v>
      </c>
      <c r="B337" s="6" t="s">
        <v>198</v>
      </c>
      <c r="C337" s="6" t="s">
        <v>199</v>
      </c>
      <c r="D337" s="6" t="s">
        <v>3</v>
      </c>
      <c r="E337" s="6" t="s">
        <v>348</v>
      </c>
      <c r="F337" s="6" t="s">
        <v>58</v>
      </c>
      <c r="G337" s="6" t="s">
        <v>59</v>
      </c>
      <c r="H337" s="6" t="s">
        <v>6</v>
      </c>
      <c r="I337" s="6" t="s">
        <v>349</v>
      </c>
      <c r="J337" s="6" t="s">
        <v>7</v>
      </c>
      <c r="K337" s="6" t="s">
        <v>60</v>
      </c>
      <c r="L337" s="2">
        <v>42916</v>
      </c>
      <c r="M337" s="3">
        <v>-3</v>
      </c>
      <c r="N337" s="1" t="s">
        <v>23</v>
      </c>
      <c r="O337" s="4">
        <v>-95.38</v>
      </c>
      <c r="P337" s="2">
        <v>42916</v>
      </c>
    </row>
    <row r="338" spans="1:16" x14ac:dyDescent="0.25">
      <c r="A338" s="6" t="s">
        <v>4</v>
      </c>
      <c r="B338" s="6" t="s">
        <v>44</v>
      </c>
      <c r="C338" s="6" t="s">
        <v>45</v>
      </c>
      <c r="D338" s="6" t="s">
        <v>3</v>
      </c>
      <c r="E338" s="6" t="s">
        <v>348</v>
      </c>
      <c r="F338" s="6" t="s">
        <v>58</v>
      </c>
      <c r="G338" s="6" t="s">
        <v>59</v>
      </c>
      <c r="H338" s="6" t="s">
        <v>6</v>
      </c>
      <c r="I338" s="6" t="s">
        <v>349</v>
      </c>
      <c r="J338" s="6" t="s">
        <v>7</v>
      </c>
      <c r="K338" s="6" t="s">
        <v>60</v>
      </c>
      <c r="L338" s="2">
        <v>42916</v>
      </c>
      <c r="M338" s="3">
        <v>-2</v>
      </c>
      <c r="N338" s="1" t="s">
        <v>23</v>
      </c>
      <c r="O338" s="4">
        <v>-76.540000000000006</v>
      </c>
      <c r="P338" s="2">
        <v>42916</v>
      </c>
    </row>
    <row r="339" spans="1:16" x14ac:dyDescent="0.25">
      <c r="A339" s="6" t="s">
        <v>4</v>
      </c>
      <c r="B339" s="6" t="s">
        <v>46</v>
      </c>
      <c r="C339" s="6" t="s">
        <v>47</v>
      </c>
      <c r="D339" s="6" t="s">
        <v>3</v>
      </c>
      <c r="E339" s="6" t="s">
        <v>348</v>
      </c>
      <c r="F339" s="6" t="s">
        <v>58</v>
      </c>
      <c r="G339" s="6" t="s">
        <v>59</v>
      </c>
      <c r="H339" s="6" t="s">
        <v>6</v>
      </c>
      <c r="I339" s="6" t="s">
        <v>349</v>
      </c>
      <c r="J339" s="6" t="s">
        <v>7</v>
      </c>
      <c r="K339" s="6" t="s">
        <v>60</v>
      </c>
      <c r="L339" s="2">
        <v>42916</v>
      </c>
      <c r="M339" s="3">
        <v>-4</v>
      </c>
      <c r="N339" s="1" t="s">
        <v>23</v>
      </c>
      <c r="O339" s="4">
        <v>-153.08000000000001</v>
      </c>
      <c r="P339" s="2">
        <v>42916</v>
      </c>
    </row>
    <row r="340" spans="1:16" x14ac:dyDescent="0.25">
      <c r="A340" s="6" t="s">
        <v>4</v>
      </c>
      <c r="B340" s="6" t="s">
        <v>48</v>
      </c>
      <c r="C340" s="6" t="s">
        <v>49</v>
      </c>
      <c r="D340" s="6" t="s">
        <v>3</v>
      </c>
      <c r="E340" s="6" t="s">
        <v>348</v>
      </c>
      <c r="F340" s="6" t="s">
        <v>58</v>
      </c>
      <c r="G340" s="6" t="s">
        <v>59</v>
      </c>
      <c r="H340" s="6" t="s">
        <v>6</v>
      </c>
      <c r="I340" s="6" t="s">
        <v>349</v>
      </c>
      <c r="J340" s="6" t="s">
        <v>7</v>
      </c>
      <c r="K340" s="6" t="s">
        <v>60</v>
      </c>
      <c r="L340" s="2">
        <v>42916</v>
      </c>
      <c r="M340" s="3">
        <v>-4</v>
      </c>
      <c r="N340" s="1" t="s">
        <v>23</v>
      </c>
      <c r="O340" s="4">
        <v>-153.08000000000001</v>
      </c>
      <c r="P340" s="2">
        <v>42916</v>
      </c>
    </row>
    <row r="341" spans="1:16" x14ac:dyDescent="0.25">
      <c r="A341" s="6" t="s">
        <v>4</v>
      </c>
      <c r="B341" s="6" t="s">
        <v>50</v>
      </c>
      <c r="C341" s="6" t="s">
        <v>51</v>
      </c>
      <c r="D341" s="6" t="s">
        <v>3</v>
      </c>
      <c r="E341" s="6" t="s">
        <v>348</v>
      </c>
      <c r="F341" s="6" t="s">
        <v>58</v>
      </c>
      <c r="G341" s="6" t="s">
        <v>59</v>
      </c>
      <c r="H341" s="6" t="s">
        <v>6</v>
      </c>
      <c r="I341" s="6" t="s">
        <v>349</v>
      </c>
      <c r="J341" s="6" t="s">
        <v>7</v>
      </c>
      <c r="K341" s="6" t="s">
        <v>60</v>
      </c>
      <c r="L341" s="2">
        <v>42916</v>
      </c>
      <c r="M341" s="3">
        <v>-3</v>
      </c>
      <c r="N341" s="1" t="s">
        <v>23</v>
      </c>
      <c r="O341" s="4">
        <v>-114.81</v>
      </c>
      <c r="P341" s="2">
        <v>42916</v>
      </c>
    </row>
    <row r="342" spans="1:16" x14ac:dyDescent="0.25">
      <c r="A342" s="6" t="s">
        <v>4</v>
      </c>
      <c r="B342" s="6" t="s">
        <v>52</v>
      </c>
      <c r="C342" s="6" t="s">
        <v>53</v>
      </c>
      <c r="D342" s="6" t="s">
        <v>3</v>
      </c>
      <c r="E342" s="6" t="s">
        <v>348</v>
      </c>
      <c r="F342" s="6" t="s">
        <v>58</v>
      </c>
      <c r="G342" s="6" t="s">
        <v>59</v>
      </c>
      <c r="H342" s="6" t="s">
        <v>6</v>
      </c>
      <c r="I342" s="6" t="s">
        <v>349</v>
      </c>
      <c r="J342" s="6" t="s">
        <v>7</v>
      </c>
      <c r="K342" s="6" t="s">
        <v>60</v>
      </c>
      <c r="L342" s="2">
        <v>42916</v>
      </c>
      <c r="M342" s="3">
        <v>-4</v>
      </c>
      <c r="N342" s="1" t="s">
        <v>23</v>
      </c>
      <c r="O342" s="4">
        <v>-153.08000000000001</v>
      </c>
      <c r="P342" s="2">
        <v>42916</v>
      </c>
    </row>
    <row r="343" spans="1:16" x14ac:dyDescent="0.25">
      <c r="A343" s="6" t="s">
        <v>4</v>
      </c>
      <c r="B343" s="6" t="s">
        <v>312</v>
      </c>
      <c r="C343" s="6" t="s">
        <v>313</v>
      </c>
      <c r="D343" s="6" t="s">
        <v>3</v>
      </c>
      <c r="E343" s="6" t="s">
        <v>348</v>
      </c>
      <c r="F343" s="6" t="s">
        <v>58</v>
      </c>
      <c r="G343" s="6" t="s">
        <v>59</v>
      </c>
      <c r="H343" s="6" t="s">
        <v>6</v>
      </c>
      <c r="I343" s="6" t="s">
        <v>349</v>
      </c>
      <c r="J343" s="6" t="s">
        <v>7</v>
      </c>
      <c r="K343" s="6" t="s">
        <v>60</v>
      </c>
      <c r="L343" s="2">
        <v>42916</v>
      </c>
      <c r="M343" s="3">
        <v>-2</v>
      </c>
      <c r="N343" s="1" t="s">
        <v>23</v>
      </c>
      <c r="O343" s="4">
        <v>0</v>
      </c>
      <c r="P343" s="2">
        <v>42916</v>
      </c>
    </row>
    <row r="344" spans="1:16" x14ac:dyDescent="0.25">
      <c r="A344" s="6" t="s">
        <v>15</v>
      </c>
      <c r="B344" s="6" t="s">
        <v>112</v>
      </c>
      <c r="C344" s="6" t="s">
        <v>113</v>
      </c>
      <c r="D344" s="6" t="s">
        <v>3</v>
      </c>
      <c r="E344" s="6" t="s">
        <v>352</v>
      </c>
      <c r="F344" s="6" t="s">
        <v>58</v>
      </c>
      <c r="G344" s="6" t="s">
        <v>59</v>
      </c>
      <c r="H344" s="6" t="s">
        <v>6</v>
      </c>
      <c r="I344" s="6" t="s">
        <v>353</v>
      </c>
      <c r="J344" s="6" t="s">
        <v>7</v>
      </c>
      <c r="K344" s="6" t="s">
        <v>76</v>
      </c>
      <c r="L344" s="2">
        <v>42916</v>
      </c>
      <c r="M344" s="3">
        <v>-144</v>
      </c>
      <c r="N344" s="1" t="s">
        <v>9</v>
      </c>
      <c r="O344" s="4">
        <v>-172.8</v>
      </c>
      <c r="P344" s="2">
        <v>42916</v>
      </c>
    </row>
    <row r="345" spans="1:16" x14ac:dyDescent="0.25">
      <c r="A345" s="6" t="s">
        <v>4</v>
      </c>
      <c r="B345" s="6" t="s">
        <v>55</v>
      </c>
      <c r="C345" s="6" t="s">
        <v>56</v>
      </c>
      <c r="D345" s="6" t="s">
        <v>3</v>
      </c>
      <c r="E345" s="6" t="s">
        <v>348</v>
      </c>
      <c r="F345" s="6" t="s">
        <v>58</v>
      </c>
      <c r="G345" s="6" t="s">
        <v>59</v>
      </c>
      <c r="H345" s="6" t="s">
        <v>6</v>
      </c>
      <c r="I345" s="6" t="s">
        <v>349</v>
      </c>
      <c r="J345" s="6" t="s">
        <v>7</v>
      </c>
      <c r="K345" s="6" t="s">
        <v>60</v>
      </c>
      <c r="L345" s="2">
        <v>42916</v>
      </c>
      <c r="M345" s="3">
        <v>-8</v>
      </c>
      <c r="N345" s="1" t="s">
        <v>57</v>
      </c>
      <c r="O345" s="4">
        <v>0</v>
      </c>
      <c r="P345" s="2">
        <v>42916</v>
      </c>
    </row>
    <row r="346" spans="1:16" x14ac:dyDescent="0.25">
      <c r="A346" s="6" t="s">
        <v>4</v>
      </c>
      <c r="B346" s="6" t="s">
        <v>114</v>
      </c>
      <c r="C346" s="6" t="s">
        <v>115</v>
      </c>
      <c r="D346" s="6" t="s">
        <v>3</v>
      </c>
      <c r="E346" s="6" t="s">
        <v>348</v>
      </c>
      <c r="F346" s="6" t="s">
        <v>58</v>
      </c>
      <c r="G346" s="6" t="s">
        <v>59</v>
      </c>
      <c r="H346" s="6" t="s">
        <v>6</v>
      </c>
      <c r="I346" s="6" t="s">
        <v>349</v>
      </c>
      <c r="J346" s="6" t="s">
        <v>7</v>
      </c>
      <c r="K346" s="6" t="s">
        <v>60</v>
      </c>
      <c r="L346" s="2">
        <v>42916</v>
      </c>
      <c r="M346" s="3">
        <v>-27</v>
      </c>
      <c r="N346" s="1" t="s">
        <v>23</v>
      </c>
      <c r="O346" s="4">
        <v>0</v>
      </c>
      <c r="P346" s="2">
        <v>42916</v>
      </c>
    </row>
    <row r="347" spans="1:16" x14ac:dyDescent="0.25">
      <c r="A347" s="6" t="s">
        <v>54</v>
      </c>
      <c r="B347" s="6" t="s">
        <v>94</v>
      </c>
      <c r="C347" s="6" t="s">
        <v>95</v>
      </c>
      <c r="D347" s="6" t="s">
        <v>3</v>
      </c>
      <c r="E347" s="6" t="s">
        <v>360</v>
      </c>
      <c r="F347" s="6" t="s">
        <v>4</v>
      </c>
      <c r="G347" s="6" t="s">
        <v>5</v>
      </c>
      <c r="H347" s="6" t="s">
        <v>6</v>
      </c>
      <c r="I347" s="6" t="s">
        <v>361</v>
      </c>
      <c r="J347" s="6" t="s">
        <v>7</v>
      </c>
      <c r="K347" s="6" t="s">
        <v>8</v>
      </c>
      <c r="L347" s="2">
        <v>42929</v>
      </c>
      <c r="M347" s="3">
        <v>200</v>
      </c>
      <c r="N347" s="1" t="s">
        <v>9</v>
      </c>
      <c r="O347" s="4">
        <v>75.48</v>
      </c>
      <c r="P347" s="2">
        <v>42929</v>
      </c>
    </row>
    <row r="348" spans="1:16" x14ac:dyDescent="0.25">
      <c r="A348" s="6" t="s">
        <v>54</v>
      </c>
      <c r="B348" s="6" t="s">
        <v>96</v>
      </c>
      <c r="C348" s="6" t="s">
        <v>97</v>
      </c>
      <c r="D348" s="6" t="s">
        <v>3</v>
      </c>
      <c r="E348" s="6" t="s">
        <v>362</v>
      </c>
      <c r="F348" s="6" t="s">
        <v>4</v>
      </c>
      <c r="G348" s="6" t="s">
        <v>5</v>
      </c>
      <c r="H348" s="6" t="s">
        <v>6</v>
      </c>
      <c r="I348" s="6" t="s">
        <v>363</v>
      </c>
      <c r="J348" s="6" t="s">
        <v>7</v>
      </c>
      <c r="K348" s="6" t="s">
        <v>8</v>
      </c>
      <c r="L348" s="2">
        <v>42929</v>
      </c>
      <c r="M348" s="3">
        <v>200</v>
      </c>
      <c r="N348" s="1" t="s">
        <v>9</v>
      </c>
      <c r="O348" s="4">
        <v>91.8</v>
      </c>
      <c r="P348" s="2">
        <v>42929</v>
      </c>
    </row>
    <row r="349" spans="1:16" x14ac:dyDescent="0.25">
      <c r="A349" s="6" t="s">
        <v>54</v>
      </c>
      <c r="B349" s="6" t="s">
        <v>160</v>
      </c>
      <c r="C349" s="6" t="s">
        <v>161</v>
      </c>
      <c r="D349" s="6" t="s">
        <v>3</v>
      </c>
      <c r="E349" s="6" t="s">
        <v>362</v>
      </c>
      <c r="F349" s="6" t="s">
        <v>4</v>
      </c>
      <c r="G349" s="6" t="s">
        <v>5</v>
      </c>
      <c r="H349" s="6" t="s">
        <v>6</v>
      </c>
      <c r="I349" s="6" t="s">
        <v>363</v>
      </c>
      <c r="J349" s="6" t="s">
        <v>7</v>
      </c>
      <c r="K349" s="6" t="s">
        <v>8</v>
      </c>
      <c r="L349" s="2">
        <v>42929</v>
      </c>
      <c r="M349" s="3">
        <v>60</v>
      </c>
      <c r="N349" s="1" t="s">
        <v>9</v>
      </c>
      <c r="O349" s="4">
        <v>239.29</v>
      </c>
      <c r="P349" s="2">
        <v>42929</v>
      </c>
    </row>
    <row r="350" spans="1:16" x14ac:dyDescent="0.25">
      <c r="A350" s="6" t="s">
        <v>54</v>
      </c>
      <c r="B350" s="6" t="s">
        <v>146</v>
      </c>
      <c r="C350" s="6" t="s">
        <v>147</v>
      </c>
      <c r="D350" s="6" t="s">
        <v>3</v>
      </c>
      <c r="E350" s="6" t="s">
        <v>364</v>
      </c>
      <c r="F350" s="6" t="s">
        <v>4</v>
      </c>
      <c r="G350" s="6" t="s">
        <v>5</v>
      </c>
      <c r="H350" s="6" t="s">
        <v>6</v>
      </c>
      <c r="I350" s="6" t="s">
        <v>365</v>
      </c>
      <c r="J350" s="6" t="s">
        <v>7</v>
      </c>
      <c r="K350" s="6" t="s">
        <v>8</v>
      </c>
      <c r="L350" s="2">
        <v>42929</v>
      </c>
      <c r="M350" s="3">
        <v>24</v>
      </c>
      <c r="N350" s="1" t="s">
        <v>9</v>
      </c>
      <c r="O350" s="4">
        <v>55.32</v>
      </c>
      <c r="P350" s="2">
        <v>42929</v>
      </c>
    </row>
    <row r="351" spans="1:16" x14ac:dyDescent="0.25">
      <c r="A351" s="6" t="s">
        <v>54</v>
      </c>
      <c r="B351" s="6" t="s">
        <v>342</v>
      </c>
      <c r="C351" s="6" t="s">
        <v>343</v>
      </c>
      <c r="D351" s="6" t="s">
        <v>3</v>
      </c>
      <c r="E351" s="6" t="s">
        <v>362</v>
      </c>
      <c r="F351" s="6" t="s">
        <v>4</v>
      </c>
      <c r="G351" s="6" t="s">
        <v>5</v>
      </c>
      <c r="H351" s="6" t="s">
        <v>6</v>
      </c>
      <c r="I351" s="6" t="s">
        <v>363</v>
      </c>
      <c r="J351" s="6" t="s">
        <v>7</v>
      </c>
      <c r="K351" s="6" t="s">
        <v>8</v>
      </c>
      <c r="L351" s="2">
        <v>42929</v>
      </c>
      <c r="M351" s="3">
        <v>3</v>
      </c>
      <c r="N351" s="1" t="s">
        <v>9</v>
      </c>
      <c r="O351" s="4">
        <v>22.71</v>
      </c>
      <c r="P351" s="2">
        <v>42929</v>
      </c>
    </row>
    <row r="352" spans="1:16" x14ac:dyDescent="0.25">
      <c r="A352" s="6" t="s">
        <v>54</v>
      </c>
      <c r="B352" s="6" t="s">
        <v>108</v>
      </c>
      <c r="C352" s="6" t="s">
        <v>109</v>
      </c>
      <c r="D352" s="6" t="s">
        <v>3</v>
      </c>
      <c r="E352" s="6" t="s">
        <v>362</v>
      </c>
      <c r="F352" s="6" t="s">
        <v>4</v>
      </c>
      <c r="G352" s="6" t="s">
        <v>5</v>
      </c>
      <c r="H352" s="6" t="s">
        <v>6</v>
      </c>
      <c r="I352" s="6" t="s">
        <v>363</v>
      </c>
      <c r="J352" s="6" t="s">
        <v>7</v>
      </c>
      <c r="K352" s="6" t="s">
        <v>8</v>
      </c>
      <c r="L352" s="2">
        <v>42929</v>
      </c>
      <c r="M352" s="3">
        <v>24</v>
      </c>
      <c r="N352" s="1" t="s">
        <v>9</v>
      </c>
      <c r="O352" s="4">
        <v>111.38</v>
      </c>
      <c r="P352" s="2">
        <v>42929</v>
      </c>
    </row>
    <row r="353" spans="1:16" x14ac:dyDescent="0.25">
      <c r="A353" s="6" t="s">
        <v>54</v>
      </c>
      <c r="B353" s="6" t="s">
        <v>55</v>
      </c>
      <c r="C353" s="6" t="s">
        <v>56</v>
      </c>
      <c r="D353" s="6" t="s">
        <v>3</v>
      </c>
      <c r="E353" s="6" t="s">
        <v>366</v>
      </c>
      <c r="F353" s="6" t="s">
        <v>4</v>
      </c>
      <c r="G353" s="6" t="s">
        <v>5</v>
      </c>
      <c r="H353" s="6" t="s">
        <v>6</v>
      </c>
      <c r="I353" s="6" t="s">
        <v>367</v>
      </c>
      <c r="J353" s="6" t="s">
        <v>7</v>
      </c>
      <c r="K353" s="6" t="s">
        <v>8</v>
      </c>
      <c r="L353" s="2">
        <v>42929</v>
      </c>
      <c r="M353" s="3">
        <v>8</v>
      </c>
      <c r="N353" s="1" t="s">
        <v>57</v>
      </c>
      <c r="O353" s="4">
        <v>0</v>
      </c>
      <c r="P353" s="2">
        <v>42929</v>
      </c>
    </row>
    <row r="354" spans="1:16" x14ac:dyDescent="0.25">
      <c r="A354" s="6" t="s">
        <v>54</v>
      </c>
      <c r="B354" s="6" t="s">
        <v>55</v>
      </c>
      <c r="C354" s="6" t="s">
        <v>56</v>
      </c>
      <c r="D354" s="6" t="s">
        <v>3</v>
      </c>
      <c r="E354" s="6" t="s">
        <v>368</v>
      </c>
      <c r="F354" s="6" t="s">
        <v>4</v>
      </c>
      <c r="G354" s="6" t="s">
        <v>5</v>
      </c>
      <c r="H354" s="6" t="s">
        <v>6</v>
      </c>
      <c r="I354" s="6" t="s">
        <v>369</v>
      </c>
      <c r="J354" s="6" t="s">
        <v>7</v>
      </c>
      <c r="K354" s="6" t="s">
        <v>8</v>
      </c>
      <c r="L354" s="2">
        <v>42929</v>
      </c>
      <c r="M354" s="3">
        <v>8</v>
      </c>
      <c r="N354" s="1" t="s">
        <v>57</v>
      </c>
      <c r="O354" s="4">
        <v>0</v>
      </c>
      <c r="P354" s="2">
        <v>42929</v>
      </c>
    </row>
    <row r="355" spans="1:16" x14ac:dyDescent="0.25">
      <c r="A355" s="6" t="s">
        <v>0</v>
      </c>
      <c r="B355" s="6" t="s">
        <v>180</v>
      </c>
      <c r="C355" s="6" t="s">
        <v>181</v>
      </c>
      <c r="D355" s="6" t="s">
        <v>3</v>
      </c>
      <c r="E355" s="6" t="s">
        <v>370</v>
      </c>
      <c r="F355" s="6" t="s">
        <v>4</v>
      </c>
      <c r="G355" s="6" t="s">
        <v>5</v>
      </c>
      <c r="H355" s="6" t="s">
        <v>6</v>
      </c>
      <c r="I355" s="6" t="s">
        <v>371</v>
      </c>
      <c r="J355" s="6" t="s">
        <v>7</v>
      </c>
      <c r="K355" s="6" t="s">
        <v>8</v>
      </c>
      <c r="L355" s="2">
        <v>42970</v>
      </c>
      <c r="M355" s="3">
        <v>3</v>
      </c>
      <c r="N355" s="1" t="s">
        <v>89</v>
      </c>
      <c r="O355" s="4">
        <v>172.5</v>
      </c>
      <c r="P355" s="2">
        <v>42970</v>
      </c>
    </row>
    <row r="356" spans="1:16" x14ac:dyDescent="0.25">
      <c r="A356" s="6" t="s">
        <v>0</v>
      </c>
      <c r="B356" s="6" t="s">
        <v>85</v>
      </c>
      <c r="C356" s="6" t="s">
        <v>86</v>
      </c>
      <c r="D356" s="6" t="s">
        <v>3</v>
      </c>
      <c r="E356" s="6" t="s">
        <v>370</v>
      </c>
      <c r="F356" s="6" t="s">
        <v>4</v>
      </c>
      <c r="G356" s="6" t="s">
        <v>5</v>
      </c>
      <c r="H356" s="6" t="s">
        <v>6</v>
      </c>
      <c r="I356" s="6" t="s">
        <v>371</v>
      </c>
      <c r="J356" s="6" t="s">
        <v>7</v>
      </c>
      <c r="K356" s="6" t="s">
        <v>8</v>
      </c>
      <c r="L356" s="2">
        <v>42970</v>
      </c>
      <c r="M356" s="3">
        <v>40</v>
      </c>
      <c r="N356" s="1" t="s">
        <v>9</v>
      </c>
      <c r="O356" s="4">
        <v>131.19999999999999</v>
      </c>
      <c r="P356" s="2">
        <v>42970</v>
      </c>
    </row>
    <row r="357" spans="1:16" x14ac:dyDescent="0.25">
      <c r="A357" s="6" t="s">
        <v>0</v>
      </c>
      <c r="B357" s="6" t="s">
        <v>26</v>
      </c>
      <c r="C357" s="6" t="s">
        <v>27</v>
      </c>
      <c r="D357" s="6" t="s">
        <v>3</v>
      </c>
      <c r="E357" s="6" t="s">
        <v>372</v>
      </c>
      <c r="F357" s="6" t="s">
        <v>4</v>
      </c>
      <c r="G357" s="6" t="s">
        <v>5</v>
      </c>
      <c r="H357" s="6" t="s">
        <v>6</v>
      </c>
      <c r="I357" s="6" t="s">
        <v>373</v>
      </c>
      <c r="J357" s="6" t="s">
        <v>7</v>
      </c>
      <c r="K357" s="6" t="s">
        <v>8</v>
      </c>
      <c r="L357" s="2">
        <v>42970</v>
      </c>
      <c r="M357" s="3">
        <v>100</v>
      </c>
      <c r="N357" s="1" t="s">
        <v>23</v>
      </c>
      <c r="O357" s="4">
        <v>140</v>
      </c>
      <c r="P357" s="2">
        <v>42970</v>
      </c>
    </row>
    <row r="358" spans="1:16" x14ac:dyDescent="0.25">
      <c r="A358" s="6" t="s">
        <v>0</v>
      </c>
      <c r="B358" s="6" t="s">
        <v>28</v>
      </c>
      <c r="C358" s="6" t="s">
        <v>29</v>
      </c>
      <c r="D358" s="6" t="s">
        <v>3</v>
      </c>
      <c r="E358" s="6" t="s">
        <v>372</v>
      </c>
      <c r="F358" s="6" t="s">
        <v>4</v>
      </c>
      <c r="G358" s="6" t="s">
        <v>5</v>
      </c>
      <c r="H358" s="6" t="s">
        <v>6</v>
      </c>
      <c r="I358" s="6" t="s">
        <v>373</v>
      </c>
      <c r="J358" s="6" t="s">
        <v>7</v>
      </c>
      <c r="K358" s="6" t="s">
        <v>8</v>
      </c>
      <c r="L358" s="2">
        <v>42970</v>
      </c>
      <c r="M358" s="3">
        <v>100</v>
      </c>
      <c r="N358" s="1" t="s">
        <v>23</v>
      </c>
      <c r="O358" s="4">
        <v>140</v>
      </c>
      <c r="P358" s="2">
        <v>42970</v>
      </c>
    </row>
    <row r="359" spans="1:16" x14ac:dyDescent="0.25">
      <c r="A359" s="6" t="s">
        <v>0</v>
      </c>
      <c r="B359" s="6" t="s">
        <v>30</v>
      </c>
      <c r="C359" s="6" t="s">
        <v>31</v>
      </c>
      <c r="D359" s="6" t="s">
        <v>3</v>
      </c>
      <c r="E359" s="6" t="s">
        <v>372</v>
      </c>
      <c r="F359" s="6" t="s">
        <v>4</v>
      </c>
      <c r="G359" s="6" t="s">
        <v>5</v>
      </c>
      <c r="H359" s="6" t="s">
        <v>6</v>
      </c>
      <c r="I359" s="6" t="s">
        <v>373</v>
      </c>
      <c r="J359" s="6" t="s">
        <v>7</v>
      </c>
      <c r="K359" s="6" t="s">
        <v>8</v>
      </c>
      <c r="L359" s="2">
        <v>42970</v>
      </c>
      <c r="M359" s="3">
        <v>100</v>
      </c>
      <c r="N359" s="1" t="s">
        <v>23</v>
      </c>
      <c r="O359" s="4">
        <v>140</v>
      </c>
      <c r="P359" s="2">
        <v>42970</v>
      </c>
    </row>
    <row r="360" spans="1:16" x14ac:dyDescent="0.25">
      <c r="A360" s="6" t="s">
        <v>0</v>
      </c>
      <c r="B360" s="6" t="s">
        <v>374</v>
      </c>
      <c r="C360" s="6" t="s">
        <v>375</v>
      </c>
      <c r="D360" s="6" t="s">
        <v>3</v>
      </c>
      <c r="E360" s="6" t="s">
        <v>370</v>
      </c>
      <c r="F360" s="6" t="s">
        <v>4</v>
      </c>
      <c r="G360" s="6" t="s">
        <v>5</v>
      </c>
      <c r="H360" s="6" t="s">
        <v>6</v>
      </c>
      <c r="I360" s="6" t="s">
        <v>371</v>
      </c>
      <c r="J360" s="6" t="s">
        <v>7</v>
      </c>
      <c r="K360" s="6" t="s">
        <v>8</v>
      </c>
      <c r="L360" s="2">
        <v>42970</v>
      </c>
      <c r="M360" s="3">
        <v>3</v>
      </c>
      <c r="N360" s="1" t="s">
        <v>23</v>
      </c>
      <c r="O360" s="4">
        <v>70.069999999999993</v>
      </c>
      <c r="P360" s="2">
        <v>42970</v>
      </c>
    </row>
    <row r="361" spans="1:16" x14ac:dyDescent="0.25">
      <c r="A361" s="6" t="s">
        <v>0</v>
      </c>
      <c r="B361" s="6" t="s">
        <v>190</v>
      </c>
      <c r="C361" s="6" t="s">
        <v>191</v>
      </c>
      <c r="D361" s="6" t="s">
        <v>3</v>
      </c>
      <c r="E361" s="6" t="s">
        <v>370</v>
      </c>
      <c r="F361" s="6" t="s">
        <v>4</v>
      </c>
      <c r="G361" s="6" t="s">
        <v>5</v>
      </c>
      <c r="H361" s="6" t="s">
        <v>6</v>
      </c>
      <c r="I361" s="6" t="s">
        <v>371</v>
      </c>
      <c r="J361" s="6" t="s">
        <v>7</v>
      </c>
      <c r="K361" s="6" t="s">
        <v>8</v>
      </c>
      <c r="L361" s="2">
        <v>42970</v>
      </c>
      <c r="M361" s="3">
        <v>2</v>
      </c>
      <c r="N361" s="1" t="s">
        <v>23</v>
      </c>
      <c r="O361" s="4">
        <v>63.59</v>
      </c>
      <c r="P361" s="2">
        <v>42970</v>
      </c>
    </row>
    <row r="362" spans="1:16" x14ac:dyDescent="0.25">
      <c r="A362" s="6" t="s">
        <v>0</v>
      </c>
      <c r="B362" s="6" t="s">
        <v>192</v>
      </c>
      <c r="C362" s="6" t="s">
        <v>193</v>
      </c>
      <c r="D362" s="6" t="s">
        <v>3</v>
      </c>
      <c r="E362" s="6" t="s">
        <v>370</v>
      </c>
      <c r="F362" s="6" t="s">
        <v>4</v>
      </c>
      <c r="G362" s="6" t="s">
        <v>5</v>
      </c>
      <c r="H362" s="6" t="s">
        <v>6</v>
      </c>
      <c r="I362" s="6" t="s">
        <v>371</v>
      </c>
      <c r="J362" s="6" t="s">
        <v>7</v>
      </c>
      <c r="K362" s="6" t="s">
        <v>8</v>
      </c>
      <c r="L362" s="2">
        <v>42970</v>
      </c>
      <c r="M362" s="3">
        <v>3</v>
      </c>
      <c r="N362" s="1" t="s">
        <v>23</v>
      </c>
      <c r="O362" s="4">
        <v>95.38</v>
      </c>
      <c r="P362" s="2">
        <v>42970</v>
      </c>
    </row>
    <row r="363" spans="1:16" x14ac:dyDescent="0.25">
      <c r="A363" s="6" t="s">
        <v>0</v>
      </c>
      <c r="B363" s="6" t="s">
        <v>194</v>
      </c>
      <c r="C363" s="6" t="s">
        <v>195</v>
      </c>
      <c r="D363" s="6" t="s">
        <v>3</v>
      </c>
      <c r="E363" s="6" t="s">
        <v>370</v>
      </c>
      <c r="F363" s="6" t="s">
        <v>4</v>
      </c>
      <c r="G363" s="6" t="s">
        <v>5</v>
      </c>
      <c r="H363" s="6" t="s">
        <v>6</v>
      </c>
      <c r="I363" s="6" t="s">
        <v>371</v>
      </c>
      <c r="J363" s="6" t="s">
        <v>7</v>
      </c>
      <c r="K363" s="6" t="s">
        <v>8</v>
      </c>
      <c r="L363" s="2">
        <v>42970</v>
      </c>
      <c r="M363" s="3">
        <v>3</v>
      </c>
      <c r="N363" s="1" t="s">
        <v>23</v>
      </c>
      <c r="O363" s="4">
        <v>95.38</v>
      </c>
      <c r="P363" s="2">
        <v>42970</v>
      </c>
    </row>
    <row r="364" spans="1:16" x14ac:dyDescent="0.25">
      <c r="A364" s="6" t="s">
        <v>0</v>
      </c>
      <c r="B364" s="6" t="s">
        <v>196</v>
      </c>
      <c r="C364" s="6" t="s">
        <v>197</v>
      </c>
      <c r="D364" s="6" t="s">
        <v>3</v>
      </c>
      <c r="E364" s="6" t="s">
        <v>370</v>
      </c>
      <c r="F364" s="6" t="s">
        <v>4</v>
      </c>
      <c r="G364" s="6" t="s">
        <v>5</v>
      </c>
      <c r="H364" s="6" t="s">
        <v>6</v>
      </c>
      <c r="I364" s="6" t="s">
        <v>371</v>
      </c>
      <c r="J364" s="6" t="s">
        <v>7</v>
      </c>
      <c r="K364" s="6" t="s">
        <v>8</v>
      </c>
      <c r="L364" s="2">
        <v>42970</v>
      </c>
      <c r="M364" s="3">
        <v>3</v>
      </c>
      <c r="N364" s="1" t="s">
        <v>23</v>
      </c>
      <c r="O364" s="4">
        <v>95.38</v>
      </c>
      <c r="P364" s="2">
        <v>42970</v>
      </c>
    </row>
    <row r="365" spans="1:16" x14ac:dyDescent="0.25">
      <c r="A365" s="6" t="s">
        <v>0</v>
      </c>
      <c r="B365" s="6" t="s">
        <v>198</v>
      </c>
      <c r="C365" s="6" t="s">
        <v>199</v>
      </c>
      <c r="D365" s="6" t="s">
        <v>3</v>
      </c>
      <c r="E365" s="6" t="s">
        <v>370</v>
      </c>
      <c r="F365" s="6" t="s">
        <v>4</v>
      </c>
      <c r="G365" s="6" t="s">
        <v>5</v>
      </c>
      <c r="H365" s="6" t="s">
        <v>6</v>
      </c>
      <c r="I365" s="6" t="s">
        <v>371</v>
      </c>
      <c r="J365" s="6" t="s">
        <v>7</v>
      </c>
      <c r="K365" s="6" t="s">
        <v>8</v>
      </c>
      <c r="L365" s="2">
        <v>42970</v>
      </c>
      <c r="M365" s="3">
        <v>3</v>
      </c>
      <c r="N365" s="1" t="s">
        <v>23</v>
      </c>
      <c r="O365" s="4">
        <v>95.38</v>
      </c>
      <c r="P365" s="2">
        <v>42970</v>
      </c>
    </row>
    <row r="366" spans="1:16" x14ac:dyDescent="0.25">
      <c r="A366" s="6" t="s">
        <v>15</v>
      </c>
      <c r="B366" s="6" t="s">
        <v>112</v>
      </c>
      <c r="C366" s="6" t="s">
        <v>113</v>
      </c>
      <c r="D366" s="6" t="s">
        <v>3</v>
      </c>
      <c r="E366" s="6" t="s">
        <v>376</v>
      </c>
      <c r="F366" s="6" t="s">
        <v>4</v>
      </c>
      <c r="G366" s="6" t="s">
        <v>5</v>
      </c>
      <c r="H366" s="6" t="s">
        <v>6</v>
      </c>
      <c r="I366" s="6" t="s">
        <v>377</v>
      </c>
      <c r="J366" s="6" t="s">
        <v>7</v>
      </c>
      <c r="K366" s="6" t="s">
        <v>18</v>
      </c>
      <c r="L366" s="2">
        <v>42978</v>
      </c>
      <c r="M366" s="3">
        <v>400</v>
      </c>
      <c r="N366" s="1" t="s">
        <v>9</v>
      </c>
      <c r="O366" s="4">
        <v>0</v>
      </c>
      <c r="P366" s="2">
        <v>42978</v>
      </c>
    </row>
    <row r="367" spans="1:16" x14ac:dyDescent="0.25">
      <c r="A367" s="6" t="s">
        <v>54</v>
      </c>
      <c r="B367" s="6" t="s">
        <v>55</v>
      </c>
      <c r="C367" s="6" t="s">
        <v>56</v>
      </c>
      <c r="D367" s="6" t="s">
        <v>3</v>
      </c>
      <c r="E367" s="6" t="s">
        <v>378</v>
      </c>
      <c r="F367" s="6" t="s">
        <v>4</v>
      </c>
      <c r="G367" s="6" t="s">
        <v>5</v>
      </c>
      <c r="H367" s="6" t="s">
        <v>6</v>
      </c>
      <c r="I367" s="6" t="s">
        <v>379</v>
      </c>
      <c r="J367" s="6" t="s">
        <v>7</v>
      </c>
      <c r="K367" s="6" t="s">
        <v>8</v>
      </c>
      <c r="L367" s="2">
        <v>42969</v>
      </c>
      <c r="M367" s="3">
        <v>8</v>
      </c>
      <c r="N367" s="1" t="s">
        <v>57</v>
      </c>
      <c r="O367" s="4">
        <v>0</v>
      </c>
      <c r="P367" s="2">
        <v>42969</v>
      </c>
    </row>
    <row r="368" spans="1:16" x14ac:dyDescent="0.25">
      <c r="A368" s="6" t="s">
        <v>0</v>
      </c>
      <c r="B368" s="6" t="s">
        <v>114</v>
      </c>
      <c r="C368" s="6" t="s">
        <v>115</v>
      </c>
      <c r="D368" s="6" t="s">
        <v>3</v>
      </c>
      <c r="E368" s="6" t="s">
        <v>370</v>
      </c>
      <c r="F368" s="6" t="s">
        <v>4</v>
      </c>
      <c r="G368" s="6" t="s">
        <v>5</v>
      </c>
      <c r="H368" s="6" t="s">
        <v>6</v>
      </c>
      <c r="I368" s="6" t="s">
        <v>371</v>
      </c>
      <c r="J368" s="6" t="s">
        <v>7</v>
      </c>
      <c r="K368" s="6" t="s">
        <v>8</v>
      </c>
      <c r="L368" s="2">
        <v>42970</v>
      </c>
      <c r="M368" s="3">
        <v>30</v>
      </c>
      <c r="N368" s="1" t="s">
        <v>23</v>
      </c>
      <c r="O368" s="4">
        <v>0</v>
      </c>
      <c r="P368" s="2">
        <v>42970</v>
      </c>
    </row>
    <row r="369" spans="1:16" x14ac:dyDescent="0.25">
      <c r="A369" s="6" t="s">
        <v>0</v>
      </c>
      <c r="B369" s="6" t="s">
        <v>380</v>
      </c>
      <c r="C369" s="6" t="s">
        <v>381</v>
      </c>
      <c r="D369" s="6" t="s">
        <v>3</v>
      </c>
      <c r="E369" s="6" t="s">
        <v>382</v>
      </c>
      <c r="F369" s="6" t="s">
        <v>4</v>
      </c>
      <c r="G369" s="6" t="s">
        <v>5</v>
      </c>
      <c r="H369" s="6" t="s">
        <v>6</v>
      </c>
      <c r="I369" s="6" t="s">
        <v>383</v>
      </c>
      <c r="J369" s="6" t="s">
        <v>7</v>
      </c>
      <c r="K369" s="6" t="s">
        <v>8</v>
      </c>
      <c r="L369" s="2">
        <v>42970</v>
      </c>
      <c r="M369" s="3">
        <v>30</v>
      </c>
      <c r="N369" s="1" t="s">
        <v>9</v>
      </c>
      <c r="O369" s="4">
        <v>0</v>
      </c>
      <c r="P369" s="2">
        <v>42970</v>
      </c>
    </row>
    <row r="370" spans="1:16" x14ac:dyDescent="0.25">
      <c r="A370" s="6" t="s">
        <v>15</v>
      </c>
      <c r="B370" s="6" t="s">
        <v>74</v>
      </c>
      <c r="C370" s="6" t="s">
        <v>75</v>
      </c>
      <c r="D370" s="6" t="s">
        <v>3</v>
      </c>
      <c r="E370" s="6" t="s">
        <v>384</v>
      </c>
      <c r="F370" s="6" t="s">
        <v>58</v>
      </c>
      <c r="G370" s="6" t="s">
        <v>59</v>
      </c>
      <c r="H370" s="6" t="s">
        <v>6</v>
      </c>
      <c r="I370" s="6" t="s">
        <v>385</v>
      </c>
      <c r="J370" s="6" t="s">
        <v>7</v>
      </c>
      <c r="K370" s="6" t="s">
        <v>76</v>
      </c>
      <c r="L370" s="2">
        <v>42978</v>
      </c>
      <c r="M370" s="3">
        <v>-4</v>
      </c>
      <c r="N370" s="1" t="s">
        <v>9</v>
      </c>
      <c r="O370" s="4">
        <v>-252</v>
      </c>
      <c r="P370" s="2">
        <v>42978</v>
      </c>
    </row>
    <row r="371" spans="1:16" x14ac:dyDescent="0.25">
      <c r="A371" s="6" t="s">
        <v>15</v>
      </c>
      <c r="B371" s="6" t="s">
        <v>77</v>
      </c>
      <c r="C371" s="6" t="s">
        <v>78</v>
      </c>
      <c r="D371" s="6" t="s">
        <v>3</v>
      </c>
      <c r="E371" s="6" t="s">
        <v>384</v>
      </c>
      <c r="F371" s="6" t="s">
        <v>58</v>
      </c>
      <c r="G371" s="6" t="s">
        <v>59</v>
      </c>
      <c r="H371" s="6" t="s">
        <v>6</v>
      </c>
      <c r="I371" s="6" t="s">
        <v>385</v>
      </c>
      <c r="J371" s="6" t="s">
        <v>7</v>
      </c>
      <c r="K371" s="6" t="s">
        <v>76</v>
      </c>
      <c r="L371" s="2">
        <v>42978</v>
      </c>
      <c r="M371" s="3">
        <v>-1</v>
      </c>
      <c r="N371" s="1" t="s">
        <v>9</v>
      </c>
      <c r="O371" s="4">
        <v>-50.01</v>
      </c>
      <c r="P371" s="2">
        <v>42978</v>
      </c>
    </row>
    <row r="372" spans="1:16" x14ac:dyDescent="0.25">
      <c r="A372" s="6" t="s">
        <v>15</v>
      </c>
      <c r="B372" s="6" t="s">
        <v>79</v>
      </c>
      <c r="C372" s="6" t="s">
        <v>80</v>
      </c>
      <c r="D372" s="6" t="s">
        <v>3</v>
      </c>
      <c r="E372" s="6" t="s">
        <v>384</v>
      </c>
      <c r="F372" s="6" t="s">
        <v>58</v>
      </c>
      <c r="G372" s="6" t="s">
        <v>59</v>
      </c>
      <c r="H372" s="6" t="s">
        <v>6</v>
      </c>
      <c r="I372" s="6" t="s">
        <v>385</v>
      </c>
      <c r="J372" s="6" t="s">
        <v>7</v>
      </c>
      <c r="K372" s="6" t="s">
        <v>76</v>
      </c>
      <c r="L372" s="2">
        <v>42978</v>
      </c>
      <c r="M372" s="3">
        <v>-2</v>
      </c>
      <c r="N372" s="1" t="s">
        <v>9</v>
      </c>
      <c r="O372" s="4">
        <v>-250</v>
      </c>
      <c r="P372" s="2">
        <v>42978</v>
      </c>
    </row>
    <row r="373" spans="1:16" x14ac:dyDescent="0.25">
      <c r="A373" s="6" t="s">
        <v>15</v>
      </c>
      <c r="B373" s="6" t="s">
        <v>16</v>
      </c>
      <c r="C373" s="6" t="s">
        <v>17</v>
      </c>
      <c r="D373" s="6" t="s">
        <v>3</v>
      </c>
      <c r="E373" s="6" t="s">
        <v>384</v>
      </c>
      <c r="F373" s="6" t="s">
        <v>58</v>
      </c>
      <c r="G373" s="6" t="s">
        <v>59</v>
      </c>
      <c r="H373" s="6" t="s">
        <v>6</v>
      </c>
      <c r="I373" s="6" t="s">
        <v>385</v>
      </c>
      <c r="J373" s="6" t="s">
        <v>7</v>
      </c>
      <c r="K373" s="6" t="s">
        <v>76</v>
      </c>
      <c r="L373" s="2">
        <v>42978</v>
      </c>
      <c r="M373" s="3">
        <v>-19</v>
      </c>
      <c r="N373" s="1" t="s">
        <v>9</v>
      </c>
      <c r="O373" s="4">
        <v>-912</v>
      </c>
      <c r="P373" s="2">
        <v>42978</v>
      </c>
    </row>
    <row r="374" spans="1:16" x14ac:dyDescent="0.25">
      <c r="A374" s="6" t="s">
        <v>15</v>
      </c>
      <c r="B374" s="6" t="s">
        <v>112</v>
      </c>
      <c r="C374" s="6" t="s">
        <v>113</v>
      </c>
      <c r="D374" s="6" t="s">
        <v>3</v>
      </c>
      <c r="E374" s="6" t="s">
        <v>384</v>
      </c>
      <c r="F374" s="6" t="s">
        <v>58</v>
      </c>
      <c r="G374" s="6" t="s">
        <v>59</v>
      </c>
      <c r="H374" s="6" t="s">
        <v>6</v>
      </c>
      <c r="I374" s="6" t="s">
        <v>385</v>
      </c>
      <c r="J374" s="6" t="s">
        <v>7</v>
      </c>
      <c r="K374" s="6" t="s">
        <v>76</v>
      </c>
      <c r="L374" s="2">
        <v>42978</v>
      </c>
      <c r="M374" s="3">
        <v>-240</v>
      </c>
      <c r="N374" s="1" t="s">
        <v>9</v>
      </c>
      <c r="O374" s="4">
        <v>-288</v>
      </c>
      <c r="P374" s="2">
        <v>42978</v>
      </c>
    </row>
    <row r="375" spans="1:16" x14ac:dyDescent="0.25">
      <c r="A375" s="6" t="s">
        <v>210</v>
      </c>
      <c r="B375" s="6" t="s">
        <v>172</v>
      </c>
      <c r="C375" s="6" t="s">
        <v>173</v>
      </c>
      <c r="D375" s="6" t="s">
        <v>3</v>
      </c>
      <c r="E375" s="6" t="s">
        <v>386</v>
      </c>
      <c r="F375" s="6" t="s">
        <v>4</v>
      </c>
      <c r="G375" s="6" t="s">
        <v>5</v>
      </c>
      <c r="H375" s="6" t="s">
        <v>6</v>
      </c>
      <c r="I375" s="6" t="s">
        <v>387</v>
      </c>
      <c r="J375" s="6" t="s">
        <v>7</v>
      </c>
      <c r="K375" s="6" t="s">
        <v>8</v>
      </c>
      <c r="L375" s="2">
        <v>42996</v>
      </c>
      <c r="M375" s="3">
        <v>8000</v>
      </c>
      <c r="N375" s="1" t="s">
        <v>9</v>
      </c>
      <c r="O375" s="4">
        <v>96.48</v>
      </c>
      <c r="P375" s="2">
        <v>42996</v>
      </c>
    </row>
    <row r="376" spans="1:16" x14ac:dyDescent="0.25">
      <c r="A376" s="6" t="s">
        <v>15</v>
      </c>
      <c r="B376" s="6" t="s">
        <v>16</v>
      </c>
      <c r="C376" s="6" t="s">
        <v>17</v>
      </c>
      <c r="D376" s="6" t="s">
        <v>3</v>
      </c>
      <c r="E376" s="6" t="s">
        <v>388</v>
      </c>
      <c r="F376" s="6" t="s">
        <v>4</v>
      </c>
      <c r="G376" s="6" t="s">
        <v>5</v>
      </c>
      <c r="H376" s="6" t="s">
        <v>6</v>
      </c>
      <c r="I376" s="6" t="s">
        <v>389</v>
      </c>
      <c r="J376" s="6" t="s">
        <v>7</v>
      </c>
      <c r="K376" s="6" t="s">
        <v>18</v>
      </c>
      <c r="L376" s="2">
        <v>42996</v>
      </c>
      <c r="M376" s="3">
        <v>20</v>
      </c>
      <c r="N376" s="1" t="s">
        <v>9</v>
      </c>
      <c r="O376" s="4">
        <v>0</v>
      </c>
      <c r="P376" s="2">
        <v>42996</v>
      </c>
    </row>
    <row r="377" spans="1:16" x14ac:dyDescent="0.25">
      <c r="A377" s="6" t="s">
        <v>15</v>
      </c>
      <c r="B377" s="6" t="s">
        <v>16</v>
      </c>
      <c r="C377" s="6" t="s">
        <v>17</v>
      </c>
      <c r="D377" s="6" t="s">
        <v>3</v>
      </c>
      <c r="E377" s="6" t="s">
        <v>390</v>
      </c>
      <c r="F377" s="6" t="s">
        <v>4</v>
      </c>
      <c r="G377" s="6" t="s">
        <v>5</v>
      </c>
      <c r="H377" s="6" t="s">
        <v>6</v>
      </c>
      <c r="I377" s="6" t="s">
        <v>391</v>
      </c>
      <c r="J377" s="6" t="s">
        <v>7</v>
      </c>
      <c r="K377" s="6" t="s">
        <v>18</v>
      </c>
      <c r="L377" s="2">
        <v>42982</v>
      </c>
      <c r="M377" s="3">
        <v>20</v>
      </c>
      <c r="N377" s="1" t="s">
        <v>9</v>
      </c>
      <c r="O377" s="4">
        <v>0</v>
      </c>
      <c r="P377" s="2">
        <v>42982</v>
      </c>
    </row>
    <row r="378" spans="1:16" x14ac:dyDescent="0.25">
      <c r="A378" s="6" t="s">
        <v>210</v>
      </c>
      <c r="B378" s="6" t="s">
        <v>81</v>
      </c>
      <c r="C378" s="6" t="s">
        <v>82</v>
      </c>
      <c r="D378" s="6" t="s">
        <v>3</v>
      </c>
      <c r="E378" s="6" t="s">
        <v>386</v>
      </c>
      <c r="F378" s="6" t="s">
        <v>4</v>
      </c>
      <c r="G378" s="6" t="s">
        <v>5</v>
      </c>
      <c r="H378" s="6" t="s">
        <v>6</v>
      </c>
      <c r="I378" s="6" t="s">
        <v>387</v>
      </c>
      <c r="J378" s="6" t="s">
        <v>7</v>
      </c>
      <c r="K378" s="6" t="s">
        <v>8</v>
      </c>
      <c r="L378" s="2">
        <v>42996</v>
      </c>
      <c r="M378" s="3">
        <v>72000</v>
      </c>
      <c r="N378" s="1" t="s">
        <v>9</v>
      </c>
      <c r="O378" s="4">
        <v>653.76</v>
      </c>
      <c r="P378" s="2">
        <v>42996</v>
      </c>
    </row>
    <row r="379" spans="1:16" x14ac:dyDescent="0.25">
      <c r="A379" s="6" t="s">
        <v>0</v>
      </c>
      <c r="B379" s="6" t="s">
        <v>392</v>
      </c>
      <c r="C379" s="6" t="s">
        <v>393</v>
      </c>
      <c r="D379" s="6" t="s">
        <v>3</v>
      </c>
      <c r="E379" s="6" t="s">
        <v>394</v>
      </c>
      <c r="F379" s="6" t="s">
        <v>4</v>
      </c>
      <c r="G379" s="6" t="s">
        <v>5</v>
      </c>
      <c r="H379" s="6" t="s">
        <v>6</v>
      </c>
      <c r="I379" s="6" t="s">
        <v>395</v>
      </c>
      <c r="J379" s="6" t="s">
        <v>7</v>
      </c>
      <c r="K379" s="6" t="s">
        <v>8</v>
      </c>
      <c r="L379" s="2">
        <v>42984</v>
      </c>
      <c r="M379" s="3">
        <v>30</v>
      </c>
      <c r="N379" s="1" t="s">
        <v>9</v>
      </c>
      <c r="O379" s="4">
        <v>55.39</v>
      </c>
      <c r="P379" s="2">
        <v>42984</v>
      </c>
    </row>
    <row r="380" spans="1:16" x14ac:dyDescent="0.25">
      <c r="A380" s="6" t="s">
        <v>0</v>
      </c>
      <c r="B380" s="6" t="s">
        <v>19</v>
      </c>
      <c r="C380" s="6" t="s">
        <v>20</v>
      </c>
      <c r="D380" s="6" t="s">
        <v>3</v>
      </c>
      <c r="E380" s="6" t="s">
        <v>396</v>
      </c>
      <c r="F380" s="6" t="s">
        <v>4</v>
      </c>
      <c r="G380" s="6" t="s">
        <v>5</v>
      </c>
      <c r="H380" s="6" t="s">
        <v>6</v>
      </c>
      <c r="I380" s="6" t="s">
        <v>397</v>
      </c>
      <c r="J380" s="6" t="s">
        <v>7</v>
      </c>
      <c r="K380" s="6" t="s">
        <v>8</v>
      </c>
      <c r="L380" s="2">
        <v>42984</v>
      </c>
      <c r="M380" s="3">
        <v>40</v>
      </c>
      <c r="N380" s="1" t="s">
        <v>9</v>
      </c>
      <c r="O380" s="4">
        <v>104.8</v>
      </c>
      <c r="P380" s="2">
        <v>42984</v>
      </c>
    </row>
    <row r="381" spans="1:16" x14ac:dyDescent="0.25">
      <c r="A381" s="6" t="s">
        <v>0</v>
      </c>
      <c r="B381" s="6" t="s">
        <v>21</v>
      </c>
      <c r="C381" s="6" t="s">
        <v>22</v>
      </c>
      <c r="D381" s="6" t="s">
        <v>3</v>
      </c>
      <c r="E381" s="6" t="s">
        <v>396</v>
      </c>
      <c r="F381" s="6" t="s">
        <v>4</v>
      </c>
      <c r="G381" s="6" t="s">
        <v>5</v>
      </c>
      <c r="H381" s="6" t="s">
        <v>6</v>
      </c>
      <c r="I381" s="6" t="s">
        <v>397</v>
      </c>
      <c r="J381" s="6" t="s">
        <v>7</v>
      </c>
      <c r="K381" s="6" t="s">
        <v>8</v>
      </c>
      <c r="L381" s="2">
        <v>42984</v>
      </c>
      <c r="M381" s="3">
        <v>200</v>
      </c>
      <c r="N381" s="1" t="s">
        <v>23</v>
      </c>
      <c r="O381" s="4">
        <v>86</v>
      </c>
      <c r="P381" s="2">
        <v>42984</v>
      </c>
    </row>
    <row r="382" spans="1:16" x14ac:dyDescent="0.25">
      <c r="A382" s="6" t="s">
        <v>0</v>
      </c>
      <c r="B382" s="6" t="s">
        <v>90</v>
      </c>
      <c r="C382" s="6" t="s">
        <v>91</v>
      </c>
      <c r="D382" s="6" t="s">
        <v>3</v>
      </c>
      <c r="E382" s="6" t="s">
        <v>396</v>
      </c>
      <c r="F382" s="6" t="s">
        <v>4</v>
      </c>
      <c r="G382" s="6" t="s">
        <v>5</v>
      </c>
      <c r="H382" s="6" t="s">
        <v>6</v>
      </c>
      <c r="I382" s="6" t="s">
        <v>397</v>
      </c>
      <c r="J382" s="6" t="s">
        <v>7</v>
      </c>
      <c r="K382" s="6" t="s">
        <v>8</v>
      </c>
      <c r="L382" s="2">
        <v>42984</v>
      </c>
      <c r="M382" s="3">
        <v>200</v>
      </c>
      <c r="N382" s="1" t="s">
        <v>23</v>
      </c>
      <c r="O382" s="4">
        <v>86</v>
      </c>
      <c r="P382" s="2">
        <v>42984</v>
      </c>
    </row>
    <row r="383" spans="1:16" x14ac:dyDescent="0.25">
      <c r="A383" s="6" t="s">
        <v>54</v>
      </c>
      <c r="B383" s="6" t="s">
        <v>94</v>
      </c>
      <c r="C383" s="6" t="s">
        <v>95</v>
      </c>
      <c r="D383" s="6" t="s">
        <v>3</v>
      </c>
      <c r="E383" s="6" t="s">
        <v>398</v>
      </c>
      <c r="F383" s="6" t="s">
        <v>4</v>
      </c>
      <c r="G383" s="6" t="s">
        <v>5</v>
      </c>
      <c r="H383" s="6" t="s">
        <v>6</v>
      </c>
      <c r="I383" s="6" t="s">
        <v>399</v>
      </c>
      <c r="J383" s="6" t="s">
        <v>7</v>
      </c>
      <c r="K383" s="6" t="s">
        <v>8</v>
      </c>
      <c r="L383" s="2">
        <v>42993</v>
      </c>
      <c r="M383" s="3">
        <v>250</v>
      </c>
      <c r="N383" s="1" t="s">
        <v>9</v>
      </c>
      <c r="O383" s="4">
        <v>94.35</v>
      </c>
      <c r="P383" s="2">
        <v>42993</v>
      </c>
    </row>
    <row r="384" spans="1:16" x14ac:dyDescent="0.25">
      <c r="A384" s="6" t="s">
        <v>54</v>
      </c>
      <c r="B384" s="6" t="s">
        <v>96</v>
      </c>
      <c r="C384" s="6" t="s">
        <v>97</v>
      </c>
      <c r="D384" s="6" t="s">
        <v>3</v>
      </c>
      <c r="E384" s="6" t="s">
        <v>400</v>
      </c>
      <c r="F384" s="6" t="s">
        <v>4</v>
      </c>
      <c r="G384" s="6" t="s">
        <v>5</v>
      </c>
      <c r="H384" s="6" t="s">
        <v>6</v>
      </c>
      <c r="I384" s="6" t="s">
        <v>401</v>
      </c>
      <c r="J384" s="6" t="s">
        <v>7</v>
      </c>
      <c r="K384" s="6" t="s">
        <v>8</v>
      </c>
      <c r="L384" s="2">
        <v>42993</v>
      </c>
      <c r="M384" s="3">
        <v>250</v>
      </c>
      <c r="N384" s="1" t="s">
        <v>9</v>
      </c>
      <c r="O384" s="4">
        <v>114.75</v>
      </c>
      <c r="P384" s="2">
        <v>42993</v>
      </c>
    </row>
    <row r="385" spans="1:16" x14ac:dyDescent="0.25">
      <c r="A385" s="6" t="s">
        <v>54</v>
      </c>
      <c r="B385" s="6" t="s">
        <v>98</v>
      </c>
      <c r="C385" s="6" t="s">
        <v>99</v>
      </c>
      <c r="D385" s="6" t="s">
        <v>3</v>
      </c>
      <c r="E385" s="6" t="s">
        <v>400</v>
      </c>
      <c r="F385" s="6" t="s">
        <v>4</v>
      </c>
      <c r="G385" s="6" t="s">
        <v>5</v>
      </c>
      <c r="H385" s="6" t="s">
        <v>6</v>
      </c>
      <c r="I385" s="6" t="s">
        <v>401</v>
      </c>
      <c r="J385" s="6" t="s">
        <v>7</v>
      </c>
      <c r="K385" s="6" t="s">
        <v>8</v>
      </c>
      <c r="L385" s="2">
        <v>42993</v>
      </c>
      <c r="M385" s="3">
        <v>500</v>
      </c>
      <c r="N385" s="1" t="s">
        <v>9</v>
      </c>
      <c r="O385" s="4">
        <v>173.4</v>
      </c>
      <c r="P385" s="2">
        <v>42993</v>
      </c>
    </row>
    <row r="386" spans="1:16" x14ac:dyDescent="0.25">
      <c r="A386" s="6" t="s">
        <v>54</v>
      </c>
      <c r="B386" s="6" t="s">
        <v>100</v>
      </c>
      <c r="C386" s="6" t="s">
        <v>101</v>
      </c>
      <c r="D386" s="6" t="s">
        <v>3</v>
      </c>
      <c r="E386" s="6" t="s">
        <v>400</v>
      </c>
      <c r="F386" s="6" t="s">
        <v>4</v>
      </c>
      <c r="G386" s="6" t="s">
        <v>5</v>
      </c>
      <c r="H386" s="6" t="s">
        <v>6</v>
      </c>
      <c r="I386" s="6" t="s">
        <v>401</v>
      </c>
      <c r="J386" s="6" t="s">
        <v>7</v>
      </c>
      <c r="K386" s="6" t="s">
        <v>8</v>
      </c>
      <c r="L386" s="2">
        <v>42993</v>
      </c>
      <c r="M386" s="3">
        <v>500</v>
      </c>
      <c r="N386" s="1" t="s">
        <v>9</v>
      </c>
      <c r="O386" s="4">
        <v>173.4</v>
      </c>
      <c r="P386" s="2">
        <v>42993</v>
      </c>
    </row>
    <row r="387" spans="1:16" x14ac:dyDescent="0.25">
      <c r="A387" s="6" t="s">
        <v>54</v>
      </c>
      <c r="B387" s="6" t="s">
        <v>146</v>
      </c>
      <c r="C387" s="6" t="s">
        <v>147</v>
      </c>
      <c r="D387" s="6" t="s">
        <v>3</v>
      </c>
      <c r="E387" s="6" t="s">
        <v>400</v>
      </c>
      <c r="F387" s="6" t="s">
        <v>4</v>
      </c>
      <c r="G387" s="6" t="s">
        <v>5</v>
      </c>
      <c r="H387" s="6" t="s">
        <v>6</v>
      </c>
      <c r="I387" s="6" t="s">
        <v>401</v>
      </c>
      <c r="J387" s="6" t="s">
        <v>7</v>
      </c>
      <c r="K387" s="6" t="s">
        <v>8</v>
      </c>
      <c r="L387" s="2">
        <v>42993</v>
      </c>
      <c r="M387" s="3">
        <v>24</v>
      </c>
      <c r="N387" s="1" t="s">
        <v>9</v>
      </c>
      <c r="O387" s="4">
        <v>55.32</v>
      </c>
      <c r="P387" s="2">
        <v>42993</v>
      </c>
    </row>
    <row r="388" spans="1:16" x14ac:dyDescent="0.25">
      <c r="A388" s="6" t="s">
        <v>267</v>
      </c>
      <c r="B388" s="6" t="s">
        <v>104</v>
      </c>
      <c r="C388" s="6" t="s">
        <v>105</v>
      </c>
      <c r="D388" s="6" t="s">
        <v>3</v>
      </c>
      <c r="E388" s="6" t="s">
        <v>402</v>
      </c>
      <c r="F388" s="6" t="s">
        <v>4</v>
      </c>
      <c r="G388" s="6" t="s">
        <v>5</v>
      </c>
      <c r="H388" s="6" t="s">
        <v>6</v>
      </c>
      <c r="I388" s="6" t="s">
        <v>403</v>
      </c>
      <c r="J388" s="6" t="s">
        <v>7</v>
      </c>
      <c r="K388" s="6" t="s">
        <v>8</v>
      </c>
      <c r="L388" s="2">
        <v>42982</v>
      </c>
      <c r="M388" s="3">
        <v>40</v>
      </c>
      <c r="N388" s="1" t="s">
        <v>9</v>
      </c>
      <c r="O388" s="4">
        <v>1464.72</v>
      </c>
      <c r="P388" s="2">
        <v>42982</v>
      </c>
    </row>
    <row r="389" spans="1:16" x14ac:dyDescent="0.25">
      <c r="A389" s="6" t="s">
        <v>267</v>
      </c>
      <c r="B389" s="6" t="s">
        <v>148</v>
      </c>
      <c r="C389" s="6" t="s">
        <v>149</v>
      </c>
      <c r="D389" s="6" t="s">
        <v>3</v>
      </c>
      <c r="E389" s="6" t="s">
        <v>404</v>
      </c>
      <c r="F389" s="6" t="s">
        <v>4</v>
      </c>
      <c r="G389" s="6" t="s">
        <v>5</v>
      </c>
      <c r="H389" s="6" t="s">
        <v>6</v>
      </c>
      <c r="I389" s="6" t="s">
        <v>405</v>
      </c>
      <c r="J389" s="6" t="s">
        <v>7</v>
      </c>
      <c r="K389" s="6" t="s">
        <v>8</v>
      </c>
      <c r="L389" s="2">
        <v>42982</v>
      </c>
      <c r="M389" s="3">
        <v>200</v>
      </c>
      <c r="N389" s="1" t="s">
        <v>9</v>
      </c>
      <c r="O389" s="4">
        <v>1931.88</v>
      </c>
      <c r="P389" s="2">
        <v>42982</v>
      </c>
    </row>
    <row r="390" spans="1:16" x14ac:dyDescent="0.25">
      <c r="A390" s="6" t="s">
        <v>54</v>
      </c>
      <c r="B390" s="6" t="s">
        <v>162</v>
      </c>
      <c r="C390" s="6" t="s">
        <v>163</v>
      </c>
      <c r="D390" s="6" t="s">
        <v>3</v>
      </c>
      <c r="E390" s="6" t="s">
        <v>400</v>
      </c>
      <c r="F390" s="6" t="s">
        <v>4</v>
      </c>
      <c r="G390" s="6" t="s">
        <v>5</v>
      </c>
      <c r="H390" s="6" t="s">
        <v>6</v>
      </c>
      <c r="I390" s="6" t="s">
        <v>401</v>
      </c>
      <c r="J390" s="6" t="s">
        <v>7</v>
      </c>
      <c r="K390" s="6" t="s">
        <v>8</v>
      </c>
      <c r="L390" s="2">
        <v>42993</v>
      </c>
      <c r="M390" s="3">
        <v>36</v>
      </c>
      <c r="N390" s="1" t="s">
        <v>9</v>
      </c>
      <c r="O390" s="4">
        <v>41.49</v>
      </c>
      <c r="P390" s="2">
        <v>42993</v>
      </c>
    </row>
    <row r="391" spans="1:16" x14ac:dyDescent="0.25">
      <c r="A391" s="6" t="s">
        <v>267</v>
      </c>
      <c r="B391" s="6" t="s">
        <v>182</v>
      </c>
      <c r="C391" s="6" t="s">
        <v>183</v>
      </c>
      <c r="D391" s="6" t="s">
        <v>3</v>
      </c>
      <c r="E391" s="6" t="s">
        <v>406</v>
      </c>
      <c r="F391" s="6" t="s">
        <v>4</v>
      </c>
      <c r="G391" s="6" t="s">
        <v>5</v>
      </c>
      <c r="H391" s="6" t="s">
        <v>6</v>
      </c>
      <c r="I391" s="6" t="s">
        <v>407</v>
      </c>
      <c r="J391" s="6" t="s">
        <v>7</v>
      </c>
      <c r="K391" s="6" t="s">
        <v>8</v>
      </c>
      <c r="L391" s="2">
        <v>42982</v>
      </c>
      <c r="M391" s="3">
        <v>24</v>
      </c>
      <c r="N391" s="1" t="s">
        <v>9</v>
      </c>
      <c r="O391" s="4">
        <v>711.39</v>
      </c>
      <c r="P391" s="2">
        <v>42982</v>
      </c>
    </row>
    <row r="392" spans="1:16" x14ac:dyDescent="0.25">
      <c r="A392" s="6" t="s">
        <v>54</v>
      </c>
      <c r="B392" s="6" t="s">
        <v>55</v>
      </c>
      <c r="C392" s="6" t="s">
        <v>56</v>
      </c>
      <c r="D392" s="6" t="s">
        <v>3</v>
      </c>
      <c r="E392" s="6" t="s">
        <v>400</v>
      </c>
      <c r="F392" s="6" t="s">
        <v>4</v>
      </c>
      <c r="G392" s="6" t="s">
        <v>5</v>
      </c>
      <c r="H392" s="6" t="s">
        <v>6</v>
      </c>
      <c r="I392" s="6" t="s">
        <v>401</v>
      </c>
      <c r="J392" s="6" t="s">
        <v>7</v>
      </c>
      <c r="K392" s="6" t="s">
        <v>8</v>
      </c>
      <c r="L392" s="2">
        <v>42993</v>
      </c>
      <c r="M392" s="3">
        <v>8</v>
      </c>
      <c r="N392" s="1" t="s">
        <v>57</v>
      </c>
      <c r="O392" s="4">
        <v>0</v>
      </c>
      <c r="P392" s="2">
        <v>42993</v>
      </c>
    </row>
    <row r="393" spans="1:16" x14ac:dyDescent="0.25">
      <c r="A393" s="6" t="s">
        <v>54</v>
      </c>
      <c r="B393" s="6" t="s">
        <v>55</v>
      </c>
      <c r="C393" s="6" t="s">
        <v>56</v>
      </c>
      <c r="D393" s="6" t="s">
        <v>3</v>
      </c>
      <c r="E393" s="6" t="s">
        <v>408</v>
      </c>
      <c r="F393" s="6" t="s">
        <v>4</v>
      </c>
      <c r="G393" s="6" t="s">
        <v>5</v>
      </c>
      <c r="H393" s="6" t="s">
        <v>6</v>
      </c>
      <c r="I393" s="6" t="s">
        <v>409</v>
      </c>
      <c r="J393" s="6" t="s">
        <v>7</v>
      </c>
      <c r="K393" s="6" t="s">
        <v>8</v>
      </c>
      <c r="L393" s="2">
        <v>42984</v>
      </c>
      <c r="M393" s="3">
        <v>8</v>
      </c>
      <c r="N393" s="1" t="s">
        <v>57</v>
      </c>
      <c r="O393" s="4">
        <v>0</v>
      </c>
      <c r="P393" s="2">
        <v>42984</v>
      </c>
    </row>
    <row r="394" spans="1:16" x14ac:dyDescent="0.25">
      <c r="A394" s="6" t="s">
        <v>4</v>
      </c>
      <c r="B394" s="6" t="s">
        <v>166</v>
      </c>
      <c r="C394" s="6" t="s">
        <v>167</v>
      </c>
      <c r="D394" s="6" t="s">
        <v>3</v>
      </c>
      <c r="E394" s="6" t="s">
        <v>410</v>
      </c>
      <c r="F394" s="6" t="s">
        <v>58</v>
      </c>
      <c r="G394" s="6" t="s">
        <v>59</v>
      </c>
      <c r="H394" s="6" t="s">
        <v>6</v>
      </c>
      <c r="I394" s="6" t="s">
        <v>411</v>
      </c>
      <c r="J394" s="6" t="s">
        <v>7</v>
      </c>
      <c r="K394" s="6" t="s">
        <v>60</v>
      </c>
      <c r="L394" s="2">
        <v>43006</v>
      </c>
      <c r="M394" s="3">
        <v>-200</v>
      </c>
      <c r="N394" s="1" t="s">
        <v>9</v>
      </c>
      <c r="O394" s="4">
        <v>-2.48</v>
      </c>
      <c r="P394" s="2">
        <v>43006</v>
      </c>
    </row>
    <row r="395" spans="1:16" x14ac:dyDescent="0.25">
      <c r="A395" s="6" t="s">
        <v>4</v>
      </c>
      <c r="B395" s="6" t="s">
        <v>10</v>
      </c>
      <c r="C395" s="6" t="s">
        <v>11</v>
      </c>
      <c r="D395" s="6" t="s">
        <v>3</v>
      </c>
      <c r="E395" s="6" t="s">
        <v>410</v>
      </c>
      <c r="F395" s="6" t="s">
        <v>58</v>
      </c>
      <c r="G395" s="6" t="s">
        <v>59</v>
      </c>
      <c r="H395" s="6" t="s">
        <v>6</v>
      </c>
      <c r="I395" s="6" t="s">
        <v>411</v>
      </c>
      <c r="J395" s="6" t="s">
        <v>7</v>
      </c>
      <c r="K395" s="6" t="s">
        <v>60</v>
      </c>
      <c r="L395" s="2">
        <v>43006</v>
      </c>
      <c r="M395" s="3">
        <v>-100</v>
      </c>
      <c r="N395" s="1" t="s">
        <v>9</v>
      </c>
      <c r="O395" s="4">
        <v>-396</v>
      </c>
      <c r="P395" s="2">
        <v>43006</v>
      </c>
    </row>
    <row r="396" spans="1:16" x14ac:dyDescent="0.25">
      <c r="A396" s="6" t="s">
        <v>4</v>
      </c>
      <c r="B396" s="6" t="s">
        <v>61</v>
      </c>
      <c r="C396" s="6" t="s">
        <v>62</v>
      </c>
      <c r="D396" s="6" t="s">
        <v>3</v>
      </c>
      <c r="E396" s="6" t="s">
        <v>412</v>
      </c>
      <c r="F396" s="6" t="s">
        <v>58</v>
      </c>
      <c r="G396" s="6" t="s">
        <v>59</v>
      </c>
      <c r="H396" s="6" t="s">
        <v>6</v>
      </c>
      <c r="I396" s="6" t="s">
        <v>413</v>
      </c>
      <c r="J396" s="6" t="s">
        <v>7</v>
      </c>
      <c r="K396" s="6" t="s">
        <v>60</v>
      </c>
      <c r="L396" s="2">
        <v>43006</v>
      </c>
      <c r="M396" s="3">
        <v>-70</v>
      </c>
      <c r="N396" s="1" t="s">
        <v>63</v>
      </c>
      <c r="O396" s="4">
        <v>-85.74</v>
      </c>
      <c r="P396" s="2">
        <v>43006</v>
      </c>
    </row>
    <row r="397" spans="1:16" x14ac:dyDescent="0.25">
      <c r="A397" s="6" t="s">
        <v>4</v>
      </c>
      <c r="B397" s="6" t="s">
        <v>138</v>
      </c>
      <c r="C397" s="6" t="s">
        <v>139</v>
      </c>
      <c r="D397" s="6" t="s">
        <v>3</v>
      </c>
      <c r="E397" s="6" t="s">
        <v>410</v>
      </c>
      <c r="F397" s="6" t="s">
        <v>58</v>
      </c>
      <c r="G397" s="6" t="s">
        <v>59</v>
      </c>
      <c r="H397" s="6" t="s">
        <v>6</v>
      </c>
      <c r="I397" s="6" t="s">
        <v>411</v>
      </c>
      <c r="J397" s="6" t="s">
        <v>7</v>
      </c>
      <c r="K397" s="6" t="s">
        <v>60</v>
      </c>
      <c r="L397" s="2">
        <v>43006</v>
      </c>
      <c r="M397" s="3">
        <v>-12</v>
      </c>
      <c r="N397" s="1" t="s">
        <v>9</v>
      </c>
      <c r="O397" s="4">
        <v>-138.52000000000001</v>
      </c>
      <c r="P397" s="2">
        <v>43006</v>
      </c>
    </row>
    <row r="398" spans="1:16" x14ac:dyDescent="0.25">
      <c r="A398" s="6" t="s">
        <v>4</v>
      </c>
      <c r="B398" s="6" t="s">
        <v>64</v>
      </c>
      <c r="C398" s="6" t="s">
        <v>65</v>
      </c>
      <c r="D398" s="6" t="s">
        <v>3</v>
      </c>
      <c r="E398" s="6" t="s">
        <v>412</v>
      </c>
      <c r="F398" s="6" t="s">
        <v>58</v>
      </c>
      <c r="G398" s="6" t="s">
        <v>59</v>
      </c>
      <c r="H398" s="6" t="s">
        <v>6</v>
      </c>
      <c r="I398" s="6" t="s">
        <v>413</v>
      </c>
      <c r="J398" s="6" t="s">
        <v>7</v>
      </c>
      <c r="K398" s="6" t="s">
        <v>60</v>
      </c>
      <c r="L398" s="2">
        <v>43006</v>
      </c>
      <c r="M398" s="3">
        <v>-3000</v>
      </c>
      <c r="N398" s="1" t="s">
        <v>9</v>
      </c>
      <c r="O398" s="4">
        <v>-58.29</v>
      </c>
      <c r="P398" s="2">
        <v>43006</v>
      </c>
    </row>
    <row r="399" spans="1:16" x14ac:dyDescent="0.25">
      <c r="A399" s="6" t="s">
        <v>4</v>
      </c>
      <c r="B399" s="6" t="s">
        <v>66</v>
      </c>
      <c r="C399" s="6" t="s">
        <v>67</v>
      </c>
      <c r="D399" s="6" t="s">
        <v>3</v>
      </c>
      <c r="E399" s="6" t="s">
        <v>412</v>
      </c>
      <c r="F399" s="6" t="s">
        <v>58</v>
      </c>
      <c r="G399" s="6" t="s">
        <v>59</v>
      </c>
      <c r="H399" s="6" t="s">
        <v>6</v>
      </c>
      <c r="I399" s="6" t="s">
        <v>413</v>
      </c>
      <c r="J399" s="6" t="s">
        <v>7</v>
      </c>
      <c r="K399" s="6" t="s">
        <v>60</v>
      </c>
      <c r="L399" s="2">
        <v>43006</v>
      </c>
      <c r="M399" s="3">
        <v>-2800</v>
      </c>
      <c r="N399" s="1" t="s">
        <v>9</v>
      </c>
      <c r="O399" s="4">
        <v>-362.84</v>
      </c>
      <c r="P399" s="2">
        <v>43006</v>
      </c>
    </row>
    <row r="400" spans="1:16" x14ac:dyDescent="0.25">
      <c r="A400" s="6" t="s">
        <v>4</v>
      </c>
      <c r="B400" s="6" t="s">
        <v>13</v>
      </c>
      <c r="C400" s="6" t="s">
        <v>14</v>
      </c>
      <c r="D400" s="6" t="s">
        <v>3</v>
      </c>
      <c r="E400" s="6" t="s">
        <v>412</v>
      </c>
      <c r="F400" s="6" t="s">
        <v>58</v>
      </c>
      <c r="G400" s="6" t="s">
        <v>59</v>
      </c>
      <c r="H400" s="6" t="s">
        <v>6</v>
      </c>
      <c r="I400" s="6" t="s">
        <v>413</v>
      </c>
      <c r="J400" s="6" t="s">
        <v>7</v>
      </c>
      <c r="K400" s="6" t="s">
        <v>60</v>
      </c>
      <c r="L400" s="2">
        <v>43006</v>
      </c>
      <c r="M400" s="3">
        <v>-16</v>
      </c>
      <c r="N400" s="1" t="s">
        <v>9</v>
      </c>
      <c r="O400" s="4">
        <v>-938.8</v>
      </c>
      <c r="P400" s="2">
        <v>43006</v>
      </c>
    </row>
    <row r="401" spans="1:16" x14ac:dyDescent="0.25">
      <c r="A401" s="6" t="s">
        <v>4</v>
      </c>
      <c r="B401" s="6" t="s">
        <v>68</v>
      </c>
      <c r="C401" s="6" t="s">
        <v>69</v>
      </c>
      <c r="D401" s="6" t="s">
        <v>3</v>
      </c>
      <c r="E401" s="6" t="s">
        <v>410</v>
      </c>
      <c r="F401" s="6" t="s">
        <v>58</v>
      </c>
      <c r="G401" s="6" t="s">
        <v>59</v>
      </c>
      <c r="H401" s="6" t="s">
        <v>6</v>
      </c>
      <c r="I401" s="6" t="s">
        <v>411</v>
      </c>
      <c r="J401" s="6" t="s">
        <v>7</v>
      </c>
      <c r="K401" s="6" t="s">
        <v>60</v>
      </c>
      <c r="L401" s="2">
        <v>43006</v>
      </c>
      <c r="M401" s="3">
        <v>-3</v>
      </c>
      <c r="N401" s="1" t="s">
        <v>9</v>
      </c>
      <c r="O401" s="4">
        <v>-22.2</v>
      </c>
      <c r="P401" s="2">
        <v>43006</v>
      </c>
    </row>
    <row r="402" spans="1:16" x14ac:dyDescent="0.25">
      <c r="A402" s="6" t="s">
        <v>4</v>
      </c>
      <c r="B402" s="6" t="s">
        <v>70</v>
      </c>
      <c r="C402" s="6" t="s">
        <v>71</v>
      </c>
      <c r="D402" s="6" t="s">
        <v>3</v>
      </c>
      <c r="E402" s="6" t="s">
        <v>412</v>
      </c>
      <c r="F402" s="6" t="s">
        <v>58</v>
      </c>
      <c r="G402" s="6" t="s">
        <v>59</v>
      </c>
      <c r="H402" s="6" t="s">
        <v>6</v>
      </c>
      <c r="I402" s="6" t="s">
        <v>413</v>
      </c>
      <c r="J402" s="6" t="s">
        <v>7</v>
      </c>
      <c r="K402" s="6" t="s">
        <v>60</v>
      </c>
      <c r="L402" s="2">
        <v>43006</v>
      </c>
      <c r="M402" s="3">
        <v>-36</v>
      </c>
      <c r="N402" s="1" t="s">
        <v>9</v>
      </c>
      <c r="O402" s="4">
        <v>-600.51</v>
      </c>
      <c r="P402" s="2">
        <v>43006</v>
      </c>
    </row>
    <row r="403" spans="1:16" x14ac:dyDescent="0.25">
      <c r="A403" s="6" t="s">
        <v>4</v>
      </c>
      <c r="B403" s="6" t="s">
        <v>142</v>
      </c>
      <c r="C403" s="6" t="s">
        <v>143</v>
      </c>
      <c r="D403" s="6" t="s">
        <v>3</v>
      </c>
      <c r="E403" s="6" t="s">
        <v>412</v>
      </c>
      <c r="F403" s="6" t="s">
        <v>58</v>
      </c>
      <c r="G403" s="6" t="s">
        <v>59</v>
      </c>
      <c r="H403" s="6" t="s">
        <v>6</v>
      </c>
      <c r="I403" s="6" t="s">
        <v>413</v>
      </c>
      <c r="J403" s="6" t="s">
        <v>7</v>
      </c>
      <c r="K403" s="6" t="s">
        <v>60</v>
      </c>
      <c r="L403" s="2">
        <v>43006</v>
      </c>
      <c r="M403" s="3">
        <v>-1</v>
      </c>
      <c r="N403" s="1" t="s">
        <v>9</v>
      </c>
      <c r="O403" s="4">
        <v>-42.84</v>
      </c>
      <c r="P403" s="2">
        <v>43006</v>
      </c>
    </row>
    <row r="404" spans="1:16" x14ac:dyDescent="0.25">
      <c r="A404" s="6" t="s">
        <v>4</v>
      </c>
      <c r="B404" s="6" t="s">
        <v>72</v>
      </c>
      <c r="C404" s="6" t="s">
        <v>73</v>
      </c>
      <c r="D404" s="6" t="s">
        <v>3</v>
      </c>
      <c r="E404" s="6" t="s">
        <v>410</v>
      </c>
      <c r="F404" s="6" t="s">
        <v>58</v>
      </c>
      <c r="G404" s="6" t="s">
        <v>59</v>
      </c>
      <c r="H404" s="6" t="s">
        <v>6</v>
      </c>
      <c r="I404" s="6" t="s">
        <v>411</v>
      </c>
      <c r="J404" s="6" t="s">
        <v>7</v>
      </c>
      <c r="K404" s="6" t="s">
        <v>60</v>
      </c>
      <c r="L404" s="2">
        <v>43006</v>
      </c>
      <c r="M404" s="3">
        <v>-4</v>
      </c>
      <c r="N404" s="1" t="s">
        <v>9</v>
      </c>
      <c r="O404" s="4">
        <v>-44.8</v>
      </c>
      <c r="P404" s="2">
        <v>43006</v>
      </c>
    </row>
    <row r="405" spans="1:16" x14ac:dyDescent="0.25">
      <c r="A405" s="6" t="s">
        <v>15</v>
      </c>
      <c r="B405" s="6" t="s">
        <v>74</v>
      </c>
      <c r="C405" s="6" t="s">
        <v>75</v>
      </c>
      <c r="D405" s="6" t="s">
        <v>3</v>
      </c>
      <c r="E405" s="6" t="s">
        <v>414</v>
      </c>
      <c r="F405" s="6" t="s">
        <v>58</v>
      </c>
      <c r="G405" s="6" t="s">
        <v>59</v>
      </c>
      <c r="H405" s="6" t="s">
        <v>6</v>
      </c>
      <c r="I405" s="6" t="s">
        <v>415</v>
      </c>
      <c r="J405" s="6" t="s">
        <v>7</v>
      </c>
      <c r="K405" s="6" t="s">
        <v>76</v>
      </c>
      <c r="L405" s="2">
        <v>43006</v>
      </c>
      <c r="M405" s="3">
        <v>-7</v>
      </c>
      <c r="N405" s="1" t="s">
        <v>9</v>
      </c>
      <c r="O405" s="4">
        <v>-441</v>
      </c>
      <c r="P405" s="2">
        <v>43006</v>
      </c>
    </row>
    <row r="406" spans="1:16" x14ac:dyDescent="0.25">
      <c r="A406" s="6" t="s">
        <v>15</v>
      </c>
      <c r="B406" s="6" t="s">
        <v>77</v>
      </c>
      <c r="C406" s="6" t="s">
        <v>78</v>
      </c>
      <c r="D406" s="6" t="s">
        <v>3</v>
      </c>
      <c r="E406" s="6" t="s">
        <v>414</v>
      </c>
      <c r="F406" s="6" t="s">
        <v>58</v>
      </c>
      <c r="G406" s="6" t="s">
        <v>59</v>
      </c>
      <c r="H406" s="6" t="s">
        <v>6</v>
      </c>
      <c r="I406" s="6" t="s">
        <v>415</v>
      </c>
      <c r="J406" s="6" t="s">
        <v>7</v>
      </c>
      <c r="K406" s="6" t="s">
        <v>76</v>
      </c>
      <c r="L406" s="2">
        <v>43006</v>
      </c>
      <c r="M406" s="3">
        <v>-2</v>
      </c>
      <c r="N406" s="1" t="s">
        <v>9</v>
      </c>
      <c r="O406" s="4">
        <v>-100.02</v>
      </c>
      <c r="P406" s="2">
        <v>43006</v>
      </c>
    </row>
    <row r="407" spans="1:16" x14ac:dyDescent="0.25">
      <c r="A407" s="6" t="s">
        <v>15</v>
      </c>
      <c r="B407" s="6" t="s">
        <v>79</v>
      </c>
      <c r="C407" s="6" t="s">
        <v>80</v>
      </c>
      <c r="D407" s="6" t="s">
        <v>3</v>
      </c>
      <c r="E407" s="6" t="s">
        <v>414</v>
      </c>
      <c r="F407" s="6" t="s">
        <v>58</v>
      </c>
      <c r="G407" s="6" t="s">
        <v>59</v>
      </c>
      <c r="H407" s="6" t="s">
        <v>6</v>
      </c>
      <c r="I407" s="6" t="s">
        <v>415</v>
      </c>
      <c r="J407" s="6" t="s">
        <v>7</v>
      </c>
      <c r="K407" s="6" t="s">
        <v>76</v>
      </c>
      <c r="L407" s="2">
        <v>43006</v>
      </c>
      <c r="M407" s="3">
        <v>-1</v>
      </c>
      <c r="N407" s="1" t="s">
        <v>9</v>
      </c>
      <c r="O407" s="4">
        <v>-125</v>
      </c>
      <c r="P407" s="2">
        <v>43006</v>
      </c>
    </row>
    <row r="408" spans="1:16" x14ac:dyDescent="0.25">
      <c r="A408" s="6" t="s">
        <v>15</v>
      </c>
      <c r="B408" s="6" t="s">
        <v>16</v>
      </c>
      <c r="C408" s="6" t="s">
        <v>17</v>
      </c>
      <c r="D408" s="6" t="s">
        <v>3</v>
      </c>
      <c r="E408" s="6" t="s">
        <v>414</v>
      </c>
      <c r="F408" s="6" t="s">
        <v>58</v>
      </c>
      <c r="G408" s="6" t="s">
        <v>59</v>
      </c>
      <c r="H408" s="6" t="s">
        <v>6</v>
      </c>
      <c r="I408" s="6" t="s">
        <v>415</v>
      </c>
      <c r="J408" s="6" t="s">
        <v>7</v>
      </c>
      <c r="K408" s="6" t="s">
        <v>76</v>
      </c>
      <c r="L408" s="2">
        <v>43006</v>
      </c>
      <c r="M408" s="3">
        <v>-20</v>
      </c>
      <c r="N408" s="1" t="s">
        <v>9</v>
      </c>
      <c r="O408" s="4">
        <v>-960</v>
      </c>
      <c r="P408" s="2">
        <v>43006</v>
      </c>
    </row>
    <row r="409" spans="1:16" x14ac:dyDescent="0.25">
      <c r="A409" s="6" t="s">
        <v>4</v>
      </c>
      <c r="B409" s="6" t="s">
        <v>81</v>
      </c>
      <c r="C409" s="6" t="s">
        <v>82</v>
      </c>
      <c r="D409" s="6" t="s">
        <v>3</v>
      </c>
      <c r="E409" s="6" t="s">
        <v>410</v>
      </c>
      <c r="F409" s="6" t="s">
        <v>58</v>
      </c>
      <c r="G409" s="6" t="s">
        <v>59</v>
      </c>
      <c r="H409" s="6" t="s">
        <v>6</v>
      </c>
      <c r="I409" s="6" t="s">
        <v>411</v>
      </c>
      <c r="J409" s="6" t="s">
        <v>7</v>
      </c>
      <c r="K409" s="6" t="s">
        <v>60</v>
      </c>
      <c r="L409" s="2">
        <v>43006</v>
      </c>
      <c r="M409" s="3">
        <v>-8000</v>
      </c>
      <c r="N409" s="1" t="s">
        <v>9</v>
      </c>
      <c r="O409" s="4">
        <v>-72.64</v>
      </c>
      <c r="P409" s="2">
        <v>43006</v>
      </c>
    </row>
    <row r="410" spans="1:16" x14ac:dyDescent="0.25">
      <c r="A410" s="6" t="s">
        <v>4</v>
      </c>
      <c r="B410" s="6" t="s">
        <v>83</v>
      </c>
      <c r="C410" s="6" t="s">
        <v>84</v>
      </c>
      <c r="D410" s="6" t="s">
        <v>3</v>
      </c>
      <c r="E410" s="6" t="s">
        <v>412</v>
      </c>
      <c r="F410" s="6" t="s">
        <v>58</v>
      </c>
      <c r="G410" s="6" t="s">
        <v>59</v>
      </c>
      <c r="H410" s="6" t="s">
        <v>6</v>
      </c>
      <c r="I410" s="6" t="s">
        <v>413</v>
      </c>
      <c r="J410" s="6" t="s">
        <v>7</v>
      </c>
      <c r="K410" s="6" t="s">
        <v>60</v>
      </c>
      <c r="L410" s="2">
        <v>43006</v>
      </c>
      <c r="M410" s="3">
        <v>-75</v>
      </c>
      <c r="N410" s="1" t="s">
        <v>9</v>
      </c>
      <c r="O410" s="4">
        <v>-514.62</v>
      </c>
      <c r="P410" s="2">
        <v>43006</v>
      </c>
    </row>
    <row r="411" spans="1:16" x14ac:dyDescent="0.25">
      <c r="A411" s="6" t="s">
        <v>4</v>
      </c>
      <c r="B411" s="6" t="s">
        <v>392</v>
      </c>
      <c r="C411" s="6" t="s">
        <v>393</v>
      </c>
      <c r="D411" s="6" t="s">
        <v>3</v>
      </c>
      <c r="E411" s="6" t="s">
        <v>410</v>
      </c>
      <c r="F411" s="6" t="s">
        <v>58</v>
      </c>
      <c r="G411" s="6" t="s">
        <v>59</v>
      </c>
      <c r="H411" s="6" t="s">
        <v>6</v>
      </c>
      <c r="I411" s="6" t="s">
        <v>411</v>
      </c>
      <c r="J411" s="6" t="s">
        <v>7</v>
      </c>
      <c r="K411" s="6" t="s">
        <v>60</v>
      </c>
      <c r="L411" s="2">
        <v>43006</v>
      </c>
      <c r="M411" s="3">
        <v>-30</v>
      </c>
      <c r="N411" s="1" t="s">
        <v>9</v>
      </c>
      <c r="O411" s="4">
        <v>-55.39</v>
      </c>
      <c r="P411" s="2">
        <v>43006</v>
      </c>
    </row>
    <row r="412" spans="1:16" x14ac:dyDescent="0.25">
      <c r="A412" s="6" t="s">
        <v>4</v>
      </c>
      <c r="B412" s="6" t="s">
        <v>19</v>
      </c>
      <c r="C412" s="6" t="s">
        <v>20</v>
      </c>
      <c r="D412" s="6" t="s">
        <v>3</v>
      </c>
      <c r="E412" s="6" t="s">
        <v>412</v>
      </c>
      <c r="F412" s="6" t="s">
        <v>58</v>
      </c>
      <c r="G412" s="6" t="s">
        <v>59</v>
      </c>
      <c r="H412" s="6" t="s">
        <v>6</v>
      </c>
      <c r="I412" s="6" t="s">
        <v>413</v>
      </c>
      <c r="J412" s="6" t="s">
        <v>7</v>
      </c>
      <c r="K412" s="6" t="s">
        <v>60</v>
      </c>
      <c r="L412" s="2">
        <v>43006</v>
      </c>
      <c r="M412" s="3">
        <v>-30</v>
      </c>
      <c r="N412" s="1" t="s">
        <v>9</v>
      </c>
      <c r="O412" s="4">
        <v>-78.599999999999994</v>
      </c>
      <c r="P412" s="2">
        <v>43006</v>
      </c>
    </row>
    <row r="413" spans="1:16" x14ac:dyDescent="0.25">
      <c r="A413" s="6" t="s">
        <v>4</v>
      </c>
      <c r="B413" s="6" t="s">
        <v>180</v>
      </c>
      <c r="C413" s="6" t="s">
        <v>181</v>
      </c>
      <c r="D413" s="6" t="s">
        <v>3</v>
      </c>
      <c r="E413" s="6" t="s">
        <v>412</v>
      </c>
      <c r="F413" s="6" t="s">
        <v>58</v>
      </c>
      <c r="G413" s="6" t="s">
        <v>59</v>
      </c>
      <c r="H413" s="6" t="s">
        <v>6</v>
      </c>
      <c r="I413" s="6" t="s">
        <v>413</v>
      </c>
      <c r="J413" s="6" t="s">
        <v>7</v>
      </c>
      <c r="K413" s="6" t="s">
        <v>60</v>
      </c>
      <c r="L413" s="2">
        <v>43006</v>
      </c>
      <c r="M413" s="3">
        <v>-148</v>
      </c>
      <c r="N413" s="1" t="s">
        <v>9</v>
      </c>
      <c r="O413" s="4">
        <v>-170.2</v>
      </c>
      <c r="P413" s="2">
        <v>43006</v>
      </c>
    </row>
    <row r="414" spans="1:16" x14ac:dyDescent="0.25">
      <c r="A414" s="6" t="s">
        <v>4</v>
      </c>
      <c r="B414" s="6" t="s">
        <v>85</v>
      </c>
      <c r="C414" s="6" t="s">
        <v>86</v>
      </c>
      <c r="D414" s="6" t="s">
        <v>3</v>
      </c>
      <c r="E414" s="6" t="s">
        <v>412</v>
      </c>
      <c r="F414" s="6" t="s">
        <v>58</v>
      </c>
      <c r="G414" s="6" t="s">
        <v>59</v>
      </c>
      <c r="H414" s="6" t="s">
        <v>6</v>
      </c>
      <c r="I414" s="6" t="s">
        <v>413</v>
      </c>
      <c r="J414" s="6" t="s">
        <v>7</v>
      </c>
      <c r="K414" s="6" t="s">
        <v>60</v>
      </c>
      <c r="L414" s="2">
        <v>43006</v>
      </c>
      <c r="M414" s="3">
        <v>-40</v>
      </c>
      <c r="N414" s="1" t="s">
        <v>9</v>
      </c>
      <c r="O414" s="4">
        <v>-131.19999999999999</v>
      </c>
      <c r="P414" s="2">
        <v>43006</v>
      </c>
    </row>
    <row r="415" spans="1:16" x14ac:dyDescent="0.25">
      <c r="A415" s="6" t="s">
        <v>4</v>
      </c>
      <c r="B415" s="6" t="s">
        <v>21</v>
      </c>
      <c r="C415" s="6" t="s">
        <v>22</v>
      </c>
      <c r="D415" s="6" t="s">
        <v>3</v>
      </c>
      <c r="E415" s="6" t="s">
        <v>412</v>
      </c>
      <c r="F415" s="6" t="s">
        <v>58</v>
      </c>
      <c r="G415" s="6" t="s">
        <v>59</v>
      </c>
      <c r="H415" s="6" t="s">
        <v>6</v>
      </c>
      <c r="I415" s="6" t="s">
        <v>413</v>
      </c>
      <c r="J415" s="6" t="s">
        <v>7</v>
      </c>
      <c r="K415" s="6" t="s">
        <v>60</v>
      </c>
      <c r="L415" s="2">
        <v>43006</v>
      </c>
      <c r="M415" s="3">
        <v>-156</v>
      </c>
      <c r="N415" s="1" t="s">
        <v>23</v>
      </c>
      <c r="O415" s="4">
        <v>-67.08</v>
      </c>
      <c r="P415" s="2">
        <v>43006</v>
      </c>
    </row>
    <row r="416" spans="1:16" x14ac:dyDescent="0.25">
      <c r="A416" s="6" t="s">
        <v>4</v>
      </c>
      <c r="B416" s="6" t="s">
        <v>90</v>
      </c>
      <c r="C416" s="6" t="s">
        <v>91</v>
      </c>
      <c r="D416" s="6" t="s">
        <v>3</v>
      </c>
      <c r="E416" s="6" t="s">
        <v>412</v>
      </c>
      <c r="F416" s="6" t="s">
        <v>58</v>
      </c>
      <c r="G416" s="6" t="s">
        <v>59</v>
      </c>
      <c r="H416" s="6" t="s">
        <v>6</v>
      </c>
      <c r="I416" s="6" t="s">
        <v>413</v>
      </c>
      <c r="J416" s="6" t="s">
        <v>7</v>
      </c>
      <c r="K416" s="6" t="s">
        <v>60</v>
      </c>
      <c r="L416" s="2">
        <v>43006</v>
      </c>
      <c r="M416" s="3">
        <v>-80</v>
      </c>
      <c r="N416" s="1" t="s">
        <v>23</v>
      </c>
      <c r="O416" s="4">
        <v>-34.4</v>
      </c>
      <c r="P416" s="2">
        <v>43006</v>
      </c>
    </row>
    <row r="417" spans="1:16" x14ac:dyDescent="0.25">
      <c r="A417" s="6" t="s">
        <v>4</v>
      </c>
      <c r="B417" s="6" t="s">
        <v>24</v>
      </c>
      <c r="C417" s="6" t="s">
        <v>25</v>
      </c>
      <c r="D417" s="6" t="s">
        <v>3</v>
      </c>
      <c r="E417" s="6" t="s">
        <v>410</v>
      </c>
      <c r="F417" s="6" t="s">
        <v>58</v>
      </c>
      <c r="G417" s="6" t="s">
        <v>59</v>
      </c>
      <c r="H417" s="6" t="s">
        <v>6</v>
      </c>
      <c r="I417" s="6" t="s">
        <v>411</v>
      </c>
      <c r="J417" s="6" t="s">
        <v>7</v>
      </c>
      <c r="K417" s="6" t="s">
        <v>60</v>
      </c>
      <c r="L417" s="2">
        <v>43006</v>
      </c>
      <c r="M417" s="3">
        <v>-44</v>
      </c>
      <c r="N417" s="1" t="s">
        <v>23</v>
      </c>
      <c r="O417" s="4">
        <v>-18.920000000000002</v>
      </c>
      <c r="P417" s="2">
        <v>43006</v>
      </c>
    </row>
    <row r="418" spans="1:16" x14ac:dyDescent="0.25">
      <c r="A418" s="6" t="s">
        <v>4</v>
      </c>
      <c r="B418" s="6" t="s">
        <v>92</v>
      </c>
      <c r="C418" s="6" t="s">
        <v>93</v>
      </c>
      <c r="D418" s="6" t="s">
        <v>3</v>
      </c>
      <c r="E418" s="6" t="s">
        <v>410</v>
      </c>
      <c r="F418" s="6" t="s">
        <v>58</v>
      </c>
      <c r="G418" s="6" t="s">
        <v>59</v>
      </c>
      <c r="H418" s="6" t="s">
        <v>6</v>
      </c>
      <c r="I418" s="6" t="s">
        <v>411</v>
      </c>
      <c r="J418" s="6" t="s">
        <v>7</v>
      </c>
      <c r="K418" s="6" t="s">
        <v>60</v>
      </c>
      <c r="L418" s="2">
        <v>43006</v>
      </c>
      <c r="M418" s="3">
        <v>-50</v>
      </c>
      <c r="N418" s="1" t="s">
        <v>23</v>
      </c>
      <c r="O418" s="4">
        <v>-70</v>
      </c>
      <c r="P418" s="2">
        <v>43006</v>
      </c>
    </row>
    <row r="419" spans="1:16" x14ac:dyDescent="0.25">
      <c r="A419" s="6" t="s">
        <v>4</v>
      </c>
      <c r="B419" s="6" t="s">
        <v>26</v>
      </c>
      <c r="C419" s="6" t="s">
        <v>27</v>
      </c>
      <c r="D419" s="6" t="s">
        <v>3</v>
      </c>
      <c r="E419" s="6" t="s">
        <v>410</v>
      </c>
      <c r="F419" s="6" t="s">
        <v>58</v>
      </c>
      <c r="G419" s="6" t="s">
        <v>59</v>
      </c>
      <c r="H419" s="6" t="s">
        <v>6</v>
      </c>
      <c r="I419" s="6" t="s">
        <v>411</v>
      </c>
      <c r="J419" s="6" t="s">
        <v>7</v>
      </c>
      <c r="K419" s="6" t="s">
        <v>60</v>
      </c>
      <c r="L419" s="2">
        <v>43006</v>
      </c>
      <c r="M419" s="3">
        <v>-50</v>
      </c>
      <c r="N419" s="1" t="s">
        <v>23</v>
      </c>
      <c r="O419" s="4">
        <v>-70</v>
      </c>
      <c r="P419" s="2">
        <v>43006</v>
      </c>
    </row>
    <row r="420" spans="1:16" x14ac:dyDescent="0.25">
      <c r="A420" s="6" t="s">
        <v>4</v>
      </c>
      <c r="B420" s="6" t="s">
        <v>28</v>
      </c>
      <c r="C420" s="6" t="s">
        <v>29</v>
      </c>
      <c r="D420" s="6" t="s">
        <v>3</v>
      </c>
      <c r="E420" s="6" t="s">
        <v>410</v>
      </c>
      <c r="F420" s="6" t="s">
        <v>58</v>
      </c>
      <c r="G420" s="6" t="s">
        <v>59</v>
      </c>
      <c r="H420" s="6" t="s">
        <v>6</v>
      </c>
      <c r="I420" s="6" t="s">
        <v>411</v>
      </c>
      <c r="J420" s="6" t="s">
        <v>7</v>
      </c>
      <c r="K420" s="6" t="s">
        <v>60</v>
      </c>
      <c r="L420" s="2">
        <v>43006</v>
      </c>
      <c r="M420" s="3">
        <v>-160</v>
      </c>
      <c r="N420" s="1" t="s">
        <v>23</v>
      </c>
      <c r="O420" s="4">
        <v>-224</v>
      </c>
      <c r="P420" s="2">
        <v>43006</v>
      </c>
    </row>
    <row r="421" spans="1:16" x14ac:dyDescent="0.25">
      <c r="A421" s="6" t="s">
        <v>4</v>
      </c>
      <c r="B421" s="6" t="s">
        <v>30</v>
      </c>
      <c r="C421" s="6" t="s">
        <v>31</v>
      </c>
      <c r="D421" s="6" t="s">
        <v>3</v>
      </c>
      <c r="E421" s="6" t="s">
        <v>410</v>
      </c>
      <c r="F421" s="6" t="s">
        <v>58</v>
      </c>
      <c r="G421" s="6" t="s">
        <v>59</v>
      </c>
      <c r="H421" s="6" t="s">
        <v>6</v>
      </c>
      <c r="I421" s="6" t="s">
        <v>411</v>
      </c>
      <c r="J421" s="6" t="s">
        <v>7</v>
      </c>
      <c r="K421" s="6" t="s">
        <v>60</v>
      </c>
      <c r="L421" s="2">
        <v>43006</v>
      </c>
      <c r="M421" s="3">
        <v>-170</v>
      </c>
      <c r="N421" s="1" t="s">
        <v>23</v>
      </c>
      <c r="O421" s="4">
        <v>-238</v>
      </c>
      <c r="P421" s="2">
        <v>43006</v>
      </c>
    </row>
    <row r="422" spans="1:16" x14ac:dyDescent="0.25">
      <c r="A422" s="6" t="s">
        <v>4</v>
      </c>
      <c r="B422" s="6" t="s">
        <v>32</v>
      </c>
      <c r="C422" s="6" t="s">
        <v>33</v>
      </c>
      <c r="D422" s="6" t="s">
        <v>3</v>
      </c>
      <c r="E422" s="6" t="s">
        <v>410</v>
      </c>
      <c r="F422" s="6" t="s">
        <v>58</v>
      </c>
      <c r="G422" s="6" t="s">
        <v>59</v>
      </c>
      <c r="H422" s="6" t="s">
        <v>6</v>
      </c>
      <c r="I422" s="6" t="s">
        <v>411</v>
      </c>
      <c r="J422" s="6" t="s">
        <v>7</v>
      </c>
      <c r="K422" s="6" t="s">
        <v>60</v>
      </c>
      <c r="L422" s="2">
        <v>43006</v>
      </c>
      <c r="M422" s="3">
        <v>-10</v>
      </c>
      <c r="N422" s="1" t="s">
        <v>23</v>
      </c>
      <c r="O422" s="4">
        <v>-14</v>
      </c>
      <c r="P422" s="2">
        <v>43006</v>
      </c>
    </row>
    <row r="423" spans="1:16" x14ac:dyDescent="0.25">
      <c r="A423" s="6" t="s">
        <v>4</v>
      </c>
      <c r="B423" s="6" t="s">
        <v>144</v>
      </c>
      <c r="C423" s="6" t="s">
        <v>145</v>
      </c>
      <c r="D423" s="6" t="s">
        <v>3</v>
      </c>
      <c r="E423" s="6" t="s">
        <v>410</v>
      </c>
      <c r="F423" s="6" t="s">
        <v>58</v>
      </c>
      <c r="G423" s="6" t="s">
        <v>59</v>
      </c>
      <c r="H423" s="6" t="s">
        <v>6</v>
      </c>
      <c r="I423" s="6" t="s">
        <v>411</v>
      </c>
      <c r="J423" s="6" t="s">
        <v>7</v>
      </c>
      <c r="K423" s="6" t="s">
        <v>60</v>
      </c>
      <c r="L423" s="2">
        <v>43006</v>
      </c>
      <c r="M423" s="3">
        <v>-9500</v>
      </c>
      <c r="N423" s="1" t="s">
        <v>9</v>
      </c>
      <c r="O423" s="4">
        <v>-361.04</v>
      </c>
      <c r="P423" s="2">
        <v>43006</v>
      </c>
    </row>
    <row r="424" spans="1:16" x14ac:dyDescent="0.25">
      <c r="A424" s="6" t="s">
        <v>4</v>
      </c>
      <c r="B424" s="6" t="s">
        <v>94</v>
      </c>
      <c r="C424" s="6" t="s">
        <v>95</v>
      </c>
      <c r="D424" s="6" t="s">
        <v>3</v>
      </c>
      <c r="E424" s="6" t="s">
        <v>412</v>
      </c>
      <c r="F424" s="6" t="s">
        <v>58</v>
      </c>
      <c r="G424" s="6" t="s">
        <v>59</v>
      </c>
      <c r="H424" s="6" t="s">
        <v>6</v>
      </c>
      <c r="I424" s="6" t="s">
        <v>413</v>
      </c>
      <c r="J424" s="6" t="s">
        <v>7</v>
      </c>
      <c r="K424" s="6" t="s">
        <v>60</v>
      </c>
      <c r="L424" s="2">
        <v>43006</v>
      </c>
      <c r="M424" s="3">
        <v>-200</v>
      </c>
      <c r="N424" s="1" t="s">
        <v>9</v>
      </c>
      <c r="O424" s="4">
        <v>-75.48</v>
      </c>
      <c r="P424" s="2">
        <v>43006</v>
      </c>
    </row>
    <row r="425" spans="1:16" x14ac:dyDescent="0.25">
      <c r="A425" s="6" t="s">
        <v>4</v>
      </c>
      <c r="B425" s="6" t="s">
        <v>96</v>
      </c>
      <c r="C425" s="6" t="s">
        <v>97</v>
      </c>
      <c r="D425" s="6" t="s">
        <v>3</v>
      </c>
      <c r="E425" s="6" t="s">
        <v>412</v>
      </c>
      <c r="F425" s="6" t="s">
        <v>58</v>
      </c>
      <c r="G425" s="6" t="s">
        <v>59</v>
      </c>
      <c r="H425" s="6" t="s">
        <v>6</v>
      </c>
      <c r="I425" s="6" t="s">
        <v>413</v>
      </c>
      <c r="J425" s="6" t="s">
        <v>7</v>
      </c>
      <c r="K425" s="6" t="s">
        <v>60</v>
      </c>
      <c r="L425" s="2">
        <v>43006</v>
      </c>
      <c r="M425" s="3">
        <v>-200</v>
      </c>
      <c r="N425" s="1" t="s">
        <v>9</v>
      </c>
      <c r="O425" s="4">
        <v>-91.8</v>
      </c>
      <c r="P425" s="2">
        <v>43006</v>
      </c>
    </row>
    <row r="426" spans="1:16" x14ac:dyDescent="0.25">
      <c r="A426" s="6" t="s">
        <v>4</v>
      </c>
      <c r="B426" s="6" t="s">
        <v>98</v>
      </c>
      <c r="C426" s="6" t="s">
        <v>99</v>
      </c>
      <c r="D426" s="6" t="s">
        <v>3</v>
      </c>
      <c r="E426" s="6" t="s">
        <v>412</v>
      </c>
      <c r="F426" s="6" t="s">
        <v>58</v>
      </c>
      <c r="G426" s="6" t="s">
        <v>59</v>
      </c>
      <c r="H426" s="6" t="s">
        <v>6</v>
      </c>
      <c r="I426" s="6" t="s">
        <v>413</v>
      </c>
      <c r="J426" s="6" t="s">
        <v>7</v>
      </c>
      <c r="K426" s="6" t="s">
        <v>60</v>
      </c>
      <c r="L426" s="2">
        <v>43006</v>
      </c>
      <c r="M426" s="3">
        <v>-200</v>
      </c>
      <c r="N426" s="1" t="s">
        <v>9</v>
      </c>
      <c r="O426" s="4">
        <v>-69.36</v>
      </c>
      <c r="P426" s="2">
        <v>43006</v>
      </c>
    </row>
    <row r="427" spans="1:16" x14ac:dyDescent="0.25">
      <c r="A427" s="6" t="s">
        <v>4</v>
      </c>
      <c r="B427" s="6" t="s">
        <v>100</v>
      </c>
      <c r="C427" s="6" t="s">
        <v>101</v>
      </c>
      <c r="D427" s="6" t="s">
        <v>3</v>
      </c>
      <c r="E427" s="6" t="s">
        <v>412</v>
      </c>
      <c r="F427" s="6" t="s">
        <v>58</v>
      </c>
      <c r="G427" s="6" t="s">
        <v>59</v>
      </c>
      <c r="H427" s="6" t="s">
        <v>6</v>
      </c>
      <c r="I427" s="6" t="s">
        <v>413</v>
      </c>
      <c r="J427" s="6" t="s">
        <v>7</v>
      </c>
      <c r="K427" s="6" t="s">
        <v>60</v>
      </c>
      <c r="L427" s="2">
        <v>43006</v>
      </c>
      <c r="M427" s="3">
        <v>-300</v>
      </c>
      <c r="N427" s="1" t="s">
        <v>9</v>
      </c>
      <c r="O427" s="4">
        <v>-104.04</v>
      </c>
      <c r="P427" s="2">
        <v>43006</v>
      </c>
    </row>
    <row r="428" spans="1:16" x14ac:dyDescent="0.25">
      <c r="A428" s="6" t="s">
        <v>4</v>
      </c>
      <c r="B428" s="6" t="s">
        <v>160</v>
      </c>
      <c r="C428" s="6" t="s">
        <v>161</v>
      </c>
      <c r="D428" s="6" t="s">
        <v>3</v>
      </c>
      <c r="E428" s="6" t="s">
        <v>412</v>
      </c>
      <c r="F428" s="6" t="s">
        <v>58</v>
      </c>
      <c r="G428" s="6" t="s">
        <v>59</v>
      </c>
      <c r="H428" s="6" t="s">
        <v>6</v>
      </c>
      <c r="I428" s="6" t="s">
        <v>413</v>
      </c>
      <c r="J428" s="6" t="s">
        <v>7</v>
      </c>
      <c r="K428" s="6" t="s">
        <v>60</v>
      </c>
      <c r="L428" s="2">
        <v>43006</v>
      </c>
      <c r="M428" s="3">
        <v>-60</v>
      </c>
      <c r="N428" s="1" t="s">
        <v>9</v>
      </c>
      <c r="O428" s="4">
        <v>-239.29</v>
      </c>
      <c r="P428" s="2">
        <v>43006</v>
      </c>
    </row>
    <row r="429" spans="1:16" x14ac:dyDescent="0.25">
      <c r="A429" s="6" t="s">
        <v>4</v>
      </c>
      <c r="B429" s="6" t="s">
        <v>146</v>
      </c>
      <c r="C429" s="6" t="s">
        <v>147</v>
      </c>
      <c r="D429" s="6" t="s">
        <v>3</v>
      </c>
      <c r="E429" s="6" t="s">
        <v>412</v>
      </c>
      <c r="F429" s="6" t="s">
        <v>58</v>
      </c>
      <c r="G429" s="6" t="s">
        <v>59</v>
      </c>
      <c r="H429" s="6" t="s">
        <v>6</v>
      </c>
      <c r="I429" s="6" t="s">
        <v>413</v>
      </c>
      <c r="J429" s="6" t="s">
        <v>7</v>
      </c>
      <c r="K429" s="6" t="s">
        <v>60</v>
      </c>
      <c r="L429" s="2">
        <v>43006</v>
      </c>
      <c r="M429" s="3">
        <v>-47</v>
      </c>
      <c r="N429" s="1" t="s">
        <v>9</v>
      </c>
      <c r="O429" s="4">
        <v>-108.34</v>
      </c>
      <c r="P429" s="2">
        <v>43006</v>
      </c>
    </row>
    <row r="430" spans="1:16" x14ac:dyDescent="0.25">
      <c r="A430" s="6" t="s">
        <v>4</v>
      </c>
      <c r="B430" s="6" t="s">
        <v>102</v>
      </c>
      <c r="C430" s="6" t="s">
        <v>103</v>
      </c>
      <c r="D430" s="6" t="s">
        <v>3</v>
      </c>
      <c r="E430" s="6" t="s">
        <v>412</v>
      </c>
      <c r="F430" s="6" t="s">
        <v>58</v>
      </c>
      <c r="G430" s="6" t="s">
        <v>59</v>
      </c>
      <c r="H430" s="6" t="s">
        <v>6</v>
      </c>
      <c r="I430" s="6" t="s">
        <v>413</v>
      </c>
      <c r="J430" s="6" t="s">
        <v>7</v>
      </c>
      <c r="K430" s="6" t="s">
        <v>60</v>
      </c>
      <c r="L430" s="2">
        <v>43006</v>
      </c>
      <c r="M430" s="3">
        <v>-12</v>
      </c>
      <c r="N430" s="1" t="s">
        <v>9</v>
      </c>
      <c r="O430" s="4">
        <v>-294.25</v>
      </c>
      <c r="P430" s="2">
        <v>43006</v>
      </c>
    </row>
    <row r="431" spans="1:16" x14ac:dyDescent="0.25">
      <c r="A431" s="6" t="s">
        <v>4</v>
      </c>
      <c r="B431" s="6" t="s">
        <v>104</v>
      </c>
      <c r="C431" s="6" t="s">
        <v>105</v>
      </c>
      <c r="D431" s="6" t="s">
        <v>3</v>
      </c>
      <c r="E431" s="6" t="s">
        <v>412</v>
      </c>
      <c r="F431" s="6" t="s">
        <v>58</v>
      </c>
      <c r="G431" s="6" t="s">
        <v>59</v>
      </c>
      <c r="H431" s="6" t="s">
        <v>6</v>
      </c>
      <c r="I431" s="6" t="s">
        <v>413</v>
      </c>
      <c r="J431" s="6" t="s">
        <v>7</v>
      </c>
      <c r="K431" s="6" t="s">
        <v>60</v>
      </c>
      <c r="L431" s="2">
        <v>43006</v>
      </c>
      <c r="M431" s="3">
        <v>-17</v>
      </c>
      <c r="N431" s="1" t="s">
        <v>9</v>
      </c>
      <c r="O431" s="4">
        <v>-622.51</v>
      </c>
      <c r="P431" s="2">
        <v>43006</v>
      </c>
    </row>
    <row r="432" spans="1:16" x14ac:dyDescent="0.25">
      <c r="A432" s="6" t="s">
        <v>4</v>
      </c>
      <c r="B432" s="6" t="s">
        <v>148</v>
      </c>
      <c r="C432" s="6" t="s">
        <v>149</v>
      </c>
      <c r="D432" s="6" t="s">
        <v>3</v>
      </c>
      <c r="E432" s="6" t="s">
        <v>412</v>
      </c>
      <c r="F432" s="6" t="s">
        <v>58</v>
      </c>
      <c r="G432" s="6" t="s">
        <v>59</v>
      </c>
      <c r="H432" s="6" t="s">
        <v>6</v>
      </c>
      <c r="I432" s="6" t="s">
        <v>413</v>
      </c>
      <c r="J432" s="6" t="s">
        <v>7</v>
      </c>
      <c r="K432" s="6" t="s">
        <v>60</v>
      </c>
      <c r="L432" s="2">
        <v>43006</v>
      </c>
      <c r="M432" s="3">
        <v>-30</v>
      </c>
      <c r="N432" s="1" t="s">
        <v>9</v>
      </c>
      <c r="O432" s="4">
        <v>-289.77999999999997</v>
      </c>
      <c r="P432" s="2">
        <v>43006</v>
      </c>
    </row>
    <row r="433" spans="1:16" x14ac:dyDescent="0.25">
      <c r="A433" s="6" t="s">
        <v>4</v>
      </c>
      <c r="B433" s="6" t="s">
        <v>162</v>
      </c>
      <c r="C433" s="6" t="s">
        <v>163</v>
      </c>
      <c r="D433" s="6" t="s">
        <v>3</v>
      </c>
      <c r="E433" s="6" t="s">
        <v>412</v>
      </c>
      <c r="F433" s="6" t="s">
        <v>58</v>
      </c>
      <c r="G433" s="6" t="s">
        <v>59</v>
      </c>
      <c r="H433" s="6" t="s">
        <v>6</v>
      </c>
      <c r="I433" s="6" t="s">
        <v>413</v>
      </c>
      <c r="J433" s="6" t="s">
        <v>7</v>
      </c>
      <c r="K433" s="6" t="s">
        <v>60</v>
      </c>
      <c r="L433" s="2">
        <v>43006</v>
      </c>
      <c r="M433" s="3">
        <v>-39</v>
      </c>
      <c r="N433" s="1" t="s">
        <v>9</v>
      </c>
      <c r="O433" s="4">
        <v>-44.95</v>
      </c>
      <c r="P433" s="2">
        <v>43006</v>
      </c>
    </row>
    <row r="434" spans="1:16" x14ac:dyDescent="0.25">
      <c r="A434" s="6" t="s">
        <v>4</v>
      </c>
      <c r="B434" s="6" t="s">
        <v>108</v>
      </c>
      <c r="C434" s="6" t="s">
        <v>109</v>
      </c>
      <c r="D434" s="6" t="s">
        <v>3</v>
      </c>
      <c r="E434" s="6" t="s">
        <v>412</v>
      </c>
      <c r="F434" s="6" t="s">
        <v>58</v>
      </c>
      <c r="G434" s="6" t="s">
        <v>59</v>
      </c>
      <c r="H434" s="6" t="s">
        <v>6</v>
      </c>
      <c r="I434" s="6" t="s">
        <v>413</v>
      </c>
      <c r="J434" s="6" t="s">
        <v>7</v>
      </c>
      <c r="K434" s="6" t="s">
        <v>60</v>
      </c>
      <c r="L434" s="2">
        <v>43006</v>
      </c>
      <c r="M434" s="3">
        <v>-15</v>
      </c>
      <c r="N434" s="1" t="s">
        <v>9</v>
      </c>
      <c r="O434" s="4">
        <v>-69.62</v>
      </c>
      <c r="P434" s="2">
        <v>43006</v>
      </c>
    </row>
    <row r="435" spans="1:16" x14ac:dyDescent="0.25">
      <c r="A435" s="6" t="s">
        <v>4</v>
      </c>
      <c r="B435" s="6" t="s">
        <v>182</v>
      </c>
      <c r="C435" s="6" t="s">
        <v>183</v>
      </c>
      <c r="D435" s="6" t="s">
        <v>3</v>
      </c>
      <c r="E435" s="6" t="s">
        <v>412</v>
      </c>
      <c r="F435" s="6" t="s">
        <v>58</v>
      </c>
      <c r="G435" s="6" t="s">
        <v>59</v>
      </c>
      <c r="H435" s="6" t="s">
        <v>6</v>
      </c>
      <c r="I435" s="6" t="s">
        <v>413</v>
      </c>
      <c r="J435" s="6" t="s">
        <v>7</v>
      </c>
      <c r="K435" s="6" t="s">
        <v>60</v>
      </c>
      <c r="L435" s="2">
        <v>43006</v>
      </c>
      <c r="M435" s="3">
        <v>-2</v>
      </c>
      <c r="N435" s="1" t="s">
        <v>9</v>
      </c>
      <c r="O435" s="4">
        <v>-59.28</v>
      </c>
      <c r="P435" s="2">
        <v>43006</v>
      </c>
    </row>
    <row r="436" spans="1:16" x14ac:dyDescent="0.25">
      <c r="A436" s="6" t="s">
        <v>4</v>
      </c>
      <c r="B436" s="6" t="s">
        <v>416</v>
      </c>
      <c r="C436" s="6" t="s">
        <v>417</v>
      </c>
      <c r="D436" s="6" t="s">
        <v>3</v>
      </c>
      <c r="E436" s="6" t="s">
        <v>410</v>
      </c>
      <c r="F436" s="6" t="s">
        <v>58</v>
      </c>
      <c r="G436" s="6" t="s">
        <v>59</v>
      </c>
      <c r="H436" s="6" t="s">
        <v>6</v>
      </c>
      <c r="I436" s="6" t="s">
        <v>411</v>
      </c>
      <c r="J436" s="6" t="s">
        <v>7</v>
      </c>
      <c r="K436" s="6" t="s">
        <v>60</v>
      </c>
      <c r="L436" s="2">
        <v>43006</v>
      </c>
      <c r="M436" s="3">
        <v>-29</v>
      </c>
      <c r="N436" s="1" t="s">
        <v>9</v>
      </c>
      <c r="O436" s="4">
        <v>-212.69</v>
      </c>
      <c r="P436" s="2">
        <v>43006</v>
      </c>
    </row>
    <row r="437" spans="1:16" x14ac:dyDescent="0.25">
      <c r="A437" s="6" t="s">
        <v>4</v>
      </c>
      <c r="B437" s="6" t="s">
        <v>110</v>
      </c>
      <c r="C437" s="6" t="s">
        <v>111</v>
      </c>
      <c r="D437" s="6" t="s">
        <v>3</v>
      </c>
      <c r="E437" s="6" t="s">
        <v>410</v>
      </c>
      <c r="F437" s="6" t="s">
        <v>58</v>
      </c>
      <c r="G437" s="6" t="s">
        <v>59</v>
      </c>
      <c r="H437" s="6" t="s">
        <v>6</v>
      </c>
      <c r="I437" s="6" t="s">
        <v>411</v>
      </c>
      <c r="J437" s="6" t="s">
        <v>7</v>
      </c>
      <c r="K437" s="6" t="s">
        <v>60</v>
      </c>
      <c r="L437" s="2">
        <v>43006</v>
      </c>
      <c r="M437" s="3">
        <v>-100</v>
      </c>
      <c r="N437" s="1" t="s">
        <v>9</v>
      </c>
      <c r="O437" s="4">
        <v>-1326</v>
      </c>
      <c r="P437" s="2">
        <v>43006</v>
      </c>
    </row>
    <row r="438" spans="1:16" x14ac:dyDescent="0.25">
      <c r="A438" s="6" t="s">
        <v>15</v>
      </c>
      <c r="B438" s="6" t="s">
        <v>112</v>
      </c>
      <c r="C438" s="6" t="s">
        <v>113</v>
      </c>
      <c r="D438" s="6" t="s">
        <v>3</v>
      </c>
      <c r="E438" s="6" t="s">
        <v>414</v>
      </c>
      <c r="F438" s="6" t="s">
        <v>58</v>
      </c>
      <c r="G438" s="6" t="s">
        <v>59</v>
      </c>
      <c r="H438" s="6" t="s">
        <v>6</v>
      </c>
      <c r="I438" s="6" t="s">
        <v>415</v>
      </c>
      <c r="J438" s="6" t="s">
        <v>7</v>
      </c>
      <c r="K438" s="6" t="s">
        <v>76</v>
      </c>
      <c r="L438" s="2">
        <v>43006</v>
      </c>
      <c r="M438" s="3">
        <v>-130</v>
      </c>
      <c r="N438" s="1" t="s">
        <v>9</v>
      </c>
      <c r="O438" s="4">
        <v>-156</v>
      </c>
      <c r="P438" s="2">
        <v>43006</v>
      </c>
    </row>
    <row r="439" spans="1:16" x14ac:dyDescent="0.25">
      <c r="A439" s="6" t="s">
        <v>4</v>
      </c>
      <c r="B439" s="6" t="s">
        <v>55</v>
      </c>
      <c r="C439" s="6" t="s">
        <v>56</v>
      </c>
      <c r="D439" s="6" t="s">
        <v>3</v>
      </c>
      <c r="E439" s="6" t="s">
        <v>410</v>
      </c>
      <c r="F439" s="6" t="s">
        <v>58</v>
      </c>
      <c r="G439" s="6" t="s">
        <v>59</v>
      </c>
      <c r="H439" s="6" t="s">
        <v>6</v>
      </c>
      <c r="I439" s="6" t="s">
        <v>411</v>
      </c>
      <c r="J439" s="6" t="s">
        <v>7</v>
      </c>
      <c r="K439" s="6" t="s">
        <v>60</v>
      </c>
      <c r="L439" s="2">
        <v>43006</v>
      </c>
      <c r="M439" s="3">
        <v>-40</v>
      </c>
      <c r="N439" s="1" t="s">
        <v>57</v>
      </c>
      <c r="O439" s="4">
        <v>0</v>
      </c>
      <c r="P439" s="2">
        <v>43006</v>
      </c>
    </row>
    <row r="440" spans="1:16" x14ac:dyDescent="0.25">
      <c r="A440" s="6" t="s">
        <v>4</v>
      </c>
      <c r="B440" s="6" t="s">
        <v>114</v>
      </c>
      <c r="C440" s="6" t="s">
        <v>115</v>
      </c>
      <c r="D440" s="6" t="s">
        <v>3</v>
      </c>
      <c r="E440" s="6" t="s">
        <v>410</v>
      </c>
      <c r="F440" s="6" t="s">
        <v>58</v>
      </c>
      <c r="G440" s="6" t="s">
        <v>59</v>
      </c>
      <c r="H440" s="6" t="s">
        <v>6</v>
      </c>
      <c r="I440" s="6" t="s">
        <v>411</v>
      </c>
      <c r="J440" s="6" t="s">
        <v>7</v>
      </c>
      <c r="K440" s="6" t="s">
        <v>60</v>
      </c>
      <c r="L440" s="2">
        <v>43006</v>
      </c>
      <c r="M440" s="3">
        <v>-14</v>
      </c>
      <c r="N440" s="1" t="s">
        <v>23</v>
      </c>
      <c r="O440" s="4">
        <v>0</v>
      </c>
      <c r="P440" s="2">
        <v>43006</v>
      </c>
    </row>
    <row r="441" spans="1:16" x14ac:dyDescent="0.25">
      <c r="A441" s="6" t="s">
        <v>275</v>
      </c>
      <c r="B441" s="6" t="s">
        <v>166</v>
      </c>
      <c r="C441" s="6" t="s">
        <v>167</v>
      </c>
      <c r="D441" s="6" t="s">
        <v>3</v>
      </c>
      <c r="E441" s="6" t="s">
        <v>418</v>
      </c>
      <c r="F441" s="6" t="s">
        <v>4</v>
      </c>
      <c r="G441" s="6" t="s">
        <v>5</v>
      </c>
      <c r="H441" s="6" t="s">
        <v>6</v>
      </c>
      <c r="I441" s="6" t="s">
        <v>419</v>
      </c>
      <c r="J441" s="6" t="s">
        <v>7</v>
      </c>
      <c r="K441" s="6" t="s">
        <v>8</v>
      </c>
      <c r="L441" s="2">
        <v>43013</v>
      </c>
      <c r="M441" s="3">
        <v>4000</v>
      </c>
      <c r="N441" s="1" t="s">
        <v>9</v>
      </c>
      <c r="O441" s="4">
        <v>52.16</v>
      </c>
      <c r="P441" s="2">
        <v>43013</v>
      </c>
    </row>
    <row r="442" spans="1:16" x14ac:dyDescent="0.25">
      <c r="A442" s="6" t="s">
        <v>0</v>
      </c>
      <c r="B442" s="6" t="s">
        <v>10</v>
      </c>
      <c r="C442" s="6" t="s">
        <v>11</v>
      </c>
      <c r="D442" s="6" t="s">
        <v>3</v>
      </c>
      <c r="E442" s="6" t="s">
        <v>420</v>
      </c>
      <c r="F442" s="6" t="s">
        <v>4</v>
      </c>
      <c r="G442" s="6" t="s">
        <v>5</v>
      </c>
      <c r="H442" s="6" t="s">
        <v>6</v>
      </c>
      <c r="I442" s="6" t="s">
        <v>421</v>
      </c>
      <c r="J442" s="6" t="s">
        <v>7</v>
      </c>
      <c r="K442" s="6" t="s">
        <v>8</v>
      </c>
      <c r="L442" s="2">
        <v>43014</v>
      </c>
      <c r="M442" s="3">
        <v>200</v>
      </c>
      <c r="N442" s="1" t="s">
        <v>9</v>
      </c>
      <c r="O442" s="4">
        <v>792</v>
      </c>
      <c r="P442" s="2">
        <v>43014</v>
      </c>
    </row>
    <row r="443" spans="1:16" x14ac:dyDescent="0.25">
      <c r="A443" s="6" t="s">
        <v>287</v>
      </c>
      <c r="B443" s="6" t="s">
        <v>61</v>
      </c>
      <c r="C443" s="6" t="s">
        <v>62</v>
      </c>
      <c r="D443" s="6" t="s">
        <v>3</v>
      </c>
      <c r="E443" s="6" t="s">
        <v>422</v>
      </c>
      <c r="F443" s="6" t="s">
        <v>4</v>
      </c>
      <c r="G443" s="6" t="s">
        <v>5</v>
      </c>
      <c r="H443" s="6" t="s">
        <v>6</v>
      </c>
      <c r="I443" s="6" t="s">
        <v>423</v>
      </c>
      <c r="J443" s="6" t="s">
        <v>7</v>
      </c>
      <c r="K443" s="6" t="s">
        <v>8</v>
      </c>
      <c r="L443" s="2">
        <v>43017</v>
      </c>
      <c r="M443" s="3">
        <v>400</v>
      </c>
      <c r="N443" s="1" t="s">
        <v>63</v>
      </c>
      <c r="O443" s="4">
        <v>489.97</v>
      </c>
      <c r="P443" s="2">
        <v>43017</v>
      </c>
    </row>
    <row r="444" spans="1:16" x14ac:dyDescent="0.25">
      <c r="A444" s="6" t="s">
        <v>213</v>
      </c>
      <c r="B444" s="6" t="s">
        <v>66</v>
      </c>
      <c r="C444" s="6" t="s">
        <v>67</v>
      </c>
      <c r="D444" s="6" t="s">
        <v>3</v>
      </c>
      <c r="E444" s="6" t="s">
        <v>424</v>
      </c>
      <c r="F444" s="6" t="s">
        <v>4</v>
      </c>
      <c r="G444" s="6" t="s">
        <v>5</v>
      </c>
      <c r="H444" s="6" t="s">
        <v>6</v>
      </c>
      <c r="I444" s="6" t="s">
        <v>425</v>
      </c>
      <c r="J444" s="6" t="s">
        <v>7</v>
      </c>
      <c r="K444" s="6" t="s">
        <v>8</v>
      </c>
      <c r="L444" s="2">
        <v>43013</v>
      </c>
      <c r="M444" s="3">
        <v>5000</v>
      </c>
      <c r="N444" s="1" t="s">
        <v>9</v>
      </c>
      <c r="O444" s="4">
        <v>637.5</v>
      </c>
      <c r="P444" s="2">
        <v>43013</v>
      </c>
    </row>
    <row r="445" spans="1:16" x14ac:dyDescent="0.25">
      <c r="A445" s="6" t="s">
        <v>15</v>
      </c>
      <c r="B445" s="6" t="s">
        <v>77</v>
      </c>
      <c r="C445" s="6" t="s">
        <v>78</v>
      </c>
      <c r="D445" s="6" t="s">
        <v>3</v>
      </c>
      <c r="E445" s="6" t="s">
        <v>426</v>
      </c>
      <c r="F445" s="6" t="s">
        <v>4</v>
      </c>
      <c r="G445" s="6" t="s">
        <v>5</v>
      </c>
      <c r="H445" s="6" t="s">
        <v>6</v>
      </c>
      <c r="I445" s="6" t="s">
        <v>427</v>
      </c>
      <c r="J445" s="6" t="s">
        <v>7</v>
      </c>
      <c r="K445" s="6" t="s">
        <v>18</v>
      </c>
      <c r="L445" s="2">
        <v>43013</v>
      </c>
      <c r="M445" s="3">
        <v>9</v>
      </c>
      <c r="N445" s="1" t="s">
        <v>9</v>
      </c>
      <c r="O445" s="4">
        <v>0</v>
      </c>
      <c r="P445" s="2">
        <v>43013</v>
      </c>
    </row>
    <row r="446" spans="1:16" x14ac:dyDescent="0.25">
      <c r="A446" s="6" t="s">
        <v>15</v>
      </c>
      <c r="B446" s="6" t="s">
        <v>16</v>
      </c>
      <c r="C446" s="6" t="s">
        <v>17</v>
      </c>
      <c r="D446" s="6" t="s">
        <v>3</v>
      </c>
      <c r="E446" s="6" t="s">
        <v>428</v>
      </c>
      <c r="F446" s="6" t="s">
        <v>4</v>
      </c>
      <c r="G446" s="6" t="s">
        <v>5</v>
      </c>
      <c r="H446" s="6" t="s">
        <v>6</v>
      </c>
      <c r="I446" s="6" t="s">
        <v>429</v>
      </c>
      <c r="J446" s="6" t="s">
        <v>7</v>
      </c>
      <c r="K446" s="6" t="s">
        <v>18</v>
      </c>
      <c r="L446" s="2">
        <v>43024</v>
      </c>
      <c r="M446" s="3">
        <v>20</v>
      </c>
      <c r="N446" s="1" t="s">
        <v>9</v>
      </c>
      <c r="O446" s="4">
        <v>0</v>
      </c>
      <c r="P446" s="2">
        <v>43024</v>
      </c>
    </row>
    <row r="447" spans="1:16" x14ac:dyDescent="0.25">
      <c r="A447" s="6" t="s">
        <v>0</v>
      </c>
      <c r="B447" s="6" t="s">
        <v>85</v>
      </c>
      <c r="C447" s="6" t="s">
        <v>86</v>
      </c>
      <c r="D447" s="6" t="s">
        <v>3</v>
      </c>
      <c r="E447" s="6" t="s">
        <v>420</v>
      </c>
      <c r="F447" s="6" t="s">
        <v>4</v>
      </c>
      <c r="G447" s="6" t="s">
        <v>5</v>
      </c>
      <c r="H447" s="6" t="s">
        <v>6</v>
      </c>
      <c r="I447" s="6" t="s">
        <v>421</v>
      </c>
      <c r="J447" s="6" t="s">
        <v>7</v>
      </c>
      <c r="K447" s="6" t="s">
        <v>8</v>
      </c>
      <c r="L447" s="2">
        <v>43014</v>
      </c>
      <c r="M447" s="3">
        <v>40</v>
      </c>
      <c r="N447" s="1" t="s">
        <v>9</v>
      </c>
      <c r="O447" s="4">
        <v>131.19999999999999</v>
      </c>
      <c r="P447" s="2">
        <v>43014</v>
      </c>
    </row>
    <row r="448" spans="1:16" x14ac:dyDescent="0.25">
      <c r="A448" s="6" t="s">
        <v>0</v>
      </c>
      <c r="B448" s="6" t="s">
        <v>21</v>
      </c>
      <c r="C448" s="6" t="s">
        <v>22</v>
      </c>
      <c r="D448" s="6" t="s">
        <v>3</v>
      </c>
      <c r="E448" s="6" t="s">
        <v>420</v>
      </c>
      <c r="F448" s="6" t="s">
        <v>4</v>
      </c>
      <c r="G448" s="6" t="s">
        <v>5</v>
      </c>
      <c r="H448" s="6" t="s">
        <v>6</v>
      </c>
      <c r="I448" s="6" t="s">
        <v>421</v>
      </c>
      <c r="J448" s="6" t="s">
        <v>7</v>
      </c>
      <c r="K448" s="6" t="s">
        <v>8</v>
      </c>
      <c r="L448" s="2">
        <v>43014</v>
      </c>
      <c r="M448" s="3">
        <v>100</v>
      </c>
      <c r="N448" s="1" t="s">
        <v>23</v>
      </c>
      <c r="O448" s="4">
        <v>43</v>
      </c>
      <c r="P448" s="2">
        <v>43014</v>
      </c>
    </row>
    <row r="449" spans="1:16" x14ac:dyDescent="0.25">
      <c r="A449" s="6" t="s">
        <v>0</v>
      </c>
      <c r="B449" s="6" t="s">
        <v>430</v>
      </c>
      <c r="C449" s="6" t="s">
        <v>431</v>
      </c>
      <c r="D449" s="6" t="s">
        <v>3</v>
      </c>
      <c r="E449" s="6" t="s">
        <v>420</v>
      </c>
      <c r="F449" s="6" t="s">
        <v>4</v>
      </c>
      <c r="G449" s="6" t="s">
        <v>5</v>
      </c>
      <c r="H449" s="6" t="s">
        <v>6</v>
      </c>
      <c r="I449" s="6" t="s">
        <v>421</v>
      </c>
      <c r="J449" s="6" t="s">
        <v>7</v>
      </c>
      <c r="K449" s="6" t="s">
        <v>8</v>
      </c>
      <c r="L449" s="2">
        <v>43014</v>
      </c>
      <c r="M449" s="3">
        <v>10</v>
      </c>
      <c r="N449" s="1" t="s">
        <v>23</v>
      </c>
      <c r="O449" s="4">
        <v>32.33</v>
      </c>
      <c r="P449" s="2">
        <v>43014</v>
      </c>
    </row>
    <row r="450" spans="1:16" x14ac:dyDescent="0.25">
      <c r="A450" s="6" t="s">
        <v>0</v>
      </c>
      <c r="B450" s="6" t="s">
        <v>432</v>
      </c>
      <c r="C450" s="6" t="s">
        <v>433</v>
      </c>
      <c r="D450" s="6" t="s">
        <v>3</v>
      </c>
      <c r="E450" s="6" t="s">
        <v>420</v>
      </c>
      <c r="F450" s="6" t="s">
        <v>4</v>
      </c>
      <c r="G450" s="6" t="s">
        <v>5</v>
      </c>
      <c r="H450" s="6" t="s">
        <v>6</v>
      </c>
      <c r="I450" s="6" t="s">
        <v>421</v>
      </c>
      <c r="J450" s="6" t="s">
        <v>7</v>
      </c>
      <c r="K450" s="6" t="s">
        <v>8</v>
      </c>
      <c r="L450" s="2">
        <v>43014</v>
      </c>
      <c r="M450" s="3">
        <v>10</v>
      </c>
      <c r="N450" s="1" t="s">
        <v>23</v>
      </c>
      <c r="O450" s="4">
        <v>31.7</v>
      </c>
      <c r="P450" s="2">
        <v>43014</v>
      </c>
    </row>
    <row r="451" spans="1:16" x14ac:dyDescent="0.25">
      <c r="A451" s="6" t="s">
        <v>0</v>
      </c>
      <c r="B451" s="6" t="s">
        <v>434</v>
      </c>
      <c r="C451" s="6" t="s">
        <v>435</v>
      </c>
      <c r="D451" s="6" t="s">
        <v>3</v>
      </c>
      <c r="E451" s="6" t="s">
        <v>420</v>
      </c>
      <c r="F451" s="6" t="s">
        <v>4</v>
      </c>
      <c r="G451" s="6" t="s">
        <v>5</v>
      </c>
      <c r="H451" s="6" t="s">
        <v>6</v>
      </c>
      <c r="I451" s="6" t="s">
        <v>421</v>
      </c>
      <c r="J451" s="6" t="s">
        <v>7</v>
      </c>
      <c r="K451" s="6" t="s">
        <v>8</v>
      </c>
      <c r="L451" s="2">
        <v>43014</v>
      </c>
      <c r="M451" s="3">
        <v>10</v>
      </c>
      <c r="N451" s="1" t="s">
        <v>23</v>
      </c>
      <c r="O451" s="4">
        <v>31.7</v>
      </c>
      <c r="P451" s="2">
        <v>43014</v>
      </c>
    </row>
    <row r="452" spans="1:16" x14ac:dyDescent="0.25">
      <c r="A452" s="6" t="s">
        <v>0</v>
      </c>
      <c r="B452" s="6" t="s">
        <v>436</v>
      </c>
      <c r="C452" s="6" t="s">
        <v>437</v>
      </c>
      <c r="D452" s="6" t="s">
        <v>3</v>
      </c>
      <c r="E452" s="6" t="s">
        <v>420</v>
      </c>
      <c r="F452" s="6" t="s">
        <v>4</v>
      </c>
      <c r="G452" s="6" t="s">
        <v>5</v>
      </c>
      <c r="H452" s="6" t="s">
        <v>6</v>
      </c>
      <c r="I452" s="6" t="s">
        <v>421</v>
      </c>
      <c r="J452" s="6" t="s">
        <v>7</v>
      </c>
      <c r="K452" s="6" t="s">
        <v>8</v>
      </c>
      <c r="L452" s="2">
        <v>43014</v>
      </c>
      <c r="M452" s="3">
        <v>10</v>
      </c>
      <c r="N452" s="1" t="s">
        <v>23</v>
      </c>
      <c r="O452" s="4">
        <v>31.7</v>
      </c>
      <c r="P452" s="2">
        <v>43014</v>
      </c>
    </row>
    <row r="453" spans="1:16" x14ac:dyDescent="0.25">
      <c r="A453" s="6" t="s">
        <v>0</v>
      </c>
      <c r="B453" s="6" t="s">
        <v>438</v>
      </c>
      <c r="C453" s="6" t="s">
        <v>439</v>
      </c>
      <c r="D453" s="6" t="s">
        <v>3</v>
      </c>
      <c r="E453" s="6" t="s">
        <v>420</v>
      </c>
      <c r="F453" s="6" t="s">
        <v>4</v>
      </c>
      <c r="G453" s="6" t="s">
        <v>5</v>
      </c>
      <c r="H453" s="6" t="s">
        <v>6</v>
      </c>
      <c r="I453" s="6" t="s">
        <v>421</v>
      </c>
      <c r="J453" s="6" t="s">
        <v>7</v>
      </c>
      <c r="K453" s="6" t="s">
        <v>8</v>
      </c>
      <c r="L453" s="2">
        <v>43014</v>
      </c>
      <c r="M453" s="3">
        <v>10</v>
      </c>
      <c r="N453" s="1" t="s">
        <v>23</v>
      </c>
      <c r="O453" s="4">
        <v>31.7</v>
      </c>
      <c r="P453" s="2">
        <v>43014</v>
      </c>
    </row>
    <row r="454" spans="1:16" x14ac:dyDescent="0.25">
      <c r="A454" s="6" t="s">
        <v>0</v>
      </c>
      <c r="B454" s="6" t="s">
        <v>440</v>
      </c>
      <c r="C454" s="6" t="s">
        <v>441</v>
      </c>
      <c r="D454" s="6" t="s">
        <v>3</v>
      </c>
      <c r="E454" s="6" t="s">
        <v>420</v>
      </c>
      <c r="F454" s="6" t="s">
        <v>4</v>
      </c>
      <c r="G454" s="6" t="s">
        <v>5</v>
      </c>
      <c r="H454" s="6" t="s">
        <v>6</v>
      </c>
      <c r="I454" s="6" t="s">
        <v>421</v>
      </c>
      <c r="J454" s="6" t="s">
        <v>7</v>
      </c>
      <c r="K454" s="6" t="s">
        <v>8</v>
      </c>
      <c r="L454" s="2">
        <v>43014</v>
      </c>
      <c r="M454" s="3">
        <v>10</v>
      </c>
      <c r="N454" s="1" t="s">
        <v>23</v>
      </c>
      <c r="O454" s="4">
        <v>31.7</v>
      </c>
      <c r="P454" s="2">
        <v>43014</v>
      </c>
    </row>
    <row r="455" spans="1:16" x14ac:dyDescent="0.25">
      <c r="A455" s="6" t="s">
        <v>0</v>
      </c>
      <c r="B455" s="6" t="s">
        <v>90</v>
      </c>
      <c r="C455" s="6" t="s">
        <v>91</v>
      </c>
      <c r="D455" s="6" t="s">
        <v>3</v>
      </c>
      <c r="E455" s="6" t="s">
        <v>420</v>
      </c>
      <c r="F455" s="6" t="s">
        <v>4</v>
      </c>
      <c r="G455" s="6" t="s">
        <v>5</v>
      </c>
      <c r="H455" s="6" t="s">
        <v>6</v>
      </c>
      <c r="I455" s="6" t="s">
        <v>421</v>
      </c>
      <c r="J455" s="6" t="s">
        <v>7</v>
      </c>
      <c r="K455" s="6" t="s">
        <v>8</v>
      </c>
      <c r="L455" s="2">
        <v>43014</v>
      </c>
      <c r="M455" s="3">
        <v>200</v>
      </c>
      <c r="N455" s="1" t="s">
        <v>23</v>
      </c>
      <c r="O455" s="4">
        <v>86</v>
      </c>
      <c r="P455" s="2">
        <v>43014</v>
      </c>
    </row>
    <row r="456" spans="1:16" x14ac:dyDescent="0.25">
      <c r="A456" s="6" t="s">
        <v>0</v>
      </c>
      <c r="B456" s="6" t="s">
        <v>24</v>
      </c>
      <c r="C456" s="6" t="s">
        <v>25</v>
      </c>
      <c r="D456" s="6" t="s">
        <v>3</v>
      </c>
      <c r="E456" s="6" t="s">
        <v>442</v>
      </c>
      <c r="F456" s="6" t="s">
        <v>4</v>
      </c>
      <c r="G456" s="6" t="s">
        <v>5</v>
      </c>
      <c r="H456" s="6" t="s">
        <v>6</v>
      </c>
      <c r="I456" s="6" t="s">
        <v>443</v>
      </c>
      <c r="J456" s="6" t="s">
        <v>7</v>
      </c>
      <c r="K456" s="6" t="s">
        <v>8</v>
      </c>
      <c r="L456" s="2">
        <v>43014</v>
      </c>
      <c r="M456" s="3">
        <v>100</v>
      </c>
      <c r="N456" s="1" t="s">
        <v>23</v>
      </c>
      <c r="O456" s="4">
        <v>43</v>
      </c>
      <c r="P456" s="2">
        <v>43014</v>
      </c>
    </row>
    <row r="457" spans="1:16" x14ac:dyDescent="0.25">
      <c r="A457" s="6" t="s">
        <v>0</v>
      </c>
      <c r="B457" s="6" t="s">
        <v>158</v>
      </c>
      <c r="C457" s="6" t="s">
        <v>159</v>
      </c>
      <c r="D457" s="6" t="s">
        <v>3</v>
      </c>
      <c r="E457" s="6" t="s">
        <v>442</v>
      </c>
      <c r="F457" s="6" t="s">
        <v>4</v>
      </c>
      <c r="G457" s="6" t="s">
        <v>5</v>
      </c>
      <c r="H457" s="6" t="s">
        <v>6</v>
      </c>
      <c r="I457" s="6" t="s">
        <v>443</v>
      </c>
      <c r="J457" s="6" t="s">
        <v>7</v>
      </c>
      <c r="K457" s="6" t="s">
        <v>8</v>
      </c>
      <c r="L457" s="2">
        <v>43014</v>
      </c>
      <c r="M457" s="3">
        <v>100</v>
      </c>
      <c r="N457" s="1" t="s">
        <v>23</v>
      </c>
      <c r="O457" s="4">
        <v>43</v>
      </c>
      <c r="P457" s="2">
        <v>43014</v>
      </c>
    </row>
    <row r="458" spans="1:16" x14ac:dyDescent="0.25">
      <c r="A458" s="6" t="s">
        <v>0</v>
      </c>
      <c r="B458" s="6" t="s">
        <v>92</v>
      </c>
      <c r="C458" s="6" t="s">
        <v>93</v>
      </c>
      <c r="D458" s="6" t="s">
        <v>3</v>
      </c>
      <c r="E458" s="6" t="s">
        <v>442</v>
      </c>
      <c r="F458" s="6" t="s">
        <v>4</v>
      </c>
      <c r="G458" s="6" t="s">
        <v>5</v>
      </c>
      <c r="H458" s="6" t="s">
        <v>6</v>
      </c>
      <c r="I458" s="6" t="s">
        <v>443</v>
      </c>
      <c r="J458" s="6" t="s">
        <v>7</v>
      </c>
      <c r="K458" s="6" t="s">
        <v>8</v>
      </c>
      <c r="L458" s="2">
        <v>43014</v>
      </c>
      <c r="M458" s="3">
        <v>100</v>
      </c>
      <c r="N458" s="1" t="s">
        <v>23</v>
      </c>
      <c r="O458" s="4">
        <v>140</v>
      </c>
      <c r="P458" s="2">
        <v>43014</v>
      </c>
    </row>
    <row r="459" spans="1:16" x14ac:dyDescent="0.25">
      <c r="A459" s="6" t="s">
        <v>0</v>
      </c>
      <c r="B459" s="6" t="s">
        <v>28</v>
      </c>
      <c r="C459" s="6" t="s">
        <v>29</v>
      </c>
      <c r="D459" s="6" t="s">
        <v>3</v>
      </c>
      <c r="E459" s="6" t="s">
        <v>442</v>
      </c>
      <c r="F459" s="6" t="s">
        <v>4</v>
      </c>
      <c r="G459" s="6" t="s">
        <v>5</v>
      </c>
      <c r="H459" s="6" t="s">
        <v>6</v>
      </c>
      <c r="I459" s="6" t="s">
        <v>443</v>
      </c>
      <c r="J459" s="6" t="s">
        <v>7</v>
      </c>
      <c r="K459" s="6" t="s">
        <v>8</v>
      </c>
      <c r="L459" s="2">
        <v>43014</v>
      </c>
      <c r="M459" s="3">
        <v>200</v>
      </c>
      <c r="N459" s="1" t="s">
        <v>23</v>
      </c>
      <c r="O459" s="4">
        <v>280</v>
      </c>
      <c r="P459" s="2">
        <v>43014</v>
      </c>
    </row>
    <row r="460" spans="1:16" x14ac:dyDescent="0.25">
      <c r="A460" s="6" t="s">
        <v>0</v>
      </c>
      <c r="B460" s="6" t="s">
        <v>32</v>
      </c>
      <c r="C460" s="6" t="s">
        <v>33</v>
      </c>
      <c r="D460" s="6" t="s">
        <v>3</v>
      </c>
      <c r="E460" s="6" t="s">
        <v>442</v>
      </c>
      <c r="F460" s="6" t="s">
        <v>4</v>
      </c>
      <c r="G460" s="6" t="s">
        <v>5</v>
      </c>
      <c r="H460" s="6" t="s">
        <v>6</v>
      </c>
      <c r="I460" s="6" t="s">
        <v>443</v>
      </c>
      <c r="J460" s="6" t="s">
        <v>7</v>
      </c>
      <c r="K460" s="6" t="s">
        <v>8</v>
      </c>
      <c r="L460" s="2">
        <v>43014</v>
      </c>
      <c r="M460" s="3">
        <v>100</v>
      </c>
      <c r="N460" s="1" t="s">
        <v>23</v>
      </c>
      <c r="O460" s="4">
        <v>140</v>
      </c>
      <c r="P460" s="2">
        <v>43014</v>
      </c>
    </row>
    <row r="461" spans="1:16" x14ac:dyDescent="0.25">
      <c r="A461" s="6" t="s">
        <v>0</v>
      </c>
      <c r="B461" s="6" t="s">
        <v>444</v>
      </c>
      <c r="C461" s="6" t="s">
        <v>445</v>
      </c>
      <c r="D461" s="6" t="s">
        <v>3</v>
      </c>
      <c r="E461" s="6" t="s">
        <v>420</v>
      </c>
      <c r="F461" s="6" t="s">
        <v>4</v>
      </c>
      <c r="G461" s="6" t="s">
        <v>5</v>
      </c>
      <c r="H461" s="6" t="s">
        <v>6</v>
      </c>
      <c r="I461" s="6" t="s">
        <v>421</v>
      </c>
      <c r="J461" s="6" t="s">
        <v>7</v>
      </c>
      <c r="K461" s="6" t="s">
        <v>8</v>
      </c>
      <c r="L461" s="2">
        <v>43014</v>
      </c>
      <c r="M461" s="3">
        <v>2</v>
      </c>
      <c r="N461" s="1" t="s">
        <v>23</v>
      </c>
      <c r="O461" s="4">
        <v>63.59</v>
      </c>
      <c r="P461" s="2">
        <v>43014</v>
      </c>
    </row>
    <row r="462" spans="1:16" x14ac:dyDescent="0.25">
      <c r="A462" s="6" t="s">
        <v>0</v>
      </c>
      <c r="B462" s="6" t="s">
        <v>190</v>
      </c>
      <c r="C462" s="6" t="s">
        <v>191</v>
      </c>
      <c r="D462" s="6" t="s">
        <v>3</v>
      </c>
      <c r="E462" s="6" t="s">
        <v>420</v>
      </c>
      <c r="F462" s="6" t="s">
        <v>4</v>
      </c>
      <c r="G462" s="6" t="s">
        <v>5</v>
      </c>
      <c r="H462" s="6" t="s">
        <v>6</v>
      </c>
      <c r="I462" s="6" t="s">
        <v>421</v>
      </c>
      <c r="J462" s="6" t="s">
        <v>7</v>
      </c>
      <c r="K462" s="6" t="s">
        <v>8</v>
      </c>
      <c r="L462" s="2">
        <v>43014</v>
      </c>
      <c r="M462" s="3">
        <v>2</v>
      </c>
      <c r="N462" s="1" t="s">
        <v>23</v>
      </c>
      <c r="O462" s="4">
        <v>63.59</v>
      </c>
      <c r="P462" s="2">
        <v>43014</v>
      </c>
    </row>
    <row r="463" spans="1:16" x14ac:dyDescent="0.25">
      <c r="A463" s="6" t="s">
        <v>0</v>
      </c>
      <c r="B463" s="6" t="s">
        <v>192</v>
      </c>
      <c r="C463" s="6" t="s">
        <v>193</v>
      </c>
      <c r="D463" s="6" t="s">
        <v>3</v>
      </c>
      <c r="E463" s="6" t="s">
        <v>420</v>
      </c>
      <c r="F463" s="6" t="s">
        <v>4</v>
      </c>
      <c r="G463" s="6" t="s">
        <v>5</v>
      </c>
      <c r="H463" s="6" t="s">
        <v>6</v>
      </c>
      <c r="I463" s="6" t="s">
        <v>421</v>
      </c>
      <c r="J463" s="6" t="s">
        <v>7</v>
      </c>
      <c r="K463" s="6" t="s">
        <v>8</v>
      </c>
      <c r="L463" s="2">
        <v>43014</v>
      </c>
      <c r="M463" s="3">
        <v>3</v>
      </c>
      <c r="N463" s="1" t="s">
        <v>23</v>
      </c>
      <c r="O463" s="4">
        <v>95.38</v>
      </c>
      <c r="P463" s="2">
        <v>43014</v>
      </c>
    </row>
    <row r="464" spans="1:16" x14ac:dyDescent="0.25">
      <c r="A464" s="6" t="s">
        <v>0</v>
      </c>
      <c r="B464" s="6" t="s">
        <v>194</v>
      </c>
      <c r="C464" s="6" t="s">
        <v>195</v>
      </c>
      <c r="D464" s="6" t="s">
        <v>3</v>
      </c>
      <c r="E464" s="6" t="s">
        <v>420</v>
      </c>
      <c r="F464" s="6" t="s">
        <v>4</v>
      </c>
      <c r="G464" s="6" t="s">
        <v>5</v>
      </c>
      <c r="H464" s="6" t="s">
        <v>6</v>
      </c>
      <c r="I464" s="6" t="s">
        <v>421</v>
      </c>
      <c r="J464" s="6" t="s">
        <v>7</v>
      </c>
      <c r="K464" s="6" t="s">
        <v>8</v>
      </c>
      <c r="L464" s="2">
        <v>43014</v>
      </c>
      <c r="M464" s="3">
        <v>3</v>
      </c>
      <c r="N464" s="1" t="s">
        <v>23</v>
      </c>
      <c r="O464" s="4">
        <v>95.38</v>
      </c>
      <c r="P464" s="2">
        <v>43014</v>
      </c>
    </row>
    <row r="465" spans="1:16" x14ac:dyDescent="0.25">
      <c r="A465" s="6" t="s">
        <v>0</v>
      </c>
      <c r="B465" s="6" t="s">
        <v>196</v>
      </c>
      <c r="C465" s="6" t="s">
        <v>197</v>
      </c>
      <c r="D465" s="6" t="s">
        <v>3</v>
      </c>
      <c r="E465" s="6" t="s">
        <v>420</v>
      </c>
      <c r="F465" s="6" t="s">
        <v>4</v>
      </c>
      <c r="G465" s="6" t="s">
        <v>5</v>
      </c>
      <c r="H465" s="6" t="s">
        <v>6</v>
      </c>
      <c r="I465" s="6" t="s">
        <v>421</v>
      </c>
      <c r="J465" s="6" t="s">
        <v>7</v>
      </c>
      <c r="K465" s="6" t="s">
        <v>8</v>
      </c>
      <c r="L465" s="2">
        <v>43014</v>
      </c>
      <c r="M465" s="3">
        <v>3</v>
      </c>
      <c r="N465" s="1" t="s">
        <v>23</v>
      </c>
      <c r="O465" s="4">
        <v>95.38</v>
      </c>
      <c r="P465" s="2">
        <v>43014</v>
      </c>
    </row>
    <row r="466" spans="1:16" x14ac:dyDescent="0.25">
      <c r="A466" s="6" t="s">
        <v>0</v>
      </c>
      <c r="B466" s="6" t="s">
        <v>198</v>
      </c>
      <c r="C466" s="6" t="s">
        <v>199</v>
      </c>
      <c r="D466" s="6" t="s">
        <v>3</v>
      </c>
      <c r="E466" s="6" t="s">
        <v>420</v>
      </c>
      <c r="F466" s="6" t="s">
        <v>4</v>
      </c>
      <c r="G466" s="6" t="s">
        <v>5</v>
      </c>
      <c r="H466" s="6" t="s">
        <v>6</v>
      </c>
      <c r="I466" s="6" t="s">
        <v>421</v>
      </c>
      <c r="J466" s="6" t="s">
        <v>7</v>
      </c>
      <c r="K466" s="6" t="s">
        <v>8</v>
      </c>
      <c r="L466" s="2">
        <v>43014</v>
      </c>
      <c r="M466" s="3">
        <v>2</v>
      </c>
      <c r="N466" s="1" t="s">
        <v>23</v>
      </c>
      <c r="O466" s="4">
        <v>63.59</v>
      </c>
      <c r="P466" s="2">
        <v>43014</v>
      </c>
    </row>
    <row r="467" spans="1:16" x14ac:dyDescent="0.25">
      <c r="A467" s="6" t="s">
        <v>0</v>
      </c>
      <c r="B467" s="6" t="s">
        <v>416</v>
      </c>
      <c r="C467" s="6" t="s">
        <v>417</v>
      </c>
      <c r="D467" s="6" t="s">
        <v>3</v>
      </c>
      <c r="E467" s="6" t="s">
        <v>446</v>
      </c>
      <c r="F467" s="6" t="s">
        <v>4</v>
      </c>
      <c r="G467" s="6" t="s">
        <v>5</v>
      </c>
      <c r="H467" s="6" t="s">
        <v>6</v>
      </c>
      <c r="I467" s="6" t="s">
        <v>447</v>
      </c>
      <c r="J467" s="6" t="s">
        <v>7</v>
      </c>
      <c r="K467" s="6" t="s">
        <v>8</v>
      </c>
      <c r="L467" s="2">
        <v>43039</v>
      </c>
      <c r="M467" s="3">
        <v>72</v>
      </c>
      <c r="N467" s="1" t="s">
        <v>9</v>
      </c>
      <c r="O467" s="4">
        <v>528.03</v>
      </c>
      <c r="P467" s="2">
        <v>43039</v>
      </c>
    </row>
    <row r="468" spans="1:16" x14ac:dyDescent="0.25">
      <c r="A468" s="6" t="s">
        <v>448</v>
      </c>
      <c r="B468" s="6" t="s">
        <v>449</v>
      </c>
      <c r="C468" s="6" t="s">
        <v>450</v>
      </c>
      <c r="D468" s="6" t="s">
        <v>3</v>
      </c>
      <c r="E468" s="6" t="s">
        <v>451</v>
      </c>
      <c r="F468" s="6" t="s">
        <v>4</v>
      </c>
      <c r="G468" s="6" t="s">
        <v>5</v>
      </c>
      <c r="H468" s="6" t="s">
        <v>6</v>
      </c>
      <c r="I468" s="6" t="s">
        <v>452</v>
      </c>
      <c r="J468" s="6" t="s">
        <v>7</v>
      </c>
      <c r="K468" s="6" t="s">
        <v>8</v>
      </c>
      <c r="L468" s="2">
        <v>43025</v>
      </c>
      <c r="M468" s="3">
        <v>15</v>
      </c>
      <c r="N468" s="1" t="s">
        <v>9</v>
      </c>
      <c r="O468" s="4">
        <v>1182</v>
      </c>
      <c r="P468" s="2">
        <v>43025</v>
      </c>
    </row>
    <row r="469" spans="1:16" x14ac:dyDescent="0.25">
      <c r="A469" s="6" t="s">
        <v>54</v>
      </c>
      <c r="B469" s="6" t="s">
        <v>55</v>
      </c>
      <c r="C469" s="6" t="s">
        <v>56</v>
      </c>
      <c r="D469" s="6" t="s">
        <v>3</v>
      </c>
      <c r="E469" s="6" t="s">
        <v>453</v>
      </c>
      <c r="F469" s="6" t="s">
        <v>4</v>
      </c>
      <c r="G469" s="6" t="s">
        <v>5</v>
      </c>
      <c r="H469" s="6" t="s">
        <v>6</v>
      </c>
      <c r="I469" s="6" t="s">
        <v>454</v>
      </c>
      <c r="J469" s="6" t="s">
        <v>7</v>
      </c>
      <c r="K469" s="6" t="s">
        <v>8</v>
      </c>
      <c r="L469" s="2">
        <v>43031</v>
      </c>
      <c r="M469" s="3">
        <v>8</v>
      </c>
      <c r="N469" s="1" t="s">
        <v>57</v>
      </c>
      <c r="O469" s="4">
        <v>0</v>
      </c>
      <c r="P469" s="2">
        <v>43031</v>
      </c>
    </row>
    <row r="470" spans="1:16" x14ac:dyDescent="0.25">
      <c r="A470" s="6" t="s">
        <v>54</v>
      </c>
      <c r="B470" s="6" t="s">
        <v>55</v>
      </c>
      <c r="C470" s="6" t="s">
        <v>56</v>
      </c>
      <c r="D470" s="6" t="s">
        <v>3</v>
      </c>
      <c r="E470" s="6" t="s">
        <v>455</v>
      </c>
      <c r="F470" s="6" t="s">
        <v>4</v>
      </c>
      <c r="G470" s="6" t="s">
        <v>5</v>
      </c>
      <c r="H470" s="6" t="s">
        <v>6</v>
      </c>
      <c r="I470" s="6" t="s">
        <v>456</v>
      </c>
      <c r="J470" s="6" t="s">
        <v>7</v>
      </c>
      <c r="K470" s="6" t="s">
        <v>8</v>
      </c>
      <c r="L470" s="2">
        <v>43014</v>
      </c>
      <c r="M470" s="3">
        <v>8</v>
      </c>
      <c r="N470" s="1" t="s">
        <v>57</v>
      </c>
      <c r="O470" s="4">
        <v>0</v>
      </c>
      <c r="P470" s="2">
        <v>43014</v>
      </c>
    </row>
    <row r="471" spans="1:16" x14ac:dyDescent="0.25">
      <c r="A471" s="6" t="s">
        <v>448</v>
      </c>
      <c r="B471" s="6" t="s">
        <v>457</v>
      </c>
      <c r="C471" s="6" t="s">
        <v>458</v>
      </c>
      <c r="D471" s="6" t="s">
        <v>3</v>
      </c>
      <c r="E471" s="6" t="s">
        <v>451</v>
      </c>
      <c r="F471" s="6" t="s">
        <v>4</v>
      </c>
      <c r="G471" s="6" t="s">
        <v>5</v>
      </c>
      <c r="H471" s="6" t="s">
        <v>6</v>
      </c>
      <c r="I471" s="6" t="s">
        <v>452</v>
      </c>
      <c r="J471" s="6" t="s">
        <v>7</v>
      </c>
      <c r="K471" s="6" t="s">
        <v>8</v>
      </c>
      <c r="L471" s="2">
        <v>43025</v>
      </c>
      <c r="M471" s="3">
        <v>10</v>
      </c>
      <c r="N471" s="1" t="s">
        <v>9</v>
      </c>
      <c r="O471" s="4">
        <v>1577.3</v>
      </c>
      <c r="P471" s="2">
        <v>43025</v>
      </c>
    </row>
    <row r="472" spans="1:16" x14ac:dyDescent="0.25">
      <c r="A472" s="6" t="s">
        <v>4</v>
      </c>
      <c r="B472" s="6" t="s">
        <v>10</v>
      </c>
      <c r="C472" s="6" t="s">
        <v>11</v>
      </c>
      <c r="D472" s="6" t="s">
        <v>3</v>
      </c>
      <c r="E472" s="6" t="s">
        <v>459</v>
      </c>
      <c r="F472" s="6" t="s">
        <v>58</v>
      </c>
      <c r="G472" s="6" t="s">
        <v>59</v>
      </c>
      <c r="H472" s="6" t="s">
        <v>6</v>
      </c>
      <c r="I472" s="6" t="s">
        <v>460</v>
      </c>
      <c r="J472" s="6" t="s">
        <v>7</v>
      </c>
      <c r="K472" s="6" t="s">
        <v>60</v>
      </c>
      <c r="L472" s="2">
        <v>43039</v>
      </c>
      <c r="M472" s="3">
        <v>-20</v>
      </c>
      <c r="N472" s="1" t="s">
        <v>9</v>
      </c>
      <c r="O472" s="4">
        <v>-79.2</v>
      </c>
      <c r="P472" s="2">
        <v>43039</v>
      </c>
    </row>
    <row r="473" spans="1:16" x14ac:dyDescent="0.25">
      <c r="A473" s="6" t="s">
        <v>4</v>
      </c>
      <c r="B473" s="6" t="s">
        <v>132</v>
      </c>
      <c r="C473" s="6" t="s">
        <v>133</v>
      </c>
      <c r="D473" s="6" t="s">
        <v>3</v>
      </c>
      <c r="E473" s="6" t="s">
        <v>461</v>
      </c>
      <c r="F473" s="6" t="s">
        <v>58</v>
      </c>
      <c r="G473" s="6" t="s">
        <v>59</v>
      </c>
      <c r="H473" s="6" t="s">
        <v>6</v>
      </c>
      <c r="I473" s="6" t="s">
        <v>462</v>
      </c>
      <c r="J473" s="6" t="s">
        <v>7</v>
      </c>
      <c r="K473" s="6" t="s">
        <v>60</v>
      </c>
      <c r="L473" s="2">
        <v>43039</v>
      </c>
      <c r="M473" s="3">
        <v>-6</v>
      </c>
      <c r="N473" s="1" t="s">
        <v>9</v>
      </c>
      <c r="O473" s="4">
        <v>-67.02</v>
      </c>
      <c r="P473" s="2">
        <v>43039</v>
      </c>
    </row>
    <row r="474" spans="1:16" x14ac:dyDescent="0.25">
      <c r="A474" s="6" t="s">
        <v>4</v>
      </c>
      <c r="B474" s="6" t="s">
        <v>172</v>
      </c>
      <c r="C474" s="6" t="s">
        <v>173</v>
      </c>
      <c r="D474" s="6" t="s">
        <v>3</v>
      </c>
      <c r="E474" s="6" t="s">
        <v>461</v>
      </c>
      <c r="F474" s="6" t="s">
        <v>58</v>
      </c>
      <c r="G474" s="6" t="s">
        <v>59</v>
      </c>
      <c r="H474" s="6" t="s">
        <v>6</v>
      </c>
      <c r="I474" s="6" t="s">
        <v>462</v>
      </c>
      <c r="J474" s="6" t="s">
        <v>7</v>
      </c>
      <c r="K474" s="6" t="s">
        <v>60</v>
      </c>
      <c r="L474" s="2">
        <v>43039</v>
      </c>
      <c r="M474" s="3">
        <v>-4000</v>
      </c>
      <c r="N474" s="1" t="s">
        <v>9</v>
      </c>
      <c r="O474" s="4">
        <v>-48.24</v>
      </c>
      <c r="P474" s="2">
        <v>43039</v>
      </c>
    </row>
    <row r="475" spans="1:16" x14ac:dyDescent="0.25">
      <c r="A475" s="6" t="s">
        <v>4</v>
      </c>
      <c r="B475" s="6" t="s">
        <v>61</v>
      </c>
      <c r="C475" s="6" t="s">
        <v>62</v>
      </c>
      <c r="D475" s="6" t="s">
        <v>3</v>
      </c>
      <c r="E475" s="6" t="s">
        <v>461</v>
      </c>
      <c r="F475" s="6" t="s">
        <v>58</v>
      </c>
      <c r="G475" s="6" t="s">
        <v>59</v>
      </c>
      <c r="H475" s="6" t="s">
        <v>6</v>
      </c>
      <c r="I475" s="6" t="s">
        <v>462</v>
      </c>
      <c r="J475" s="6" t="s">
        <v>7</v>
      </c>
      <c r="K475" s="6" t="s">
        <v>60</v>
      </c>
      <c r="L475" s="2">
        <v>43039</v>
      </c>
      <c r="M475" s="3">
        <v>-100</v>
      </c>
      <c r="N475" s="1" t="s">
        <v>63</v>
      </c>
      <c r="O475" s="4">
        <v>-122.49</v>
      </c>
      <c r="P475" s="2">
        <v>43039</v>
      </c>
    </row>
    <row r="476" spans="1:16" x14ac:dyDescent="0.25">
      <c r="A476" s="6" t="s">
        <v>4</v>
      </c>
      <c r="B476" s="6" t="s">
        <v>64</v>
      </c>
      <c r="C476" s="6" t="s">
        <v>65</v>
      </c>
      <c r="D476" s="6" t="s">
        <v>3</v>
      </c>
      <c r="E476" s="6" t="s">
        <v>461</v>
      </c>
      <c r="F476" s="6" t="s">
        <v>58</v>
      </c>
      <c r="G476" s="6" t="s">
        <v>59</v>
      </c>
      <c r="H476" s="6" t="s">
        <v>6</v>
      </c>
      <c r="I476" s="6" t="s">
        <v>462</v>
      </c>
      <c r="J476" s="6" t="s">
        <v>7</v>
      </c>
      <c r="K476" s="6" t="s">
        <v>60</v>
      </c>
      <c r="L476" s="2">
        <v>43039</v>
      </c>
      <c r="M476" s="3">
        <v>-2000</v>
      </c>
      <c r="N476" s="1" t="s">
        <v>9</v>
      </c>
      <c r="O476" s="4">
        <v>-38.86</v>
      </c>
      <c r="P476" s="2">
        <v>43039</v>
      </c>
    </row>
    <row r="477" spans="1:16" x14ac:dyDescent="0.25">
      <c r="A477" s="6" t="s">
        <v>4</v>
      </c>
      <c r="B477" s="6" t="s">
        <v>66</v>
      </c>
      <c r="C477" s="6" t="s">
        <v>67</v>
      </c>
      <c r="D477" s="6" t="s">
        <v>3</v>
      </c>
      <c r="E477" s="6" t="s">
        <v>461</v>
      </c>
      <c r="F477" s="6" t="s">
        <v>58</v>
      </c>
      <c r="G477" s="6" t="s">
        <v>59</v>
      </c>
      <c r="H477" s="6" t="s">
        <v>6</v>
      </c>
      <c r="I477" s="6" t="s">
        <v>462</v>
      </c>
      <c r="J477" s="6" t="s">
        <v>7</v>
      </c>
      <c r="K477" s="6" t="s">
        <v>60</v>
      </c>
      <c r="L477" s="2">
        <v>43039</v>
      </c>
      <c r="M477" s="3">
        <v>-1600</v>
      </c>
      <c r="N477" s="1" t="s">
        <v>9</v>
      </c>
      <c r="O477" s="4">
        <v>-205.11</v>
      </c>
      <c r="P477" s="2">
        <v>43039</v>
      </c>
    </row>
    <row r="478" spans="1:16" x14ac:dyDescent="0.25">
      <c r="A478" s="6" t="s">
        <v>4</v>
      </c>
      <c r="B478" s="6" t="s">
        <v>13</v>
      </c>
      <c r="C478" s="6" t="s">
        <v>14</v>
      </c>
      <c r="D478" s="6" t="s">
        <v>3</v>
      </c>
      <c r="E478" s="6" t="s">
        <v>461</v>
      </c>
      <c r="F478" s="6" t="s">
        <v>58</v>
      </c>
      <c r="G478" s="6" t="s">
        <v>59</v>
      </c>
      <c r="H478" s="6" t="s">
        <v>6</v>
      </c>
      <c r="I478" s="6" t="s">
        <v>462</v>
      </c>
      <c r="J478" s="6" t="s">
        <v>7</v>
      </c>
      <c r="K478" s="6" t="s">
        <v>60</v>
      </c>
      <c r="L478" s="2">
        <v>43039</v>
      </c>
      <c r="M478" s="3">
        <v>-9</v>
      </c>
      <c r="N478" s="1" t="s">
        <v>9</v>
      </c>
      <c r="O478" s="4">
        <v>-528.07000000000005</v>
      </c>
      <c r="P478" s="2">
        <v>43039</v>
      </c>
    </row>
    <row r="479" spans="1:16" x14ac:dyDescent="0.25">
      <c r="A479" s="6" t="s">
        <v>4</v>
      </c>
      <c r="B479" s="6" t="s">
        <v>70</v>
      </c>
      <c r="C479" s="6" t="s">
        <v>71</v>
      </c>
      <c r="D479" s="6" t="s">
        <v>3</v>
      </c>
      <c r="E479" s="6" t="s">
        <v>461</v>
      </c>
      <c r="F479" s="6" t="s">
        <v>58</v>
      </c>
      <c r="G479" s="6" t="s">
        <v>59</v>
      </c>
      <c r="H479" s="6" t="s">
        <v>6</v>
      </c>
      <c r="I479" s="6" t="s">
        <v>462</v>
      </c>
      <c r="J479" s="6" t="s">
        <v>7</v>
      </c>
      <c r="K479" s="6" t="s">
        <v>60</v>
      </c>
      <c r="L479" s="2">
        <v>43039</v>
      </c>
      <c r="M479" s="3">
        <v>-25</v>
      </c>
      <c r="N479" s="1" t="s">
        <v>9</v>
      </c>
      <c r="O479" s="4">
        <v>-417.02</v>
      </c>
      <c r="P479" s="2">
        <v>43039</v>
      </c>
    </row>
    <row r="480" spans="1:16" x14ac:dyDescent="0.25">
      <c r="A480" s="6" t="s">
        <v>15</v>
      </c>
      <c r="B480" s="6" t="s">
        <v>74</v>
      </c>
      <c r="C480" s="6" t="s">
        <v>75</v>
      </c>
      <c r="D480" s="6" t="s">
        <v>3</v>
      </c>
      <c r="E480" s="6" t="s">
        <v>463</v>
      </c>
      <c r="F480" s="6" t="s">
        <v>58</v>
      </c>
      <c r="G480" s="6" t="s">
        <v>59</v>
      </c>
      <c r="H480" s="6" t="s">
        <v>6</v>
      </c>
      <c r="I480" s="6" t="s">
        <v>464</v>
      </c>
      <c r="J480" s="6" t="s">
        <v>7</v>
      </c>
      <c r="K480" s="6" t="s">
        <v>76</v>
      </c>
      <c r="L480" s="2">
        <v>43039</v>
      </c>
      <c r="M480" s="3">
        <v>-1</v>
      </c>
      <c r="N480" s="1" t="s">
        <v>9</v>
      </c>
      <c r="O480" s="4">
        <v>-63</v>
      </c>
      <c r="P480" s="2">
        <v>43039</v>
      </c>
    </row>
    <row r="481" spans="1:16" x14ac:dyDescent="0.25">
      <c r="A481" s="6" t="s">
        <v>15</v>
      </c>
      <c r="B481" s="6" t="s">
        <v>77</v>
      </c>
      <c r="C481" s="6" t="s">
        <v>78</v>
      </c>
      <c r="D481" s="6" t="s">
        <v>3</v>
      </c>
      <c r="E481" s="6" t="s">
        <v>463</v>
      </c>
      <c r="F481" s="6" t="s">
        <v>58</v>
      </c>
      <c r="G481" s="6" t="s">
        <v>59</v>
      </c>
      <c r="H481" s="6" t="s">
        <v>6</v>
      </c>
      <c r="I481" s="6" t="s">
        <v>464</v>
      </c>
      <c r="J481" s="6" t="s">
        <v>7</v>
      </c>
      <c r="K481" s="6" t="s">
        <v>76</v>
      </c>
      <c r="L481" s="2">
        <v>43039</v>
      </c>
      <c r="M481" s="3">
        <v>-2</v>
      </c>
      <c r="N481" s="1" t="s">
        <v>9</v>
      </c>
      <c r="O481" s="4">
        <v>-100.02</v>
      </c>
      <c r="P481" s="2">
        <v>43039</v>
      </c>
    </row>
    <row r="482" spans="1:16" x14ac:dyDescent="0.25">
      <c r="A482" s="6" t="s">
        <v>15</v>
      </c>
      <c r="B482" s="6" t="s">
        <v>79</v>
      </c>
      <c r="C482" s="6" t="s">
        <v>80</v>
      </c>
      <c r="D482" s="6" t="s">
        <v>3</v>
      </c>
      <c r="E482" s="6" t="s">
        <v>463</v>
      </c>
      <c r="F482" s="6" t="s">
        <v>58</v>
      </c>
      <c r="G482" s="6" t="s">
        <v>59</v>
      </c>
      <c r="H482" s="6" t="s">
        <v>6</v>
      </c>
      <c r="I482" s="6" t="s">
        <v>464</v>
      </c>
      <c r="J482" s="6" t="s">
        <v>7</v>
      </c>
      <c r="K482" s="6" t="s">
        <v>76</v>
      </c>
      <c r="L482" s="2">
        <v>43039</v>
      </c>
      <c r="M482" s="3">
        <v>-2</v>
      </c>
      <c r="N482" s="1" t="s">
        <v>9</v>
      </c>
      <c r="O482" s="4">
        <v>-250</v>
      </c>
      <c r="P482" s="2">
        <v>43039</v>
      </c>
    </row>
    <row r="483" spans="1:16" x14ac:dyDescent="0.25">
      <c r="A483" s="6" t="s">
        <v>15</v>
      </c>
      <c r="B483" s="6" t="s">
        <v>16</v>
      </c>
      <c r="C483" s="6" t="s">
        <v>17</v>
      </c>
      <c r="D483" s="6" t="s">
        <v>3</v>
      </c>
      <c r="E483" s="6" t="s">
        <v>463</v>
      </c>
      <c r="F483" s="6" t="s">
        <v>58</v>
      </c>
      <c r="G483" s="6" t="s">
        <v>59</v>
      </c>
      <c r="H483" s="6" t="s">
        <v>6</v>
      </c>
      <c r="I483" s="6" t="s">
        <v>464</v>
      </c>
      <c r="J483" s="6" t="s">
        <v>7</v>
      </c>
      <c r="K483" s="6" t="s">
        <v>76</v>
      </c>
      <c r="L483" s="2">
        <v>43039</v>
      </c>
      <c r="M483" s="3">
        <v>-18</v>
      </c>
      <c r="N483" s="1" t="s">
        <v>9</v>
      </c>
      <c r="O483" s="4">
        <v>-864</v>
      </c>
      <c r="P483" s="2">
        <v>43039</v>
      </c>
    </row>
    <row r="484" spans="1:16" x14ac:dyDescent="0.25">
      <c r="A484" s="6" t="s">
        <v>4</v>
      </c>
      <c r="B484" s="6" t="s">
        <v>81</v>
      </c>
      <c r="C484" s="6" t="s">
        <v>82</v>
      </c>
      <c r="D484" s="6" t="s">
        <v>3</v>
      </c>
      <c r="E484" s="6" t="s">
        <v>459</v>
      </c>
      <c r="F484" s="6" t="s">
        <v>58</v>
      </c>
      <c r="G484" s="6" t="s">
        <v>59</v>
      </c>
      <c r="H484" s="6" t="s">
        <v>6</v>
      </c>
      <c r="I484" s="6" t="s">
        <v>460</v>
      </c>
      <c r="J484" s="6" t="s">
        <v>7</v>
      </c>
      <c r="K484" s="6" t="s">
        <v>60</v>
      </c>
      <c r="L484" s="2">
        <v>43039</v>
      </c>
      <c r="M484" s="3">
        <v>-36000</v>
      </c>
      <c r="N484" s="1" t="s">
        <v>9</v>
      </c>
      <c r="O484" s="4">
        <v>-326.88</v>
      </c>
      <c r="P484" s="2">
        <v>43039</v>
      </c>
    </row>
    <row r="485" spans="1:16" x14ac:dyDescent="0.25">
      <c r="A485" s="6" t="s">
        <v>4</v>
      </c>
      <c r="B485" s="6" t="s">
        <v>83</v>
      </c>
      <c r="C485" s="6" t="s">
        <v>84</v>
      </c>
      <c r="D485" s="6" t="s">
        <v>3</v>
      </c>
      <c r="E485" s="6" t="s">
        <v>461</v>
      </c>
      <c r="F485" s="6" t="s">
        <v>58</v>
      </c>
      <c r="G485" s="6" t="s">
        <v>59</v>
      </c>
      <c r="H485" s="6" t="s">
        <v>6</v>
      </c>
      <c r="I485" s="6" t="s">
        <v>462</v>
      </c>
      <c r="J485" s="6" t="s">
        <v>7</v>
      </c>
      <c r="K485" s="6" t="s">
        <v>60</v>
      </c>
      <c r="L485" s="2">
        <v>43039</v>
      </c>
      <c r="M485" s="3">
        <v>-25</v>
      </c>
      <c r="N485" s="1" t="s">
        <v>9</v>
      </c>
      <c r="O485" s="4">
        <v>-171.54</v>
      </c>
      <c r="P485" s="2">
        <v>43039</v>
      </c>
    </row>
    <row r="486" spans="1:16" x14ac:dyDescent="0.25">
      <c r="A486" s="6" t="s">
        <v>4</v>
      </c>
      <c r="B486" s="6" t="s">
        <v>19</v>
      </c>
      <c r="C486" s="6" t="s">
        <v>20</v>
      </c>
      <c r="D486" s="6" t="s">
        <v>3</v>
      </c>
      <c r="E486" s="6" t="s">
        <v>461</v>
      </c>
      <c r="F486" s="6" t="s">
        <v>58</v>
      </c>
      <c r="G486" s="6" t="s">
        <v>59</v>
      </c>
      <c r="H486" s="6" t="s">
        <v>6</v>
      </c>
      <c r="I486" s="6" t="s">
        <v>462</v>
      </c>
      <c r="J486" s="6" t="s">
        <v>7</v>
      </c>
      <c r="K486" s="6" t="s">
        <v>60</v>
      </c>
      <c r="L486" s="2">
        <v>43039</v>
      </c>
      <c r="M486" s="3">
        <v>-6</v>
      </c>
      <c r="N486" s="1" t="s">
        <v>9</v>
      </c>
      <c r="O486" s="4">
        <v>-15.72</v>
      </c>
      <c r="P486" s="2">
        <v>43039</v>
      </c>
    </row>
    <row r="487" spans="1:16" x14ac:dyDescent="0.25">
      <c r="A487" s="6" t="s">
        <v>4</v>
      </c>
      <c r="B487" s="6" t="s">
        <v>85</v>
      </c>
      <c r="C487" s="6" t="s">
        <v>86</v>
      </c>
      <c r="D487" s="6" t="s">
        <v>3</v>
      </c>
      <c r="E487" s="6" t="s">
        <v>461</v>
      </c>
      <c r="F487" s="6" t="s">
        <v>58</v>
      </c>
      <c r="G487" s="6" t="s">
        <v>59</v>
      </c>
      <c r="H487" s="6" t="s">
        <v>6</v>
      </c>
      <c r="I487" s="6" t="s">
        <v>462</v>
      </c>
      <c r="J487" s="6" t="s">
        <v>7</v>
      </c>
      <c r="K487" s="6" t="s">
        <v>60</v>
      </c>
      <c r="L487" s="2">
        <v>43039</v>
      </c>
      <c r="M487" s="3">
        <v>-30</v>
      </c>
      <c r="N487" s="1" t="s">
        <v>9</v>
      </c>
      <c r="O487" s="4">
        <v>-98.4</v>
      </c>
      <c r="P487" s="2">
        <v>43039</v>
      </c>
    </row>
    <row r="488" spans="1:16" x14ac:dyDescent="0.25">
      <c r="A488" s="6" t="s">
        <v>4</v>
      </c>
      <c r="B488" s="6" t="s">
        <v>253</v>
      </c>
      <c r="C488" s="6" t="s">
        <v>254</v>
      </c>
      <c r="D488" s="6" t="s">
        <v>3</v>
      </c>
      <c r="E488" s="6" t="s">
        <v>461</v>
      </c>
      <c r="F488" s="6" t="s">
        <v>58</v>
      </c>
      <c r="G488" s="6" t="s">
        <v>59</v>
      </c>
      <c r="H488" s="6" t="s">
        <v>6</v>
      </c>
      <c r="I488" s="6" t="s">
        <v>462</v>
      </c>
      <c r="J488" s="6" t="s">
        <v>7</v>
      </c>
      <c r="K488" s="6" t="s">
        <v>60</v>
      </c>
      <c r="L488" s="2">
        <v>43039</v>
      </c>
      <c r="M488" s="3">
        <v>-4</v>
      </c>
      <c r="N488" s="1" t="s">
        <v>23</v>
      </c>
      <c r="O488" s="4">
        <v>-1.72</v>
      </c>
      <c r="P488" s="2">
        <v>43039</v>
      </c>
    </row>
    <row r="489" spans="1:16" x14ac:dyDescent="0.25">
      <c r="A489" s="6" t="s">
        <v>4</v>
      </c>
      <c r="B489" s="6" t="s">
        <v>21</v>
      </c>
      <c r="C489" s="6" t="s">
        <v>22</v>
      </c>
      <c r="D489" s="6" t="s">
        <v>3</v>
      </c>
      <c r="E489" s="6" t="s">
        <v>459</v>
      </c>
      <c r="F489" s="6" t="s">
        <v>58</v>
      </c>
      <c r="G489" s="6" t="s">
        <v>59</v>
      </c>
      <c r="H489" s="6" t="s">
        <v>6</v>
      </c>
      <c r="I489" s="6" t="s">
        <v>460</v>
      </c>
      <c r="J489" s="6" t="s">
        <v>7</v>
      </c>
      <c r="K489" s="6" t="s">
        <v>60</v>
      </c>
      <c r="L489" s="2">
        <v>43039</v>
      </c>
      <c r="M489" s="3">
        <v>-94</v>
      </c>
      <c r="N489" s="1" t="s">
        <v>23</v>
      </c>
      <c r="O489" s="4">
        <v>-40.42</v>
      </c>
      <c r="P489" s="2">
        <v>43039</v>
      </c>
    </row>
    <row r="490" spans="1:16" x14ac:dyDescent="0.25">
      <c r="A490" s="6" t="s">
        <v>4</v>
      </c>
      <c r="B490" s="6" t="s">
        <v>90</v>
      </c>
      <c r="C490" s="6" t="s">
        <v>91</v>
      </c>
      <c r="D490" s="6" t="s">
        <v>3</v>
      </c>
      <c r="E490" s="6" t="s">
        <v>461</v>
      </c>
      <c r="F490" s="6" t="s">
        <v>58</v>
      </c>
      <c r="G490" s="6" t="s">
        <v>59</v>
      </c>
      <c r="H490" s="6" t="s">
        <v>6</v>
      </c>
      <c r="I490" s="6" t="s">
        <v>462</v>
      </c>
      <c r="J490" s="6" t="s">
        <v>7</v>
      </c>
      <c r="K490" s="6" t="s">
        <v>60</v>
      </c>
      <c r="L490" s="2">
        <v>43039</v>
      </c>
      <c r="M490" s="3">
        <v>-260</v>
      </c>
      <c r="N490" s="1" t="s">
        <v>23</v>
      </c>
      <c r="O490" s="4">
        <v>-111.8</v>
      </c>
      <c r="P490" s="2">
        <v>43039</v>
      </c>
    </row>
    <row r="491" spans="1:16" x14ac:dyDescent="0.25">
      <c r="A491" s="6" t="s">
        <v>4</v>
      </c>
      <c r="B491" s="6" t="s">
        <v>24</v>
      </c>
      <c r="C491" s="6" t="s">
        <v>25</v>
      </c>
      <c r="D491" s="6" t="s">
        <v>3</v>
      </c>
      <c r="E491" s="6" t="s">
        <v>459</v>
      </c>
      <c r="F491" s="6" t="s">
        <v>58</v>
      </c>
      <c r="G491" s="6" t="s">
        <v>59</v>
      </c>
      <c r="H491" s="6" t="s">
        <v>6</v>
      </c>
      <c r="I491" s="6" t="s">
        <v>460</v>
      </c>
      <c r="J491" s="6" t="s">
        <v>7</v>
      </c>
      <c r="K491" s="6" t="s">
        <v>60</v>
      </c>
      <c r="L491" s="2">
        <v>43039</v>
      </c>
      <c r="M491" s="3">
        <v>-26</v>
      </c>
      <c r="N491" s="1" t="s">
        <v>23</v>
      </c>
      <c r="O491" s="4">
        <v>-11.18</v>
      </c>
      <c r="P491" s="2">
        <v>43039</v>
      </c>
    </row>
    <row r="492" spans="1:16" x14ac:dyDescent="0.25">
      <c r="A492" s="6" t="s">
        <v>4</v>
      </c>
      <c r="B492" s="6" t="s">
        <v>92</v>
      </c>
      <c r="C492" s="6" t="s">
        <v>93</v>
      </c>
      <c r="D492" s="6" t="s">
        <v>3</v>
      </c>
      <c r="E492" s="6" t="s">
        <v>459</v>
      </c>
      <c r="F492" s="6" t="s">
        <v>58</v>
      </c>
      <c r="G492" s="6" t="s">
        <v>59</v>
      </c>
      <c r="H492" s="6" t="s">
        <v>6</v>
      </c>
      <c r="I492" s="6" t="s">
        <v>460</v>
      </c>
      <c r="J492" s="6" t="s">
        <v>7</v>
      </c>
      <c r="K492" s="6" t="s">
        <v>60</v>
      </c>
      <c r="L492" s="2">
        <v>43039</v>
      </c>
      <c r="M492" s="3">
        <v>-30</v>
      </c>
      <c r="N492" s="1" t="s">
        <v>23</v>
      </c>
      <c r="O492" s="4">
        <v>-42</v>
      </c>
      <c r="P492" s="2">
        <v>43039</v>
      </c>
    </row>
    <row r="493" spans="1:16" x14ac:dyDescent="0.25">
      <c r="A493" s="6" t="s">
        <v>4</v>
      </c>
      <c r="B493" s="6" t="s">
        <v>26</v>
      </c>
      <c r="C493" s="6" t="s">
        <v>27</v>
      </c>
      <c r="D493" s="6" t="s">
        <v>3</v>
      </c>
      <c r="E493" s="6" t="s">
        <v>459</v>
      </c>
      <c r="F493" s="6" t="s">
        <v>58</v>
      </c>
      <c r="G493" s="6" t="s">
        <v>59</v>
      </c>
      <c r="H493" s="6" t="s">
        <v>6</v>
      </c>
      <c r="I493" s="6" t="s">
        <v>460</v>
      </c>
      <c r="J493" s="6" t="s">
        <v>7</v>
      </c>
      <c r="K493" s="6" t="s">
        <v>60</v>
      </c>
      <c r="L493" s="2">
        <v>43039</v>
      </c>
      <c r="M493" s="3">
        <v>-90</v>
      </c>
      <c r="N493" s="1" t="s">
        <v>23</v>
      </c>
      <c r="O493" s="4">
        <v>-126</v>
      </c>
      <c r="P493" s="2">
        <v>43039</v>
      </c>
    </row>
    <row r="494" spans="1:16" x14ac:dyDescent="0.25">
      <c r="A494" s="6" t="s">
        <v>4</v>
      </c>
      <c r="B494" s="6" t="s">
        <v>28</v>
      </c>
      <c r="C494" s="6" t="s">
        <v>29</v>
      </c>
      <c r="D494" s="6" t="s">
        <v>3</v>
      </c>
      <c r="E494" s="6" t="s">
        <v>459</v>
      </c>
      <c r="F494" s="6" t="s">
        <v>58</v>
      </c>
      <c r="G494" s="6" t="s">
        <v>59</v>
      </c>
      <c r="H494" s="6" t="s">
        <v>6</v>
      </c>
      <c r="I494" s="6" t="s">
        <v>460</v>
      </c>
      <c r="J494" s="6" t="s">
        <v>7</v>
      </c>
      <c r="K494" s="6" t="s">
        <v>60</v>
      </c>
      <c r="L494" s="2">
        <v>43039</v>
      </c>
      <c r="M494" s="3">
        <v>-100</v>
      </c>
      <c r="N494" s="1" t="s">
        <v>23</v>
      </c>
      <c r="O494" s="4">
        <v>-140</v>
      </c>
      <c r="P494" s="2">
        <v>43039</v>
      </c>
    </row>
    <row r="495" spans="1:16" x14ac:dyDescent="0.25">
      <c r="A495" s="6" t="s">
        <v>4</v>
      </c>
      <c r="B495" s="6" t="s">
        <v>30</v>
      </c>
      <c r="C495" s="6" t="s">
        <v>31</v>
      </c>
      <c r="D495" s="6" t="s">
        <v>3</v>
      </c>
      <c r="E495" s="6" t="s">
        <v>459</v>
      </c>
      <c r="F495" s="6" t="s">
        <v>58</v>
      </c>
      <c r="G495" s="6" t="s">
        <v>59</v>
      </c>
      <c r="H495" s="6" t="s">
        <v>6</v>
      </c>
      <c r="I495" s="6" t="s">
        <v>460</v>
      </c>
      <c r="J495" s="6" t="s">
        <v>7</v>
      </c>
      <c r="K495" s="6" t="s">
        <v>60</v>
      </c>
      <c r="L495" s="2">
        <v>43039</v>
      </c>
      <c r="M495" s="3">
        <v>-40</v>
      </c>
      <c r="N495" s="1" t="s">
        <v>23</v>
      </c>
      <c r="O495" s="4">
        <v>-56</v>
      </c>
      <c r="P495" s="2">
        <v>43039</v>
      </c>
    </row>
    <row r="496" spans="1:16" x14ac:dyDescent="0.25">
      <c r="A496" s="6" t="s">
        <v>4</v>
      </c>
      <c r="B496" s="6" t="s">
        <v>32</v>
      </c>
      <c r="C496" s="6" t="s">
        <v>33</v>
      </c>
      <c r="D496" s="6" t="s">
        <v>3</v>
      </c>
      <c r="E496" s="6" t="s">
        <v>459</v>
      </c>
      <c r="F496" s="6" t="s">
        <v>58</v>
      </c>
      <c r="G496" s="6" t="s">
        <v>59</v>
      </c>
      <c r="H496" s="6" t="s">
        <v>6</v>
      </c>
      <c r="I496" s="6" t="s">
        <v>460</v>
      </c>
      <c r="J496" s="6" t="s">
        <v>7</v>
      </c>
      <c r="K496" s="6" t="s">
        <v>60</v>
      </c>
      <c r="L496" s="2">
        <v>43039</v>
      </c>
      <c r="M496" s="3">
        <v>-50</v>
      </c>
      <c r="N496" s="1" t="s">
        <v>23</v>
      </c>
      <c r="O496" s="4">
        <v>-70</v>
      </c>
      <c r="P496" s="2">
        <v>43039</v>
      </c>
    </row>
    <row r="497" spans="1:16" x14ac:dyDescent="0.25">
      <c r="A497" s="6" t="s">
        <v>4</v>
      </c>
      <c r="B497" s="6" t="s">
        <v>144</v>
      </c>
      <c r="C497" s="6" t="s">
        <v>145</v>
      </c>
      <c r="D497" s="6" t="s">
        <v>3</v>
      </c>
      <c r="E497" s="6" t="s">
        <v>459</v>
      </c>
      <c r="F497" s="6" t="s">
        <v>58</v>
      </c>
      <c r="G497" s="6" t="s">
        <v>59</v>
      </c>
      <c r="H497" s="6" t="s">
        <v>6</v>
      </c>
      <c r="I497" s="6" t="s">
        <v>460</v>
      </c>
      <c r="J497" s="6" t="s">
        <v>7</v>
      </c>
      <c r="K497" s="6" t="s">
        <v>60</v>
      </c>
      <c r="L497" s="2">
        <v>43039</v>
      </c>
      <c r="M497" s="3">
        <v>-3500</v>
      </c>
      <c r="N497" s="1" t="s">
        <v>9</v>
      </c>
      <c r="O497" s="4">
        <v>-133.02000000000001</v>
      </c>
      <c r="P497" s="2">
        <v>43039</v>
      </c>
    </row>
    <row r="498" spans="1:16" x14ac:dyDescent="0.25">
      <c r="A498" s="6" t="s">
        <v>4</v>
      </c>
      <c r="B498" s="6" t="s">
        <v>94</v>
      </c>
      <c r="C498" s="6" t="s">
        <v>95</v>
      </c>
      <c r="D498" s="6" t="s">
        <v>3</v>
      </c>
      <c r="E498" s="6" t="s">
        <v>461</v>
      </c>
      <c r="F498" s="6" t="s">
        <v>58</v>
      </c>
      <c r="G498" s="6" t="s">
        <v>59</v>
      </c>
      <c r="H498" s="6" t="s">
        <v>6</v>
      </c>
      <c r="I498" s="6" t="s">
        <v>462</v>
      </c>
      <c r="J498" s="6" t="s">
        <v>7</v>
      </c>
      <c r="K498" s="6" t="s">
        <v>60</v>
      </c>
      <c r="L498" s="2">
        <v>43039</v>
      </c>
      <c r="M498" s="3">
        <v>-350</v>
      </c>
      <c r="N498" s="1" t="s">
        <v>9</v>
      </c>
      <c r="O498" s="4">
        <v>-132.09</v>
      </c>
      <c r="P498" s="2">
        <v>43039</v>
      </c>
    </row>
    <row r="499" spans="1:16" x14ac:dyDescent="0.25">
      <c r="A499" s="6" t="s">
        <v>4</v>
      </c>
      <c r="B499" s="6" t="s">
        <v>96</v>
      </c>
      <c r="C499" s="6" t="s">
        <v>97</v>
      </c>
      <c r="D499" s="6" t="s">
        <v>3</v>
      </c>
      <c r="E499" s="6" t="s">
        <v>461</v>
      </c>
      <c r="F499" s="6" t="s">
        <v>58</v>
      </c>
      <c r="G499" s="6" t="s">
        <v>59</v>
      </c>
      <c r="H499" s="6" t="s">
        <v>6</v>
      </c>
      <c r="I499" s="6" t="s">
        <v>462</v>
      </c>
      <c r="J499" s="6" t="s">
        <v>7</v>
      </c>
      <c r="K499" s="6" t="s">
        <v>60</v>
      </c>
      <c r="L499" s="2">
        <v>43039</v>
      </c>
      <c r="M499" s="3">
        <v>-150</v>
      </c>
      <c r="N499" s="1" t="s">
        <v>9</v>
      </c>
      <c r="O499" s="4">
        <v>-68.849999999999994</v>
      </c>
      <c r="P499" s="2">
        <v>43039</v>
      </c>
    </row>
    <row r="500" spans="1:16" x14ac:dyDescent="0.25">
      <c r="A500" s="6" t="s">
        <v>4</v>
      </c>
      <c r="B500" s="6" t="s">
        <v>98</v>
      </c>
      <c r="C500" s="6" t="s">
        <v>99</v>
      </c>
      <c r="D500" s="6" t="s">
        <v>3</v>
      </c>
      <c r="E500" s="6" t="s">
        <v>461</v>
      </c>
      <c r="F500" s="6" t="s">
        <v>58</v>
      </c>
      <c r="G500" s="6" t="s">
        <v>59</v>
      </c>
      <c r="H500" s="6" t="s">
        <v>6</v>
      </c>
      <c r="I500" s="6" t="s">
        <v>462</v>
      </c>
      <c r="J500" s="6" t="s">
        <v>7</v>
      </c>
      <c r="K500" s="6" t="s">
        <v>60</v>
      </c>
      <c r="L500" s="2">
        <v>43039</v>
      </c>
      <c r="M500" s="3">
        <v>-100</v>
      </c>
      <c r="N500" s="1" t="s">
        <v>9</v>
      </c>
      <c r="O500" s="4">
        <v>-34.68</v>
      </c>
      <c r="P500" s="2">
        <v>43039</v>
      </c>
    </row>
    <row r="501" spans="1:16" x14ac:dyDescent="0.25">
      <c r="A501" s="6" t="s">
        <v>4</v>
      </c>
      <c r="B501" s="6" t="s">
        <v>160</v>
      </c>
      <c r="C501" s="6" t="s">
        <v>161</v>
      </c>
      <c r="D501" s="6" t="s">
        <v>3</v>
      </c>
      <c r="E501" s="6" t="s">
        <v>461</v>
      </c>
      <c r="F501" s="6" t="s">
        <v>58</v>
      </c>
      <c r="G501" s="6" t="s">
        <v>59</v>
      </c>
      <c r="H501" s="6" t="s">
        <v>6</v>
      </c>
      <c r="I501" s="6" t="s">
        <v>462</v>
      </c>
      <c r="J501" s="6" t="s">
        <v>7</v>
      </c>
      <c r="K501" s="6" t="s">
        <v>60</v>
      </c>
      <c r="L501" s="2">
        <v>43039</v>
      </c>
      <c r="M501" s="3">
        <v>-30</v>
      </c>
      <c r="N501" s="1" t="s">
        <v>9</v>
      </c>
      <c r="O501" s="4">
        <v>-119.65</v>
      </c>
      <c r="P501" s="2">
        <v>43039</v>
      </c>
    </row>
    <row r="502" spans="1:16" x14ac:dyDescent="0.25">
      <c r="A502" s="6" t="s">
        <v>4</v>
      </c>
      <c r="B502" s="6" t="s">
        <v>146</v>
      </c>
      <c r="C502" s="6" t="s">
        <v>147</v>
      </c>
      <c r="D502" s="6" t="s">
        <v>3</v>
      </c>
      <c r="E502" s="6" t="s">
        <v>461</v>
      </c>
      <c r="F502" s="6" t="s">
        <v>58</v>
      </c>
      <c r="G502" s="6" t="s">
        <v>59</v>
      </c>
      <c r="H502" s="6" t="s">
        <v>6</v>
      </c>
      <c r="I502" s="6" t="s">
        <v>462</v>
      </c>
      <c r="J502" s="6" t="s">
        <v>7</v>
      </c>
      <c r="K502" s="6" t="s">
        <v>60</v>
      </c>
      <c r="L502" s="2">
        <v>43039</v>
      </c>
      <c r="M502" s="3">
        <v>-25</v>
      </c>
      <c r="N502" s="1" t="s">
        <v>9</v>
      </c>
      <c r="O502" s="4">
        <v>-57.62</v>
      </c>
      <c r="P502" s="2">
        <v>43039</v>
      </c>
    </row>
    <row r="503" spans="1:16" x14ac:dyDescent="0.25">
      <c r="A503" s="6" t="s">
        <v>4</v>
      </c>
      <c r="B503" s="6" t="s">
        <v>102</v>
      </c>
      <c r="C503" s="6" t="s">
        <v>103</v>
      </c>
      <c r="D503" s="6" t="s">
        <v>3</v>
      </c>
      <c r="E503" s="6" t="s">
        <v>461</v>
      </c>
      <c r="F503" s="6" t="s">
        <v>58</v>
      </c>
      <c r="G503" s="6" t="s">
        <v>59</v>
      </c>
      <c r="H503" s="6" t="s">
        <v>6</v>
      </c>
      <c r="I503" s="6" t="s">
        <v>462</v>
      </c>
      <c r="J503" s="6" t="s">
        <v>7</v>
      </c>
      <c r="K503" s="6" t="s">
        <v>60</v>
      </c>
      <c r="L503" s="2">
        <v>43039</v>
      </c>
      <c r="M503" s="3">
        <v>-4</v>
      </c>
      <c r="N503" s="1" t="s">
        <v>9</v>
      </c>
      <c r="O503" s="4">
        <v>-98.08</v>
      </c>
      <c r="P503" s="2">
        <v>43039</v>
      </c>
    </row>
    <row r="504" spans="1:16" x14ac:dyDescent="0.25">
      <c r="A504" s="6" t="s">
        <v>4</v>
      </c>
      <c r="B504" s="6" t="s">
        <v>104</v>
      </c>
      <c r="C504" s="6" t="s">
        <v>105</v>
      </c>
      <c r="D504" s="6" t="s">
        <v>3</v>
      </c>
      <c r="E504" s="6" t="s">
        <v>461</v>
      </c>
      <c r="F504" s="6" t="s">
        <v>58</v>
      </c>
      <c r="G504" s="6" t="s">
        <v>59</v>
      </c>
      <c r="H504" s="6" t="s">
        <v>6</v>
      </c>
      <c r="I504" s="6" t="s">
        <v>462</v>
      </c>
      <c r="J504" s="6" t="s">
        <v>7</v>
      </c>
      <c r="K504" s="6" t="s">
        <v>60</v>
      </c>
      <c r="L504" s="2">
        <v>43039</v>
      </c>
      <c r="M504" s="3">
        <v>-5</v>
      </c>
      <c r="N504" s="1" t="s">
        <v>9</v>
      </c>
      <c r="O504" s="4">
        <v>-183.09</v>
      </c>
      <c r="P504" s="2">
        <v>43039</v>
      </c>
    </row>
    <row r="505" spans="1:16" x14ac:dyDescent="0.25">
      <c r="A505" s="6" t="s">
        <v>4</v>
      </c>
      <c r="B505" s="6" t="s">
        <v>106</v>
      </c>
      <c r="C505" s="6" t="s">
        <v>107</v>
      </c>
      <c r="D505" s="6" t="s">
        <v>3</v>
      </c>
      <c r="E505" s="6" t="s">
        <v>461</v>
      </c>
      <c r="F505" s="6" t="s">
        <v>58</v>
      </c>
      <c r="G505" s="6" t="s">
        <v>59</v>
      </c>
      <c r="H505" s="6" t="s">
        <v>6</v>
      </c>
      <c r="I505" s="6" t="s">
        <v>462</v>
      </c>
      <c r="J505" s="6" t="s">
        <v>7</v>
      </c>
      <c r="K505" s="6" t="s">
        <v>60</v>
      </c>
      <c r="L505" s="2">
        <v>43039</v>
      </c>
      <c r="M505" s="3">
        <v>-12</v>
      </c>
      <c r="N505" s="1" t="s">
        <v>9</v>
      </c>
      <c r="O505" s="4">
        <v>-47.61</v>
      </c>
      <c r="P505" s="2">
        <v>43039</v>
      </c>
    </row>
    <row r="506" spans="1:16" x14ac:dyDescent="0.25">
      <c r="A506" s="6" t="s">
        <v>4</v>
      </c>
      <c r="B506" s="6" t="s">
        <v>148</v>
      </c>
      <c r="C506" s="6" t="s">
        <v>149</v>
      </c>
      <c r="D506" s="6" t="s">
        <v>3</v>
      </c>
      <c r="E506" s="6" t="s">
        <v>461</v>
      </c>
      <c r="F506" s="6" t="s">
        <v>58</v>
      </c>
      <c r="G506" s="6" t="s">
        <v>59</v>
      </c>
      <c r="H506" s="6" t="s">
        <v>6</v>
      </c>
      <c r="I506" s="6" t="s">
        <v>462</v>
      </c>
      <c r="J506" s="6" t="s">
        <v>7</v>
      </c>
      <c r="K506" s="6" t="s">
        <v>60</v>
      </c>
      <c r="L506" s="2">
        <v>43039</v>
      </c>
      <c r="M506" s="3">
        <v>-10</v>
      </c>
      <c r="N506" s="1" t="s">
        <v>9</v>
      </c>
      <c r="O506" s="4">
        <v>-96.59</v>
      </c>
      <c r="P506" s="2">
        <v>43039</v>
      </c>
    </row>
    <row r="507" spans="1:16" x14ac:dyDescent="0.25">
      <c r="A507" s="6" t="s">
        <v>4</v>
      </c>
      <c r="B507" s="6" t="s">
        <v>342</v>
      </c>
      <c r="C507" s="6" t="s">
        <v>343</v>
      </c>
      <c r="D507" s="6" t="s">
        <v>3</v>
      </c>
      <c r="E507" s="6" t="s">
        <v>461</v>
      </c>
      <c r="F507" s="6" t="s">
        <v>58</v>
      </c>
      <c r="G507" s="6" t="s">
        <v>59</v>
      </c>
      <c r="H507" s="6" t="s">
        <v>6</v>
      </c>
      <c r="I507" s="6" t="s">
        <v>462</v>
      </c>
      <c r="J507" s="6" t="s">
        <v>7</v>
      </c>
      <c r="K507" s="6" t="s">
        <v>60</v>
      </c>
      <c r="L507" s="2">
        <v>43039</v>
      </c>
      <c r="M507" s="3">
        <v>-6</v>
      </c>
      <c r="N507" s="1" t="s">
        <v>9</v>
      </c>
      <c r="O507" s="4">
        <v>-45.42</v>
      </c>
      <c r="P507" s="2">
        <v>43039</v>
      </c>
    </row>
    <row r="508" spans="1:16" x14ac:dyDescent="0.25">
      <c r="A508" s="6" t="s">
        <v>4</v>
      </c>
      <c r="B508" s="6" t="s">
        <v>162</v>
      </c>
      <c r="C508" s="6" t="s">
        <v>163</v>
      </c>
      <c r="D508" s="6" t="s">
        <v>3</v>
      </c>
      <c r="E508" s="6" t="s">
        <v>461</v>
      </c>
      <c r="F508" s="6" t="s">
        <v>58</v>
      </c>
      <c r="G508" s="6" t="s">
        <v>59</v>
      </c>
      <c r="H508" s="6" t="s">
        <v>6</v>
      </c>
      <c r="I508" s="6" t="s">
        <v>462</v>
      </c>
      <c r="J508" s="6" t="s">
        <v>7</v>
      </c>
      <c r="K508" s="6" t="s">
        <v>60</v>
      </c>
      <c r="L508" s="2">
        <v>43039</v>
      </c>
      <c r="M508" s="3">
        <v>-24</v>
      </c>
      <c r="N508" s="1" t="s">
        <v>9</v>
      </c>
      <c r="O508" s="4">
        <v>-27.66</v>
      </c>
      <c r="P508" s="2">
        <v>43039</v>
      </c>
    </row>
    <row r="509" spans="1:16" x14ac:dyDescent="0.25">
      <c r="A509" s="6" t="s">
        <v>4</v>
      </c>
      <c r="B509" s="6" t="s">
        <v>108</v>
      </c>
      <c r="C509" s="6" t="s">
        <v>109</v>
      </c>
      <c r="D509" s="6" t="s">
        <v>3</v>
      </c>
      <c r="E509" s="6" t="s">
        <v>461</v>
      </c>
      <c r="F509" s="6" t="s">
        <v>58</v>
      </c>
      <c r="G509" s="6" t="s">
        <v>59</v>
      </c>
      <c r="H509" s="6" t="s">
        <v>6</v>
      </c>
      <c r="I509" s="6" t="s">
        <v>462</v>
      </c>
      <c r="J509" s="6" t="s">
        <v>7</v>
      </c>
      <c r="K509" s="6" t="s">
        <v>60</v>
      </c>
      <c r="L509" s="2">
        <v>43039</v>
      </c>
      <c r="M509" s="3">
        <v>-23</v>
      </c>
      <c r="N509" s="1" t="s">
        <v>9</v>
      </c>
      <c r="O509" s="4">
        <v>-106.74</v>
      </c>
      <c r="P509" s="2">
        <v>43039</v>
      </c>
    </row>
    <row r="510" spans="1:16" x14ac:dyDescent="0.25">
      <c r="A510" s="6" t="s">
        <v>4</v>
      </c>
      <c r="B510" s="6" t="s">
        <v>110</v>
      </c>
      <c r="C510" s="6" t="s">
        <v>111</v>
      </c>
      <c r="D510" s="6" t="s">
        <v>3</v>
      </c>
      <c r="E510" s="6" t="s">
        <v>459</v>
      </c>
      <c r="F510" s="6" t="s">
        <v>58</v>
      </c>
      <c r="G510" s="6" t="s">
        <v>59</v>
      </c>
      <c r="H510" s="6" t="s">
        <v>6</v>
      </c>
      <c r="I510" s="6" t="s">
        <v>460</v>
      </c>
      <c r="J510" s="6" t="s">
        <v>7</v>
      </c>
      <c r="K510" s="6" t="s">
        <v>60</v>
      </c>
      <c r="L510" s="2">
        <v>43039</v>
      </c>
      <c r="M510" s="3">
        <v>-50</v>
      </c>
      <c r="N510" s="1" t="s">
        <v>9</v>
      </c>
      <c r="O510" s="4">
        <v>-663</v>
      </c>
      <c r="P510" s="2">
        <v>43039</v>
      </c>
    </row>
    <row r="511" spans="1:16" x14ac:dyDescent="0.25">
      <c r="A511" s="6" t="s">
        <v>15</v>
      </c>
      <c r="B511" s="6" t="s">
        <v>112</v>
      </c>
      <c r="C511" s="6" t="s">
        <v>113</v>
      </c>
      <c r="D511" s="6" t="s">
        <v>3</v>
      </c>
      <c r="E511" s="6" t="s">
        <v>463</v>
      </c>
      <c r="F511" s="6" t="s">
        <v>58</v>
      </c>
      <c r="G511" s="6" t="s">
        <v>59</v>
      </c>
      <c r="H511" s="6" t="s">
        <v>6</v>
      </c>
      <c r="I511" s="6" t="s">
        <v>464</v>
      </c>
      <c r="J511" s="6" t="s">
        <v>7</v>
      </c>
      <c r="K511" s="6" t="s">
        <v>76</v>
      </c>
      <c r="L511" s="2">
        <v>43039</v>
      </c>
      <c r="M511" s="3">
        <v>-100</v>
      </c>
      <c r="N511" s="1" t="s">
        <v>9</v>
      </c>
      <c r="O511" s="4">
        <v>-120</v>
      </c>
      <c r="P511" s="2">
        <v>43039</v>
      </c>
    </row>
    <row r="512" spans="1:16" x14ac:dyDescent="0.25">
      <c r="A512" s="6" t="s">
        <v>248</v>
      </c>
      <c r="B512" s="6" t="s">
        <v>465</v>
      </c>
      <c r="C512" s="6" t="s">
        <v>466</v>
      </c>
      <c r="D512" s="6" t="s">
        <v>3</v>
      </c>
      <c r="E512" s="6" t="s">
        <v>467</v>
      </c>
      <c r="F512" s="6" t="s">
        <v>4</v>
      </c>
      <c r="G512" s="6" t="s">
        <v>5</v>
      </c>
      <c r="H512" s="6" t="s">
        <v>6</v>
      </c>
      <c r="I512" s="6" t="s">
        <v>468</v>
      </c>
      <c r="J512" s="6" t="s">
        <v>7</v>
      </c>
      <c r="K512" s="6" t="s">
        <v>8</v>
      </c>
      <c r="L512" s="2">
        <v>43045</v>
      </c>
      <c r="M512" s="3">
        <v>30</v>
      </c>
      <c r="N512" s="1" t="s">
        <v>9</v>
      </c>
      <c r="O512" s="4">
        <v>125.25</v>
      </c>
      <c r="P512" s="2">
        <v>43045</v>
      </c>
    </row>
    <row r="513" spans="1:16" x14ac:dyDescent="0.25">
      <c r="A513" s="6" t="s">
        <v>0</v>
      </c>
      <c r="B513" s="6" t="s">
        <v>70</v>
      </c>
      <c r="C513" s="6" t="s">
        <v>71</v>
      </c>
      <c r="D513" s="6" t="s">
        <v>3</v>
      </c>
      <c r="E513" s="6" t="s">
        <v>469</v>
      </c>
      <c r="F513" s="6" t="s">
        <v>4</v>
      </c>
      <c r="G513" s="6" t="s">
        <v>5</v>
      </c>
      <c r="H513" s="6" t="s">
        <v>6</v>
      </c>
      <c r="I513" s="6" t="s">
        <v>470</v>
      </c>
      <c r="J513" s="6" t="s">
        <v>7</v>
      </c>
      <c r="K513" s="6" t="s">
        <v>8</v>
      </c>
      <c r="L513" s="2">
        <v>43046</v>
      </c>
      <c r="M513" s="3">
        <v>40</v>
      </c>
      <c r="N513" s="1" t="s">
        <v>9</v>
      </c>
      <c r="O513" s="4">
        <v>667.6</v>
      </c>
      <c r="P513" s="2">
        <v>43046</v>
      </c>
    </row>
    <row r="514" spans="1:16" x14ac:dyDescent="0.25">
      <c r="A514" s="6" t="s">
        <v>15</v>
      </c>
      <c r="B514" s="6" t="s">
        <v>74</v>
      </c>
      <c r="C514" s="6" t="s">
        <v>75</v>
      </c>
      <c r="D514" s="6" t="s">
        <v>3</v>
      </c>
      <c r="E514" s="6" t="s">
        <v>471</v>
      </c>
      <c r="F514" s="6" t="s">
        <v>4</v>
      </c>
      <c r="G514" s="6" t="s">
        <v>5</v>
      </c>
      <c r="H514" s="6" t="s">
        <v>6</v>
      </c>
      <c r="I514" s="6" t="s">
        <v>472</v>
      </c>
      <c r="J514" s="6" t="s">
        <v>7</v>
      </c>
      <c r="K514" s="6" t="s">
        <v>18</v>
      </c>
      <c r="L514" s="2">
        <v>43060</v>
      </c>
      <c r="M514" s="3">
        <v>20</v>
      </c>
      <c r="N514" s="1" t="s">
        <v>9</v>
      </c>
      <c r="O514" s="4">
        <v>0</v>
      </c>
      <c r="P514" s="2">
        <v>43060</v>
      </c>
    </row>
    <row r="515" spans="1:16" x14ac:dyDescent="0.25">
      <c r="A515" s="6" t="s">
        <v>15</v>
      </c>
      <c r="B515" s="6" t="s">
        <v>77</v>
      </c>
      <c r="C515" s="6" t="s">
        <v>78</v>
      </c>
      <c r="D515" s="6" t="s">
        <v>3</v>
      </c>
      <c r="E515" s="6" t="s">
        <v>473</v>
      </c>
      <c r="F515" s="6" t="s">
        <v>4</v>
      </c>
      <c r="G515" s="6" t="s">
        <v>5</v>
      </c>
      <c r="H515" s="6" t="s">
        <v>6</v>
      </c>
      <c r="I515" s="6" t="s">
        <v>474</v>
      </c>
      <c r="J515" s="6" t="s">
        <v>7</v>
      </c>
      <c r="K515" s="6" t="s">
        <v>18</v>
      </c>
      <c r="L515" s="2">
        <v>43054</v>
      </c>
      <c r="M515" s="3">
        <v>9</v>
      </c>
      <c r="N515" s="1" t="s">
        <v>9</v>
      </c>
      <c r="O515" s="4">
        <v>0</v>
      </c>
      <c r="P515" s="2">
        <v>43054</v>
      </c>
    </row>
    <row r="516" spans="1:16" x14ac:dyDescent="0.25">
      <c r="A516" s="6" t="s">
        <v>15</v>
      </c>
      <c r="B516" s="6" t="s">
        <v>79</v>
      </c>
      <c r="C516" s="6" t="s">
        <v>80</v>
      </c>
      <c r="D516" s="6" t="s">
        <v>3</v>
      </c>
      <c r="E516" s="6" t="s">
        <v>475</v>
      </c>
      <c r="F516" s="6" t="s">
        <v>4</v>
      </c>
      <c r="G516" s="6" t="s">
        <v>5</v>
      </c>
      <c r="H516" s="6" t="s">
        <v>6</v>
      </c>
      <c r="I516" s="6" t="s">
        <v>476</v>
      </c>
      <c r="J516" s="6" t="s">
        <v>7</v>
      </c>
      <c r="K516" s="6" t="s">
        <v>18</v>
      </c>
      <c r="L516" s="2">
        <v>43059</v>
      </c>
      <c r="M516" s="3">
        <v>30</v>
      </c>
      <c r="N516" s="1" t="s">
        <v>9</v>
      </c>
      <c r="O516" s="4">
        <v>0</v>
      </c>
      <c r="P516" s="2">
        <v>43059</v>
      </c>
    </row>
    <row r="517" spans="1:16" x14ac:dyDescent="0.25">
      <c r="A517" s="6" t="s">
        <v>15</v>
      </c>
      <c r="B517" s="6" t="s">
        <v>16</v>
      </c>
      <c r="C517" s="6" t="s">
        <v>17</v>
      </c>
      <c r="D517" s="6" t="s">
        <v>3</v>
      </c>
      <c r="E517" s="6" t="s">
        <v>477</v>
      </c>
      <c r="F517" s="6" t="s">
        <v>4</v>
      </c>
      <c r="G517" s="6" t="s">
        <v>5</v>
      </c>
      <c r="H517" s="6" t="s">
        <v>6</v>
      </c>
      <c r="I517" s="6" t="s">
        <v>478</v>
      </c>
      <c r="J517" s="6" t="s">
        <v>7</v>
      </c>
      <c r="K517" s="6" t="s">
        <v>18</v>
      </c>
      <c r="L517" s="2">
        <v>43045</v>
      </c>
      <c r="M517" s="3">
        <v>20</v>
      </c>
      <c r="N517" s="1" t="s">
        <v>9</v>
      </c>
      <c r="O517" s="4">
        <v>0</v>
      </c>
      <c r="P517" s="2">
        <v>43045</v>
      </c>
    </row>
    <row r="518" spans="1:16" x14ac:dyDescent="0.25">
      <c r="A518" s="6" t="s">
        <v>248</v>
      </c>
      <c r="B518" s="6" t="s">
        <v>83</v>
      </c>
      <c r="C518" s="6" t="s">
        <v>84</v>
      </c>
      <c r="D518" s="6" t="s">
        <v>3</v>
      </c>
      <c r="E518" s="6" t="s">
        <v>479</v>
      </c>
      <c r="F518" s="6" t="s">
        <v>4</v>
      </c>
      <c r="G518" s="6" t="s">
        <v>5</v>
      </c>
      <c r="H518" s="6" t="s">
        <v>6</v>
      </c>
      <c r="I518" s="6" t="s">
        <v>480</v>
      </c>
      <c r="J518" s="6" t="s">
        <v>7</v>
      </c>
      <c r="K518" s="6" t="s">
        <v>8</v>
      </c>
      <c r="L518" s="2">
        <v>43069</v>
      </c>
      <c r="M518" s="3">
        <v>200</v>
      </c>
      <c r="N518" s="1" t="s">
        <v>9</v>
      </c>
      <c r="O518" s="4">
        <v>1372.8</v>
      </c>
      <c r="P518" s="2">
        <v>43069</v>
      </c>
    </row>
    <row r="519" spans="1:16" x14ac:dyDescent="0.25">
      <c r="A519" s="6" t="s">
        <v>0</v>
      </c>
      <c r="B519" s="6" t="s">
        <v>156</v>
      </c>
      <c r="C519" s="6" t="s">
        <v>157</v>
      </c>
      <c r="D519" s="6" t="s">
        <v>3</v>
      </c>
      <c r="E519" s="6" t="s">
        <v>481</v>
      </c>
      <c r="F519" s="6" t="s">
        <v>4</v>
      </c>
      <c r="G519" s="6" t="s">
        <v>5</v>
      </c>
      <c r="H519" s="6" t="s">
        <v>6</v>
      </c>
      <c r="I519" s="6" t="s">
        <v>482</v>
      </c>
      <c r="J519" s="6" t="s">
        <v>7</v>
      </c>
      <c r="K519" s="6" t="s">
        <v>8</v>
      </c>
      <c r="L519" s="2">
        <v>43046</v>
      </c>
      <c r="M519" s="3">
        <v>20</v>
      </c>
      <c r="N519" s="1" t="s">
        <v>23</v>
      </c>
      <c r="O519" s="4">
        <v>54.6</v>
      </c>
      <c r="P519" s="2">
        <v>43046</v>
      </c>
    </row>
    <row r="520" spans="1:16" x14ac:dyDescent="0.25">
      <c r="A520" s="6" t="s">
        <v>0</v>
      </c>
      <c r="B520" s="6" t="s">
        <v>85</v>
      </c>
      <c r="C520" s="6" t="s">
        <v>86</v>
      </c>
      <c r="D520" s="6" t="s">
        <v>3</v>
      </c>
      <c r="E520" s="6" t="s">
        <v>483</v>
      </c>
      <c r="F520" s="6" t="s">
        <v>4</v>
      </c>
      <c r="G520" s="6" t="s">
        <v>5</v>
      </c>
      <c r="H520" s="6" t="s">
        <v>6</v>
      </c>
      <c r="I520" s="6" t="s">
        <v>484</v>
      </c>
      <c r="J520" s="6" t="s">
        <v>7</v>
      </c>
      <c r="K520" s="6" t="s">
        <v>8</v>
      </c>
      <c r="L520" s="2">
        <v>43046</v>
      </c>
      <c r="M520" s="3">
        <v>30</v>
      </c>
      <c r="N520" s="1" t="s">
        <v>9</v>
      </c>
      <c r="O520" s="4">
        <v>98.4</v>
      </c>
      <c r="P520" s="2">
        <v>43046</v>
      </c>
    </row>
    <row r="521" spans="1:16" x14ac:dyDescent="0.25">
      <c r="A521" s="6" t="s">
        <v>0</v>
      </c>
      <c r="B521" s="6" t="s">
        <v>90</v>
      </c>
      <c r="C521" s="6" t="s">
        <v>91</v>
      </c>
      <c r="D521" s="6" t="s">
        <v>3</v>
      </c>
      <c r="E521" s="6" t="s">
        <v>483</v>
      </c>
      <c r="F521" s="6" t="s">
        <v>4</v>
      </c>
      <c r="G521" s="6" t="s">
        <v>5</v>
      </c>
      <c r="H521" s="6" t="s">
        <v>6</v>
      </c>
      <c r="I521" s="6" t="s">
        <v>484</v>
      </c>
      <c r="J521" s="6" t="s">
        <v>7</v>
      </c>
      <c r="K521" s="6" t="s">
        <v>8</v>
      </c>
      <c r="L521" s="2">
        <v>43046</v>
      </c>
      <c r="M521" s="3">
        <v>200</v>
      </c>
      <c r="N521" s="1" t="s">
        <v>23</v>
      </c>
      <c r="O521" s="4">
        <v>86</v>
      </c>
      <c r="P521" s="2">
        <v>43046</v>
      </c>
    </row>
    <row r="522" spans="1:16" x14ac:dyDescent="0.25">
      <c r="A522" s="6" t="s">
        <v>54</v>
      </c>
      <c r="B522" s="6" t="s">
        <v>94</v>
      </c>
      <c r="C522" s="6" t="s">
        <v>95</v>
      </c>
      <c r="D522" s="6" t="s">
        <v>3</v>
      </c>
      <c r="E522" s="6" t="s">
        <v>485</v>
      </c>
      <c r="F522" s="6" t="s">
        <v>4</v>
      </c>
      <c r="G522" s="6" t="s">
        <v>5</v>
      </c>
      <c r="H522" s="6" t="s">
        <v>6</v>
      </c>
      <c r="I522" s="6" t="s">
        <v>486</v>
      </c>
      <c r="J522" s="6" t="s">
        <v>7</v>
      </c>
      <c r="K522" s="6" t="s">
        <v>8</v>
      </c>
      <c r="L522" s="2">
        <v>43052</v>
      </c>
      <c r="M522" s="3">
        <v>200</v>
      </c>
      <c r="N522" s="1" t="s">
        <v>9</v>
      </c>
      <c r="O522" s="4">
        <v>75.48</v>
      </c>
      <c r="P522" s="2">
        <v>43052</v>
      </c>
    </row>
    <row r="523" spans="1:16" x14ac:dyDescent="0.25">
      <c r="A523" s="6" t="s">
        <v>54</v>
      </c>
      <c r="B523" s="6" t="s">
        <v>94</v>
      </c>
      <c r="C523" s="6" t="s">
        <v>95</v>
      </c>
      <c r="D523" s="6" t="s">
        <v>3</v>
      </c>
      <c r="E523" s="6" t="s">
        <v>487</v>
      </c>
      <c r="F523" s="6" t="s">
        <v>4</v>
      </c>
      <c r="G523" s="6" t="s">
        <v>5</v>
      </c>
      <c r="H523" s="6" t="s">
        <v>6</v>
      </c>
      <c r="I523" s="6" t="s">
        <v>488</v>
      </c>
      <c r="J523" s="6" t="s">
        <v>7</v>
      </c>
      <c r="K523" s="6" t="s">
        <v>8</v>
      </c>
      <c r="L523" s="2">
        <v>43046</v>
      </c>
      <c r="M523" s="3">
        <v>100</v>
      </c>
      <c r="N523" s="1" t="s">
        <v>9</v>
      </c>
      <c r="O523" s="4">
        <v>37.74</v>
      </c>
      <c r="P523" s="2">
        <v>43046</v>
      </c>
    </row>
    <row r="524" spans="1:16" x14ac:dyDescent="0.25">
      <c r="A524" s="6" t="s">
        <v>54</v>
      </c>
      <c r="B524" s="6" t="s">
        <v>96</v>
      </c>
      <c r="C524" s="6" t="s">
        <v>97</v>
      </c>
      <c r="D524" s="6" t="s">
        <v>3</v>
      </c>
      <c r="E524" s="6" t="s">
        <v>489</v>
      </c>
      <c r="F524" s="6" t="s">
        <v>4</v>
      </c>
      <c r="G524" s="6" t="s">
        <v>5</v>
      </c>
      <c r="H524" s="6" t="s">
        <v>6</v>
      </c>
      <c r="I524" s="6" t="s">
        <v>490</v>
      </c>
      <c r="J524" s="6" t="s">
        <v>7</v>
      </c>
      <c r="K524" s="6" t="s">
        <v>8</v>
      </c>
      <c r="L524" s="2">
        <v>43052</v>
      </c>
      <c r="M524" s="3">
        <v>250</v>
      </c>
      <c r="N524" s="1" t="s">
        <v>9</v>
      </c>
      <c r="O524" s="4">
        <v>114.75</v>
      </c>
      <c r="P524" s="2">
        <v>43052</v>
      </c>
    </row>
    <row r="525" spans="1:16" x14ac:dyDescent="0.25">
      <c r="A525" s="6" t="s">
        <v>54</v>
      </c>
      <c r="B525" s="6" t="s">
        <v>96</v>
      </c>
      <c r="C525" s="6" t="s">
        <v>97</v>
      </c>
      <c r="D525" s="6" t="s">
        <v>3</v>
      </c>
      <c r="E525" s="6" t="s">
        <v>491</v>
      </c>
      <c r="F525" s="6" t="s">
        <v>4</v>
      </c>
      <c r="G525" s="6" t="s">
        <v>5</v>
      </c>
      <c r="H525" s="6" t="s">
        <v>6</v>
      </c>
      <c r="I525" s="6" t="s">
        <v>492</v>
      </c>
      <c r="J525" s="6" t="s">
        <v>7</v>
      </c>
      <c r="K525" s="6" t="s">
        <v>8</v>
      </c>
      <c r="L525" s="2">
        <v>43046</v>
      </c>
      <c r="M525" s="3">
        <v>50</v>
      </c>
      <c r="N525" s="1" t="s">
        <v>9</v>
      </c>
      <c r="O525" s="4">
        <v>22.95</v>
      </c>
      <c r="P525" s="2">
        <v>43046</v>
      </c>
    </row>
    <row r="526" spans="1:16" x14ac:dyDescent="0.25">
      <c r="A526" s="6" t="s">
        <v>54</v>
      </c>
      <c r="B526" s="6" t="s">
        <v>160</v>
      </c>
      <c r="C526" s="6" t="s">
        <v>161</v>
      </c>
      <c r="D526" s="6" t="s">
        <v>3</v>
      </c>
      <c r="E526" s="6" t="s">
        <v>491</v>
      </c>
      <c r="F526" s="6" t="s">
        <v>4</v>
      </c>
      <c r="G526" s="6" t="s">
        <v>5</v>
      </c>
      <c r="H526" s="6" t="s">
        <v>6</v>
      </c>
      <c r="I526" s="6" t="s">
        <v>492</v>
      </c>
      <c r="J526" s="6" t="s">
        <v>7</v>
      </c>
      <c r="K526" s="6" t="s">
        <v>8</v>
      </c>
      <c r="L526" s="2">
        <v>43046</v>
      </c>
      <c r="M526" s="3">
        <v>15</v>
      </c>
      <c r="N526" s="1" t="s">
        <v>9</v>
      </c>
      <c r="O526" s="4">
        <v>59.82</v>
      </c>
      <c r="P526" s="2">
        <v>43046</v>
      </c>
    </row>
    <row r="527" spans="1:16" x14ac:dyDescent="0.25">
      <c r="A527" s="6" t="s">
        <v>54</v>
      </c>
      <c r="B527" s="6" t="s">
        <v>146</v>
      </c>
      <c r="C527" s="6" t="s">
        <v>147</v>
      </c>
      <c r="D527" s="6" t="s">
        <v>3</v>
      </c>
      <c r="E527" s="6" t="s">
        <v>493</v>
      </c>
      <c r="F527" s="6" t="s">
        <v>4</v>
      </c>
      <c r="G527" s="6" t="s">
        <v>5</v>
      </c>
      <c r="H527" s="6" t="s">
        <v>6</v>
      </c>
      <c r="I527" s="6" t="s">
        <v>494</v>
      </c>
      <c r="J527" s="6" t="s">
        <v>7</v>
      </c>
      <c r="K527" s="6" t="s">
        <v>8</v>
      </c>
      <c r="L527" s="2">
        <v>43046</v>
      </c>
      <c r="M527" s="3">
        <v>24</v>
      </c>
      <c r="N527" s="1" t="s">
        <v>9</v>
      </c>
      <c r="O527" s="4">
        <v>55.32</v>
      </c>
      <c r="P527" s="2">
        <v>43046</v>
      </c>
    </row>
    <row r="528" spans="1:16" x14ac:dyDescent="0.25">
      <c r="A528" s="6" t="s">
        <v>267</v>
      </c>
      <c r="B528" s="6" t="s">
        <v>102</v>
      </c>
      <c r="C528" s="6" t="s">
        <v>103</v>
      </c>
      <c r="D528" s="6" t="s">
        <v>3</v>
      </c>
      <c r="E528" s="6" t="s">
        <v>495</v>
      </c>
      <c r="F528" s="6" t="s">
        <v>4</v>
      </c>
      <c r="G528" s="6" t="s">
        <v>5</v>
      </c>
      <c r="H528" s="6" t="s">
        <v>6</v>
      </c>
      <c r="I528" s="6" t="s">
        <v>496</v>
      </c>
      <c r="J528" s="6" t="s">
        <v>7</v>
      </c>
      <c r="K528" s="6" t="s">
        <v>8</v>
      </c>
      <c r="L528" s="2">
        <v>43045</v>
      </c>
      <c r="M528" s="3">
        <v>24</v>
      </c>
      <c r="N528" s="1" t="s">
        <v>9</v>
      </c>
      <c r="O528" s="4">
        <v>588.5</v>
      </c>
      <c r="P528" s="2">
        <v>43045</v>
      </c>
    </row>
    <row r="529" spans="1:16" x14ac:dyDescent="0.25">
      <c r="A529" s="6" t="s">
        <v>54</v>
      </c>
      <c r="B529" s="6" t="s">
        <v>342</v>
      </c>
      <c r="C529" s="6" t="s">
        <v>343</v>
      </c>
      <c r="D529" s="6" t="s">
        <v>3</v>
      </c>
      <c r="E529" s="6" t="s">
        <v>491</v>
      </c>
      <c r="F529" s="6" t="s">
        <v>4</v>
      </c>
      <c r="G529" s="6" t="s">
        <v>5</v>
      </c>
      <c r="H529" s="6" t="s">
        <v>6</v>
      </c>
      <c r="I529" s="6" t="s">
        <v>492</v>
      </c>
      <c r="J529" s="6" t="s">
        <v>7</v>
      </c>
      <c r="K529" s="6" t="s">
        <v>8</v>
      </c>
      <c r="L529" s="2">
        <v>43046</v>
      </c>
      <c r="M529" s="3">
        <v>3</v>
      </c>
      <c r="N529" s="1" t="s">
        <v>9</v>
      </c>
      <c r="O529" s="4">
        <v>22.71</v>
      </c>
      <c r="P529" s="2">
        <v>43046</v>
      </c>
    </row>
    <row r="530" spans="1:16" x14ac:dyDescent="0.25">
      <c r="A530" s="6" t="s">
        <v>54</v>
      </c>
      <c r="B530" s="6" t="s">
        <v>162</v>
      </c>
      <c r="C530" s="6" t="s">
        <v>163</v>
      </c>
      <c r="D530" s="6" t="s">
        <v>3</v>
      </c>
      <c r="E530" s="6" t="s">
        <v>491</v>
      </c>
      <c r="F530" s="6" t="s">
        <v>4</v>
      </c>
      <c r="G530" s="6" t="s">
        <v>5</v>
      </c>
      <c r="H530" s="6" t="s">
        <v>6</v>
      </c>
      <c r="I530" s="6" t="s">
        <v>492</v>
      </c>
      <c r="J530" s="6" t="s">
        <v>7</v>
      </c>
      <c r="K530" s="6" t="s">
        <v>8</v>
      </c>
      <c r="L530" s="2">
        <v>43046</v>
      </c>
      <c r="M530" s="3">
        <v>36</v>
      </c>
      <c r="N530" s="1" t="s">
        <v>9</v>
      </c>
      <c r="O530" s="4">
        <v>41.49</v>
      </c>
      <c r="P530" s="2">
        <v>43046</v>
      </c>
    </row>
    <row r="531" spans="1:16" x14ac:dyDescent="0.25">
      <c r="A531" s="6" t="s">
        <v>54</v>
      </c>
      <c r="B531" s="6" t="s">
        <v>108</v>
      </c>
      <c r="C531" s="6" t="s">
        <v>109</v>
      </c>
      <c r="D531" s="6" t="s">
        <v>3</v>
      </c>
      <c r="E531" s="6" t="s">
        <v>491</v>
      </c>
      <c r="F531" s="6" t="s">
        <v>4</v>
      </c>
      <c r="G531" s="6" t="s">
        <v>5</v>
      </c>
      <c r="H531" s="6" t="s">
        <v>6</v>
      </c>
      <c r="I531" s="6" t="s">
        <v>492</v>
      </c>
      <c r="J531" s="6" t="s">
        <v>7</v>
      </c>
      <c r="K531" s="6" t="s">
        <v>8</v>
      </c>
      <c r="L531" s="2">
        <v>43046</v>
      </c>
      <c r="M531" s="3">
        <v>12</v>
      </c>
      <c r="N531" s="1" t="s">
        <v>9</v>
      </c>
      <c r="O531" s="4">
        <v>55.69</v>
      </c>
      <c r="P531" s="2">
        <v>43046</v>
      </c>
    </row>
    <row r="532" spans="1:16" x14ac:dyDescent="0.25">
      <c r="A532" s="6" t="s">
        <v>0</v>
      </c>
      <c r="B532" s="6" t="s">
        <v>36</v>
      </c>
      <c r="C532" s="6" t="s">
        <v>37</v>
      </c>
      <c r="D532" s="6" t="s">
        <v>3</v>
      </c>
      <c r="E532" s="6" t="s">
        <v>483</v>
      </c>
      <c r="F532" s="6" t="s">
        <v>4</v>
      </c>
      <c r="G532" s="6" t="s">
        <v>5</v>
      </c>
      <c r="H532" s="6" t="s">
        <v>6</v>
      </c>
      <c r="I532" s="6" t="s">
        <v>484</v>
      </c>
      <c r="J532" s="6" t="s">
        <v>7</v>
      </c>
      <c r="K532" s="6" t="s">
        <v>8</v>
      </c>
      <c r="L532" s="2">
        <v>43046</v>
      </c>
      <c r="M532" s="3">
        <v>3</v>
      </c>
      <c r="N532" s="1" t="s">
        <v>23</v>
      </c>
      <c r="O532" s="4">
        <v>82.62</v>
      </c>
      <c r="P532" s="2">
        <v>43046</v>
      </c>
    </row>
    <row r="533" spans="1:16" x14ac:dyDescent="0.25">
      <c r="A533" s="6" t="s">
        <v>0</v>
      </c>
      <c r="B533" s="6" t="s">
        <v>38</v>
      </c>
      <c r="C533" s="6" t="s">
        <v>39</v>
      </c>
      <c r="D533" s="6" t="s">
        <v>3</v>
      </c>
      <c r="E533" s="6" t="s">
        <v>483</v>
      </c>
      <c r="F533" s="6" t="s">
        <v>4</v>
      </c>
      <c r="G533" s="6" t="s">
        <v>5</v>
      </c>
      <c r="H533" s="6" t="s">
        <v>6</v>
      </c>
      <c r="I533" s="6" t="s">
        <v>484</v>
      </c>
      <c r="J533" s="6" t="s">
        <v>7</v>
      </c>
      <c r="K533" s="6" t="s">
        <v>8</v>
      </c>
      <c r="L533" s="2">
        <v>43046</v>
      </c>
      <c r="M533" s="3">
        <v>3</v>
      </c>
      <c r="N533" s="1" t="s">
        <v>23</v>
      </c>
      <c r="O533" s="4">
        <v>82.62</v>
      </c>
      <c r="P533" s="2">
        <v>43046</v>
      </c>
    </row>
    <row r="534" spans="1:16" x14ac:dyDescent="0.25">
      <c r="A534" s="6" t="s">
        <v>0</v>
      </c>
      <c r="B534" s="6" t="s">
        <v>40</v>
      </c>
      <c r="C534" s="6" t="s">
        <v>41</v>
      </c>
      <c r="D534" s="6" t="s">
        <v>3</v>
      </c>
      <c r="E534" s="6" t="s">
        <v>483</v>
      </c>
      <c r="F534" s="6" t="s">
        <v>4</v>
      </c>
      <c r="G534" s="6" t="s">
        <v>5</v>
      </c>
      <c r="H534" s="6" t="s">
        <v>6</v>
      </c>
      <c r="I534" s="6" t="s">
        <v>484</v>
      </c>
      <c r="J534" s="6" t="s">
        <v>7</v>
      </c>
      <c r="K534" s="6" t="s">
        <v>8</v>
      </c>
      <c r="L534" s="2">
        <v>43046</v>
      </c>
      <c r="M534" s="3">
        <v>3</v>
      </c>
      <c r="N534" s="1" t="s">
        <v>23</v>
      </c>
      <c r="O534" s="4">
        <v>82.62</v>
      </c>
      <c r="P534" s="2">
        <v>43046</v>
      </c>
    </row>
    <row r="535" spans="1:16" x14ac:dyDescent="0.25">
      <c r="A535" s="6" t="s">
        <v>0</v>
      </c>
      <c r="B535" s="6" t="s">
        <v>42</v>
      </c>
      <c r="C535" s="6" t="s">
        <v>43</v>
      </c>
      <c r="D535" s="6" t="s">
        <v>3</v>
      </c>
      <c r="E535" s="6" t="s">
        <v>483</v>
      </c>
      <c r="F535" s="6" t="s">
        <v>4</v>
      </c>
      <c r="G535" s="6" t="s">
        <v>5</v>
      </c>
      <c r="H535" s="6" t="s">
        <v>6</v>
      </c>
      <c r="I535" s="6" t="s">
        <v>484</v>
      </c>
      <c r="J535" s="6" t="s">
        <v>7</v>
      </c>
      <c r="K535" s="6" t="s">
        <v>8</v>
      </c>
      <c r="L535" s="2">
        <v>43046</v>
      </c>
      <c r="M535" s="3">
        <v>3</v>
      </c>
      <c r="N535" s="1" t="s">
        <v>23</v>
      </c>
      <c r="O535" s="4">
        <v>81</v>
      </c>
      <c r="P535" s="2">
        <v>43046</v>
      </c>
    </row>
    <row r="536" spans="1:16" x14ac:dyDescent="0.25">
      <c r="A536" s="6" t="s">
        <v>54</v>
      </c>
      <c r="B536" s="6" t="s">
        <v>55</v>
      </c>
      <c r="C536" s="6" t="s">
        <v>56</v>
      </c>
      <c r="D536" s="6" t="s">
        <v>3</v>
      </c>
      <c r="E536" s="6" t="s">
        <v>497</v>
      </c>
      <c r="F536" s="6" t="s">
        <v>4</v>
      </c>
      <c r="G536" s="6" t="s">
        <v>5</v>
      </c>
      <c r="H536" s="6" t="s">
        <v>6</v>
      </c>
      <c r="I536" s="6" t="s">
        <v>498</v>
      </c>
      <c r="J536" s="6" t="s">
        <v>7</v>
      </c>
      <c r="K536" s="6" t="s">
        <v>8</v>
      </c>
      <c r="L536" s="2">
        <v>43069</v>
      </c>
      <c r="M536" s="3">
        <v>8</v>
      </c>
      <c r="N536" s="1" t="s">
        <v>57</v>
      </c>
      <c r="O536" s="4">
        <v>552</v>
      </c>
      <c r="P536" s="2">
        <v>43069</v>
      </c>
    </row>
    <row r="537" spans="1:16" x14ac:dyDescent="0.25">
      <c r="A537" s="6" t="s">
        <v>4</v>
      </c>
      <c r="B537" s="6" t="s">
        <v>166</v>
      </c>
      <c r="C537" s="6" t="s">
        <v>167</v>
      </c>
      <c r="D537" s="6" t="s">
        <v>3</v>
      </c>
      <c r="E537" s="6" t="s">
        <v>499</v>
      </c>
      <c r="F537" s="6" t="s">
        <v>58</v>
      </c>
      <c r="G537" s="6" t="s">
        <v>59</v>
      </c>
      <c r="H537" s="6" t="s">
        <v>6</v>
      </c>
      <c r="I537" s="6" t="s">
        <v>500</v>
      </c>
      <c r="J537" s="6" t="s">
        <v>7</v>
      </c>
      <c r="K537" s="6" t="s">
        <v>60</v>
      </c>
      <c r="L537" s="2">
        <v>43069</v>
      </c>
      <c r="M537" s="3">
        <v>-1800</v>
      </c>
      <c r="N537" s="1" t="s">
        <v>9</v>
      </c>
      <c r="O537" s="4">
        <v>-22.1</v>
      </c>
      <c r="P537" s="2">
        <v>43069</v>
      </c>
    </row>
    <row r="538" spans="1:16" x14ac:dyDescent="0.25">
      <c r="A538" s="6" t="s">
        <v>4</v>
      </c>
      <c r="B538" s="6" t="s">
        <v>10</v>
      </c>
      <c r="C538" s="6" t="s">
        <v>11</v>
      </c>
      <c r="D538" s="6" t="s">
        <v>3</v>
      </c>
      <c r="E538" s="6" t="s">
        <v>499</v>
      </c>
      <c r="F538" s="6" t="s">
        <v>58</v>
      </c>
      <c r="G538" s="6" t="s">
        <v>59</v>
      </c>
      <c r="H538" s="6" t="s">
        <v>6</v>
      </c>
      <c r="I538" s="6" t="s">
        <v>500</v>
      </c>
      <c r="J538" s="6" t="s">
        <v>7</v>
      </c>
      <c r="K538" s="6" t="s">
        <v>60</v>
      </c>
      <c r="L538" s="2">
        <v>43069</v>
      </c>
      <c r="M538" s="3">
        <v>-60</v>
      </c>
      <c r="N538" s="1" t="s">
        <v>9</v>
      </c>
      <c r="O538" s="4">
        <v>-237.6</v>
      </c>
      <c r="P538" s="2">
        <v>43069</v>
      </c>
    </row>
    <row r="539" spans="1:16" x14ac:dyDescent="0.25">
      <c r="A539" s="6" t="s">
        <v>4</v>
      </c>
      <c r="B539" s="6" t="s">
        <v>465</v>
      </c>
      <c r="C539" s="6" t="s">
        <v>466</v>
      </c>
      <c r="D539" s="6" t="s">
        <v>3</v>
      </c>
      <c r="E539" s="6" t="s">
        <v>501</v>
      </c>
      <c r="F539" s="6" t="s">
        <v>58</v>
      </c>
      <c r="G539" s="6" t="s">
        <v>59</v>
      </c>
      <c r="H539" s="6" t="s">
        <v>6</v>
      </c>
      <c r="I539" s="6" t="s">
        <v>502</v>
      </c>
      <c r="J539" s="6" t="s">
        <v>7</v>
      </c>
      <c r="K539" s="6" t="s">
        <v>60</v>
      </c>
      <c r="L539" s="2">
        <v>43069</v>
      </c>
      <c r="M539" s="3">
        <v>-10</v>
      </c>
      <c r="N539" s="1" t="s">
        <v>9</v>
      </c>
      <c r="O539" s="4">
        <v>-41.75</v>
      </c>
      <c r="P539" s="2">
        <v>43069</v>
      </c>
    </row>
    <row r="540" spans="1:16" x14ac:dyDescent="0.25">
      <c r="A540" s="6" t="s">
        <v>4</v>
      </c>
      <c r="B540" s="6" t="s">
        <v>64</v>
      </c>
      <c r="C540" s="6" t="s">
        <v>65</v>
      </c>
      <c r="D540" s="6" t="s">
        <v>3</v>
      </c>
      <c r="E540" s="6" t="s">
        <v>501</v>
      </c>
      <c r="F540" s="6" t="s">
        <v>58</v>
      </c>
      <c r="G540" s="6" t="s">
        <v>59</v>
      </c>
      <c r="H540" s="6" t="s">
        <v>6</v>
      </c>
      <c r="I540" s="6" t="s">
        <v>502</v>
      </c>
      <c r="J540" s="6" t="s">
        <v>7</v>
      </c>
      <c r="K540" s="6" t="s">
        <v>60</v>
      </c>
      <c r="L540" s="2">
        <v>43069</v>
      </c>
      <c r="M540" s="3">
        <v>-3000</v>
      </c>
      <c r="N540" s="1" t="s">
        <v>9</v>
      </c>
      <c r="O540" s="4">
        <v>-58.29</v>
      </c>
      <c r="P540" s="2">
        <v>43069</v>
      </c>
    </row>
    <row r="541" spans="1:16" x14ac:dyDescent="0.25">
      <c r="A541" s="6" t="s">
        <v>4</v>
      </c>
      <c r="B541" s="6" t="s">
        <v>66</v>
      </c>
      <c r="C541" s="6" t="s">
        <v>67</v>
      </c>
      <c r="D541" s="6" t="s">
        <v>3</v>
      </c>
      <c r="E541" s="6" t="s">
        <v>501</v>
      </c>
      <c r="F541" s="6" t="s">
        <v>58</v>
      </c>
      <c r="G541" s="6" t="s">
        <v>59</v>
      </c>
      <c r="H541" s="6" t="s">
        <v>6</v>
      </c>
      <c r="I541" s="6" t="s">
        <v>502</v>
      </c>
      <c r="J541" s="6" t="s">
        <v>7</v>
      </c>
      <c r="K541" s="6" t="s">
        <v>60</v>
      </c>
      <c r="L541" s="2">
        <v>43069</v>
      </c>
      <c r="M541" s="3">
        <v>-2000</v>
      </c>
      <c r="N541" s="1" t="s">
        <v>9</v>
      </c>
      <c r="O541" s="4">
        <v>-256.39</v>
      </c>
      <c r="P541" s="2">
        <v>43069</v>
      </c>
    </row>
    <row r="542" spans="1:16" x14ac:dyDescent="0.25">
      <c r="A542" s="6" t="s">
        <v>4</v>
      </c>
      <c r="B542" s="6" t="s">
        <v>13</v>
      </c>
      <c r="C542" s="6" t="s">
        <v>14</v>
      </c>
      <c r="D542" s="6" t="s">
        <v>3</v>
      </c>
      <c r="E542" s="6" t="s">
        <v>501</v>
      </c>
      <c r="F542" s="6" t="s">
        <v>58</v>
      </c>
      <c r="G542" s="6" t="s">
        <v>59</v>
      </c>
      <c r="H542" s="6" t="s">
        <v>6</v>
      </c>
      <c r="I542" s="6" t="s">
        <v>502</v>
      </c>
      <c r="J542" s="6" t="s">
        <v>7</v>
      </c>
      <c r="K542" s="6" t="s">
        <v>60</v>
      </c>
      <c r="L542" s="2">
        <v>43069</v>
      </c>
      <c r="M542" s="3">
        <v>-10</v>
      </c>
      <c r="N542" s="1" t="s">
        <v>9</v>
      </c>
      <c r="O542" s="4">
        <v>-586.75</v>
      </c>
      <c r="P542" s="2">
        <v>43069</v>
      </c>
    </row>
    <row r="543" spans="1:16" x14ac:dyDescent="0.25">
      <c r="A543" s="6" t="s">
        <v>4</v>
      </c>
      <c r="B543" s="6" t="s">
        <v>70</v>
      </c>
      <c r="C543" s="6" t="s">
        <v>71</v>
      </c>
      <c r="D543" s="6" t="s">
        <v>3</v>
      </c>
      <c r="E543" s="6" t="s">
        <v>501</v>
      </c>
      <c r="F543" s="6" t="s">
        <v>58</v>
      </c>
      <c r="G543" s="6" t="s">
        <v>59</v>
      </c>
      <c r="H543" s="6" t="s">
        <v>6</v>
      </c>
      <c r="I543" s="6" t="s">
        <v>502</v>
      </c>
      <c r="J543" s="6" t="s">
        <v>7</v>
      </c>
      <c r="K543" s="6" t="s">
        <v>60</v>
      </c>
      <c r="L543" s="2">
        <v>43069</v>
      </c>
      <c r="M543" s="3">
        <v>-22</v>
      </c>
      <c r="N543" s="1" t="s">
        <v>9</v>
      </c>
      <c r="O543" s="4">
        <v>-367.13</v>
      </c>
      <c r="P543" s="2">
        <v>43069</v>
      </c>
    </row>
    <row r="544" spans="1:16" x14ac:dyDescent="0.25">
      <c r="A544" s="6" t="s">
        <v>4</v>
      </c>
      <c r="B544" s="6" t="s">
        <v>72</v>
      </c>
      <c r="C544" s="6" t="s">
        <v>73</v>
      </c>
      <c r="D544" s="6" t="s">
        <v>3</v>
      </c>
      <c r="E544" s="6" t="s">
        <v>499</v>
      </c>
      <c r="F544" s="6" t="s">
        <v>58</v>
      </c>
      <c r="G544" s="6" t="s">
        <v>59</v>
      </c>
      <c r="H544" s="6" t="s">
        <v>6</v>
      </c>
      <c r="I544" s="6" t="s">
        <v>500</v>
      </c>
      <c r="J544" s="6" t="s">
        <v>7</v>
      </c>
      <c r="K544" s="6" t="s">
        <v>60</v>
      </c>
      <c r="L544" s="2">
        <v>43069</v>
      </c>
      <c r="M544" s="3">
        <v>-6</v>
      </c>
      <c r="N544" s="1" t="s">
        <v>9</v>
      </c>
      <c r="O544" s="4">
        <v>-67.2</v>
      </c>
      <c r="P544" s="2">
        <v>43069</v>
      </c>
    </row>
    <row r="545" spans="1:16" x14ac:dyDescent="0.25">
      <c r="A545" s="6" t="s">
        <v>15</v>
      </c>
      <c r="B545" s="6" t="s">
        <v>74</v>
      </c>
      <c r="C545" s="6" t="s">
        <v>75</v>
      </c>
      <c r="D545" s="6" t="s">
        <v>3</v>
      </c>
      <c r="E545" s="6" t="s">
        <v>503</v>
      </c>
      <c r="F545" s="6" t="s">
        <v>58</v>
      </c>
      <c r="G545" s="6" t="s">
        <v>59</v>
      </c>
      <c r="H545" s="6" t="s">
        <v>6</v>
      </c>
      <c r="I545" s="6" t="s">
        <v>504</v>
      </c>
      <c r="J545" s="6" t="s">
        <v>7</v>
      </c>
      <c r="K545" s="6" t="s">
        <v>76</v>
      </c>
      <c r="L545" s="2">
        <v>43069</v>
      </c>
      <c r="M545" s="3">
        <v>-5</v>
      </c>
      <c r="N545" s="1" t="s">
        <v>9</v>
      </c>
      <c r="O545" s="4">
        <v>-315</v>
      </c>
      <c r="P545" s="2">
        <v>43069</v>
      </c>
    </row>
    <row r="546" spans="1:16" x14ac:dyDescent="0.25">
      <c r="A546" s="6" t="s">
        <v>15</v>
      </c>
      <c r="B546" s="6" t="s">
        <v>77</v>
      </c>
      <c r="C546" s="6" t="s">
        <v>78</v>
      </c>
      <c r="D546" s="6" t="s">
        <v>3</v>
      </c>
      <c r="E546" s="6" t="s">
        <v>503</v>
      </c>
      <c r="F546" s="6" t="s">
        <v>58</v>
      </c>
      <c r="G546" s="6" t="s">
        <v>59</v>
      </c>
      <c r="H546" s="6" t="s">
        <v>6</v>
      </c>
      <c r="I546" s="6" t="s">
        <v>504</v>
      </c>
      <c r="J546" s="6" t="s">
        <v>7</v>
      </c>
      <c r="K546" s="6" t="s">
        <v>76</v>
      </c>
      <c r="L546" s="2">
        <v>43069</v>
      </c>
      <c r="M546" s="3">
        <v>-4</v>
      </c>
      <c r="N546" s="1" t="s">
        <v>9</v>
      </c>
      <c r="O546" s="4">
        <v>-200.04</v>
      </c>
      <c r="P546" s="2">
        <v>43069</v>
      </c>
    </row>
    <row r="547" spans="1:16" x14ac:dyDescent="0.25">
      <c r="A547" s="6" t="s">
        <v>15</v>
      </c>
      <c r="B547" s="6" t="s">
        <v>79</v>
      </c>
      <c r="C547" s="6" t="s">
        <v>80</v>
      </c>
      <c r="D547" s="6" t="s">
        <v>3</v>
      </c>
      <c r="E547" s="6" t="s">
        <v>503</v>
      </c>
      <c r="F547" s="6" t="s">
        <v>58</v>
      </c>
      <c r="G547" s="6" t="s">
        <v>59</v>
      </c>
      <c r="H547" s="6" t="s">
        <v>6</v>
      </c>
      <c r="I547" s="6" t="s">
        <v>504</v>
      </c>
      <c r="J547" s="6" t="s">
        <v>7</v>
      </c>
      <c r="K547" s="6" t="s">
        <v>76</v>
      </c>
      <c r="L547" s="2">
        <v>43069</v>
      </c>
      <c r="M547" s="3">
        <v>-2</v>
      </c>
      <c r="N547" s="1" t="s">
        <v>9</v>
      </c>
      <c r="O547" s="4">
        <v>-250</v>
      </c>
      <c r="P547" s="2">
        <v>43069</v>
      </c>
    </row>
    <row r="548" spans="1:16" x14ac:dyDescent="0.25">
      <c r="A548" s="6" t="s">
        <v>15</v>
      </c>
      <c r="B548" s="6" t="s">
        <v>16</v>
      </c>
      <c r="C548" s="6" t="s">
        <v>17</v>
      </c>
      <c r="D548" s="6" t="s">
        <v>3</v>
      </c>
      <c r="E548" s="6" t="s">
        <v>503</v>
      </c>
      <c r="F548" s="6" t="s">
        <v>58</v>
      </c>
      <c r="G548" s="6" t="s">
        <v>59</v>
      </c>
      <c r="H548" s="6" t="s">
        <v>6</v>
      </c>
      <c r="I548" s="6" t="s">
        <v>504</v>
      </c>
      <c r="J548" s="6" t="s">
        <v>7</v>
      </c>
      <c r="K548" s="6" t="s">
        <v>76</v>
      </c>
      <c r="L548" s="2">
        <v>43069</v>
      </c>
      <c r="M548" s="3">
        <v>-17</v>
      </c>
      <c r="N548" s="1" t="s">
        <v>9</v>
      </c>
      <c r="O548" s="4">
        <v>-816</v>
      </c>
      <c r="P548" s="2">
        <v>43069</v>
      </c>
    </row>
    <row r="549" spans="1:16" x14ac:dyDescent="0.25">
      <c r="A549" s="6" t="s">
        <v>4</v>
      </c>
      <c r="B549" s="6" t="s">
        <v>81</v>
      </c>
      <c r="C549" s="6" t="s">
        <v>82</v>
      </c>
      <c r="D549" s="6" t="s">
        <v>3</v>
      </c>
      <c r="E549" s="6" t="s">
        <v>499</v>
      </c>
      <c r="F549" s="6" t="s">
        <v>58</v>
      </c>
      <c r="G549" s="6" t="s">
        <v>59</v>
      </c>
      <c r="H549" s="6" t="s">
        <v>6</v>
      </c>
      <c r="I549" s="6" t="s">
        <v>500</v>
      </c>
      <c r="J549" s="6" t="s">
        <v>7</v>
      </c>
      <c r="K549" s="6" t="s">
        <v>60</v>
      </c>
      <c r="L549" s="2">
        <v>43069</v>
      </c>
      <c r="M549" s="3">
        <v>-16000</v>
      </c>
      <c r="N549" s="1" t="s">
        <v>9</v>
      </c>
      <c r="O549" s="4">
        <v>-145.28</v>
      </c>
      <c r="P549" s="2">
        <v>43069</v>
      </c>
    </row>
    <row r="550" spans="1:16" x14ac:dyDescent="0.25">
      <c r="A550" s="6" t="s">
        <v>4</v>
      </c>
      <c r="B550" s="6" t="s">
        <v>83</v>
      </c>
      <c r="C550" s="6" t="s">
        <v>84</v>
      </c>
      <c r="D550" s="6" t="s">
        <v>3</v>
      </c>
      <c r="E550" s="6" t="s">
        <v>501</v>
      </c>
      <c r="F550" s="6" t="s">
        <v>58</v>
      </c>
      <c r="G550" s="6" t="s">
        <v>59</v>
      </c>
      <c r="H550" s="6" t="s">
        <v>6</v>
      </c>
      <c r="I550" s="6" t="s">
        <v>502</v>
      </c>
      <c r="J550" s="6" t="s">
        <v>7</v>
      </c>
      <c r="K550" s="6" t="s">
        <v>60</v>
      </c>
      <c r="L550" s="2">
        <v>43069</v>
      </c>
      <c r="M550" s="3">
        <v>-50</v>
      </c>
      <c r="N550" s="1" t="s">
        <v>9</v>
      </c>
      <c r="O550" s="4">
        <v>-343.08</v>
      </c>
      <c r="P550" s="2">
        <v>43069</v>
      </c>
    </row>
    <row r="551" spans="1:16" x14ac:dyDescent="0.25">
      <c r="A551" s="6" t="s">
        <v>4</v>
      </c>
      <c r="B551" s="6" t="s">
        <v>19</v>
      </c>
      <c r="C551" s="6" t="s">
        <v>20</v>
      </c>
      <c r="D551" s="6" t="s">
        <v>3</v>
      </c>
      <c r="E551" s="6" t="s">
        <v>501</v>
      </c>
      <c r="F551" s="6" t="s">
        <v>58</v>
      </c>
      <c r="G551" s="6" t="s">
        <v>59</v>
      </c>
      <c r="H551" s="6" t="s">
        <v>6</v>
      </c>
      <c r="I551" s="6" t="s">
        <v>502</v>
      </c>
      <c r="J551" s="6" t="s">
        <v>7</v>
      </c>
      <c r="K551" s="6" t="s">
        <v>60</v>
      </c>
      <c r="L551" s="2">
        <v>43069</v>
      </c>
      <c r="M551" s="3">
        <v>-14</v>
      </c>
      <c r="N551" s="1" t="s">
        <v>9</v>
      </c>
      <c r="O551" s="4">
        <v>-36.68</v>
      </c>
      <c r="P551" s="2">
        <v>43069</v>
      </c>
    </row>
    <row r="552" spans="1:16" x14ac:dyDescent="0.25">
      <c r="A552" s="6" t="s">
        <v>4</v>
      </c>
      <c r="B552" s="6" t="s">
        <v>156</v>
      </c>
      <c r="C552" s="6" t="s">
        <v>157</v>
      </c>
      <c r="D552" s="6" t="s">
        <v>3</v>
      </c>
      <c r="E552" s="6" t="s">
        <v>499</v>
      </c>
      <c r="F552" s="6" t="s">
        <v>58</v>
      </c>
      <c r="G552" s="6" t="s">
        <v>59</v>
      </c>
      <c r="H552" s="6" t="s">
        <v>6</v>
      </c>
      <c r="I552" s="6" t="s">
        <v>500</v>
      </c>
      <c r="J552" s="6" t="s">
        <v>7</v>
      </c>
      <c r="K552" s="6" t="s">
        <v>60</v>
      </c>
      <c r="L552" s="2">
        <v>43069</v>
      </c>
      <c r="M552" s="3">
        <v>-20</v>
      </c>
      <c r="N552" s="1" t="s">
        <v>23</v>
      </c>
      <c r="O552" s="4">
        <v>-54.6</v>
      </c>
      <c r="P552" s="2">
        <v>43069</v>
      </c>
    </row>
    <row r="553" spans="1:16" x14ac:dyDescent="0.25">
      <c r="A553" s="6" t="s">
        <v>4</v>
      </c>
      <c r="B553" s="6" t="s">
        <v>253</v>
      </c>
      <c r="C553" s="6" t="s">
        <v>254</v>
      </c>
      <c r="D553" s="6" t="s">
        <v>3</v>
      </c>
      <c r="E553" s="6" t="s">
        <v>501</v>
      </c>
      <c r="F553" s="6" t="s">
        <v>58</v>
      </c>
      <c r="G553" s="6" t="s">
        <v>59</v>
      </c>
      <c r="H553" s="6" t="s">
        <v>6</v>
      </c>
      <c r="I553" s="6" t="s">
        <v>502</v>
      </c>
      <c r="J553" s="6" t="s">
        <v>7</v>
      </c>
      <c r="K553" s="6" t="s">
        <v>60</v>
      </c>
      <c r="L553" s="2">
        <v>43069</v>
      </c>
      <c r="M553" s="3">
        <v>-10</v>
      </c>
      <c r="N553" s="1" t="s">
        <v>23</v>
      </c>
      <c r="O553" s="4">
        <v>-4.3</v>
      </c>
      <c r="P553" s="2">
        <v>43069</v>
      </c>
    </row>
    <row r="554" spans="1:16" x14ac:dyDescent="0.25">
      <c r="A554" s="6" t="s">
        <v>4</v>
      </c>
      <c r="B554" s="6" t="s">
        <v>21</v>
      </c>
      <c r="C554" s="6" t="s">
        <v>22</v>
      </c>
      <c r="D554" s="6" t="s">
        <v>3</v>
      </c>
      <c r="E554" s="6" t="s">
        <v>501</v>
      </c>
      <c r="F554" s="6" t="s">
        <v>58</v>
      </c>
      <c r="G554" s="6" t="s">
        <v>59</v>
      </c>
      <c r="H554" s="6" t="s">
        <v>6</v>
      </c>
      <c r="I554" s="6" t="s">
        <v>502</v>
      </c>
      <c r="J554" s="6" t="s">
        <v>7</v>
      </c>
      <c r="K554" s="6" t="s">
        <v>60</v>
      </c>
      <c r="L554" s="2">
        <v>43069</v>
      </c>
      <c r="M554" s="3">
        <v>-10</v>
      </c>
      <c r="N554" s="1" t="s">
        <v>23</v>
      </c>
      <c r="O554" s="4">
        <v>-4.3</v>
      </c>
      <c r="P554" s="2">
        <v>43069</v>
      </c>
    </row>
    <row r="555" spans="1:16" x14ac:dyDescent="0.25">
      <c r="A555" s="6" t="s">
        <v>4</v>
      </c>
      <c r="B555" s="6" t="s">
        <v>90</v>
      </c>
      <c r="C555" s="6" t="s">
        <v>91</v>
      </c>
      <c r="D555" s="6" t="s">
        <v>3</v>
      </c>
      <c r="E555" s="6" t="s">
        <v>501</v>
      </c>
      <c r="F555" s="6" t="s">
        <v>58</v>
      </c>
      <c r="G555" s="6" t="s">
        <v>59</v>
      </c>
      <c r="H555" s="6" t="s">
        <v>6</v>
      </c>
      <c r="I555" s="6" t="s">
        <v>502</v>
      </c>
      <c r="J555" s="6" t="s">
        <v>7</v>
      </c>
      <c r="K555" s="6" t="s">
        <v>60</v>
      </c>
      <c r="L555" s="2">
        <v>43069</v>
      </c>
      <c r="M555" s="3">
        <v>-48</v>
      </c>
      <c r="N555" s="1" t="s">
        <v>23</v>
      </c>
      <c r="O555" s="4">
        <v>-20.64</v>
      </c>
      <c r="P555" s="2">
        <v>43069</v>
      </c>
    </row>
    <row r="556" spans="1:16" x14ac:dyDescent="0.25">
      <c r="A556" s="6" t="s">
        <v>4</v>
      </c>
      <c r="B556" s="6" t="s">
        <v>24</v>
      </c>
      <c r="C556" s="6" t="s">
        <v>25</v>
      </c>
      <c r="D556" s="6" t="s">
        <v>3</v>
      </c>
      <c r="E556" s="6" t="s">
        <v>501</v>
      </c>
      <c r="F556" s="6" t="s">
        <v>58</v>
      </c>
      <c r="G556" s="6" t="s">
        <v>59</v>
      </c>
      <c r="H556" s="6" t="s">
        <v>6</v>
      </c>
      <c r="I556" s="6" t="s">
        <v>502</v>
      </c>
      <c r="J556" s="6" t="s">
        <v>7</v>
      </c>
      <c r="K556" s="6" t="s">
        <v>60</v>
      </c>
      <c r="L556" s="2">
        <v>43069</v>
      </c>
      <c r="M556" s="3">
        <v>-26</v>
      </c>
      <c r="N556" s="1" t="s">
        <v>23</v>
      </c>
      <c r="O556" s="4">
        <v>-11.18</v>
      </c>
      <c r="P556" s="2">
        <v>43069</v>
      </c>
    </row>
    <row r="557" spans="1:16" x14ac:dyDescent="0.25">
      <c r="A557" s="6" t="s">
        <v>4</v>
      </c>
      <c r="B557" s="6" t="s">
        <v>158</v>
      </c>
      <c r="C557" s="6" t="s">
        <v>159</v>
      </c>
      <c r="D557" s="6" t="s">
        <v>3</v>
      </c>
      <c r="E557" s="6" t="s">
        <v>501</v>
      </c>
      <c r="F557" s="6" t="s">
        <v>58</v>
      </c>
      <c r="G557" s="6" t="s">
        <v>59</v>
      </c>
      <c r="H557" s="6" t="s">
        <v>6</v>
      </c>
      <c r="I557" s="6" t="s">
        <v>502</v>
      </c>
      <c r="J557" s="6" t="s">
        <v>7</v>
      </c>
      <c r="K557" s="6" t="s">
        <v>60</v>
      </c>
      <c r="L557" s="2">
        <v>43069</v>
      </c>
      <c r="M557" s="3">
        <v>-44</v>
      </c>
      <c r="N557" s="1" t="s">
        <v>23</v>
      </c>
      <c r="O557" s="4">
        <v>-18.920000000000002</v>
      </c>
      <c r="P557" s="2">
        <v>43069</v>
      </c>
    </row>
    <row r="558" spans="1:16" x14ac:dyDescent="0.25">
      <c r="A558" s="6" t="s">
        <v>4</v>
      </c>
      <c r="B558" s="6" t="s">
        <v>92</v>
      </c>
      <c r="C558" s="6" t="s">
        <v>93</v>
      </c>
      <c r="D558" s="6" t="s">
        <v>3</v>
      </c>
      <c r="E558" s="6" t="s">
        <v>501</v>
      </c>
      <c r="F558" s="6" t="s">
        <v>58</v>
      </c>
      <c r="G558" s="6" t="s">
        <v>59</v>
      </c>
      <c r="H558" s="6" t="s">
        <v>6</v>
      </c>
      <c r="I558" s="6" t="s">
        <v>502</v>
      </c>
      <c r="J558" s="6" t="s">
        <v>7</v>
      </c>
      <c r="K558" s="6" t="s">
        <v>60</v>
      </c>
      <c r="L558" s="2">
        <v>43069</v>
      </c>
      <c r="M558" s="3">
        <v>-40</v>
      </c>
      <c r="N558" s="1" t="s">
        <v>23</v>
      </c>
      <c r="O558" s="4">
        <v>-56</v>
      </c>
      <c r="P558" s="2">
        <v>43069</v>
      </c>
    </row>
    <row r="559" spans="1:16" x14ac:dyDescent="0.25">
      <c r="A559" s="6" t="s">
        <v>4</v>
      </c>
      <c r="B559" s="6" t="s">
        <v>26</v>
      </c>
      <c r="C559" s="6" t="s">
        <v>27</v>
      </c>
      <c r="D559" s="6" t="s">
        <v>3</v>
      </c>
      <c r="E559" s="6" t="s">
        <v>501</v>
      </c>
      <c r="F559" s="6" t="s">
        <v>58</v>
      </c>
      <c r="G559" s="6" t="s">
        <v>59</v>
      </c>
      <c r="H559" s="6" t="s">
        <v>6</v>
      </c>
      <c r="I559" s="6" t="s">
        <v>502</v>
      </c>
      <c r="J559" s="6" t="s">
        <v>7</v>
      </c>
      <c r="K559" s="6" t="s">
        <v>60</v>
      </c>
      <c r="L559" s="2">
        <v>43069</v>
      </c>
      <c r="M559" s="3">
        <v>-80</v>
      </c>
      <c r="N559" s="1" t="s">
        <v>23</v>
      </c>
      <c r="O559" s="4">
        <v>-112</v>
      </c>
      <c r="P559" s="2">
        <v>43069</v>
      </c>
    </row>
    <row r="560" spans="1:16" x14ac:dyDescent="0.25">
      <c r="A560" s="6" t="s">
        <v>4</v>
      </c>
      <c r="B560" s="6" t="s">
        <v>28</v>
      </c>
      <c r="C560" s="6" t="s">
        <v>29</v>
      </c>
      <c r="D560" s="6" t="s">
        <v>3</v>
      </c>
      <c r="E560" s="6" t="s">
        <v>501</v>
      </c>
      <c r="F560" s="6" t="s">
        <v>58</v>
      </c>
      <c r="G560" s="6" t="s">
        <v>59</v>
      </c>
      <c r="H560" s="6" t="s">
        <v>6</v>
      </c>
      <c r="I560" s="6" t="s">
        <v>502</v>
      </c>
      <c r="J560" s="6" t="s">
        <v>7</v>
      </c>
      <c r="K560" s="6" t="s">
        <v>60</v>
      </c>
      <c r="L560" s="2">
        <v>43069</v>
      </c>
      <c r="M560" s="3">
        <v>-80</v>
      </c>
      <c r="N560" s="1" t="s">
        <v>23</v>
      </c>
      <c r="O560" s="4">
        <v>-112</v>
      </c>
      <c r="P560" s="2">
        <v>43069</v>
      </c>
    </row>
    <row r="561" spans="1:16" x14ac:dyDescent="0.25">
      <c r="A561" s="6" t="s">
        <v>4</v>
      </c>
      <c r="B561" s="6" t="s">
        <v>30</v>
      </c>
      <c r="C561" s="6" t="s">
        <v>31</v>
      </c>
      <c r="D561" s="6" t="s">
        <v>3</v>
      </c>
      <c r="E561" s="6" t="s">
        <v>501</v>
      </c>
      <c r="F561" s="6" t="s">
        <v>58</v>
      </c>
      <c r="G561" s="6" t="s">
        <v>59</v>
      </c>
      <c r="H561" s="6" t="s">
        <v>6</v>
      </c>
      <c r="I561" s="6" t="s">
        <v>502</v>
      </c>
      <c r="J561" s="6" t="s">
        <v>7</v>
      </c>
      <c r="K561" s="6" t="s">
        <v>60</v>
      </c>
      <c r="L561" s="2">
        <v>43069</v>
      </c>
      <c r="M561" s="3">
        <v>-40</v>
      </c>
      <c r="N561" s="1" t="s">
        <v>23</v>
      </c>
      <c r="O561" s="4">
        <v>-56</v>
      </c>
      <c r="P561" s="2">
        <v>43069</v>
      </c>
    </row>
    <row r="562" spans="1:16" x14ac:dyDescent="0.25">
      <c r="A562" s="6" t="s">
        <v>4</v>
      </c>
      <c r="B562" s="6" t="s">
        <v>32</v>
      </c>
      <c r="C562" s="6" t="s">
        <v>33</v>
      </c>
      <c r="D562" s="6" t="s">
        <v>3</v>
      </c>
      <c r="E562" s="6" t="s">
        <v>499</v>
      </c>
      <c r="F562" s="6" t="s">
        <v>58</v>
      </c>
      <c r="G562" s="6" t="s">
        <v>59</v>
      </c>
      <c r="H562" s="6" t="s">
        <v>6</v>
      </c>
      <c r="I562" s="6" t="s">
        <v>500</v>
      </c>
      <c r="J562" s="6" t="s">
        <v>7</v>
      </c>
      <c r="K562" s="6" t="s">
        <v>60</v>
      </c>
      <c r="L562" s="2">
        <v>43069</v>
      </c>
      <c r="M562" s="3">
        <v>-20</v>
      </c>
      <c r="N562" s="1" t="s">
        <v>23</v>
      </c>
      <c r="O562" s="4">
        <v>-28</v>
      </c>
      <c r="P562" s="2">
        <v>43069</v>
      </c>
    </row>
    <row r="563" spans="1:16" x14ac:dyDescent="0.25">
      <c r="A563" s="6" t="s">
        <v>4</v>
      </c>
      <c r="B563" s="6" t="s">
        <v>144</v>
      </c>
      <c r="C563" s="6" t="s">
        <v>145</v>
      </c>
      <c r="D563" s="6" t="s">
        <v>3</v>
      </c>
      <c r="E563" s="6" t="s">
        <v>499</v>
      </c>
      <c r="F563" s="6" t="s">
        <v>58</v>
      </c>
      <c r="G563" s="6" t="s">
        <v>59</v>
      </c>
      <c r="H563" s="6" t="s">
        <v>6</v>
      </c>
      <c r="I563" s="6" t="s">
        <v>500</v>
      </c>
      <c r="J563" s="6" t="s">
        <v>7</v>
      </c>
      <c r="K563" s="6" t="s">
        <v>60</v>
      </c>
      <c r="L563" s="2">
        <v>43069</v>
      </c>
      <c r="M563" s="3">
        <v>-5500</v>
      </c>
      <c r="N563" s="1" t="s">
        <v>9</v>
      </c>
      <c r="O563" s="4">
        <v>-209.02</v>
      </c>
      <c r="P563" s="2">
        <v>43069</v>
      </c>
    </row>
    <row r="564" spans="1:16" x14ac:dyDescent="0.25">
      <c r="A564" s="6" t="s">
        <v>4</v>
      </c>
      <c r="B564" s="6" t="s">
        <v>146</v>
      </c>
      <c r="C564" s="6" t="s">
        <v>147</v>
      </c>
      <c r="D564" s="6" t="s">
        <v>3</v>
      </c>
      <c r="E564" s="6" t="s">
        <v>501</v>
      </c>
      <c r="F564" s="6" t="s">
        <v>58</v>
      </c>
      <c r="G564" s="6" t="s">
        <v>59</v>
      </c>
      <c r="H564" s="6" t="s">
        <v>6</v>
      </c>
      <c r="I564" s="6" t="s">
        <v>502</v>
      </c>
      <c r="J564" s="6" t="s">
        <v>7</v>
      </c>
      <c r="K564" s="6" t="s">
        <v>60</v>
      </c>
      <c r="L564" s="2">
        <v>43069</v>
      </c>
      <c r="M564" s="3">
        <v>-17</v>
      </c>
      <c r="N564" s="1" t="s">
        <v>9</v>
      </c>
      <c r="O564" s="4">
        <v>-39.19</v>
      </c>
      <c r="P564" s="2">
        <v>43069</v>
      </c>
    </row>
    <row r="565" spans="1:16" x14ac:dyDescent="0.25">
      <c r="A565" s="6" t="s">
        <v>4</v>
      </c>
      <c r="B565" s="6" t="s">
        <v>102</v>
      </c>
      <c r="C565" s="6" t="s">
        <v>103</v>
      </c>
      <c r="D565" s="6" t="s">
        <v>3</v>
      </c>
      <c r="E565" s="6" t="s">
        <v>501</v>
      </c>
      <c r="F565" s="6" t="s">
        <v>58</v>
      </c>
      <c r="G565" s="6" t="s">
        <v>59</v>
      </c>
      <c r="H565" s="6" t="s">
        <v>6</v>
      </c>
      <c r="I565" s="6" t="s">
        <v>502</v>
      </c>
      <c r="J565" s="6" t="s">
        <v>7</v>
      </c>
      <c r="K565" s="6" t="s">
        <v>60</v>
      </c>
      <c r="L565" s="2">
        <v>43069</v>
      </c>
      <c r="M565" s="3">
        <v>-4</v>
      </c>
      <c r="N565" s="1" t="s">
        <v>9</v>
      </c>
      <c r="O565" s="4">
        <v>-98.08</v>
      </c>
      <c r="P565" s="2">
        <v>43069</v>
      </c>
    </row>
    <row r="566" spans="1:16" x14ac:dyDescent="0.25">
      <c r="A566" s="6" t="s">
        <v>4</v>
      </c>
      <c r="B566" s="6" t="s">
        <v>104</v>
      </c>
      <c r="C566" s="6" t="s">
        <v>105</v>
      </c>
      <c r="D566" s="6" t="s">
        <v>3</v>
      </c>
      <c r="E566" s="6" t="s">
        <v>501</v>
      </c>
      <c r="F566" s="6" t="s">
        <v>58</v>
      </c>
      <c r="G566" s="6" t="s">
        <v>59</v>
      </c>
      <c r="H566" s="6" t="s">
        <v>6</v>
      </c>
      <c r="I566" s="6" t="s">
        <v>502</v>
      </c>
      <c r="J566" s="6" t="s">
        <v>7</v>
      </c>
      <c r="K566" s="6" t="s">
        <v>60</v>
      </c>
      <c r="L566" s="2">
        <v>43069</v>
      </c>
      <c r="M566" s="3">
        <v>-5</v>
      </c>
      <c r="N566" s="1" t="s">
        <v>9</v>
      </c>
      <c r="O566" s="4">
        <v>-183.09</v>
      </c>
      <c r="P566" s="2">
        <v>43069</v>
      </c>
    </row>
    <row r="567" spans="1:16" x14ac:dyDescent="0.25">
      <c r="A567" s="6" t="s">
        <v>4</v>
      </c>
      <c r="B567" s="6" t="s">
        <v>106</v>
      </c>
      <c r="C567" s="6" t="s">
        <v>107</v>
      </c>
      <c r="D567" s="6" t="s">
        <v>3</v>
      </c>
      <c r="E567" s="6" t="s">
        <v>501</v>
      </c>
      <c r="F567" s="6" t="s">
        <v>58</v>
      </c>
      <c r="G567" s="6" t="s">
        <v>59</v>
      </c>
      <c r="H567" s="6" t="s">
        <v>6</v>
      </c>
      <c r="I567" s="6" t="s">
        <v>502</v>
      </c>
      <c r="J567" s="6" t="s">
        <v>7</v>
      </c>
      <c r="K567" s="6" t="s">
        <v>60</v>
      </c>
      <c r="L567" s="2">
        <v>43069</v>
      </c>
      <c r="M567" s="3">
        <v>-9</v>
      </c>
      <c r="N567" s="1" t="s">
        <v>9</v>
      </c>
      <c r="O567" s="4">
        <v>-35.71</v>
      </c>
      <c r="P567" s="2">
        <v>43069</v>
      </c>
    </row>
    <row r="568" spans="1:16" x14ac:dyDescent="0.25">
      <c r="A568" s="6" t="s">
        <v>4</v>
      </c>
      <c r="B568" s="6" t="s">
        <v>148</v>
      </c>
      <c r="C568" s="6" t="s">
        <v>149</v>
      </c>
      <c r="D568" s="6" t="s">
        <v>3</v>
      </c>
      <c r="E568" s="6" t="s">
        <v>501</v>
      </c>
      <c r="F568" s="6" t="s">
        <v>58</v>
      </c>
      <c r="G568" s="6" t="s">
        <v>59</v>
      </c>
      <c r="H568" s="6" t="s">
        <v>6</v>
      </c>
      <c r="I568" s="6" t="s">
        <v>502</v>
      </c>
      <c r="J568" s="6" t="s">
        <v>7</v>
      </c>
      <c r="K568" s="6" t="s">
        <v>60</v>
      </c>
      <c r="L568" s="2">
        <v>43069</v>
      </c>
      <c r="M568" s="3">
        <v>-24</v>
      </c>
      <c r="N568" s="1" t="s">
        <v>9</v>
      </c>
      <c r="O568" s="4">
        <v>-231.83</v>
      </c>
      <c r="P568" s="2">
        <v>43069</v>
      </c>
    </row>
    <row r="569" spans="1:16" x14ac:dyDescent="0.25">
      <c r="A569" s="6" t="s">
        <v>4</v>
      </c>
      <c r="B569" s="6" t="s">
        <v>342</v>
      </c>
      <c r="C569" s="6" t="s">
        <v>343</v>
      </c>
      <c r="D569" s="6" t="s">
        <v>3</v>
      </c>
      <c r="E569" s="6" t="s">
        <v>501</v>
      </c>
      <c r="F569" s="6" t="s">
        <v>58</v>
      </c>
      <c r="G569" s="6" t="s">
        <v>59</v>
      </c>
      <c r="H569" s="6" t="s">
        <v>6</v>
      </c>
      <c r="I569" s="6" t="s">
        <v>502</v>
      </c>
      <c r="J569" s="6" t="s">
        <v>7</v>
      </c>
      <c r="K569" s="6" t="s">
        <v>60</v>
      </c>
      <c r="L569" s="2">
        <v>43069</v>
      </c>
      <c r="M569" s="3">
        <v>-2</v>
      </c>
      <c r="N569" s="1" t="s">
        <v>9</v>
      </c>
      <c r="O569" s="4">
        <v>-15.14</v>
      </c>
      <c r="P569" s="2">
        <v>43069</v>
      </c>
    </row>
    <row r="570" spans="1:16" x14ac:dyDescent="0.25">
      <c r="A570" s="6" t="s">
        <v>4</v>
      </c>
      <c r="B570" s="6" t="s">
        <v>162</v>
      </c>
      <c r="C570" s="6" t="s">
        <v>163</v>
      </c>
      <c r="D570" s="6" t="s">
        <v>3</v>
      </c>
      <c r="E570" s="6" t="s">
        <v>501</v>
      </c>
      <c r="F570" s="6" t="s">
        <v>58</v>
      </c>
      <c r="G570" s="6" t="s">
        <v>59</v>
      </c>
      <c r="H570" s="6" t="s">
        <v>6</v>
      </c>
      <c r="I570" s="6" t="s">
        <v>502</v>
      </c>
      <c r="J570" s="6" t="s">
        <v>7</v>
      </c>
      <c r="K570" s="6" t="s">
        <v>60</v>
      </c>
      <c r="L570" s="2">
        <v>43069</v>
      </c>
      <c r="M570" s="3">
        <v>-17</v>
      </c>
      <c r="N570" s="1" t="s">
        <v>9</v>
      </c>
      <c r="O570" s="4">
        <v>-19.59</v>
      </c>
      <c r="P570" s="2">
        <v>43069</v>
      </c>
    </row>
    <row r="571" spans="1:16" x14ac:dyDescent="0.25">
      <c r="A571" s="6" t="s">
        <v>4</v>
      </c>
      <c r="B571" s="6" t="s">
        <v>182</v>
      </c>
      <c r="C571" s="6" t="s">
        <v>183</v>
      </c>
      <c r="D571" s="6" t="s">
        <v>3</v>
      </c>
      <c r="E571" s="6" t="s">
        <v>501</v>
      </c>
      <c r="F571" s="6" t="s">
        <v>58</v>
      </c>
      <c r="G571" s="6" t="s">
        <v>59</v>
      </c>
      <c r="H571" s="6" t="s">
        <v>6</v>
      </c>
      <c r="I571" s="6" t="s">
        <v>502</v>
      </c>
      <c r="J571" s="6" t="s">
        <v>7</v>
      </c>
      <c r="K571" s="6" t="s">
        <v>60</v>
      </c>
      <c r="L571" s="2">
        <v>43069</v>
      </c>
      <c r="M571" s="3">
        <v>-3</v>
      </c>
      <c r="N571" s="1" t="s">
        <v>9</v>
      </c>
      <c r="O571" s="4">
        <v>-88.92</v>
      </c>
      <c r="P571" s="2">
        <v>43069</v>
      </c>
    </row>
    <row r="572" spans="1:16" x14ac:dyDescent="0.25">
      <c r="A572" s="6" t="s">
        <v>15</v>
      </c>
      <c r="B572" s="6" t="s">
        <v>112</v>
      </c>
      <c r="C572" s="6" t="s">
        <v>113</v>
      </c>
      <c r="D572" s="6" t="s">
        <v>3</v>
      </c>
      <c r="E572" s="6" t="s">
        <v>503</v>
      </c>
      <c r="F572" s="6" t="s">
        <v>58</v>
      </c>
      <c r="G572" s="6" t="s">
        <v>59</v>
      </c>
      <c r="H572" s="6" t="s">
        <v>6</v>
      </c>
      <c r="I572" s="6" t="s">
        <v>504</v>
      </c>
      <c r="J572" s="6" t="s">
        <v>7</v>
      </c>
      <c r="K572" s="6" t="s">
        <v>76</v>
      </c>
      <c r="L572" s="2">
        <v>43069</v>
      </c>
      <c r="M572" s="3">
        <v>-120</v>
      </c>
      <c r="N572" s="1" t="s">
        <v>9</v>
      </c>
      <c r="O572" s="4">
        <v>-144</v>
      </c>
      <c r="P572" s="2">
        <v>43069</v>
      </c>
    </row>
    <row r="573" spans="1:16" x14ac:dyDescent="0.25">
      <c r="A573" s="6" t="s">
        <v>4</v>
      </c>
      <c r="B573" s="6" t="s">
        <v>55</v>
      </c>
      <c r="C573" s="6" t="s">
        <v>56</v>
      </c>
      <c r="D573" s="6" t="s">
        <v>3</v>
      </c>
      <c r="E573" s="6" t="s">
        <v>499</v>
      </c>
      <c r="F573" s="6" t="s">
        <v>58</v>
      </c>
      <c r="G573" s="6" t="s">
        <v>59</v>
      </c>
      <c r="H573" s="6" t="s">
        <v>6</v>
      </c>
      <c r="I573" s="6" t="s">
        <v>500</v>
      </c>
      <c r="J573" s="6" t="s">
        <v>7</v>
      </c>
      <c r="K573" s="6" t="s">
        <v>60</v>
      </c>
      <c r="L573" s="2">
        <v>43069</v>
      </c>
      <c r="M573" s="3">
        <v>-16</v>
      </c>
      <c r="N573" s="1" t="s">
        <v>57</v>
      </c>
      <c r="O573" s="4">
        <v>-1104</v>
      </c>
      <c r="P573" s="2">
        <v>43069</v>
      </c>
    </row>
    <row r="574" spans="1:16" x14ac:dyDescent="0.25">
      <c r="A574" s="6" t="s">
        <v>241</v>
      </c>
      <c r="B574" s="6" t="s">
        <v>136</v>
      </c>
      <c r="C574" s="6" t="s">
        <v>137</v>
      </c>
      <c r="D574" s="6" t="s">
        <v>3</v>
      </c>
      <c r="E574" s="6" t="s">
        <v>505</v>
      </c>
      <c r="F574" s="6" t="s">
        <v>4</v>
      </c>
      <c r="G574" s="6" t="s">
        <v>5</v>
      </c>
      <c r="H574" s="6" t="s">
        <v>6</v>
      </c>
      <c r="I574" s="6" t="s">
        <v>506</v>
      </c>
      <c r="J574" s="6" t="s">
        <v>7</v>
      </c>
      <c r="K574" s="6" t="s">
        <v>8</v>
      </c>
      <c r="L574" s="2">
        <v>43091</v>
      </c>
      <c r="M574" s="3">
        <v>300</v>
      </c>
      <c r="N574" s="1" t="s">
        <v>9</v>
      </c>
      <c r="O574" s="4">
        <v>1006.56</v>
      </c>
      <c r="P574" s="2">
        <v>43091</v>
      </c>
    </row>
    <row r="575" spans="1:16" x14ac:dyDescent="0.25">
      <c r="A575" s="6" t="s">
        <v>0</v>
      </c>
      <c r="B575" s="6" t="s">
        <v>70</v>
      </c>
      <c r="C575" s="6" t="s">
        <v>71</v>
      </c>
      <c r="D575" s="6" t="s">
        <v>3</v>
      </c>
      <c r="E575" s="6" t="s">
        <v>507</v>
      </c>
      <c r="F575" s="6" t="s">
        <v>4</v>
      </c>
      <c r="G575" s="6" t="s">
        <v>5</v>
      </c>
      <c r="H575" s="6" t="s">
        <v>6</v>
      </c>
      <c r="I575" s="6" t="s">
        <v>508</v>
      </c>
      <c r="J575" s="6" t="s">
        <v>7</v>
      </c>
      <c r="K575" s="6" t="s">
        <v>8</v>
      </c>
      <c r="L575" s="2">
        <v>43080</v>
      </c>
      <c r="M575" s="3">
        <v>40</v>
      </c>
      <c r="N575" s="1" t="s">
        <v>9</v>
      </c>
      <c r="O575" s="4">
        <v>667.6</v>
      </c>
      <c r="P575" s="2">
        <v>43080</v>
      </c>
    </row>
    <row r="576" spans="1:16" x14ac:dyDescent="0.25">
      <c r="A576" s="6" t="s">
        <v>15</v>
      </c>
      <c r="B576" s="6" t="s">
        <v>16</v>
      </c>
      <c r="C576" s="6" t="s">
        <v>17</v>
      </c>
      <c r="D576" s="6" t="s">
        <v>3</v>
      </c>
      <c r="E576" s="6" t="s">
        <v>509</v>
      </c>
      <c r="F576" s="6" t="s">
        <v>4</v>
      </c>
      <c r="G576" s="6" t="s">
        <v>5</v>
      </c>
      <c r="H576" s="6" t="s">
        <v>6</v>
      </c>
      <c r="I576" s="6" t="s">
        <v>510</v>
      </c>
      <c r="J576" s="6" t="s">
        <v>7</v>
      </c>
      <c r="K576" s="6" t="s">
        <v>18</v>
      </c>
      <c r="L576" s="2">
        <v>43080</v>
      </c>
      <c r="M576" s="3">
        <v>20</v>
      </c>
      <c r="N576" s="1" t="s">
        <v>9</v>
      </c>
      <c r="O576" s="4">
        <v>0</v>
      </c>
      <c r="P576" s="2">
        <v>43080</v>
      </c>
    </row>
    <row r="577" spans="1:16" x14ac:dyDescent="0.25">
      <c r="A577" s="6" t="s">
        <v>0</v>
      </c>
      <c r="B577" s="6" t="s">
        <v>92</v>
      </c>
      <c r="C577" s="6" t="s">
        <v>93</v>
      </c>
      <c r="D577" s="6" t="s">
        <v>3</v>
      </c>
      <c r="E577" s="6" t="s">
        <v>507</v>
      </c>
      <c r="F577" s="6" t="s">
        <v>4</v>
      </c>
      <c r="G577" s="6" t="s">
        <v>5</v>
      </c>
      <c r="H577" s="6" t="s">
        <v>6</v>
      </c>
      <c r="I577" s="6" t="s">
        <v>508</v>
      </c>
      <c r="J577" s="6" t="s">
        <v>7</v>
      </c>
      <c r="K577" s="6" t="s">
        <v>8</v>
      </c>
      <c r="L577" s="2">
        <v>43080</v>
      </c>
      <c r="M577" s="3">
        <v>100</v>
      </c>
      <c r="N577" s="1" t="s">
        <v>23</v>
      </c>
      <c r="O577" s="4">
        <v>140</v>
      </c>
      <c r="P577" s="2">
        <v>43080</v>
      </c>
    </row>
    <row r="578" spans="1:16" x14ac:dyDescent="0.25">
      <c r="A578" s="6" t="s">
        <v>0</v>
      </c>
      <c r="B578" s="6" t="s">
        <v>26</v>
      </c>
      <c r="C578" s="6" t="s">
        <v>27</v>
      </c>
      <c r="D578" s="6" t="s">
        <v>3</v>
      </c>
      <c r="E578" s="6" t="s">
        <v>507</v>
      </c>
      <c r="F578" s="6" t="s">
        <v>4</v>
      </c>
      <c r="G578" s="6" t="s">
        <v>5</v>
      </c>
      <c r="H578" s="6" t="s">
        <v>6</v>
      </c>
      <c r="I578" s="6" t="s">
        <v>508</v>
      </c>
      <c r="J578" s="6" t="s">
        <v>7</v>
      </c>
      <c r="K578" s="6" t="s">
        <v>8</v>
      </c>
      <c r="L578" s="2">
        <v>43080</v>
      </c>
      <c r="M578" s="3">
        <v>186</v>
      </c>
      <c r="N578" s="1" t="s">
        <v>23</v>
      </c>
      <c r="O578" s="4">
        <v>260.39999999999998</v>
      </c>
      <c r="P578" s="2">
        <v>43080</v>
      </c>
    </row>
    <row r="579" spans="1:16" x14ac:dyDescent="0.25">
      <c r="A579" s="6" t="s">
        <v>0</v>
      </c>
      <c r="B579" s="6" t="s">
        <v>28</v>
      </c>
      <c r="C579" s="6" t="s">
        <v>29</v>
      </c>
      <c r="D579" s="6" t="s">
        <v>3</v>
      </c>
      <c r="E579" s="6" t="s">
        <v>507</v>
      </c>
      <c r="F579" s="6" t="s">
        <v>4</v>
      </c>
      <c r="G579" s="6" t="s">
        <v>5</v>
      </c>
      <c r="H579" s="6" t="s">
        <v>6</v>
      </c>
      <c r="I579" s="6" t="s">
        <v>508</v>
      </c>
      <c r="J579" s="6" t="s">
        <v>7</v>
      </c>
      <c r="K579" s="6" t="s">
        <v>8</v>
      </c>
      <c r="L579" s="2">
        <v>43080</v>
      </c>
      <c r="M579" s="3">
        <v>200</v>
      </c>
      <c r="N579" s="1" t="s">
        <v>23</v>
      </c>
      <c r="O579" s="4">
        <v>280</v>
      </c>
      <c r="P579" s="2">
        <v>43080</v>
      </c>
    </row>
    <row r="580" spans="1:16" x14ac:dyDescent="0.25">
      <c r="A580" s="6" t="s">
        <v>0</v>
      </c>
      <c r="B580" s="6" t="s">
        <v>30</v>
      </c>
      <c r="C580" s="6" t="s">
        <v>31</v>
      </c>
      <c r="D580" s="6" t="s">
        <v>3</v>
      </c>
      <c r="E580" s="6" t="s">
        <v>507</v>
      </c>
      <c r="F580" s="6" t="s">
        <v>4</v>
      </c>
      <c r="G580" s="6" t="s">
        <v>5</v>
      </c>
      <c r="H580" s="6" t="s">
        <v>6</v>
      </c>
      <c r="I580" s="6" t="s">
        <v>508</v>
      </c>
      <c r="J580" s="6" t="s">
        <v>7</v>
      </c>
      <c r="K580" s="6" t="s">
        <v>8</v>
      </c>
      <c r="L580" s="2">
        <v>43080</v>
      </c>
      <c r="M580" s="3">
        <v>200</v>
      </c>
      <c r="N580" s="1" t="s">
        <v>23</v>
      </c>
      <c r="O580" s="4">
        <v>280</v>
      </c>
      <c r="P580" s="2">
        <v>43080</v>
      </c>
    </row>
    <row r="581" spans="1:16" x14ac:dyDescent="0.25">
      <c r="A581" s="6" t="s">
        <v>0</v>
      </c>
      <c r="B581" s="6" t="s">
        <v>32</v>
      </c>
      <c r="C581" s="6" t="s">
        <v>33</v>
      </c>
      <c r="D581" s="6" t="s">
        <v>3</v>
      </c>
      <c r="E581" s="6" t="s">
        <v>507</v>
      </c>
      <c r="F581" s="6" t="s">
        <v>4</v>
      </c>
      <c r="G581" s="6" t="s">
        <v>5</v>
      </c>
      <c r="H581" s="6" t="s">
        <v>6</v>
      </c>
      <c r="I581" s="6" t="s">
        <v>508</v>
      </c>
      <c r="J581" s="6" t="s">
        <v>7</v>
      </c>
      <c r="K581" s="6" t="s">
        <v>8</v>
      </c>
      <c r="L581" s="2">
        <v>43080</v>
      </c>
      <c r="M581" s="3">
        <v>200</v>
      </c>
      <c r="N581" s="1" t="s">
        <v>23</v>
      </c>
      <c r="O581" s="4">
        <v>280</v>
      </c>
      <c r="P581" s="2">
        <v>43080</v>
      </c>
    </row>
    <row r="582" spans="1:16" x14ac:dyDescent="0.25">
      <c r="A582" s="6" t="s">
        <v>267</v>
      </c>
      <c r="B582" s="6" t="s">
        <v>511</v>
      </c>
      <c r="C582" s="6" t="s">
        <v>512</v>
      </c>
      <c r="D582" s="6" t="s">
        <v>3</v>
      </c>
      <c r="E582" s="6" t="s">
        <v>513</v>
      </c>
      <c r="F582" s="6" t="s">
        <v>4</v>
      </c>
      <c r="G582" s="6" t="s">
        <v>5</v>
      </c>
      <c r="H582" s="6" t="s">
        <v>6</v>
      </c>
      <c r="I582" s="6" t="s">
        <v>514</v>
      </c>
      <c r="J582" s="6" t="s">
        <v>7</v>
      </c>
      <c r="K582" s="6" t="s">
        <v>8</v>
      </c>
      <c r="L582" s="2">
        <v>43080</v>
      </c>
      <c r="M582" s="3">
        <v>24</v>
      </c>
      <c r="N582" s="1" t="s">
        <v>9</v>
      </c>
      <c r="O582" s="4">
        <v>670.02</v>
      </c>
      <c r="P582" s="2">
        <v>43080</v>
      </c>
    </row>
    <row r="583" spans="1:16" x14ac:dyDescent="0.25">
      <c r="A583" s="6" t="s">
        <v>54</v>
      </c>
      <c r="B583" s="6" t="s">
        <v>146</v>
      </c>
      <c r="C583" s="6" t="s">
        <v>147</v>
      </c>
      <c r="D583" s="6" t="s">
        <v>3</v>
      </c>
      <c r="E583" s="6" t="s">
        <v>515</v>
      </c>
      <c r="F583" s="6" t="s">
        <v>4</v>
      </c>
      <c r="G583" s="6" t="s">
        <v>5</v>
      </c>
      <c r="H583" s="6" t="s">
        <v>6</v>
      </c>
      <c r="I583" s="6" t="s">
        <v>516</v>
      </c>
      <c r="J583" s="6" t="s">
        <v>7</v>
      </c>
      <c r="K583" s="6" t="s">
        <v>8</v>
      </c>
      <c r="L583" s="2">
        <v>43082</v>
      </c>
      <c r="M583" s="3">
        <v>24</v>
      </c>
      <c r="N583" s="1" t="s">
        <v>9</v>
      </c>
      <c r="O583" s="4">
        <v>55.32</v>
      </c>
      <c r="P583" s="2">
        <v>43082</v>
      </c>
    </row>
    <row r="584" spans="1:16" x14ac:dyDescent="0.25">
      <c r="A584" s="6" t="s">
        <v>54</v>
      </c>
      <c r="B584" s="6" t="s">
        <v>162</v>
      </c>
      <c r="C584" s="6" t="s">
        <v>163</v>
      </c>
      <c r="D584" s="6" t="s">
        <v>3</v>
      </c>
      <c r="E584" s="6" t="s">
        <v>515</v>
      </c>
      <c r="F584" s="6" t="s">
        <v>4</v>
      </c>
      <c r="G584" s="6" t="s">
        <v>5</v>
      </c>
      <c r="H584" s="6" t="s">
        <v>6</v>
      </c>
      <c r="I584" s="6" t="s">
        <v>516</v>
      </c>
      <c r="J584" s="6" t="s">
        <v>7</v>
      </c>
      <c r="K584" s="6" t="s">
        <v>8</v>
      </c>
      <c r="L584" s="2">
        <v>43082</v>
      </c>
      <c r="M584" s="3">
        <v>36</v>
      </c>
      <c r="N584" s="1" t="s">
        <v>9</v>
      </c>
      <c r="O584" s="4">
        <v>41.49</v>
      </c>
      <c r="P584" s="2">
        <v>43082</v>
      </c>
    </row>
    <row r="585" spans="1:16" x14ac:dyDescent="0.25">
      <c r="A585" s="6" t="s">
        <v>15</v>
      </c>
      <c r="B585" s="6" t="s">
        <v>112</v>
      </c>
      <c r="C585" s="6" t="s">
        <v>113</v>
      </c>
      <c r="D585" s="6" t="s">
        <v>3</v>
      </c>
      <c r="E585" s="6" t="s">
        <v>517</v>
      </c>
      <c r="F585" s="6" t="s">
        <v>4</v>
      </c>
      <c r="G585" s="6" t="s">
        <v>5</v>
      </c>
      <c r="H585" s="6" t="s">
        <v>6</v>
      </c>
      <c r="I585" s="6" t="s">
        <v>518</v>
      </c>
      <c r="J585" s="6" t="s">
        <v>7</v>
      </c>
      <c r="K585" s="6" t="s">
        <v>18</v>
      </c>
      <c r="L585" s="2">
        <v>43080</v>
      </c>
      <c r="M585" s="3">
        <v>400</v>
      </c>
      <c r="N585" s="1" t="s">
        <v>9</v>
      </c>
      <c r="O585" s="4">
        <v>0</v>
      </c>
      <c r="P585" s="2">
        <v>43080</v>
      </c>
    </row>
    <row r="586" spans="1:16" x14ac:dyDescent="0.25">
      <c r="A586" s="6" t="s">
        <v>54</v>
      </c>
      <c r="B586" s="6" t="s">
        <v>55</v>
      </c>
      <c r="C586" s="6" t="s">
        <v>56</v>
      </c>
      <c r="D586" s="6" t="s">
        <v>3</v>
      </c>
      <c r="E586" s="6" t="s">
        <v>515</v>
      </c>
      <c r="F586" s="6" t="s">
        <v>4</v>
      </c>
      <c r="G586" s="6" t="s">
        <v>5</v>
      </c>
      <c r="H586" s="6" t="s">
        <v>6</v>
      </c>
      <c r="I586" s="6" t="s">
        <v>516</v>
      </c>
      <c r="J586" s="6" t="s">
        <v>7</v>
      </c>
      <c r="K586" s="6" t="s">
        <v>8</v>
      </c>
      <c r="L586" s="2">
        <v>43082</v>
      </c>
      <c r="M586" s="3">
        <v>8</v>
      </c>
      <c r="N586" s="1" t="s">
        <v>57</v>
      </c>
      <c r="O586" s="4">
        <v>552</v>
      </c>
      <c r="P586" s="2">
        <v>43082</v>
      </c>
    </row>
    <row r="587" spans="1:16" x14ac:dyDescent="0.25">
      <c r="A587" s="6" t="s">
        <v>4</v>
      </c>
      <c r="B587" s="6" t="s">
        <v>10</v>
      </c>
      <c r="C587" s="6" t="s">
        <v>11</v>
      </c>
      <c r="D587" s="6" t="s">
        <v>3</v>
      </c>
      <c r="E587" s="6" t="s">
        <v>519</v>
      </c>
      <c r="F587" s="6" t="s">
        <v>58</v>
      </c>
      <c r="G587" s="6" t="s">
        <v>59</v>
      </c>
      <c r="H587" s="6" t="s">
        <v>6</v>
      </c>
      <c r="I587" s="6" t="s">
        <v>520</v>
      </c>
      <c r="J587" s="6" t="s">
        <v>7</v>
      </c>
      <c r="K587" s="6" t="s">
        <v>60</v>
      </c>
      <c r="L587" s="2">
        <v>43090</v>
      </c>
      <c r="M587" s="3">
        <v>-40</v>
      </c>
      <c r="N587" s="1" t="s">
        <v>9</v>
      </c>
      <c r="O587" s="4">
        <v>-158.4</v>
      </c>
      <c r="P587" s="2">
        <v>43090</v>
      </c>
    </row>
    <row r="588" spans="1:16" x14ac:dyDescent="0.25">
      <c r="A588" s="6" t="s">
        <v>4</v>
      </c>
      <c r="B588" s="6" t="s">
        <v>172</v>
      </c>
      <c r="C588" s="6" t="s">
        <v>173</v>
      </c>
      <c r="D588" s="6" t="s">
        <v>3</v>
      </c>
      <c r="E588" s="6" t="s">
        <v>521</v>
      </c>
      <c r="F588" s="6" t="s">
        <v>58</v>
      </c>
      <c r="G588" s="6" t="s">
        <v>59</v>
      </c>
      <c r="H588" s="6" t="s">
        <v>6</v>
      </c>
      <c r="I588" s="6" t="s">
        <v>522</v>
      </c>
      <c r="J588" s="6" t="s">
        <v>7</v>
      </c>
      <c r="K588" s="6" t="s">
        <v>60</v>
      </c>
      <c r="L588" s="2">
        <v>43090</v>
      </c>
      <c r="M588" s="3">
        <v>-4000</v>
      </c>
      <c r="N588" s="1" t="s">
        <v>9</v>
      </c>
      <c r="O588" s="4">
        <v>-48.24</v>
      </c>
      <c r="P588" s="2">
        <v>43090</v>
      </c>
    </row>
    <row r="589" spans="1:16" x14ac:dyDescent="0.25">
      <c r="A589" s="6" t="s">
        <v>4</v>
      </c>
      <c r="B589" s="6" t="s">
        <v>138</v>
      </c>
      <c r="C589" s="6" t="s">
        <v>139</v>
      </c>
      <c r="D589" s="6" t="s">
        <v>3</v>
      </c>
      <c r="E589" s="6" t="s">
        <v>519</v>
      </c>
      <c r="F589" s="6" t="s">
        <v>58</v>
      </c>
      <c r="G589" s="6" t="s">
        <v>59</v>
      </c>
      <c r="H589" s="6" t="s">
        <v>6</v>
      </c>
      <c r="I589" s="6" t="s">
        <v>520</v>
      </c>
      <c r="J589" s="6" t="s">
        <v>7</v>
      </c>
      <c r="K589" s="6" t="s">
        <v>60</v>
      </c>
      <c r="L589" s="2">
        <v>43090</v>
      </c>
      <c r="M589" s="3">
        <v>-20</v>
      </c>
      <c r="N589" s="1" t="s">
        <v>9</v>
      </c>
      <c r="O589" s="4">
        <v>-230.87</v>
      </c>
      <c r="P589" s="2">
        <v>43090</v>
      </c>
    </row>
    <row r="590" spans="1:16" x14ac:dyDescent="0.25">
      <c r="A590" s="6" t="s">
        <v>4</v>
      </c>
      <c r="B590" s="6" t="s">
        <v>66</v>
      </c>
      <c r="C590" s="6" t="s">
        <v>67</v>
      </c>
      <c r="D590" s="6" t="s">
        <v>3</v>
      </c>
      <c r="E590" s="6" t="s">
        <v>521</v>
      </c>
      <c r="F590" s="6" t="s">
        <v>58</v>
      </c>
      <c r="G590" s="6" t="s">
        <v>59</v>
      </c>
      <c r="H590" s="6" t="s">
        <v>6</v>
      </c>
      <c r="I590" s="6" t="s">
        <v>522</v>
      </c>
      <c r="J590" s="6" t="s">
        <v>7</v>
      </c>
      <c r="K590" s="6" t="s">
        <v>60</v>
      </c>
      <c r="L590" s="2">
        <v>43090</v>
      </c>
      <c r="M590" s="3">
        <v>-1000</v>
      </c>
      <c r="N590" s="1" t="s">
        <v>9</v>
      </c>
      <c r="O590" s="4">
        <v>-128.19999999999999</v>
      </c>
      <c r="P590" s="2">
        <v>43090</v>
      </c>
    </row>
    <row r="591" spans="1:16" x14ac:dyDescent="0.25">
      <c r="A591" s="6" t="s">
        <v>4</v>
      </c>
      <c r="B591" s="6" t="s">
        <v>70</v>
      </c>
      <c r="C591" s="6" t="s">
        <v>71</v>
      </c>
      <c r="D591" s="6" t="s">
        <v>3</v>
      </c>
      <c r="E591" s="6" t="s">
        <v>521</v>
      </c>
      <c r="F591" s="6" t="s">
        <v>58</v>
      </c>
      <c r="G591" s="6" t="s">
        <v>59</v>
      </c>
      <c r="H591" s="6" t="s">
        <v>6</v>
      </c>
      <c r="I591" s="6" t="s">
        <v>522</v>
      </c>
      <c r="J591" s="6" t="s">
        <v>7</v>
      </c>
      <c r="K591" s="6" t="s">
        <v>60</v>
      </c>
      <c r="L591" s="2">
        <v>43090</v>
      </c>
      <c r="M591" s="3">
        <v>-15</v>
      </c>
      <c r="N591" s="1" t="s">
        <v>9</v>
      </c>
      <c r="O591" s="4">
        <v>-246.79</v>
      </c>
      <c r="P591" s="2">
        <v>43090</v>
      </c>
    </row>
    <row r="592" spans="1:16" x14ac:dyDescent="0.25">
      <c r="A592" s="6" t="s">
        <v>15</v>
      </c>
      <c r="B592" s="6" t="s">
        <v>74</v>
      </c>
      <c r="C592" s="6" t="s">
        <v>75</v>
      </c>
      <c r="D592" s="6" t="s">
        <v>3</v>
      </c>
      <c r="E592" s="6" t="s">
        <v>523</v>
      </c>
      <c r="F592" s="6" t="s">
        <v>58</v>
      </c>
      <c r="G592" s="6" t="s">
        <v>59</v>
      </c>
      <c r="H592" s="6" t="s">
        <v>6</v>
      </c>
      <c r="I592" s="6" t="s">
        <v>524</v>
      </c>
      <c r="J592" s="6" t="s">
        <v>7</v>
      </c>
      <c r="K592" s="6" t="s">
        <v>76</v>
      </c>
      <c r="L592" s="2">
        <v>43089</v>
      </c>
      <c r="M592" s="3">
        <v>-23</v>
      </c>
      <c r="N592" s="1" t="s">
        <v>9</v>
      </c>
      <c r="O592" s="4">
        <v>-1449</v>
      </c>
      <c r="P592" s="2">
        <v>43089</v>
      </c>
    </row>
    <row r="593" spans="1:16" x14ac:dyDescent="0.25">
      <c r="A593" s="6" t="s">
        <v>15</v>
      </c>
      <c r="B593" s="6" t="s">
        <v>16</v>
      </c>
      <c r="C593" s="6" t="s">
        <v>17</v>
      </c>
      <c r="D593" s="6" t="s">
        <v>3</v>
      </c>
      <c r="E593" s="6" t="s">
        <v>523</v>
      </c>
      <c r="F593" s="6" t="s">
        <v>58</v>
      </c>
      <c r="G593" s="6" t="s">
        <v>59</v>
      </c>
      <c r="H593" s="6" t="s">
        <v>6</v>
      </c>
      <c r="I593" s="6" t="s">
        <v>524</v>
      </c>
      <c r="J593" s="6" t="s">
        <v>7</v>
      </c>
      <c r="K593" s="6" t="s">
        <v>76</v>
      </c>
      <c r="L593" s="2">
        <v>43089</v>
      </c>
      <c r="M593" s="3">
        <v>-10</v>
      </c>
      <c r="N593" s="1" t="s">
        <v>9</v>
      </c>
      <c r="O593" s="4">
        <v>-480</v>
      </c>
      <c r="P593" s="2">
        <v>43089</v>
      </c>
    </row>
    <row r="594" spans="1:16" x14ac:dyDescent="0.25">
      <c r="A594" s="6" t="s">
        <v>4</v>
      </c>
      <c r="B594" s="6" t="s">
        <v>81</v>
      </c>
      <c r="C594" s="6" t="s">
        <v>82</v>
      </c>
      <c r="D594" s="6" t="s">
        <v>3</v>
      </c>
      <c r="E594" s="6" t="s">
        <v>521</v>
      </c>
      <c r="F594" s="6" t="s">
        <v>58</v>
      </c>
      <c r="G594" s="6" t="s">
        <v>59</v>
      </c>
      <c r="H594" s="6" t="s">
        <v>6</v>
      </c>
      <c r="I594" s="6" t="s">
        <v>522</v>
      </c>
      <c r="J594" s="6" t="s">
        <v>7</v>
      </c>
      <c r="K594" s="6" t="s">
        <v>60</v>
      </c>
      <c r="L594" s="2">
        <v>43090</v>
      </c>
      <c r="M594" s="3">
        <v>-16000</v>
      </c>
      <c r="N594" s="1" t="s">
        <v>9</v>
      </c>
      <c r="O594" s="4">
        <v>-145.28</v>
      </c>
      <c r="P594" s="2">
        <v>43090</v>
      </c>
    </row>
    <row r="595" spans="1:16" x14ac:dyDescent="0.25">
      <c r="A595" s="6" t="s">
        <v>4</v>
      </c>
      <c r="B595" s="6" t="s">
        <v>83</v>
      </c>
      <c r="C595" s="6" t="s">
        <v>84</v>
      </c>
      <c r="D595" s="6" t="s">
        <v>3</v>
      </c>
      <c r="E595" s="6" t="s">
        <v>521</v>
      </c>
      <c r="F595" s="6" t="s">
        <v>58</v>
      </c>
      <c r="G595" s="6" t="s">
        <v>59</v>
      </c>
      <c r="H595" s="6" t="s">
        <v>6</v>
      </c>
      <c r="I595" s="6" t="s">
        <v>522</v>
      </c>
      <c r="J595" s="6" t="s">
        <v>7</v>
      </c>
      <c r="K595" s="6" t="s">
        <v>60</v>
      </c>
      <c r="L595" s="2">
        <v>43090</v>
      </c>
      <c r="M595" s="3">
        <v>-25</v>
      </c>
      <c r="N595" s="1" t="s">
        <v>9</v>
      </c>
      <c r="O595" s="4">
        <v>-171.52</v>
      </c>
      <c r="P595" s="2">
        <v>43090</v>
      </c>
    </row>
    <row r="596" spans="1:16" x14ac:dyDescent="0.25">
      <c r="A596" s="6" t="s">
        <v>4</v>
      </c>
      <c r="B596" s="6" t="s">
        <v>392</v>
      </c>
      <c r="C596" s="6" t="s">
        <v>393</v>
      </c>
      <c r="D596" s="6" t="s">
        <v>3</v>
      </c>
      <c r="E596" s="6" t="s">
        <v>519</v>
      </c>
      <c r="F596" s="6" t="s">
        <v>58</v>
      </c>
      <c r="G596" s="6" t="s">
        <v>59</v>
      </c>
      <c r="H596" s="6" t="s">
        <v>6</v>
      </c>
      <c r="I596" s="6" t="s">
        <v>520</v>
      </c>
      <c r="J596" s="6" t="s">
        <v>7</v>
      </c>
      <c r="K596" s="6" t="s">
        <v>60</v>
      </c>
      <c r="L596" s="2">
        <v>43090</v>
      </c>
      <c r="M596" s="3">
        <v>-33</v>
      </c>
      <c r="N596" s="1" t="s">
        <v>9</v>
      </c>
      <c r="O596" s="4">
        <v>-60.92</v>
      </c>
      <c r="P596" s="2">
        <v>43090</v>
      </c>
    </row>
    <row r="597" spans="1:16" x14ac:dyDescent="0.25">
      <c r="A597" s="6" t="s">
        <v>4</v>
      </c>
      <c r="B597" s="6" t="s">
        <v>180</v>
      </c>
      <c r="C597" s="6" t="s">
        <v>181</v>
      </c>
      <c r="D597" s="6" t="s">
        <v>3</v>
      </c>
      <c r="E597" s="6" t="s">
        <v>521</v>
      </c>
      <c r="F597" s="6" t="s">
        <v>58</v>
      </c>
      <c r="G597" s="6" t="s">
        <v>59</v>
      </c>
      <c r="H597" s="6" t="s">
        <v>6</v>
      </c>
      <c r="I597" s="6" t="s">
        <v>522</v>
      </c>
      <c r="J597" s="6" t="s">
        <v>7</v>
      </c>
      <c r="K597" s="6" t="s">
        <v>60</v>
      </c>
      <c r="L597" s="2">
        <v>43090</v>
      </c>
      <c r="M597" s="3">
        <v>-1</v>
      </c>
      <c r="N597" s="1" t="s">
        <v>9</v>
      </c>
      <c r="O597" s="4">
        <v>-1.1499999999999999</v>
      </c>
      <c r="P597" s="2">
        <v>43090</v>
      </c>
    </row>
    <row r="598" spans="1:16" x14ac:dyDescent="0.25">
      <c r="A598" s="6" t="s">
        <v>4</v>
      </c>
      <c r="B598" s="6" t="s">
        <v>85</v>
      </c>
      <c r="C598" s="6" t="s">
        <v>86</v>
      </c>
      <c r="D598" s="6" t="s">
        <v>3</v>
      </c>
      <c r="E598" s="6" t="s">
        <v>521</v>
      </c>
      <c r="F598" s="6" t="s">
        <v>58</v>
      </c>
      <c r="G598" s="6" t="s">
        <v>59</v>
      </c>
      <c r="H598" s="6" t="s">
        <v>6</v>
      </c>
      <c r="I598" s="6" t="s">
        <v>522</v>
      </c>
      <c r="J598" s="6" t="s">
        <v>7</v>
      </c>
      <c r="K598" s="6" t="s">
        <v>60</v>
      </c>
      <c r="L598" s="2">
        <v>43090</v>
      </c>
      <c r="M598" s="3">
        <v>-10</v>
      </c>
      <c r="N598" s="1" t="s">
        <v>9</v>
      </c>
      <c r="O598" s="4">
        <v>-32.799999999999997</v>
      </c>
      <c r="P598" s="2">
        <v>43090</v>
      </c>
    </row>
    <row r="599" spans="1:16" x14ac:dyDescent="0.25">
      <c r="A599" s="6" t="s">
        <v>4</v>
      </c>
      <c r="B599" s="6" t="s">
        <v>253</v>
      </c>
      <c r="C599" s="6" t="s">
        <v>254</v>
      </c>
      <c r="D599" s="6" t="s">
        <v>3</v>
      </c>
      <c r="E599" s="6" t="s">
        <v>521</v>
      </c>
      <c r="F599" s="6" t="s">
        <v>58</v>
      </c>
      <c r="G599" s="6" t="s">
        <v>59</v>
      </c>
      <c r="H599" s="6" t="s">
        <v>6</v>
      </c>
      <c r="I599" s="6" t="s">
        <v>522</v>
      </c>
      <c r="J599" s="6" t="s">
        <v>7</v>
      </c>
      <c r="K599" s="6" t="s">
        <v>60</v>
      </c>
      <c r="L599" s="2">
        <v>43090</v>
      </c>
      <c r="M599" s="3">
        <v>-10</v>
      </c>
      <c r="N599" s="1" t="s">
        <v>23</v>
      </c>
      <c r="O599" s="4">
        <v>-4.3</v>
      </c>
      <c r="P599" s="2">
        <v>43090</v>
      </c>
    </row>
    <row r="600" spans="1:16" x14ac:dyDescent="0.25">
      <c r="A600" s="6" t="s">
        <v>4</v>
      </c>
      <c r="B600" s="6" t="s">
        <v>21</v>
      </c>
      <c r="C600" s="6" t="s">
        <v>22</v>
      </c>
      <c r="D600" s="6" t="s">
        <v>3</v>
      </c>
      <c r="E600" s="6" t="s">
        <v>521</v>
      </c>
      <c r="F600" s="6" t="s">
        <v>58</v>
      </c>
      <c r="G600" s="6" t="s">
        <v>59</v>
      </c>
      <c r="H600" s="6" t="s">
        <v>6</v>
      </c>
      <c r="I600" s="6" t="s">
        <v>522</v>
      </c>
      <c r="J600" s="6" t="s">
        <v>7</v>
      </c>
      <c r="K600" s="6" t="s">
        <v>60</v>
      </c>
      <c r="L600" s="2">
        <v>43090</v>
      </c>
      <c r="M600" s="3">
        <v>-30</v>
      </c>
      <c r="N600" s="1" t="s">
        <v>23</v>
      </c>
      <c r="O600" s="4">
        <v>-12.9</v>
      </c>
      <c r="P600" s="2">
        <v>43090</v>
      </c>
    </row>
    <row r="601" spans="1:16" x14ac:dyDescent="0.25">
      <c r="A601" s="6" t="s">
        <v>4</v>
      </c>
      <c r="B601" s="6" t="s">
        <v>90</v>
      </c>
      <c r="C601" s="6" t="s">
        <v>91</v>
      </c>
      <c r="D601" s="6" t="s">
        <v>3</v>
      </c>
      <c r="E601" s="6" t="s">
        <v>521</v>
      </c>
      <c r="F601" s="6" t="s">
        <v>58</v>
      </c>
      <c r="G601" s="6" t="s">
        <v>59</v>
      </c>
      <c r="H601" s="6" t="s">
        <v>6</v>
      </c>
      <c r="I601" s="6" t="s">
        <v>522</v>
      </c>
      <c r="J601" s="6" t="s">
        <v>7</v>
      </c>
      <c r="K601" s="6" t="s">
        <v>60</v>
      </c>
      <c r="L601" s="2">
        <v>43090</v>
      </c>
      <c r="M601" s="3">
        <v>-72</v>
      </c>
      <c r="N601" s="1" t="s">
        <v>23</v>
      </c>
      <c r="O601" s="4">
        <v>-30.96</v>
      </c>
      <c r="P601" s="2">
        <v>43090</v>
      </c>
    </row>
    <row r="602" spans="1:16" x14ac:dyDescent="0.25">
      <c r="A602" s="6" t="s">
        <v>4</v>
      </c>
      <c r="B602" s="6" t="s">
        <v>24</v>
      </c>
      <c r="C602" s="6" t="s">
        <v>25</v>
      </c>
      <c r="D602" s="6" t="s">
        <v>3</v>
      </c>
      <c r="E602" s="6" t="s">
        <v>521</v>
      </c>
      <c r="F602" s="6" t="s">
        <v>58</v>
      </c>
      <c r="G602" s="6" t="s">
        <v>59</v>
      </c>
      <c r="H602" s="6" t="s">
        <v>6</v>
      </c>
      <c r="I602" s="6" t="s">
        <v>522</v>
      </c>
      <c r="J602" s="6" t="s">
        <v>7</v>
      </c>
      <c r="K602" s="6" t="s">
        <v>60</v>
      </c>
      <c r="L602" s="2">
        <v>43090</v>
      </c>
      <c r="M602" s="3">
        <v>-168</v>
      </c>
      <c r="N602" s="1" t="s">
        <v>23</v>
      </c>
      <c r="O602" s="4">
        <v>-72.239999999999995</v>
      </c>
      <c r="P602" s="2">
        <v>43090</v>
      </c>
    </row>
    <row r="603" spans="1:16" x14ac:dyDescent="0.25">
      <c r="A603" s="6" t="s">
        <v>4</v>
      </c>
      <c r="B603" s="6" t="s">
        <v>92</v>
      </c>
      <c r="C603" s="6" t="s">
        <v>93</v>
      </c>
      <c r="D603" s="6" t="s">
        <v>3</v>
      </c>
      <c r="E603" s="6" t="s">
        <v>521</v>
      </c>
      <c r="F603" s="6" t="s">
        <v>58</v>
      </c>
      <c r="G603" s="6" t="s">
        <v>59</v>
      </c>
      <c r="H603" s="6" t="s">
        <v>6</v>
      </c>
      <c r="I603" s="6" t="s">
        <v>522</v>
      </c>
      <c r="J603" s="6" t="s">
        <v>7</v>
      </c>
      <c r="K603" s="6" t="s">
        <v>60</v>
      </c>
      <c r="L603" s="2">
        <v>43090</v>
      </c>
      <c r="M603" s="3">
        <v>-20</v>
      </c>
      <c r="N603" s="1" t="s">
        <v>23</v>
      </c>
      <c r="O603" s="4">
        <v>-28</v>
      </c>
      <c r="P603" s="2">
        <v>43090</v>
      </c>
    </row>
    <row r="604" spans="1:16" x14ac:dyDescent="0.25">
      <c r="A604" s="6" t="s">
        <v>4</v>
      </c>
      <c r="B604" s="6" t="s">
        <v>28</v>
      </c>
      <c r="C604" s="6" t="s">
        <v>29</v>
      </c>
      <c r="D604" s="6" t="s">
        <v>3</v>
      </c>
      <c r="E604" s="6" t="s">
        <v>521</v>
      </c>
      <c r="F604" s="6" t="s">
        <v>58</v>
      </c>
      <c r="G604" s="6" t="s">
        <v>59</v>
      </c>
      <c r="H604" s="6" t="s">
        <v>6</v>
      </c>
      <c r="I604" s="6" t="s">
        <v>522</v>
      </c>
      <c r="J604" s="6" t="s">
        <v>7</v>
      </c>
      <c r="K604" s="6" t="s">
        <v>60</v>
      </c>
      <c r="L604" s="2">
        <v>43090</v>
      </c>
      <c r="M604" s="3">
        <v>-70</v>
      </c>
      <c r="N604" s="1" t="s">
        <v>23</v>
      </c>
      <c r="O604" s="4">
        <v>-98</v>
      </c>
      <c r="P604" s="2">
        <v>43090</v>
      </c>
    </row>
    <row r="605" spans="1:16" x14ac:dyDescent="0.25">
      <c r="A605" s="6" t="s">
        <v>4</v>
      </c>
      <c r="B605" s="6" t="s">
        <v>30</v>
      </c>
      <c r="C605" s="6" t="s">
        <v>31</v>
      </c>
      <c r="D605" s="6" t="s">
        <v>3</v>
      </c>
      <c r="E605" s="6" t="s">
        <v>521</v>
      </c>
      <c r="F605" s="6" t="s">
        <v>58</v>
      </c>
      <c r="G605" s="6" t="s">
        <v>59</v>
      </c>
      <c r="H605" s="6" t="s">
        <v>6</v>
      </c>
      <c r="I605" s="6" t="s">
        <v>522</v>
      </c>
      <c r="J605" s="6" t="s">
        <v>7</v>
      </c>
      <c r="K605" s="6" t="s">
        <v>60</v>
      </c>
      <c r="L605" s="2">
        <v>43090</v>
      </c>
      <c r="M605" s="3">
        <v>-30</v>
      </c>
      <c r="N605" s="1" t="s">
        <v>23</v>
      </c>
      <c r="O605" s="4">
        <v>-42</v>
      </c>
      <c r="P605" s="2">
        <v>43090</v>
      </c>
    </row>
    <row r="606" spans="1:16" x14ac:dyDescent="0.25">
      <c r="A606" s="6" t="s">
        <v>4</v>
      </c>
      <c r="B606" s="6" t="s">
        <v>32</v>
      </c>
      <c r="C606" s="6" t="s">
        <v>33</v>
      </c>
      <c r="D606" s="6" t="s">
        <v>3</v>
      </c>
      <c r="E606" s="6" t="s">
        <v>521</v>
      </c>
      <c r="F606" s="6" t="s">
        <v>58</v>
      </c>
      <c r="G606" s="6" t="s">
        <v>59</v>
      </c>
      <c r="H606" s="6" t="s">
        <v>6</v>
      </c>
      <c r="I606" s="6" t="s">
        <v>522</v>
      </c>
      <c r="J606" s="6" t="s">
        <v>7</v>
      </c>
      <c r="K606" s="6" t="s">
        <v>60</v>
      </c>
      <c r="L606" s="2">
        <v>43090</v>
      </c>
      <c r="M606" s="3">
        <v>-40</v>
      </c>
      <c r="N606" s="1" t="s">
        <v>23</v>
      </c>
      <c r="O606" s="4">
        <v>-56</v>
      </c>
      <c r="P606" s="2">
        <v>43090</v>
      </c>
    </row>
    <row r="607" spans="1:16" x14ac:dyDescent="0.25">
      <c r="A607" s="6" t="s">
        <v>4</v>
      </c>
      <c r="B607" s="6" t="s">
        <v>144</v>
      </c>
      <c r="C607" s="6" t="s">
        <v>145</v>
      </c>
      <c r="D607" s="6" t="s">
        <v>3</v>
      </c>
      <c r="E607" s="6" t="s">
        <v>519</v>
      </c>
      <c r="F607" s="6" t="s">
        <v>58</v>
      </c>
      <c r="G607" s="6" t="s">
        <v>59</v>
      </c>
      <c r="H607" s="6" t="s">
        <v>6</v>
      </c>
      <c r="I607" s="6" t="s">
        <v>520</v>
      </c>
      <c r="J607" s="6" t="s">
        <v>7</v>
      </c>
      <c r="K607" s="6" t="s">
        <v>60</v>
      </c>
      <c r="L607" s="2">
        <v>43090</v>
      </c>
      <c r="M607" s="3">
        <v>-3000</v>
      </c>
      <c r="N607" s="1" t="s">
        <v>9</v>
      </c>
      <c r="O607" s="4">
        <v>-114.01</v>
      </c>
      <c r="P607" s="2">
        <v>43090</v>
      </c>
    </row>
    <row r="608" spans="1:16" x14ac:dyDescent="0.25">
      <c r="A608" s="6" t="s">
        <v>4</v>
      </c>
      <c r="B608" s="6" t="s">
        <v>94</v>
      </c>
      <c r="C608" s="6" t="s">
        <v>95</v>
      </c>
      <c r="D608" s="6" t="s">
        <v>3</v>
      </c>
      <c r="E608" s="6" t="s">
        <v>521</v>
      </c>
      <c r="F608" s="6" t="s">
        <v>58</v>
      </c>
      <c r="G608" s="6" t="s">
        <v>59</v>
      </c>
      <c r="H608" s="6" t="s">
        <v>6</v>
      </c>
      <c r="I608" s="6" t="s">
        <v>522</v>
      </c>
      <c r="J608" s="6" t="s">
        <v>7</v>
      </c>
      <c r="K608" s="6" t="s">
        <v>60</v>
      </c>
      <c r="L608" s="2">
        <v>43090</v>
      </c>
      <c r="M608" s="3">
        <v>-150</v>
      </c>
      <c r="N608" s="1" t="s">
        <v>9</v>
      </c>
      <c r="O608" s="4">
        <v>-56.61</v>
      </c>
      <c r="P608" s="2">
        <v>43090</v>
      </c>
    </row>
    <row r="609" spans="1:16" x14ac:dyDescent="0.25">
      <c r="A609" s="6" t="s">
        <v>4</v>
      </c>
      <c r="B609" s="6" t="s">
        <v>100</v>
      </c>
      <c r="C609" s="6" t="s">
        <v>101</v>
      </c>
      <c r="D609" s="6" t="s">
        <v>3</v>
      </c>
      <c r="E609" s="6" t="s">
        <v>521</v>
      </c>
      <c r="F609" s="6" t="s">
        <v>58</v>
      </c>
      <c r="G609" s="6" t="s">
        <v>59</v>
      </c>
      <c r="H609" s="6" t="s">
        <v>6</v>
      </c>
      <c r="I609" s="6" t="s">
        <v>522</v>
      </c>
      <c r="J609" s="6" t="s">
        <v>7</v>
      </c>
      <c r="K609" s="6" t="s">
        <v>60</v>
      </c>
      <c r="L609" s="2">
        <v>43090</v>
      </c>
      <c r="M609" s="3">
        <v>-200</v>
      </c>
      <c r="N609" s="1" t="s">
        <v>9</v>
      </c>
      <c r="O609" s="4">
        <v>-69.36</v>
      </c>
      <c r="P609" s="2">
        <v>43090</v>
      </c>
    </row>
    <row r="610" spans="1:16" x14ac:dyDescent="0.25">
      <c r="A610" s="6" t="s">
        <v>4</v>
      </c>
      <c r="B610" s="6" t="s">
        <v>146</v>
      </c>
      <c r="C610" s="6" t="s">
        <v>147</v>
      </c>
      <c r="D610" s="6" t="s">
        <v>3</v>
      </c>
      <c r="E610" s="6" t="s">
        <v>521</v>
      </c>
      <c r="F610" s="6" t="s">
        <v>58</v>
      </c>
      <c r="G610" s="6" t="s">
        <v>59</v>
      </c>
      <c r="H610" s="6" t="s">
        <v>6</v>
      </c>
      <c r="I610" s="6" t="s">
        <v>522</v>
      </c>
      <c r="J610" s="6" t="s">
        <v>7</v>
      </c>
      <c r="K610" s="6" t="s">
        <v>60</v>
      </c>
      <c r="L610" s="2">
        <v>43090</v>
      </c>
      <c r="M610" s="3">
        <v>-31</v>
      </c>
      <c r="N610" s="1" t="s">
        <v>9</v>
      </c>
      <c r="O610" s="4">
        <v>-71.45</v>
      </c>
      <c r="P610" s="2">
        <v>43090</v>
      </c>
    </row>
    <row r="611" spans="1:16" x14ac:dyDescent="0.25">
      <c r="A611" s="6" t="s">
        <v>4</v>
      </c>
      <c r="B611" s="6" t="s">
        <v>102</v>
      </c>
      <c r="C611" s="6" t="s">
        <v>103</v>
      </c>
      <c r="D611" s="6" t="s">
        <v>3</v>
      </c>
      <c r="E611" s="6" t="s">
        <v>521</v>
      </c>
      <c r="F611" s="6" t="s">
        <v>58</v>
      </c>
      <c r="G611" s="6" t="s">
        <v>59</v>
      </c>
      <c r="H611" s="6" t="s">
        <v>6</v>
      </c>
      <c r="I611" s="6" t="s">
        <v>522</v>
      </c>
      <c r="J611" s="6" t="s">
        <v>7</v>
      </c>
      <c r="K611" s="6" t="s">
        <v>60</v>
      </c>
      <c r="L611" s="2">
        <v>43090</v>
      </c>
      <c r="M611" s="3">
        <v>-8</v>
      </c>
      <c r="N611" s="1" t="s">
        <v>9</v>
      </c>
      <c r="O611" s="4">
        <v>-196.17</v>
      </c>
      <c r="P611" s="2">
        <v>43090</v>
      </c>
    </row>
    <row r="612" spans="1:16" x14ac:dyDescent="0.25">
      <c r="A612" s="6" t="s">
        <v>4</v>
      </c>
      <c r="B612" s="6" t="s">
        <v>104</v>
      </c>
      <c r="C612" s="6" t="s">
        <v>105</v>
      </c>
      <c r="D612" s="6" t="s">
        <v>3</v>
      </c>
      <c r="E612" s="6" t="s">
        <v>521</v>
      </c>
      <c r="F612" s="6" t="s">
        <v>58</v>
      </c>
      <c r="G612" s="6" t="s">
        <v>59</v>
      </c>
      <c r="H612" s="6" t="s">
        <v>6</v>
      </c>
      <c r="I612" s="6" t="s">
        <v>522</v>
      </c>
      <c r="J612" s="6" t="s">
        <v>7</v>
      </c>
      <c r="K612" s="6" t="s">
        <v>60</v>
      </c>
      <c r="L612" s="2">
        <v>43090</v>
      </c>
      <c r="M612" s="3">
        <v>-2</v>
      </c>
      <c r="N612" s="1" t="s">
        <v>9</v>
      </c>
      <c r="O612" s="4">
        <v>-73.239999999999995</v>
      </c>
      <c r="P612" s="2">
        <v>43090</v>
      </c>
    </row>
    <row r="613" spans="1:16" x14ac:dyDescent="0.25">
      <c r="A613" s="6" t="s">
        <v>4</v>
      </c>
      <c r="B613" s="6" t="s">
        <v>106</v>
      </c>
      <c r="C613" s="6" t="s">
        <v>107</v>
      </c>
      <c r="D613" s="6" t="s">
        <v>3</v>
      </c>
      <c r="E613" s="6" t="s">
        <v>521</v>
      </c>
      <c r="F613" s="6" t="s">
        <v>58</v>
      </c>
      <c r="G613" s="6" t="s">
        <v>59</v>
      </c>
      <c r="H613" s="6" t="s">
        <v>6</v>
      </c>
      <c r="I613" s="6" t="s">
        <v>522</v>
      </c>
      <c r="J613" s="6" t="s">
        <v>7</v>
      </c>
      <c r="K613" s="6" t="s">
        <v>60</v>
      </c>
      <c r="L613" s="2">
        <v>43090</v>
      </c>
      <c r="M613" s="3">
        <v>-3</v>
      </c>
      <c r="N613" s="1" t="s">
        <v>9</v>
      </c>
      <c r="O613" s="4">
        <v>-11.9</v>
      </c>
      <c r="P613" s="2">
        <v>43090</v>
      </c>
    </row>
    <row r="614" spans="1:16" x14ac:dyDescent="0.25">
      <c r="A614" s="6" t="s">
        <v>4</v>
      </c>
      <c r="B614" s="6" t="s">
        <v>148</v>
      </c>
      <c r="C614" s="6" t="s">
        <v>149</v>
      </c>
      <c r="D614" s="6" t="s">
        <v>3</v>
      </c>
      <c r="E614" s="6" t="s">
        <v>521</v>
      </c>
      <c r="F614" s="6" t="s">
        <v>58</v>
      </c>
      <c r="G614" s="6" t="s">
        <v>59</v>
      </c>
      <c r="H614" s="6" t="s">
        <v>6</v>
      </c>
      <c r="I614" s="6" t="s">
        <v>522</v>
      </c>
      <c r="J614" s="6" t="s">
        <v>7</v>
      </c>
      <c r="K614" s="6" t="s">
        <v>60</v>
      </c>
      <c r="L614" s="2">
        <v>43090</v>
      </c>
      <c r="M614" s="3">
        <v>-110</v>
      </c>
      <c r="N614" s="1" t="s">
        <v>9</v>
      </c>
      <c r="O614" s="4">
        <v>-1062.53</v>
      </c>
      <c r="P614" s="2">
        <v>43090</v>
      </c>
    </row>
    <row r="615" spans="1:16" x14ac:dyDescent="0.25">
      <c r="A615" s="6" t="s">
        <v>4</v>
      </c>
      <c r="B615" s="6" t="s">
        <v>342</v>
      </c>
      <c r="C615" s="6" t="s">
        <v>343</v>
      </c>
      <c r="D615" s="6" t="s">
        <v>3</v>
      </c>
      <c r="E615" s="6" t="s">
        <v>521</v>
      </c>
      <c r="F615" s="6" t="s">
        <v>58</v>
      </c>
      <c r="G615" s="6" t="s">
        <v>59</v>
      </c>
      <c r="H615" s="6" t="s">
        <v>6</v>
      </c>
      <c r="I615" s="6" t="s">
        <v>522</v>
      </c>
      <c r="J615" s="6" t="s">
        <v>7</v>
      </c>
      <c r="K615" s="6" t="s">
        <v>60</v>
      </c>
      <c r="L615" s="2">
        <v>43090</v>
      </c>
      <c r="M615" s="3">
        <v>-1</v>
      </c>
      <c r="N615" s="1" t="s">
        <v>9</v>
      </c>
      <c r="O615" s="4">
        <v>-7.57</v>
      </c>
      <c r="P615" s="2">
        <v>43090</v>
      </c>
    </row>
    <row r="616" spans="1:16" x14ac:dyDescent="0.25">
      <c r="A616" s="6" t="s">
        <v>4</v>
      </c>
      <c r="B616" s="6" t="s">
        <v>162</v>
      </c>
      <c r="C616" s="6" t="s">
        <v>163</v>
      </c>
      <c r="D616" s="6" t="s">
        <v>3</v>
      </c>
      <c r="E616" s="6" t="s">
        <v>521</v>
      </c>
      <c r="F616" s="6" t="s">
        <v>58</v>
      </c>
      <c r="G616" s="6" t="s">
        <v>59</v>
      </c>
      <c r="H616" s="6" t="s">
        <v>6</v>
      </c>
      <c r="I616" s="6" t="s">
        <v>522</v>
      </c>
      <c r="J616" s="6" t="s">
        <v>7</v>
      </c>
      <c r="K616" s="6" t="s">
        <v>60</v>
      </c>
      <c r="L616" s="2">
        <v>43090</v>
      </c>
      <c r="M616" s="3">
        <v>-47</v>
      </c>
      <c r="N616" s="1" t="s">
        <v>9</v>
      </c>
      <c r="O616" s="4">
        <v>-54.17</v>
      </c>
      <c r="P616" s="2">
        <v>43090</v>
      </c>
    </row>
    <row r="617" spans="1:16" x14ac:dyDescent="0.25">
      <c r="A617" s="6" t="s">
        <v>4</v>
      </c>
      <c r="B617" s="6" t="s">
        <v>525</v>
      </c>
      <c r="C617" s="6" t="s">
        <v>526</v>
      </c>
      <c r="D617" s="6" t="s">
        <v>3</v>
      </c>
      <c r="E617" s="6" t="s">
        <v>527</v>
      </c>
      <c r="F617" s="6" t="s">
        <v>58</v>
      </c>
      <c r="G617" s="6" t="s">
        <v>59</v>
      </c>
      <c r="H617" s="6" t="s">
        <v>6</v>
      </c>
      <c r="I617" s="6" t="s">
        <v>528</v>
      </c>
      <c r="J617" s="6" t="s">
        <v>7</v>
      </c>
      <c r="K617" s="6" t="s">
        <v>60</v>
      </c>
      <c r="L617" s="2">
        <v>43090</v>
      </c>
      <c r="M617" s="3">
        <v>-2</v>
      </c>
      <c r="N617" s="1" t="s">
        <v>23</v>
      </c>
      <c r="O617" s="4">
        <v>-46.72</v>
      </c>
      <c r="P617" s="2">
        <v>43090</v>
      </c>
    </row>
    <row r="618" spans="1:16" x14ac:dyDescent="0.25">
      <c r="A618" s="6" t="s">
        <v>4</v>
      </c>
      <c r="B618" s="6" t="s">
        <v>374</v>
      </c>
      <c r="C618" s="6" t="s">
        <v>375</v>
      </c>
      <c r="D618" s="6" t="s">
        <v>3</v>
      </c>
      <c r="E618" s="6" t="s">
        <v>527</v>
      </c>
      <c r="F618" s="6" t="s">
        <v>58</v>
      </c>
      <c r="G618" s="6" t="s">
        <v>59</v>
      </c>
      <c r="H618" s="6" t="s">
        <v>6</v>
      </c>
      <c r="I618" s="6" t="s">
        <v>528</v>
      </c>
      <c r="J618" s="6" t="s">
        <v>7</v>
      </c>
      <c r="K618" s="6" t="s">
        <v>60</v>
      </c>
      <c r="L618" s="2">
        <v>43090</v>
      </c>
      <c r="M618" s="3">
        <v>-9</v>
      </c>
      <c r="N618" s="1" t="s">
        <v>23</v>
      </c>
      <c r="O618" s="4">
        <v>-210.23</v>
      </c>
      <c r="P618" s="2">
        <v>43090</v>
      </c>
    </row>
    <row r="619" spans="1:16" x14ac:dyDescent="0.25">
      <c r="A619" s="6" t="s">
        <v>4</v>
      </c>
      <c r="B619" s="6" t="s">
        <v>529</v>
      </c>
      <c r="C619" s="6" t="s">
        <v>530</v>
      </c>
      <c r="D619" s="6" t="s">
        <v>3</v>
      </c>
      <c r="E619" s="6" t="s">
        <v>527</v>
      </c>
      <c r="F619" s="6" t="s">
        <v>58</v>
      </c>
      <c r="G619" s="6" t="s">
        <v>59</v>
      </c>
      <c r="H619" s="6" t="s">
        <v>6</v>
      </c>
      <c r="I619" s="6" t="s">
        <v>528</v>
      </c>
      <c r="J619" s="6" t="s">
        <v>7</v>
      </c>
      <c r="K619" s="6" t="s">
        <v>60</v>
      </c>
      <c r="L619" s="2">
        <v>43090</v>
      </c>
      <c r="M619" s="3">
        <v>-6</v>
      </c>
      <c r="N619" s="1" t="s">
        <v>23</v>
      </c>
      <c r="O619" s="4">
        <v>-140.16</v>
      </c>
      <c r="P619" s="2">
        <v>43090</v>
      </c>
    </row>
    <row r="620" spans="1:16" x14ac:dyDescent="0.25">
      <c r="A620" s="6" t="s">
        <v>4</v>
      </c>
      <c r="B620" s="6" t="s">
        <v>531</v>
      </c>
      <c r="C620" s="6" t="s">
        <v>532</v>
      </c>
      <c r="D620" s="6" t="s">
        <v>3</v>
      </c>
      <c r="E620" s="6" t="s">
        <v>527</v>
      </c>
      <c r="F620" s="6" t="s">
        <v>58</v>
      </c>
      <c r="G620" s="6" t="s">
        <v>59</v>
      </c>
      <c r="H620" s="6" t="s">
        <v>6</v>
      </c>
      <c r="I620" s="6" t="s">
        <v>528</v>
      </c>
      <c r="J620" s="6" t="s">
        <v>7</v>
      </c>
      <c r="K620" s="6" t="s">
        <v>60</v>
      </c>
      <c r="L620" s="2">
        <v>43090</v>
      </c>
      <c r="M620" s="3">
        <v>-1</v>
      </c>
      <c r="N620" s="1" t="s">
        <v>23</v>
      </c>
      <c r="O620" s="4">
        <v>-23.36</v>
      </c>
      <c r="P620" s="2">
        <v>43090</v>
      </c>
    </row>
    <row r="621" spans="1:16" x14ac:dyDescent="0.25">
      <c r="A621" s="6" t="s">
        <v>4</v>
      </c>
      <c r="B621" s="6" t="s">
        <v>444</v>
      </c>
      <c r="C621" s="6" t="s">
        <v>445</v>
      </c>
      <c r="D621" s="6" t="s">
        <v>3</v>
      </c>
      <c r="E621" s="6" t="s">
        <v>527</v>
      </c>
      <c r="F621" s="6" t="s">
        <v>58</v>
      </c>
      <c r="G621" s="6" t="s">
        <v>59</v>
      </c>
      <c r="H621" s="6" t="s">
        <v>6</v>
      </c>
      <c r="I621" s="6" t="s">
        <v>528</v>
      </c>
      <c r="J621" s="6" t="s">
        <v>7</v>
      </c>
      <c r="K621" s="6" t="s">
        <v>60</v>
      </c>
      <c r="L621" s="2">
        <v>43090</v>
      </c>
      <c r="M621" s="3">
        <v>-2</v>
      </c>
      <c r="N621" s="1" t="s">
        <v>23</v>
      </c>
      <c r="O621" s="4">
        <v>-63.59</v>
      </c>
      <c r="P621" s="2">
        <v>43090</v>
      </c>
    </row>
    <row r="622" spans="1:16" x14ac:dyDescent="0.25">
      <c r="A622" s="6" t="s">
        <v>4</v>
      </c>
      <c r="B622" s="6" t="s">
        <v>190</v>
      </c>
      <c r="C622" s="6" t="s">
        <v>191</v>
      </c>
      <c r="D622" s="6" t="s">
        <v>3</v>
      </c>
      <c r="E622" s="6" t="s">
        <v>527</v>
      </c>
      <c r="F622" s="6" t="s">
        <v>58</v>
      </c>
      <c r="G622" s="6" t="s">
        <v>59</v>
      </c>
      <c r="H622" s="6" t="s">
        <v>6</v>
      </c>
      <c r="I622" s="6" t="s">
        <v>528</v>
      </c>
      <c r="J622" s="6" t="s">
        <v>7</v>
      </c>
      <c r="K622" s="6" t="s">
        <v>60</v>
      </c>
      <c r="L622" s="2">
        <v>43090</v>
      </c>
      <c r="M622" s="3">
        <v>-4</v>
      </c>
      <c r="N622" s="1" t="s">
        <v>23</v>
      </c>
      <c r="O622" s="4">
        <v>-127.18</v>
      </c>
      <c r="P622" s="2">
        <v>43090</v>
      </c>
    </row>
    <row r="623" spans="1:16" x14ac:dyDescent="0.25">
      <c r="A623" s="6" t="s">
        <v>4</v>
      </c>
      <c r="B623" s="6" t="s">
        <v>192</v>
      </c>
      <c r="C623" s="6" t="s">
        <v>193</v>
      </c>
      <c r="D623" s="6" t="s">
        <v>3</v>
      </c>
      <c r="E623" s="6" t="s">
        <v>527</v>
      </c>
      <c r="F623" s="6" t="s">
        <v>58</v>
      </c>
      <c r="G623" s="6" t="s">
        <v>59</v>
      </c>
      <c r="H623" s="6" t="s">
        <v>6</v>
      </c>
      <c r="I623" s="6" t="s">
        <v>528</v>
      </c>
      <c r="J623" s="6" t="s">
        <v>7</v>
      </c>
      <c r="K623" s="6" t="s">
        <v>60</v>
      </c>
      <c r="L623" s="2">
        <v>43090</v>
      </c>
      <c r="M623" s="3">
        <v>-6</v>
      </c>
      <c r="N623" s="1" t="s">
        <v>23</v>
      </c>
      <c r="O623" s="4">
        <v>-190.76</v>
      </c>
      <c r="P623" s="2">
        <v>43090</v>
      </c>
    </row>
    <row r="624" spans="1:16" x14ac:dyDescent="0.25">
      <c r="A624" s="6" t="s">
        <v>4</v>
      </c>
      <c r="B624" s="6" t="s">
        <v>194</v>
      </c>
      <c r="C624" s="6" t="s">
        <v>195</v>
      </c>
      <c r="D624" s="6" t="s">
        <v>3</v>
      </c>
      <c r="E624" s="6" t="s">
        <v>527</v>
      </c>
      <c r="F624" s="6" t="s">
        <v>58</v>
      </c>
      <c r="G624" s="6" t="s">
        <v>59</v>
      </c>
      <c r="H624" s="6" t="s">
        <v>6</v>
      </c>
      <c r="I624" s="6" t="s">
        <v>528</v>
      </c>
      <c r="J624" s="6" t="s">
        <v>7</v>
      </c>
      <c r="K624" s="6" t="s">
        <v>60</v>
      </c>
      <c r="L624" s="2">
        <v>43090</v>
      </c>
      <c r="M624" s="3">
        <v>-6</v>
      </c>
      <c r="N624" s="1" t="s">
        <v>23</v>
      </c>
      <c r="O624" s="4">
        <v>-190.76</v>
      </c>
      <c r="P624" s="2">
        <v>43090</v>
      </c>
    </row>
    <row r="625" spans="1:16" x14ac:dyDescent="0.25">
      <c r="A625" s="6" t="s">
        <v>4</v>
      </c>
      <c r="B625" s="6" t="s">
        <v>196</v>
      </c>
      <c r="C625" s="6" t="s">
        <v>197</v>
      </c>
      <c r="D625" s="6" t="s">
        <v>3</v>
      </c>
      <c r="E625" s="6" t="s">
        <v>527</v>
      </c>
      <c r="F625" s="6" t="s">
        <v>58</v>
      </c>
      <c r="G625" s="6" t="s">
        <v>59</v>
      </c>
      <c r="H625" s="6" t="s">
        <v>6</v>
      </c>
      <c r="I625" s="6" t="s">
        <v>528</v>
      </c>
      <c r="J625" s="6" t="s">
        <v>7</v>
      </c>
      <c r="K625" s="6" t="s">
        <v>60</v>
      </c>
      <c r="L625" s="2">
        <v>43090</v>
      </c>
      <c r="M625" s="3">
        <v>-6</v>
      </c>
      <c r="N625" s="1" t="s">
        <v>23</v>
      </c>
      <c r="O625" s="4">
        <v>-190.76</v>
      </c>
      <c r="P625" s="2">
        <v>43090</v>
      </c>
    </row>
    <row r="626" spans="1:16" x14ac:dyDescent="0.25">
      <c r="A626" s="6" t="s">
        <v>4</v>
      </c>
      <c r="B626" s="6" t="s">
        <v>198</v>
      </c>
      <c r="C626" s="6" t="s">
        <v>199</v>
      </c>
      <c r="D626" s="6" t="s">
        <v>3</v>
      </c>
      <c r="E626" s="6" t="s">
        <v>527</v>
      </c>
      <c r="F626" s="6" t="s">
        <v>58</v>
      </c>
      <c r="G626" s="6" t="s">
        <v>59</v>
      </c>
      <c r="H626" s="6" t="s">
        <v>6</v>
      </c>
      <c r="I626" s="6" t="s">
        <v>528</v>
      </c>
      <c r="J626" s="6" t="s">
        <v>7</v>
      </c>
      <c r="K626" s="6" t="s">
        <v>60</v>
      </c>
      <c r="L626" s="2">
        <v>43090</v>
      </c>
      <c r="M626" s="3">
        <v>-5</v>
      </c>
      <c r="N626" s="1" t="s">
        <v>23</v>
      </c>
      <c r="O626" s="4">
        <v>-158.97</v>
      </c>
      <c r="P626" s="2">
        <v>43090</v>
      </c>
    </row>
    <row r="627" spans="1:16" x14ac:dyDescent="0.25">
      <c r="A627" s="6" t="s">
        <v>4</v>
      </c>
      <c r="B627" s="6" t="s">
        <v>34</v>
      </c>
      <c r="C627" s="6" t="s">
        <v>35</v>
      </c>
      <c r="D627" s="6" t="s">
        <v>3</v>
      </c>
      <c r="E627" s="6" t="s">
        <v>527</v>
      </c>
      <c r="F627" s="6" t="s">
        <v>58</v>
      </c>
      <c r="G627" s="6" t="s">
        <v>59</v>
      </c>
      <c r="H627" s="6" t="s">
        <v>6</v>
      </c>
      <c r="I627" s="6" t="s">
        <v>528</v>
      </c>
      <c r="J627" s="6" t="s">
        <v>7</v>
      </c>
      <c r="K627" s="6" t="s">
        <v>60</v>
      </c>
      <c r="L627" s="2">
        <v>43090</v>
      </c>
      <c r="M627" s="3">
        <v>-2</v>
      </c>
      <c r="N627" s="1" t="s">
        <v>23</v>
      </c>
      <c r="O627" s="4">
        <v>-55.08</v>
      </c>
      <c r="P627" s="2">
        <v>43090</v>
      </c>
    </row>
    <row r="628" spans="1:16" x14ac:dyDescent="0.25">
      <c r="A628" s="6" t="s">
        <v>4</v>
      </c>
      <c r="B628" s="6" t="s">
        <v>36</v>
      </c>
      <c r="C628" s="6" t="s">
        <v>37</v>
      </c>
      <c r="D628" s="6" t="s">
        <v>3</v>
      </c>
      <c r="E628" s="6" t="s">
        <v>527</v>
      </c>
      <c r="F628" s="6" t="s">
        <v>58</v>
      </c>
      <c r="G628" s="6" t="s">
        <v>59</v>
      </c>
      <c r="H628" s="6" t="s">
        <v>6</v>
      </c>
      <c r="I628" s="6" t="s">
        <v>528</v>
      </c>
      <c r="J628" s="6" t="s">
        <v>7</v>
      </c>
      <c r="K628" s="6" t="s">
        <v>60</v>
      </c>
      <c r="L628" s="2">
        <v>43090</v>
      </c>
      <c r="M628" s="3">
        <v>-7</v>
      </c>
      <c r="N628" s="1" t="s">
        <v>23</v>
      </c>
      <c r="O628" s="4">
        <v>-192.78</v>
      </c>
      <c r="P628" s="2">
        <v>43090</v>
      </c>
    </row>
    <row r="629" spans="1:16" x14ac:dyDescent="0.25">
      <c r="A629" s="6" t="s">
        <v>4</v>
      </c>
      <c r="B629" s="6" t="s">
        <v>38</v>
      </c>
      <c r="C629" s="6" t="s">
        <v>39</v>
      </c>
      <c r="D629" s="6" t="s">
        <v>3</v>
      </c>
      <c r="E629" s="6" t="s">
        <v>527</v>
      </c>
      <c r="F629" s="6" t="s">
        <v>58</v>
      </c>
      <c r="G629" s="6" t="s">
        <v>59</v>
      </c>
      <c r="H629" s="6" t="s">
        <v>6</v>
      </c>
      <c r="I629" s="6" t="s">
        <v>528</v>
      </c>
      <c r="J629" s="6" t="s">
        <v>7</v>
      </c>
      <c r="K629" s="6" t="s">
        <v>60</v>
      </c>
      <c r="L629" s="2">
        <v>43090</v>
      </c>
      <c r="M629" s="3">
        <v>-7</v>
      </c>
      <c r="N629" s="1" t="s">
        <v>23</v>
      </c>
      <c r="O629" s="4">
        <v>-192.78</v>
      </c>
      <c r="P629" s="2">
        <v>43090</v>
      </c>
    </row>
    <row r="630" spans="1:16" x14ac:dyDescent="0.25">
      <c r="A630" s="6" t="s">
        <v>4</v>
      </c>
      <c r="B630" s="6" t="s">
        <v>40</v>
      </c>
      <c r="C630" s="6" t="s">
        <v>41</v>
      </c>
      <c r="D630" s="6" t="s">
        <v>3</v>
      </c>
      <c r="E630" s="6" t="s">
        <v>527</v>
      </c>
      <c r="F630" s="6" t="s">
        <v>58</v>
      </c>
      <c r="G630" s="6" t="s">
        <v>59</v>
      </c>
      <c r="H630" s="6" t="s">
        <v>6</v>
      </c>
      <c r="I630" s="6" t="s">
        <v>528</v>
      </c>
      <c r="J630" s="6" t="s">
        <v>7</v>
      </c>
      <c r="K630" s="6" t="s">
        <v>60</v>
      </c>
      <c r="L630" s="2">
        <v>43090</v>
      </c>
      <c r="M630" s="3">
        <v>-3</v>
      </c>
      <c r="N630" s="1" t="s">
        <v>23</v>
      </c>
      <c r="O630" s="4">
        <v>-82.62</v>
      </c>
      <c r="P630" s="2">
        <v>43090</v>
      </c>
    </row>
    <row r="631" spans="1:16" x14ac:dyDescent="0.25">
      <c r="A631" s="6" t="s">
        <v>4</v>
      </c>
      <c r="B631" s="6" t="s">
        <v>42</v>
      </c>
      <c r="C631" s="6" t="s">
        <v>43</v>
      </c>
      <c r="D631" s="6" t="s">
        <v>3</v>
      </c>
      <c r="E631" s="6" t="s">
        <v>527</v>
      </c>
      <c r="F631" s="6" t="s">
        <v>58</v>
      </c>
      <c r="G631" s="6" t="s">
        <v>59</v>
      </c>
      <c r="H631" s="6" t="s">
        <v>6</v>
      </c>
      <c r="I631" s="6" t="s">
        <v>528</v>
      </c>
      <c r="J631" s="6" t="s">
        <v>7</v>
      </c>
      <c r="K631" s="6" t="s">
        <v>60</v>
      </c>
      <c r="L631" s="2">
        <v>43090</v>
      </c>
      <c r="M631" s="3">
        <v>-5</v>
      </c>
      <c r="N631" s="1" t="s">
        <v>23</v>
      </c>
      <c r="O631" s="4">
        <v>-135</v>
      </c>
      <c r="P631" s="2">
        <v>43090</v>
      </c>
    </row>
    <row r="632" spans="1:16" x14ac:dyDescent="0.25">
      <c r="A632" s="6" t="s">
        <v>4</v>
      </c>
      <c r="B632" s="6" t="s">
        <v>533</v>
      </c>
      <c r="C632" s="6" t="s">
        <v>534</v>
      </c>
      <c r="D632" s="6" t="s">
        <v>3</v>
      </c>
      <c r="E632" s="6" t="s">
        <v>527</v>
      </c>
      <c r="F632" s="6" t="s">
        <v>58</v>
      </c>
      <c r="G632" s="6" t="s">
        <v>59</v>
      </c>
      <c r="H632" s="6" t="s">
        <v>6</v>
      </c>
      <c r="I632" s="6" t="s">
        <v>528</v>
      </c>
      <c r="J632" s="6" t="s">
        <v>7</v>
      </c>
      <c r="K632" s="6" t="s">
        <v>60</v>
      </c>
      <c r="L632" s="2">
        <v>43090</v>
      </c>
      <c r="M632" s="3">
        <v>-1</v>
      </c>
      <c r="N632" s="1" t="s">
        <v>23</v>
      </c>
      <c r="O632" s="4">
        <v>-19.23</v>
      </c>
      <c r="P632" s="2">
        <v>43090</v>
      </c>
    </row>
    <row r="633" spans="1:16" x14ac:dyDescent="0.25">
      <c r="A633" s="6" t="s">
        <v>4</v>
      </c>
      <c r="B633" s="6" t="s">
        <v>535</v>
      </c>
      <c r="C633" s="6" t="s">
        <v>536</v>
      </c>
      <c r="D633" s="6" t="s">
        <v>3</v>
      </c>
      <c r="E633" s="6" t="s">
        <v>527</v>
      </c>
      <c r="F633" s="6" t="s">
        <v>58</v>
      </c>
      <c r="G633" s="6" t="s">
        <v>59</v>
      </c>
      <c r="H633" s="6" t="s">
        <v>6</v>
      </c>
      <c r="I633" s="6" t="s">
        <v>528</v>
      </c>
      <c r="J633" s="6" t="s">
        <v>7</v>
      </c>
      <c r="K633" s="6" t="s">
        <v>60</v>
      </c>
      <c r="L633" s="2">
        <v>43090</v>
      </c>
      <c r="M633" s="3">
        <v>-1</v>
      </c>
      <c r="N633" s="1" t="s">
        <v>23</v>
      </c>
      <c r="O633" s="4">
        <v>-19.23</v>
      </c>
      <c r="P633" s="2">
        <v>43090</v>
      </c>
    </row>
    <row r="634" spans="1:16" x14ac:dyDescent="0.25">
      <c r="A634" s="6" t="s">
        <v>15</v>
      </c>
      <c r="B634" s="6" t="s">
        <v>112</v>
      </c>
      <c r="C634" s="6" t="s">
        <v>113</v>
      </c>
      <c r="D634" s="6" t="s">
        <v>3</v>
      </c>
      <c r="E634" s="6" t="s">
        <v>523</v>
      </c>
      <c r="F634" s="6" t="s">
        <v>58</v>
      </c>
      <c r="G634" s="6" t="s">
        <v>59</v>
      </c>
      <c r="H634" s="6" t="s">
        <v>6</v>
      </c>
      <c r="I634" s="6" t="s">
        <v>524</v>
      </c>
      <c r="J634" s="6" t="s">
        <v>7</v>
      </c>
      <c r="K634" s="6" t="s">
        <v>76</v>
      </c>
      <c r="L634" s="2">
        <v>43089</v>
      </c>
      <c r="M634" s="3">
        <v>-80</v>
      </c>
      <c r="N634" s="1" t="s">
        <v>9</v>
      </c>
      <c r="O634" s="4">
        <v>-96</v>
      </c>
      <c r="P634" s="2">
        <v>43089</v>
      </c>
    </row>
    <row r="635" spans="1:16" x14ac:dyDescent="0.25">
      <c r="A635" s="6" t="s">
        <v>4</v>
      </c>
      <c r="B635" s="6" t="s">
        <v>55</v>
      </c>
      <c r="C635" s="6" t="s">
        <v>56</v>
      </c>
      <c r="D635" s="6" t="s">
        <v>3</v>
      </c>
      <c r="E635" s="6" t="s">
        <v>519</v>
      </c>
      <c r="F635" s="6" t="s">
        <v>58</v>
      </c>
      <c r="G635" s="6" t="s">
        <v>59</v>
      </c>
      <c r="H635" s="6" t="s">
        <v>6</v>
      </c>
      <c r="I635" s="6" t="s">
        <v>520</v>
      </c>
      <c r="J635" s="6" t="s">
        <v>7</v>
      </c>
      <c r="K635" s="6" t="s">
        <v>60</v>
      </c>
      <c r="L635" s="2">
        <v>43090</v>
      </c>
      <c r="M635" s="3">
        <v>-16</v>
      </c>
      <c r="N635" s="1" t="s">
        <v>57</v>
      </c>
      <c r="O635" s="4">
        <v>-1104</v>
      </c>
      <c r="P635" s="2">
        <v>43090</v>
      </c>
    </row>
  </sheetData>
  <autoFilter ref="A1:P63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0"/>
  <sheetViews>
    <sheetView workbookViewId="0">
      <selection activeCell="D8" sqref="D8"/>
    </sheetView>
  </sheetViews>
  <sheetFormatPr baseColWidth="10" defaultRowHeight="15" x14ac:dyDescent="0.25"/>
  <cols>
    <col min="1" max="1" width="13.85546875" customWidth="1"/>
    <col min="2" max="2" width="44" bestFit="1" customWidth="1"/>
    <col min="3" max="3" width="18.85546875" customWidth="1"/>
    <col min="4" max="4" width="21" customWidth="1"/>
    <col min="5" max="5" width="29.5703125" bestFit="1" customWidth="1"/>
    <col min="6" max="6" width="41.42578125" bestFit="1" customWidth="1"/>
    <col min="7" max="8" width="30.42578125" customWidth="1"/>
    <col min="9" max="9" width="35.140625" customWidth="1"/>
    <col min="10" max="10" width="30" customWidth="1"/>
    <col min="11" max="11" width="24.28515625" customWidth="1"/>
    <col min="12" max="12" width="37.140625" bestFit="1" customWidth="1"/>
    <col min="13" max="13" width="17.5703125" customWidth="1"/>
    <col min="14" max="14" width="23.85546875" customWidth="1"/>
    <col min="15" max="15" width="24.5703125" bestFit="1" customWidth="1"/>
    <col min="16" max="18" width="42.85546875" bestFit="1" customWidth="1"/>
    <col min="19" max="20" width="43.42578125" bestFit="1" customWidth="1"/>
    <col min="21" max="21" width="24.5703125" customWidth="1"/>
    <col min="22" max="22" width="39.85546875" customWidth="1"/>
    <col min="23" max="23" width="42.140625" bestFit="1" customWidth="1"/>
    <col min="24" max="24" width="38" bestFit="1" customWidth="1"/>
    <col min="25" max="26" width="42.28515625" bestFit="1" customWidth="1"/>
    <col min="27" max="27" width="40.5703125" bestFit="1" customWidth="1"/>
    <col min="28" max="28" width="24.5703125" customWidth="1"/>
    <col min="29" max="29" width="33" customWidth="1"/>
    <col min="30" max="30" width="27.85546875" bestFit="1" customWidth="1"/>
    <col min="31" max="31" width="41.28515625" bestFit="1" customWidth="1"/>
    <col min="32" max="32" width="26.42578125" bestFit="1" customWidth="1"/>
    <col min="33" max="33" width="31" bestFit="1" customWidth="1"/>
    <col min="34" max="34" width="27.140625" bestFit="1" customWidth="1"/>
    <col min="35" max="35" width="21.42578125" bestFit="1" customWidth="1"/>
    <col min="36" max="36" width="21.5703125" bestFit="1" customWidth="1"/>
    <col min="37" max="37" width="21" bestFit="1" customWidth="1"/>
    <col min="38" max="38" width="33.7109375" bestFit="1" customWidth="1"/>
    <col min="39" max="40" width="32.7109375" bestFit="1" customWidth="1"/>
    <col min="41" max="41" width="22.28515625" bestFit="1" customWidth="1"/>
    <col min="42" max="42" width="44.42578125" bestFit="1" customWidth="1"/>
    <col min="43" max="43" width="21" bestFit="1" customWidth="1"/>
    <col min="44" max="44" width="40.42578125" bestFit="1" customWidth="1"/>
    <col min="45" max="45" width="37.42578125" bestFit="1" customWidth="1"/>
    <col min="46" max="46" width="29.5703125" bestFit="1" customWidth="1"/>
    <col min="47" max="47" width="41.42578125" bestFit="1" customWidth="1"/>
    <col min="48" max="49" width="30.42578125" bestFit="1" customWidth="1"/>
    <col min="50" max="50" width="35.140625" bestFit="1" customWidth="1"/>
    <col min="51" max="51" width="30" bestFit="1" customWidth="1"/>
    <col min="52" max="52" width="24.28515625" bestFit="1" customWidth="1"/>
    <col min="53" max="53" width="37.140625" bestFit="1" customWidth="1"/>
    <col min="54" max="54" width="17.5703125" bestFit="1" customWidth="1"/>
    <col min="55" max="55" width="23.85546875" bestFit="1" customWidth="1"/>
    <col min="56" max="56" width="24.5703125" bestFit="1" customWidth="1"/>
    <col min="57" max="59" width="42.85546875" bestFit="1" customWidth="1"/>
    <col min="60" max="61" width="43.42578125" bestFit="1" customWidth="1"/>
    <col min="62" max="62" width="24.5703125" bestFit="1" customWidth="1"/>
    <col min="63" max="63" width="39.85546875" bestFit="1" customWidth="1"/>
    <col min="64" max="64" width="42.140625" bestFit="1" customWidth="1"/>
    <col min="65" max="65" width="38" bestFit="1" customWidth="1"/>
    <col min="66" max="67" width="42.28515625" bestFit="1" customWidth="1"/>
    <col min="68" max="68" width="40.5703125" bestFit="1" customWidth="1"/>
    <col min="69" max="69" width="24.5703125" bestFit="1" customWidth="1"/>
    <col min="70" max="70" width="33" bestFit="1" customWidth="1"/>
    <col min="71" max="71" width="27.85546875" bestFit="1" customWidth="1"/>
    <col min="72" max="72" width="41.28515625" bestFit="1" customWidth="1"/>
    <col min="73" max="73" width="26.42578125" bestFit="1" customWidth="1"/>
    <col min="74" max="74" width="31" bestFit="1" customWidth="1"/>
    <col min="75" max="75" width="27.140625" bestFit="1" customWidth="1"/>
    <col min="76" max="76" width="21.42578125" bestFit="1" customWidth="1"/>
    <col min="77" max="77" width="21.5703125" bestFit="1" customWidth="1"/>
    <col min="78" max="78" width="21" bestFit="1" customWidth="1"/>
    <col min="79" max="79" width="33.7109375" bestFit="1" customWidth="1"/>
    <col min="80" max="81" width="32.7109375" bestFit="1" customWidth="1"/>
    <col min="82" max="82" width="22.28515625" bestFit="1" customWidth="1"/>
    <col min="83" max="83" width="44.42578125" bestFit="1" customWidth="1"/>
    <col min="84" max="84" width="23.85546875" bestFit="1" customWidth="1"/>
    <col min="85" max="85" width="26" bestFit="1" customWidth="1"/>
    <col min="86" max="91" width="3.7109375" bestFit="1" customWidth="1"/>
    <col min="92" max="100" width="2.7109375" bestFit="1" customWidth="1"/>
    <col min="101" max="106" width="2" bestFit="1" customWidth="1"/>
    <col min="107" max="122" width="3" bestFit="1" customWidth="1"/>
    <col min="123" max="132" width="4" bestFit="1" customWidth="1"/>
    <col min="133" max="135" width="5" bestFit="1" customWidth="1"/>
    <col min="136" max="138" width="6" bestFit="1" customWidth="1"/>
    <col min="139" max="139" width="6.28515625" bestFit="1" customWidth="1"/>
    <col min="140" max="140" width="12.5703125" bestFit="1" customWidth="1"/>
  </cols>
  <sheetData>
    <row r="1" spans="1:4" x14ac:dyDescent="0.25">
      <c r="A1" s="8" t="s">
        <v>127</v>
      </c>
      <c r="B1" t="s">
        <v>59</v>
      </c>
    </row>
    <row r="2" spans="1:4" x14ac:dyDescent="0.25">
      <c r="A2" s="8" t="s">
        <v>120</v>
      </c>
      <c r="B2" t="s">
        <v>572</v>
      </c>
    </row>
    <row r="4" spans="1:4" x14ac:dyDescent="0.25">
      <c r="A4" s="8" t="s">
        <v>540</v>
      </c>
      <c r="B4" s="8" t="s">
        <v>123</v>
      </c>
      <c r="C4" t="s">
        <v>538</v>
      </c>
      <c r="D4" t="s">
        <v>539</v>
      </c>
    </row>
    <row r="5" spans="1:4" x14ac:dyDescent="0.25">
      <c r="A5" t="s">
        <v>166</v>
      </c>
      <c r="B5" t="s">
        <v>167</v>
      </c>
      <c r="C5" s="9">
        <v>-5000</v>
      </c>
      <c r="D5" s="9">
        <v>-61.75</v>
      </c>
    </row>
    <row r="6" spans="1:4" x14ac:dyDescent="0.25">
      <c r="A6" t="s">
        <v>1</v>
      </c>
      <c r="B6" t="s">
        <v>2</v>
      </c>
      <c r="C6" s="9">
        <v>-620</v>
      </c>
      <c r="D6" s="9">
        <v>-862.57999999999993</v>
      </c>
    </row>
    <row r="7" spans="1:4" x14ac:dyDescent="0.25">
      <c r="A7" t="s">
        <v>170</v>
      </c>
      <c r="B7" t="s">
        <v>171</v>
      </c>
      <c r="C7" s="9">
        <v>-3</v>
      </c>
      <c r="D7" s="9">
        <v>-17.740000000000002</v>
      </c>
    </row>
    <row r="8" spans="1:4" x14ac:dyDescent="0.25">
      <c r="A8" t="s">
        <v>10</v>
      </c>
      <c r="B8" t="s">
        <v>11</v>
      </c>
      <c r="C8" s="9">
        <v>-550</v>
      </c>
      <c r="D8" s="9">
        <v>-2178</v>
      </c>
    </row>
    <row r="9" spans="1:4" x14ac:dyDescent="0.25">
      <c r="A9" t="s">
        <v>132</v>
      </c>
      <c r="B9" t="s">
        <v>133</v>
      </c>
      <c r="C9" s="9">
        <v>-25</v>
      </c>
      <c r="D9" s="9">
        <v>-279.25</v>
      </c>
    </row>
    <row r="10" spans="1:4" x14ac:dyDescent="0.25">
      <c r="A10" t="s">
        <v>465</v>
      </c>
      <c r="B10" t="s">
        <v>466</v>
      </c>
      <c r="C10" s="9">
        <v>-10</v>
      </c>
      <c r="D10" s="9">
        <v>-41.75</v>
      </c>
    </row>
    <row r="11" spans="1:4" x14ac:dyDescent="0.25">
      <c r="A11" t="s">
        <v>172</v>
      </c>
      <c r="B11" t="s">
        <v>173</v>
      </c>
      <c r="C11" s="9">
        <v>-16000</v>
      </c>
      <c r="D11" s="9">
        <v>-192.96</v>
      </c>
    </row>
    <row r="12" spans="1:4" x14ac:dyDescent="0.25">
      <c r="A12" t="s">
        <v>61</v>
      </c>
      <c r="B12" t="s">
        <v>62</v>
      </c>
      <c r="C12" s="9">
        <v>-380</v>
      </c>
      <c r="D12" s="9">
        <v>-465.46000000000004</v>
      </c>
    </row>
    <row r="13" spans="1:4" x14ac:dyDescent="0.25">
      <c r="A13" t="s">
        <v>136</v>
      </c>
      <c r="B13" t="s">
        <v>137</v>
      </c>
      <c r="C13" s="9">
        <v>-500</v>
      </c>
      <c r="D13" s="9">
        <v>-1589.4</v>
      </c>
    </row>
    <row r="14" spans="1:4" x14ac:dyDescent="0.25">
      <c r="A14" t="s">
        <v>138</v>
      </c>
      <c r="B14" t="s">
        <v>139</v>
      </c>
      <c r="C14" s="9">
        <v>-38</v>
      </c>
      <c r="D14" s="9">
        <v>-438.98</v>
      </c>
    </row>
    <row r="15" spans="1:4" x14ac:dyDescent="0.25">
      <c r="A15" t="s">
        <v>64</v>
      </c>
      <c r="B15" t="s">
        <v>65</v>
      </c>
      <c r="C15" s="9">
        <v>-16000</v>
      </c>
      <c r="D15" s="9">
        <v>-310.93</v>
      </c>
    </row>
    <row r="16" spans="1:4" x14ac:dyDescent="0.25">
      <c r="A16" t="s">
        <v>66</v>
      </c>
      <c r="B16" t="s">
        <v>67</v>
      </c>
      <c r="C16" s="9">
        <v>-14300</v>
      </c>
      <c r="D16" s="9">
        <v>-1817.3099999999997</v>
      </c>
    </row>
    <row r="17" spans="1:4" x14ac:dyDescent="0.25">
      <c r="A17" t="s">
        <v>13</v>
      </c>
      <c r="B17" t="s">
        <v>14</v>
      </c>
      <c r="C17" s="9">
        <v>-76</v>
      </c>
      <c r="D17" s="9">
        <v>-4443.18</v>
      </c>
    </row>
    <row r="18" spans="1:4" x14ac:dyDescent="0.25">
      <c r="A18" t="s">
        <v>68</v>
      </c>
      <c r="B18" t="s">
        <v>69</v>
      </c>
      <c r="C18" s="9">
        <v>-7</v>
      </c>
      <c r="D18" s="9">
        <v>-51.8</v>
      </c>
    </row>
    <row r="19" spans="1:4" x14ac:dyDescent="0.25">
      <c r="A19" t="s">
        <v>70</v>
      </c>
      <c r="B19" t="s">
        <v>71</v>
      </c>
      <c r="C19" s="9">
        <v>-184</v>
      </c>
      <c r="D19" s="9">
        <v>-3064.7</v>
      </c>
    </row>
    <row r="20" spans="1:4" x14ac:dyDescent="0.25">
      <c r="A20" t="s">
        <v>142</v>
      </c>
      <c r="B20" t="s">
        <v>143</v>
      </c>
      <c r="C20" s="9">
        <v>-3</v>
      </c>
      <c r="D20" s="9">
        <v>-128.52000000000001</v>
      </c>
    </row>
    <row r="21" spans="1:4" x14ac:dyDescent="0.25">
      <c r="A21" t="s">
        <v>72</v>
      </c>
      <c r="B21" t="s">
        <v>73</v>
      </c>
      <c r="C21" s="9">
        <v>-19</v>
      </c>
      <c r="D21" s="9">
        <v>-212.79999999999995</v>
      </c>
    </row>
    <row r="22" spans="1:4" x14ac:dyDescent="0.25">
      <c r="A22" t="s">
        <v>74</v>
      </c>
      <c r="B22" t="s">
        <v>75</v>
      </c>
      <c r="C22" s="9">
        <v>-62</v>
      </c>
      <c r="D22" s="9">
        <v>-3906</v>
      </c>
    </row>
    <row r="23" spans="1:4" x14ac:dyDescent="0.25">
      <c r="A23" t="s">
        <v>77</v>
      </c>
      <c r="B23" t="s">
        <v>78</v>
      </c>
      <c r="C23" s="9">
        <v>-22</v>
      </c>
      <c r="D23" s="9">
        <v>-993.06</v>
      </c>
    </row>
    <row r="24" spans="1:4" x14ac:dyDescent="0.25">
      <c r="A24" t="s">
        <v>79</v>
      </c>
      <c r="B24" t="s">
        <v>80</v>
      </c>
      <c r="C24" s="9">
        <v>-16</v>
      </c>
      <c r="D24" s="9">
        <v>-2000</v>
      </c>
    </row>
    <row r="25" spans="1:4" x14ac:dyDescent="0.25">
      <c r="A25" t="s">
        <v>16</v>
      </c>
      <c r="B25" t="s">
        <v>17</v>
      </c>
      <c r="C25" s="9">
        <v>-189</v>
      </c>
      <c r="D25" s="9">
        <v>-9072</v>
      </c>
    </row>
    <row r="26" spans="1:4" x14ac:dyDescent="0.25">
      <c r="A26" t="s">
        <v>81</v>
      </c>
      <c r="B26" t="s">
        <v>82</v>
      </c>
      <c r="C26" s="9">
        <v>-184000</v>
      </c>
      <c r="D26" s="9">
        <v>-1670.72</v>
      </c>
    </row>
    <row r="27" spans="1:4" x14ac:dyDescent="0.25">
      <c r="A27" t="s">
        <v>83</v>
      </c>
      <c r="B27" t="s">
        <v>84</v>
      </c>
      <c r="C27" s="9">
        <v>-350</v>
      </c>
      <c r="D27" s="9">
        <v>-2401.96</v>
      </c>
    </row>
    <row r="28" spans="1:4" x14ac:dyDescent="0.25">
      <c r="A28" t="s">
        <v>392</v>
      </c>
      <c r="B28" t="s">
        <v>393</v>
      </c>
      <c r="C28" s="9">
        <v>-63</v>
      </c>
      <c r="D28" s="9">
        <v>-116.31</v>
      </c>
    </row>
    <row r="29" spans="1:4" x14ac:dyDescent="0.25">
      <c r="A29" t="s">
        <v>19</v>
      </c>
      <c r="B29" t="s">
        <v>20</v>
      </c>
      <c r="C29" s="9">
        <v>-100</v>
      </c>
      <c r="D29" s="9">
        <v>-262</v>
      </c>
    </row>
    <row r="30" spans="1:4" x14ac:dyDescent="0.25">
      <c r="A30" t="s">
        <v>180</v>
      </c>
      <c r="B30" t="s">
        <v>181</v>
      </c>
      <c r="C30" s="9">
        <v>-298</v>
      </c>
      <c r="D30" s="9">
        <v>-342.7</v>
      </c>
    </row>
    <row r="31" spans="1:4" x14ac:dyDescent="0.25">
      <c r="A31" t="s">
        <v>156</v>
      </c>
      <c r="B31" t="s">
        <v>157</v>
      </c>
      <c r="C31" s="9">
        <v>-50</v>
      </c>
      <c r="D31" s="9">
        <v>-155.64000000000001</v>
      </c>
    </row>
    <row r="32" spans="1:4" x14ac:dyDescent="0.25">
      <c r="A32" t="s">
        <v>85</v>
      </c>
      <c r="B32" t="s">
        <v>86</v>
      </c>
      <c r="C32" s="9">
        <v>-201</v>
      </c>
      <c r="D32" s="9">
        <v>-659.28</v>
      </c>
    </row>
    <row r="33" spans="1:4" x14ac:dyDescent="0.25">
      <c r="A33" t="s">
        <v>87</v>
      </c>
      <c r="B33" t="s">
        <v>88</v>
      </c>
      <c r="C33" s="9">
        <v>-7</v>
      </c>
      <c r="D33" s="9">
        <v>-17.850000000000001</v>
      </c>
    </row>
    <row r="34" spans="1:4" x14ac:dyDescent="0.25">
      <c r="A34" t="s">
        <v>253</v>
      </c>
      <c r="B34" t="s">
        <v>254</v>
      </c>
      <c r="C34" s="9">
        <v>-24</v>
      </c>
      <c r="D34" s="9">
        <v>-10.32</v>
      </c>
    </row>
    <row r="35" spans="1:4" x14ac:dyDescent="0.25">
      <c r="A35" t="s">
        <v>21</v>
      </c>
      <c r="B35" t="s">
        <v>22</v>
      </c>
      <c r="C35" s="9">
        <v>-568</v>
      </c>
      <c r="D35" s="9">
        <v>-244.24</v>
      </c>
    </row>
    <row r="36" spans="1:4" x14ac:dyDescent="0.25">
      <c r="A36" t="s">
        <v>90</v>
      </c>
      <c r="B36" t="s">
        <v>91</v>
      </c>
      <c r="C36" s="9">
        <v>-1014</v>
      </c>
      <c r="D36" s="9">
        <v>-436.02</v>
      </c>
    </row>
    <row r="37" spans="1:4" x14ac:dyDescent="0.25">
      <c r="A37" t="s">
        <v>24</v>
      </c>
      <c r="B37" t="s">
        <v>25</v>
      </c>
      <c r="C37" s="9">
        <v>-460</v>
      </c>
      <c r="D37" s="9">
        <v>-197.8</v>
      </c>
    </row>
    <row r="38" spans="1:4" x14ac:dyDescent="0.25">
      <c r="A38" t="s">
        <v>158</v>
      </c>
      <c r="B38" t="s">
        <v>159</v>
      </c>
      <c r="C38" s="9">
        <v>-94</v>
      </c>
      <c r="D38" s="9">
        <v>-40.42</v>
      </c>
    </row>
    <row r="39" spans="1:4" x14ac:dyDescent="0.25">
      <c r="A39" t="s">
        <v>92</v>
      </c>
      <c r="B39" t="s">
        <v>93</v>
      </c>
      <c r="C39" s="9">
        <v>-220</v>
      </c>
      <c r="D39" s="9">
        <v>-308</v>
      </c>
    </row>
    <row r="40" spans="1:4" x14ac:dyDescent="0.25">
      <c r="A40" t="s">
        <v>26</v>
      </c>
      <c r="B40" t="s">
        <v>27</v>
      </c>
      <c r="C40" s="9">
        <v>-666</v>
      </c>
      <c r="D40" s="9">
        <v>-932.4</v>
      </c>
    </row>
    <row r="41" spans="1:4" x14ac:dyDescent="0.25">
      <c r="A41" t="s">
        <v>28</v>
      </c>
      <c r="B41" t="s">
        <v>29</v>
      </c>
      <c r="C41" s="9">
        <v>-860</v>
      </c>
      <c r="D41" s="9">
        <v>-1204</v>
      </c>
    </row>
    <row r="42" spans="1:4" x14ac:dyDescent="0.25">
      <c r="A42" t="s">
        <v>30</v>
      </c>
      <c r="B42" t="s">
        <v>31</v>
      </c>
      <c r="C42" s="9">
        <v>-700</v>
      </c>
      <c r="D42" s="9">
        <v>-980</v>
      </c>
    </row>
    <row r="43" spans="1:4" x14ac:dyDescent="0.25">
      <c r="A43" t="s">
        <v>32</v>
      </c>
      <c r="B43" t="s">
        <v>33</v>
      </c>
      <c r="C43" s="9">
        <v>-450</v>
      </c>
      <c r="D43" s="9">
        <v>-630</v>
      </c>
    </row>
    <row r="44" spans="1:4" x14ac:dyDescent="0.25">
      <c r="A44" t="s">
        <v>144</v>
      </c>
      <c r="B44" t="s">
        <v>145</v>
      </c>
      <c r="C44" s="9">
        <v>-115500</v>
      </c>
      <c r="D44" s="9">
        <v>-4389.51</v>
      </c>
    </row>
    <row r="45" spans="1:4" x14ac:dyDescent="0.25">
      <c r="A45" t="s">
        <v>94</v>
      </c>
      <c r="B45" t="s">
        <v>95</v>
      </c>
      <c r="C45" s="9">
        <v>-1000</v>
      </c>
      <c r="D45" s="9">
        <v>-377.40000000000003</v>
      </c>
    </row>
    <row r="46" spans="1:4" x14ac:dyDescent="0.25">
      <c r="A46" t="s">
        <v>96</v>
      </c>
      <c r="B46" t="s">
        <v>97</v>
      </c>
      <c r="C46" s="9">
        <v>-500</v>
      </c>
      <c r="D46" s="9">
        <v>-229.5</v>
      </c>
    </row>
    <row r="47" spans="1:4" x14ac:dyDescent="0.25">
      <c r="A47" t="s">
        <v>98</v>
      </c>
      <c r="B47" t="s">
        <v>99</v>
      </c>
      <c r="C47" s="9">
        <v>-700</v>
      </c>
      <c r="D47" s="9">
        <v>-242.76</v>
      </c>
    </row>
    <row r="48" spans="1:4" x14ac:dyDescent="0.25">
      <c r="A48" t="s">
        <v>100</v>
      </c>
      <c r="B48" t="s">
        <v>101</v>
      </c>
      <c r="C48" s="9">
        <v>-900</v>
      </c>
      <c r="D48" s="9">
        <v>-312.12</v>
      </c>
    </row>
    <row r="49" spans="1:4" x14ac:dyDescent="0.25">
      <c r="A49" t="s">
        <v>160</v>
      </c>
      <c r="B49" t="s">
        <v>161</v>
      </c>
      <c r="C49" s="9">
        <v>-195</v>
      </c>
      <c r="D49" s="9">
        <v>-777.70999999999992</v>
      </c>
    </row>
    <row r="50" spans="1:4" x14ac:dyDescent="0.25">
      <c r="A50" t="s">
        <v>146</v>
      </c>
      <c r="B50" t="s">
        <v>147</v>
      </c>
      <c r="C50" s="9">
        <v>-185</v>
      </c>
      <c r="D50" s="9">
        <v>-426.42000000000007</v>
      </c>
    </row>
    <row r="51" spans="1:4" x14ac:dyDescent="0.25">
      <c r="A51" t="s">
        <v>102</v>
      </c>
      <c r="B51" t="s">
        <v>103</v>
      </c>
      <c r="C51" s="9">
        <v>-65</v>
      </c>
      <c r="D51" s="9">
        <v>-1593.8600000000001</v>
      </c>
    </row>
    <row r="52" spans="1:4" x14ac:dyDescent="0.25">
      <c r="A52" t="s">
        <v>104</v>
      </c>
      <c r="B52" t="s">
        <v>105</v>
      </c>
      <c r="C52" s="9">
        <v>-57</v>
      </c>
      <c r="D52" s="9">
        <v>-2087.23</v>
      </c>
    </row>
    <row r="53" spans="1:4" x14ac:dyDescent="0.25">
      <c r="A53" t="s">
        <v>106</v>
      </c>
      <c r="B53" t="s">
        <v>107</v>
      </c>
      <c r="C53" s="9">
        <v>-54</v>
      </c>
      <c r="D53" s="9">
        <v>-214.25</v>
      </c>
    </row>
    <row r="54" spans="1:4" x14ac:dyDescent="0.25">
      <c r="A54" t="s">
        <v>148</v>
      </c>
      <c r="B54" t="s">
        <v>149</v>
      </c>
      <c r="C54" s="9">
        <v>-336</v>
      </c>
      <c r="D54" s="9">
        <v>-3245.5600000000004</v>
      </c>
    </row>
    <row r="55" spans="1:4" x14ac:dyDescent="0.25">
      <c r="A55" t="s">
        <v>342</v>
      </c>
      <c r="B55" t="s">
        <v>343</v>
      </c>
      <c r="C55" s="9">
        <v>-9</v>
      </c>
      <c r="D55" s="9">
        <v>-68.13</v>
      </c>
    </row>
    <row r="56" spans="1:4" x14ac:dyDescent="0.25">
      <c r="A56" t="s">
        <v>162</v>
      </c>
      <c r="B56" t="s">
        <v>163</v>
      </c>
      <c r="C56" s="9">
        <v>-169</v>
      </c>
      <c r="D56" s="9">
        <v>-194.77000000000004</v>
      </c>
    </row>
    <row r="57" spans="1:4" x14ac:dyDescent="0.25">
      <c r="A57" t="s">
        <v>108</v>
      </c>
      <c r="B57" t="s">
        <v>109</v>
      </c>
      <c r="C57" s="9">
        <v>-50</v>
      </c>
      <c r="D57" s="9">
        <v>-232.05</v>
      </c>
    </row>
    <row r="58" spans="1:4" x14ac:dyDescent="0.25">
      <c r="A58" t="s">
        <v>354</v>
      </c>
      <c r="B58" t="s">
        <v>355</v>
      </c>
      <c r="C58" s="9">
        <v>-2</v>
      </c>
      <c r="D58" s="9">
        <v>0</v>
      </c>
    </row>
    <row r="59" spans="1:4" x14ac:dyDescent="0.25">
      <c r="A59" t="s">
        <v>356</v>
      </c>
      <c r="B59" t="s">
        <v>357</v>
      </c>
      <c r="C59" s="9">
        <v>-2</v>
      </c>
      <c r="D59" s="9">
        <v>-69.87</v>
      </c>
    </row>
    <row r="60" spans="1:4" x14ac:dyDescent="0.25">
      <c r="A60" t="s">
        <v>358</v>
      </c>
      <c r="B60" t="s">
        <v>359</v>
      </c>
      <c r="C60" s="9">
        <v>-3</v>
      </c>
      <c r="D60" s="9">
        <v>-104.81</v>
      </c>
    </row>
    <row r="61" spans="1:4" x14ac:dyDescent="0.25">
      <c r="A61" t="s">
        <v>525</v>
      </c>
      <c r="B61" t="s">
        <v>526</v>
      </c>
      <c r="C61" s="9">
        <v>-2</v>
      </c>
      <c r="D61" s="9">
        <v>-46.72</v>
      </c>
    </row>
    <row r="62" spans="1:4" x14ac:dyDescent="0.25">
      <c r="A62" t="s">
        <v>374</v>
      </c>
      <c r="B62" t="s">
        <v>375</v>
      </c>
      <c r="C62" s="9">
        <v>-9</v>
      </c>
      <c r="D62" s="9">
        <v>-210.23</v>
      </c>
    </row>
    <row r="63" spans="1:4" x14ac:dyDescent="0.25">
      <c r="A63" t="s">
        <v>529</v>
      </c>
      <c r="B63" t="s">
        <v>530</v>
      </c>
      <c r="C63" s="9">
        <v>-6</v>
      </c>
      <c r="D63" s="9">
        <v>-140.16</v>
      </c>
    </row>
    <row r="64" spans="1:4" x14ac:dyDescent="0.25">
      <c r="A64" t="s">
        <v>531</v>
      </c>
      <c r="B64" t="s">
        <v>532</v>
      </c>
      <c r="C64" s="9">
        <v>-1</v>
      </c>
      <c r="D64" s="9">
        <v>-23.36</v>
      </c>
    </row>
    <row r="65" spans="1:4" x14ac:dyDescent="0.25">
      <c r="A65" t="s">
        <v>444</v>
      </c>
      <c r="B65" t="s">
        <v>445</v>
      </c>
      <c r="C65" s="9">
        <v>-2</v>
      </c>
      <c r="D65" s="9">
        <v>-63.59</v>
      </c>
    </row>
    <row r="66" spans="1:4" x14ac:dyDescent="0.25">
      <c r="A66" t="s">
        <v>190</v>
      </c>
      <c r="B66" t="s">
        <v>191</v>
      </c>
      <c r="C66" s="9">
        <v>-17</v>
      </c>
      <c r="D66" s="9">
        <v>-540.5</v>
      </c>
    </row>
    <row r="67" spans="1:4" x14ac:dyDescent="0.25">
      <c r="A67" t="s">
        <v>192</v>
      </c>
      <c r="B67" t="s">
        <v>193</v>
      </c>
      <c r="C67" s="9">
        <v>-21</v>
      </c>
      <c r="D67" s="9">
        <v>-667.67</v>
      </c>
    </row>
    <row r="68" spans="1:4" x14ac:dyDescent="0.25">
      <c r="A68" t="s">
        <v>194</v>
      </c>
      <c r="B68" t="s">
        <v>195</v>
      </c>
      <c r="C68" s="9">
        <v>-18</v>
      </c>
      <c r="D68" s="9">
        <v>-572.29</v>
      </c>
    </row>
    <row r="69" spans="1:4" x14ac:dyDescent="0.25">
      <c r="A69" t="s">
        <v>196</v>
      </c>
      <c r="B69" t="s">
        <v>197</v>
      </c>
      <c r="C69" s="9">
        <v>-18</v>
      </c>
      <c r="D69" s="9">
        <v>-572.29</v>
      </c>
    </row>
    <row r="70" spans="1:4" x14ac:dyDescent="0.25">
      <c r="A70" t="s">
        <v>198</v>
      </c>
      <c r="B70" t="s">
        <v>199</v>
      </c>
      <c r="C70" s="9">
        <v>-15</v>
      </c>
      <c r="D70" s="9">
        <v>-476.90999999999997</v>
      </c>
    </row>
    <row r="71" spans="1:4" x14ac:dyDescent="0.25">
      <c r="A71" t="s">
        <v>34</v>
      </c>
      <c r="B71" t="s">
        <v>35</v>
      </c>
      <c r="C71" s="9">
        <v>-2</v>
      </c>
      <c r="D71" s="9">
        <v>-55.08</v>
      </c>
    </row>
    <row r="72" spans="1:4" x14ac:dyDescent="0.25">
      <c r="A72" t="s">
        <v>36</v>
      </c>
      <c r="B72" t="s">
        <v>37</v>
      </c>
      <c r="C72" s="9">
        <v>-7</v>
      </c>
      <c r="D72" s="9">
        <v>-192.78</v>
      </c>
    </row>
    <row r="73" spans="1:4" x14ac:dyDescent="0.25">
      <c r="A73" t="s">
        <v>38</v>
      </c>
      <c r="B73" t="s">
        <v>39</v>
      </c>
      <c r="C73" s="9">
        <v>-7</v>
      </c>
      <c r="D73" s="9">
        <v>-192.78</v>
      </c>
    </row>
    <row r="74" spans="1:4" x14ac:dyDescent="0.25">
      <c r="A74" t="s">
        <v>40</v>
      </c>
      <c r="B74" t="s">
        <v>41</v>
      </c>
      <c r="C74" s="9">
        <v>-11</v>
      </c>
      <c r="D74" s="9">
        <v>-302.94</v>
      </c>
    </row>
    <row r="75" spans="1:4" x14ac:dyDescent="0.25">
      <c r="A75" t="s">
        <v>42</v>
      </c>
      <c r="B75" t="s">
        <v>43</v>
      </c>
      <c r="C75" s="9">
        <v>-5</v>
      </c>
      <c r="D75" s="9">
        <v>-135</v>
      </c>
    </row>
    <row r="76" spans="1:4" x14ac:dyDescent="0.25">
      <c r="A76" t="s">
        <v>533</v>
      </c>
      <c r="B76" t="s">
        <v>534</v>
      </c>
      <c r="C76" s="9">
        <v>-1</v>
      </c>
      <c r="D76" s="9">
        <v>-19.23</v>
      </c>
    </row>
    <row r="77" spans="1:4" x14ac:dyDescent="0.25">
      <c r="A77" t="s">
        <v>535</v>
      </c>
      <c r="B77" t="s">
        <v>536</v>
      </c>
      <c r="C77" s="9">
        <v>-1</v>
      </c>
      <c r="D77" s="9">
        <v>-19.23</v>
      </c>
    </row>
    <row r="78" spans="1:4" x14ac:dyDescent="0.25">
      <c r="A78" t="s">
        <v>44</v>
      </c>
      <c r="B78" t="s">
        <v>45</v>
      </c>
      <c r="C78" s="9">
        <v>-2</v>
      </c>
      <c r="D78" s="9">
        <v>-76.540000000000006</v>
      </c>
    </row>
    <row r="79" spans="1:4" x14ac:dyDescent="0.25">
      <c r="A79" t="s">
        <v>46</v>
      </c>
      <c r="B79" t="s">
        <v>47</v>
      </c>
      <c r="C79" s="9">
        <v>-4</v>
      </c>
      <c r="D79" s="9">
        <v>-153.08000000000001</v>
      </c>
    </row>
    <row r="80" spans="1:4" x14ac:dyDescent="0.25">
      <c r="A80" t="s">
        <v>48</v>
      </c>
      <c r="B80" t="s">
        <v>49</v>
      </c>
      <c r="C80" s="9">
        <v>-4</v>
      </c>
      <c r="D80" s="9">
        <v>-153.08000000000001</v>
      </c>
    </row>
    <row r="81" spans="1:4" x14ac:dyDescent="0.25">
      <c r="A81" t="s">
        <v>50</v>
      </c>
      <c r="B81" t="s">
        <v>51</v>
      </c>
      <c r="C81" s="9">
        <v>-3</v>
      </c>
      <c r="D81" s="9">
        <v>-114.81</v>
      </c>
    </row>
    <row r="82" spans="1:4" x14ac:dyDescent="0.25">
      <c r="A82" t="s">
        <v>52</v>
      </c>
      <c r="B82" t="s">
        <v>53</v>
      </c>
      <c r="C82" s="9">
        <v>-4</v>
      </c>
      <c r="D82" s="9">
        <v>-153.08000000000001</v>
      </c>
    </row>
    <row r="83" spans="1:4" x14ac:dyDescent="0.25">
      <c r="A83" t="s">
        <v>312</v>
      </c>
      <c r="B83" t="s">
        <v>313</v>
      </c>
      <c r="C83" s="9">
        <v>-2</v>
      </c>
      <c r="D83" s="9">
        <v>0</v>
      </c>
    </row>
    <row r="84" spans="1:4" x14ac:dyDescent="0.25">
      <c r="A84" t="s">
        <v>182</v>
      </c>
      <c r="B84" t="s">
        <v>183</v>
      </c>
      <c r="C84" s="9">
        <v>-22</v>
      </c>
      <c r="D84" s="9">
        <v>-652.1</v>
      </c>
    </row>
    <row r="85" spans="1:4" x14ac:dyDescent="0.25">
      <c r="A85" t="s">
        <v>416</v>
      </c>
      <c r="B85" t="s">
        <v>417</v>
      </c>
      <c r="C85" s="9">
        <v>-29</v>
      </c>
      <c r="D85" s="9">
        <v>-212.69</v>
      </c>
    </row>
    <row r="86" spans="1:4" x14ac:dyDescent="0.25">
      <c r="A86" t="s">
        <v>110</v>
      </c>
      <c r="B86" t="s">
        <v>111</v>
      </c>
      <c r="C86" s="9">
        <v>-350</v>
      </c>
      <c r="D86" s="9">
        <v>-4641</v>
      </c>
    </row>
    <row r="87" spans="1:4" x14ac:dyDescent="0.25">
      <c r="A87" t="s">
        <v>112</v>
      </c>
      <c r="B87" t="s">
        <v>113</v>
      </c>
      <c r="C87" s="9">
        <v>-1490</v>
      </c>
      <c r="D87" s="9">
        <v>-1788</v>
      </c>
    </row>
    <row r="88" spans="1:4" x14ac:dyDescent="0.25">
      <c r="A88" t="s">
        <v>55</v>
      </c>
      <c r="B88" t="s">
        <v>56</v>
      </c>
      <c r="C88" s="9">
        <v>-128</v>
      </c>
      <c r="D88" s="9">
        <v>-2208</v>
      </c>
    </row>
    <row r="89" spans="1:4" x14ac:dyDescent="0.25">
      <c r="A89" t="s">
        <v>114</v>
      </c>
      <c r="B89" t="s">
        <v>115</v>
      </c>
      <c r="C89" s="9">
        <v>-70</v>
      </c>
      <c r="D89" s="9">
        <v>0</v>
      </c>
    </row>
    <row r="90" spans="1:4" x14ac:dyDescent="0.25">
      <c r="A90" t="s">
        <v>537</v>
      </c>
      <c r="C90" s="9">
        <v>-366107</v>
      </c>
      <c r="D90" s="9">
        <v>-71686.920000000013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97"/>
  <sheetViews>
    <sheetView workbookViewId="0">
      <selection activeCell="D31" sqref="D31"/>
    </sheetView>
  </sheetViews>
  <sheetFormatPr baseColWidth="10" defaultRowHeight="15" x14ac:dyDescent="0.25"/>
  <cols>
    <col min="2" max="2" width="44" bestFit="1" customWidth="1"/>
    <col min="3" max="4" width="17.5703125" bestFit="1" customWidth="1"/>
  </cols>
  <sheetData>
    <row r="2" spans="1:4" ht="15.75" x14ac:dyDescent="0.25">
      <c r="A2" s="23" t="s">
        <v>560</v>
      </c>
      <c r="B2" s="23" t="s">
        <v>540</v>
      </c>
      <c r="C2" s="23" t="s">
        <v>558</v>
      </c>
      <c r="D2" s="24" t="s">
        <v>559</v>
      </c>
    </row>
    <row r="3" spans="1:4" x14ac:dyDescent="0.25">
      <c r="A3" s="25">
        <v>20111625</v>
      </c>
      <c r="B3" s="26" t="s">
        <v>167</v>
      </c>
      <c r="C3" s="32">
        <f>IFERROR(GETPIVOTDATA("Somme de Quantité",'TCD Global'!$A$4,"Article",$A3&amp;"","Désignation article",$B3),0)</f>
        <v>-5000</v>
      </c>
      <c r="D3" s="27">
        <f>IFERROR(GETPIVOTDATA("Somme de Montant DI",'TCD Global'!$A$4,"Article",$A3&amp;"","Désignation article",$B3),0)</f>
        <v>-61.75</v>
      </c>
    </row>
    <row r="4" spans="1:4" x14ac:dyDescent="0.25">
      <c r="A4" s="28">
        <v>330036886</v>
      </c>
      <c r="B4" s="29" t="s">
        <v>2</v>
      </c>
      <c r="C4" s="32">
        <f>IFERROR(GETPIVOTDATA("Somme de Quantité",'TCD Global'!$A$4,"Article",$A4&amp;"","Désignation article",$B4),0)</f>
        <v>-620</v>
      </c>
      <c r="D4" s="27">
        <f>IFERROR(GETPIVOTDATA("Somme de Montant DI",'TCD Global'!$A$4,"Article",$A4&amp;"","Désignation article",$B4),0)</f>
        <v>-862.57999999999993</v>
      </c>
    </row>
    <row r="5" spans="1:4" x14ac:dyDescent="0.25">
      <c r="A5" s="30">
        <v>330036889</v>
      </c>
      <c r="B5" s="31" t="s">
        <v>171</v>
      </c>
      <c r="C5" s="32">
        <f>IFERROR(GETPIVOTDATA("Somme de Quantité",'TCD Global'!$A$4,"Article",$A5&amp;"","Désignation article",$B5),0)</f>
        <v>-3</v>
      </c>
      <c r="D5" s="27">
        <f>IFERROR(GETPIVOTDATA("Somme de Montant DI",'TCD Global'!$A$4,"Article",$A5&amp;"","Désignation article",$B5),0)</f>
        <v>-17.740000000000002</v>
      </c>
    </row>
    <row r="6" spans="1:4" x14ac:dyDescent="0.25">
      <c r="A6" s="28">
        <v>330036896</v>
      </c>
      <c r="B6" s="29" t="s">
        <v>11</v>
      </c>
      <c r="C6" s="32">
        <f>IFERROR(GETPIVOTDATA("Somme de Quantité",'TCD Global'!$A$4,"Article",$A6&amp;"","Désignation article",$B6),0)</f>
        <v>-550</v>
      </c>
      <c r="D6" s="27">
        <f>IFERROR(GETPIVOTDATA("Somme de Montant DI",'TCD Global'!$A$4,"Article",$A6&amp;"","Désignation article",$B6),0)</f>
        <v>-2178</v>
      </c>
    </row>
    <row r="7" spans="1:4" x14ac:dyDescent="0.25">
      <c r="A7" s="30">
        <v>330044072</v>
      </c>
      <c r="B7" s="31" t="s">
        <v>133</v>
      </c>
      <c r="C7" s="32">
        <f>IFERROR(GETPIVOTDATA("Somme de Quantité",'TCD Global'!$A$4,"Article",$A7&amp;"","Désignation article",$B7),0)</f>
        <v>-25</v>
      </c>
      <c r="D7" s="27">
        <f>IFERROR(GETPIVOTDATA("Somme de Montant DI",'TCD Global'!$A$4,"Article",$A7&amp;"","Désignation article",$B7),0)</f>
        <v>-279.25</v>
      </c>
    </row>
    <row r="8" spans="1:4" x14ac:dyDescent="0.25">
      <c r="A8" s="28">
        <v>330044123</v>
      </c>
      <c r="B8" s="29" t="s">
        <v>466</v>
      </c>
      <c r="C8" s="32">
        <f>IFERROR(GETPIVOTDATA("Somme de Quantité",'TCD Global'!$A$4,"Article",$A8&amp;"","Désignation article",$B8),0)</f>
        <v>-10</v>
      </c>
      <c r="D8" s="27">
        <f>IFERROR(GETPIVOTDATA("Somme de Montant DI",'TCD Global'!$A$4,"Article",$A8&amp;"","Désignation article",$B8),0)</f>
        <v>-41.75</v>
      </c>
    </row>
    <row r="9" spans="1:4" x14ac:dyDescent="0.25">
      <c r="A9" s="30">
        <v>330044142</v>
      </c>
      <c r="B9" s="31" t="s">
        <v>173</v>
      </c>
      <c r="C9" s="32">
        <f>IFERROR(GETPIVOTDATA("Somme de Quantité",'TCD Global'!$A$4,"Article",$A9&amp;"","Désignation article",$B9),0)</f>
        <v>-16000</v>
      </c>
      <c r="D9" s="27">
        <f>IFERROR(GETPIVOTDATA("Somme de Montant DI",'TCD Global'!$A$4,"Article",$A9&amp;"","Désignation article",$B9),0)</f>
        <v>-192.96</v>
      </c>
    </row>
    <row r="10" spans="1:4" x14ac:dyDescent="0.25">
      <c r="A10" s="28">
        <v>330044156</v>
      </c>
      <c r="B10" s="29" t="s">
        <v>62</v>
      </c>
      <c r="C10" s="32">
        <f>IFERROR(GETPIVOTDATA("Somme de Quantité",'TCD Global'!$A$4,"Article",$A10&amp;"","Désignation article",$B10),0)</f>
        <v>-380</v>
      </c>
      <c r="D10" s="27">
        <f>IFERROR(GETPIVOTDATA("Somme de Montant DI",'TCD Global'!$A$4,"Article",$A10&amp;"","Désignation article",$B10),0)</f>
        <v>-465.46000000000004</v>
      </c>
    </row>
    <row r="11" spans="1:4" x14ac:dyDescent="0.25">
      <c r="A11" s="30">
        <v>330044176</v>
      </c>
      <c r="B11" s="31" t="s">
        <v>137</v>
      </c>
      <c r="C11" s="32">
        <f>IFERROR(GETPIVOTDATA("Somme de Quantité",'TCD Global'!$A$4,"Article",$A11&amp;"","Désignation article",$B11),0)</f>
        <v>-500</v>
      </c>
      <c r="D11" s="27">
        <f>IFERROR(GETPIVOTDATA("Somme de Montant DI",'TCD Global'!$A$4,"Article",$A11&amp;"","Désignation article",$B11),0)</f>
        <v>-1589.4</v>
      </c>
    </row>
    <row r="12" spans="1:4" x14ac:dyDescent="0.25">
      <c r="A12" s="28">
        <v>330044205</v>
      </c>
      <c r="B12" s="29" t="s">
        <v>139</v>
      </c>
      <c r="C12" s="32">
        <f>IFERROR(GETPIVOTDATA("Somme de Quantité",'TCD Global'!$A$4,"Article",$A12&amp;"","Désignation article",$B12),0)</f>
        <v>-38</v>
      </c>
      <c r="D12" s="27">
        <f>IFERROR(GETPIVOTDATA("Somme de Montant DI",'TCD Global'!$A$4,"Article",$A12&amp;"","Désignation article",$B12),0)</f>
        <v>-438.98</v>
      </c>
    </row>
    <row r="13" spans="1:4" x14ac:dyDescent="0.25">
      <c r="A13" s="30">
        <v>330044206</v>
      </c>
      <c r="B13" s="31" t="s">
        <v>65</v>
      </c>
      <c r="C13" s="32">
        <f>IFERROR(GETPIVOTDATA("Somme de Quantité",'TCD Global'!$A$4,"Article",$A13&amp;"","Désignation article",$B13),0)</f>
        <v>-16000</v>
      </c>
      <c r="D13" s="27">
        <f>IFERROR(GETPIVOTDATA("Somme de Montant DI",'TCD Global'!$A$4,"Article",$A13&amp;"","Désignation article",$B13),0)</f>
        <v>-310.93</v>
      </c>
    </row>
    <row r="14" spans="1:4" x14ac:dyDescent="0.25">
      <c r="A14" s="28">
        <v>330044295</v>
      </c>
      <c r="B14" s="29" t="s">
        <v>67</v>
      </c>
      <c r="C14" s="32">
        <f>IFERROR(GETPIVOTDATA("Somme de Quantité",'TCD Global'!$A$4,"Article",$A14&amp;"","Désignation article",$B14),0)</f>
        <v>-14300</v>
      </c>
      <c r="D14" s="27">
        <f>IFERROR(GETPIVOTDATA("Somme de Montant DI",'TCD Global'!$A$4,"Article",$A14&amp;"","Désignation article",$B14),0)</f>
        <v>-1817.3099999999997</v>
      </c>
    </row>
    <row r="15" spans="1:4" x14ac:dyDescent="0.25">
      <c r="A15" s="30">
        <v>330044298</v>
      </c>
      <c r="B15" s="31" t="s">
        <v>14</v>
      </c>
      <c r="C15" s="32">
        <f>IFERROR(GETPIVOTDATA("Somme de Quantité",'TCD Global'!$A$4,"Article",$A15&amp;"","Désignation article",$B15),0)</f>
        <v>-76</v>
      </c>
      <c r="D15" s="27">
        <f>IFERROR(GETPIVOTDATA("Somme de Montant DI",'TCD Global'!$A$4,"Article",$A15&amp;"","Désignation article",$B15),0)</f>
        <v>-4443.18</v>
      </c>
    </row>
    <row r="16" spans="1:4" x14ac:dyDescent="0.25">
      <c r="A16" s="28">
        <v>330044303</v>
      </c>
      <c r="B16" s="29" t="s">
        <v>69</v>
      </c>
      <c r="C16" s="32">
        <f>IFERROR(GETPIVOTDATA("Somme de Quantité",'TCD Global'!$A$4,"Article",$A16&amp;"","Désignation article",$B16),0)</f>
        <v>-7</v>
      </c>
      <c r="D16" s="27">
        <f>IFERROR(GETPIVOTDATA("Somme de Montant DI",'TCD Global'!$A$4,"Article",$A16&amp;"","Désignation article",$B16),0)</f>
        <v>-51.8</v>
      </c>
    </row>
    <row r="17" spans="1:4" x14ac:dyDescent="0.25">
      <c r="A17" s="30">
        <v>330044305</v>
      </c>
      <c r="B17" s="31" t="s">
        <v>71</v>
      </c>
      <c r="C17" s="32">
        <f>IFERROR(GETPIVOTDATA("Somme de Quantité",'TCD Global'!$A$4,"Article",$A17&amp;"","Désignation article",$B17),0)</f>
        <v>-184</v>
      </c>
      <c r="D17" s="27">
        <f>IFERROR(GETPIVOTDATA("Somme de Montant DI",'TCD Global'!$A$4,"Article",$A17&amp;"","Désignation article",$B17),0)</f>
        <v>-3064.7</v>
      </c>
    </row>
    <row r="18" spans="1:4" x14ac:dyDescent="0.25">
      <c r="A18" s="28">
        <v>330044490</v>
      </c>
      <c r="B18" s="29" t="s">
        <v>143</v>
      </c>
      <c r="C18" s="32">
        <f>IFERROR(GETPIVOTDATA("Somme de Quantité",'TCD Global'!$A$4,"Article",$A18&amp;"","Désignation article",$B18),0)</f>
        <v>-3</v>
      </c>
      <c r="D18" s="27">
        <f>IFERROR(GETPIVOTDATA("Somme de Montant DI",'TCD Global'!$A$4,"Article",$A18&amp;"","Désignation article",$B18),0)</f>
        <v>-128.52000000000001</v>
      </c>
    </row>
    <row r="19" spans="1:4" x14ac:dyDescent="0.25">
      <c r="A19" s="30">
        <v>330044493</v>
      </c>
      <c r="B19" s="31" t="s">
        <v>73</v>
      </c>
      <c r="C19" s="32">
        <f>IFERROR(GETPIVOTDATA("Somme de Quantité",'TCD Global'!$A$4,"Article",$A19&amp;"","Désignation article",$B19),0)</f>
        <v>-19</v>
      </c>
      <c r="D19" s="27">
        <f>IFERROR(GETPIVOTDATA("Somme de Montant DI",'TCD Global'!$A$4,"Article",$A19&amp;"","Désignation article",$B19),0)</f>
        <v>-212.79999999999995</v>
      </c>
    </row>
    <row r="20" spans="1:4" x14ac:dyDescent="0.25">
      <c r="A20" s="28">
        <v>330044529</v>
      </c>
      <c r="B20" s="29" t="s">
        <v>75</v>
      </c>
      <c r="C20" s="32">
        <f>IFERROR(GETPIVOTDATA("Somme de Quantité",'TCD Global'!$A$4,"Article",$A20&amp;"","Désignation article",$B20),0)</f>
        <v>-62</v>
      </c>
      <c r="D20" s="27">
        <f>IFERROR(GETPIVOTDATA("Somme de Montant DI",'TCD Global'!$A$4,"Article",$A20&amp;"","Désignation article",$B20),0)</f>
        <v>-3906</v>
      </c>
    </row>
    <row r="21" spans="1:4" x14ac:dyDescent="0.25">
      <c r="A21" s="30">
        <v>330044531</v>
      </c>
      <c r="B21" s="31" t="s">
        <v>78</v>
      </c>
      <c r="C21" s="32">
        <f>IFERROR(GETPIVOTDATA("Somme de Quantité",'TCD Global'!$A$4,"Article",$A21&amp;"","Désignation article",$B21),0)</f>
        <v>-22</v>
      </c>
      <c r="D21" s="27">
        <f>IFERROR(GETPIVOTDATA("Somme de Montant DI",'TCD Global'!$A$4,"Article",$A21&amp;"","Désignation article",$B21),0)</f>
        <v>-993.06</v>
      </c>
    </row>
    <row r="22" spans="1:4" x14ac:dyDescent="0.25">
      <c r="A22" s="28">
        <v>330044532</v>
      </c>
      <c r="B22" s="29" t="s">
        <v>80</v>
      </c>
      <c r="C22" s="32">
        <f>IFERROR(GETPIVOTDATA("Somme de Quantité",'TCD Global'!$A$4,"Article",$A22&amp;"","Désignation article",$B22),0)</f>
        <v>-16</v>
      </c>
      <c r="D22" s="27">
        <f>IFERROR(GETPIVOTDATA("Somme de Montant DI",'TCD Global'!$A$4,"Article",$A22&amp;"","Désignation article",$B22),0)</f>
        <v>-2000</v>
      </c>
    </row>
    <row r="23" spans="1:4" x14ac:dyDescent="0.25">
      <c r="A23" s="30">
        <v>330044541</v>
      </c>
      <c r="B23" s="31" t="s">
        <v>17</v>
      </c>
      <c r="C23" s="32">
        <f>IFERROR(GETPIVOTDATA("Somme de Quantité",'TCD Global'!$A$4,"Article",$A23&amp;"","Désignation article",$B23),0)</f>
        <v>-189</v>
      </c>
      <c r="D23" s="27">
        <f>IFERROR(GETPIVOTDATA("Somme de Montant DI",'TCD Global'!$A$4,"Article",$A23&amp;"","Désignation article",$B23),0)</f>
        <v>-9072</v>
      </c>
    </row>
    <row r="24" spans="1:4" x14ac:dyDescent="0.25">
      <c r="A24" s="28">
        <v>330044661</v>
      </c>
      <c r="B24" s="29" t="s">
        <v>82</v>
      </c>
      <c r="C24" s="32">
        <f>IFERROR(GETPIVOTDATA("Somme de Quantité",'TCD Global'!$A$4,"Article",$A24&amp;"","Désignation article",$B24),0)</f>
        <v>-184000</v>
      </c>
      <c r="D24" s="27">
        <f>IFERROR(GETPIVOTDATA("Somme de Montant DI",'TCD Global'!$A$4,"Article",$A24&amp;"","Désignation article",$B24),0)</f>
        <v>-1670.72</v>
      </c>
    </row>
    <row r="25" spans="1:4" x14ac:dyDescent="0.25">
      <c r="A25" s="30">
        <v>330044668</v>
      </c>
      <c r="B25" s="31" t="s">
        <v>84</v>
      </c>
      <c r="C25" s="32">
        <f>IFERROR(GETPIVOTDATA("Somme de Quantité",'TCD Global'!$A$4,"Article",$A25&amp;"","Désignation article",$B25),0)</f>
        <v>-350</v>
      </c>
      <c r="D25" s="27">
        <f>IFERROR(GETPIVOTDATA("Somme de Montant DI",'TCD Global'!$A$4,"Article",$A25&amp;"","Désignation article",$B25),0)</f>
        <v>-2401.96</v>
      </c>
    </row>
    <row r="26" spans="1:4" x14ac:dyDescent="0.25">
      <c r="A26" s="28">
        <v>330105818</v>
      </c>
      <c r="B26" s="29" t="s">
        <v>393</v>
      </c>
      <c r="C26" s="32">
        <f>IFERROR(GETPIVOTDATA("Somme de Quantité",'TCD Global'!$A$4,"Article",$A26&amp;"","Désignation article",$B26),0)</f>
        <v>-63</v>
      </c>
      <c r="D26" s="27">
        <f>IFERROR(GETPIVOTDATA("Somme de Montant DI",'TCD Global'!$A$4,"Article",$A26&amp;"","Désignation article",$B26),0)</f>
        <v>-116.31</v>
      </c>
    </row>
    <row r="27" spans="1:4" x14ac:dyDescent="0.25">
      <c r="A27" s="30">
        <v>330111081</v>
      </c>
      <c r="B27" s="31" t="s">
        <v>20</v>
      </c>
      <c r="C27" s="32">
        <f>IFERROR(GETPIVOTDATA("Somme de Quantité",'TCD Global'!$A$4,"Article",$A27&amp;"","Désignation article",$B27),0)</f>
        <v>-100</v>
      </c>
      <c r="D27" s="27">
        <f>IFERROR(GETPIVOTDATA("Somme de Montant DI",'TCD Global'!$A$4,"Article",$A27&amp;"","Désignation article",$B27),0)</f>
        <v>-262</v>
      </c>
    </row>
    <row r="28" spans="1:4" x14ac:dyDescent="0.25">
      <c r="A28" s="28">
        <v>330111108</v>
      </c>
      <c r="B28" s="29" t="s">
        <v>181</v>
      </c>
      <c r="C28" s="32">
        <f>IFERROR(GETPIVOTDATA("Somme de Quantité",'TCD Global'!$A$4,"Article",$A28&amp;"","Désignation article",$B28),0)</f>
        <v>-298</v>
      </c>
      <c r="D28" s="27">
        <f>IFERROR(GETPIVOTDATA("Somme de Montant DI",'TCD Global'!$A$4,"Article",$A28&amp;"","Désignation article",$B28),0)</f>
        <v>-342.7</v>
      </c>
    </row>
    <row r="29" spans="1:4" x14ac:dyDescent="0.25">
      <c r="A29" s="30">
        <v>330120573</v>
      </c>
      <c r="B29" s="31" t="s">
        <v>157</v>
      </c>
      <c r="C29" s="32">
        <f>IFERROR(GETPIVOTDATA("Somme de Quantité",'TCD Global'!$A$4,"Article",$A29&amp;"","Désignation article",$B29),0)</f>
        <v>-50</v>
      </c>
      <c r="D29" s="27">
        <f>IFERROR(GETPIVOTDATA("Somme de Montant DI",'TCD Global'!$A$4,"Article",$A29&amp;"","Désignation article",$B29),0)</f>
        <v>-155.64000000000001</v>
      </c>
    </row>
    <row r="30" spans="1:4" x14ac:dyDescent="0.25">
      <c r="A30" s="28">
        <v>330120577</v>
      </c>
      <c r="B30" s="29" t="s">
        <v>86</v>
      </c>
      <c r="C30" s="32">
        <f>IFERROR(GETPIVOTDATA("Somme de Quantité",'TCD Global'!$A$4,"Article",$A30&amp;"","Désignation article",$B30),0)</f>
        <v>-201</v>
      </c>
      <c r="D30" s="27">
        <f>IFERROR(GETPIVOTDATA("Somme de Montant DI",'TCD Global'!$A$4,"Article",$A30&amp;"","Désignation article",$B30),0)</f>
        <v>-659.28</v>
      </c>
    </row>
    <row r="31" spans="1:4" x14ac:dyDescent="0.25">
      <c r="A31" s="30">
        <v>330120849</v>
      </c>
      <c r="B31" s="31" t="s">
        <v>88</v>
      </c>
      <c r="C31" s="32">
        <f>IFERROR(GETPIVOTDATA("Somme de Quantité",'TCD Global'!$A$4,"Article",$A31&amp;"","Désignation article",$B31),0)</f>
        <v>-7</v>
      </c>
      <c r="D31" s="27">
        <f>IFERROR(GETPIVOTDATA("Somme de Montant DI",'TCD Global'!$A$4,"Article",$A31&amp;"","Désignation article",$B31),0)</f>
        <v>-17.850000000000001</v>
      </c>
    </row>
    <row r="32" spans="1:4" x14ac:dyDescent="0.25">
      <c r="A32" s="28">
        <v>330120882</v>
      </c>
      <c r="B32" s="29" t="s">
        <v>254</v>
      </c>
      <c r="C32" s="32">
        <f>IFERROR(GETPIVOTDATA("Somme de Quantité",'TCD Global'!$A$4,"Article",$A32&amp;"","Désignation article",$B32),0)</f>
        <v>-24</v>
      </c>
      <c r="D32" s="27">
        <f>IFERROR(GETPIVOTDATA("Somme de Montant DI",'TCD Global'!$A$4,"Article",$A32&amp;"","Désignation article",$B32),0)</f>
        <v>-10.32</v>
      </c>
    </row>
    <row r="33" spans="1:4" x14ac:dyDescent="0.25">
      <c r="A33" s="30">
        <v>330120885</v>
      </c>
      <c r="B33" s="31" t="s">
        <v>22</v>
      </c>
      <c r="C33" s="32">
        <f>IFERROR(GETPIVOTDATA("Somme de Quantité",'TCD Global'!$A$4,"Article",$A33&amp;"","Désignation article",$B33),0)</f>
        <v>-568</v>
      </c>
      <c r="D33" s="27">
        <f>IFERROR(GETPIVOTDATA("Somme de Montant DI",'TCD Global'!$A$4,"Article",$A33&amp;"","Désignation article",$B33),0)</f>
        <v>-244.24</v>
      </c>
    </row>
    <row r="34" spans="1:4" x14ac:dyDescent="0.25">
      <c r="A34" s="28">
        <v>330121073</v>
      </c>
      <c r="B34" s="29" t="s">
        <v>431</v>
      </c>
      <c r="C34" s="32">
        <f>IFERROR(GETPIVOTDATA("Somme de Quantité",'TCD Global'!$A$4,"Article",$A34&amp;"","Désignation article",$B34),0)</f>
        <v>0</v>
      </c>
      <c r="D34" s="27">
        <f>IFERROR(GETPIVOTDATA("Somme de Montant DI",'TCD Global'!$A$4,"Article",$A34&amp;"","Désignation article",$B34),0)</f>
        <v>0</v>
      </c>
    </row>
    <row r="35" spans="1:4" x14ac:dyDescent="0.25">
      <c r="A35" s="30">
        <v>330121074</v>
      </c>
      <c r="B35" s="31" t="s">
        <v>433</v>
      </c>
      <c r="C35" s="32">
        <f>IFERROR(GETPIVOTDATA("Somme de Quantité",'TCD Global'!$A$4,"Article",$A35&amp;"","Désignation article",$B35),0)</f>
        <v>0</v>
      </c>
      <c r="D35" s="27">
        <f>IFERROR(GETPIVOTDATA("Somme de Montant DI",'TCD Global'!$A$4,"Article",$A35&amp;"","Désignation article",$B35),0)</f>
        <v>0</v>
      </c>
    </row>
    <row r="36" spans="1:4" x14ac:dyDescent="0.25">
      <c r="A36" s="28">
        <v>330121075</v>
      </c>
      <c r="B36" s="29" t="s">
        <v>435</v>
      </c>
      <c r="C36" s="32">
        <f>IFERROR(GETPIVOTDATA("Somme de Quantité",'TCD Global'!$A$4,"Article",$A36&amp;"","Désignation article",$B36),0)</f>
        <v>0</v>
      </c>
      <c r="D36" s="27">
        <f>IFERROR(GETPIVOTDATA("Somme de Montant DI",'TCD Global'!$A$4,"Article",$A36&amp;"","Désignation article",$B36),0)</f>
        <v>0</v>
      </c>
    </row>
    <row r="37" spans="1:4" x14ac:dyDescent="0.25">
      <c r="A37" s="30">
        <v>330121077</v>
      </c>
      <c r="B37" s="31" t="s">
        <v>437</v>
      </c>
      <c r="C37" s="32">
        <f>IFERROR(GETPIVOTDATA("Somme de Quantité",'TCD Global'!$A$4,"Article",$A37&amp;"","Désignation article",$B37),0)</f>
        <v>0</v>
      </c>
      <c r="D37" s="27">
        <f>IFERROR(GETPIVOTDATA("Somme de Montant DI",'TCD Global'!$A$4,"Article",$A37&amp;"","Désignation article",$B37),0)</f>
        <v>0</v>
      </c>
    </row>
    <row r="38" spans="1:4" x14ac:dyDescent="0.25">
      <c r="A38" s="28">
        <v>330121078</v>
      </c>
      <c r="B38" s="29" t="s">
        <v>439</v>
      </c>
      <c r="C38" s="32">
        <f>IFERROR(GETPIVOTDATA("Somme de Quantité",'TCD Global'!$A$4,"Article",$A38&amp;"","Désignation article",$B38),0)</f>
        <v>0</v>
      </c>
      <c r="D38" s="27">
        <f>IFERROR(GETPIVOTDATA("Somme de Montant DI",'TCD Global'!$A$4,"Article",$A38&amp;"","Désignation article",$B38),0)</f>
        <v>0</v>
      </c>
    </row>
    <row r="39" spans="1:4" x14ac:dyDescent="0.25">
      <c r="A39" s="30">
        <v>330121079</v>
      </c>
      <c r="B39" s="31" t="s">
        <v>441</v>
      </c>
      <c r="C39" s="32">
        <f>IFERROR(GETPIVOTDATA("Somme de Quantité",'TCD Global'!$A$4,"Article",$A39&amp;"","Désignation article",$B39),0)</f>
        <v>0</v>
      </c>
      <c r="D39" s="27">
        <f>IFERROR(GETPIVOTDATA("Somme de Montant DI",'TCD Global'!$A$4,"Article",$A39&amp;"","Désignation article",$B39),0)</f>
        <v>0</v>
      </c>
    </row>
    <row r="40" spans="1:4" x14ac:dyDescent="0.25">
      <c r="A40" s="28">
        <v>330121502</v>
      </c>
      <c r="B40" s="29" t="s">
        <v>91</v>
      </c>
      <c r="C40" s="32">
        <f>IFERROR(GETPIVOTDATA("Somme de Quantité",'TCD Global'!$A$4,"Article",$A40&amp;"","Désignation article",$B40),0)</f>
        <v>-1014</v>
      </c>
      <c r="D40" s="27">
        <f>IFERROR(GETPIVOTDATA("Somme de Montant DI",'TCD Global'!$A$4,"Article",$A40&amp;"","Désignation article",$B40),0)</f>
        <v>-436.02</v>
      </c>
    </row>
    <row r="41" spans="1:4" x14ac:dyDescent="0.25">
      <c r="A41" s="30">
        <v>330121679</v>
      </c>
      <c r="B41" s="31" t="s">
        <v>25</v>
      </c>
      <c r="C41" s="32">
        <f>IFERROR(GETPIVOTDATA("Somme de Quantité",'TCD Global'!$A$4,"Article",$A41&amp;"","Désignation article",$B41),0)</f>
        <v>-460</v>
      </c>
      <c r="D41" s="27">
        <f>IFERROR(GETPIVOTDATA("Somme de Montant DI",'TCD Global'!$A$4,"Article",$A41&amp;"","Désignation article",$B41),0)</f>
        <v>-197.8</v>
      </c>
    </row>
    <row r="42" spans="1:4" x14ac:dyDescent="0.25">
      <c r="A42" s="28">
        <v>330121680</v>
      </c>
      <c r="B42" s="29" t="s">
        <v>159</v>
      </c>
      <c r="C42" s="32">
        <f>IFERROR(GETPIVOTDATA("Somme de Quantité",'TCD Global'!$A$4,"Article",$A42&amp;"","Désignation article",$B42),0)</f>
        <v>-94</v>
      </c>
      <c r="D42" s="27">
        <f>IFERROR(GETPIVOTDATA("Somme de Montant DI",'TCD Global'!$A$4,"Article",$A42&amp;"","Désignation article",$B42),0)</f>
        <v>-40.42</v>
      </c>
    </row>
    <row r="43" spans="1:4" x14ac:dyDescent="0.25">
      <c r="A43" s="30">
        <v>330121681</v>
      </c>
      <c r="B43" s="31" t="s">
        <v>93</v>
      </c>
      <c r="C43" s="32">
        <f>IFERROR(GETPIVOTDATA("Somme de Quantité",'TCD Global'!$A$4,"Article",$A43&amp;"","Désignation article",$B43),0)</f>
        <v>-220</v>
      </c>
      <c r="D43" s="27">
        <f>IFERROR(GETPIVOTDATA("Somme de Montant DI",'TCD Global'!$A$4,"Article",$A43&amp;"","Désignation article",$B43),0)</f>
        <v>-308</v>
      </c>
    </row>
    <row r="44" spans="1:4" x14ac:dyDescent="0.25">
      <c r="A44" s="28">
        <v>330121682</v>
      </c>
      <c r="B44" s="29" t="s">
        <v>27</v>
      </c>
      <c r="C44" s="32">
        <f>IFERROR(GETPIVOTDATA("Somme de Quantité",'TCD Global'!$A$4,"Article",$A44&amp;"","Désignation article",$B44),0)</f>
        <v>-666</v>
      </c>
      <c r="D44" s="27">
        <f>IFERROR(GETPIVOTDATA("Somme de Montant DI",'TCD Global'!$A$4,"Article",$A44&amp;"","Désignation article",$B44),0)</f>
        <v>-932.4</v>
      </c>
    </row>
    <row r="45" spans="1:4" x14ac:dyDescent="0.25">
      <c r="A45" s="30">
        <v>330121683</v>
      </c>
      <c r="B45" s="31" t="s">
        <v>29</v>
      </c>
      <c r="C45" s="32">
        <f>IFERROR(GETPIVOTDATA("Somme de Quantité",'TCD Global'!$A$4,"Article",$A45&amp;"","Désignation article",$B45),0)</f>
        <v>-860</v>
      </c>
      <c r="D45" s="27">
        <f>IFERROR(GETPIVOTDATA("Somme de Montant DI",'TCD Global'!$A$4,"Article",$A45&amp;"","Désignation article",$B45),0)</f>
        <v>-1204</v>
      </c>
    </row>
    <row r="46" spans="1:4" x14ac:dyDescent="0.25">
      <c r="A46" s="28">
        <v>330121684</v>
      </c>
      <c r="B46" s="29" t="s">
        <v>31</v>
      </c>
      <c r="C46" s="32">
        <f>IFERROR(GETPIVOTDATA("Somme de Quantité",'TCD Global'!$A$4,"Article",$A46&amp;"","Désignation article",$B46),0)</f>
        <v>-700</v>
      </c>
      <c r="D46" s="27">
        <f>IFERROR(GETPIVOTDATA("Somme de Montant DI",'TCD Global'!$A$4,"Article",$A46&amp;"","Désignation article",$B46),0)</f>
        <v>-980</v>
      </c>
    </row>
    <row r="47" spans="1:4" x14ac:dyDescent="0.25">
      <c r="A47" s="30">
        <v>330121685</v>
      </c>
      <c r="B47" s="31" t="s">
        <v>33</v>
      </c>
      <c r="C47" s="32">
        <f>IFERROR(GETPIVOTDATA("Somme de Quantité",'TCD Global'!$A$4,"Article",$A47&amp;"","Désignation article",$B47),0)</f>
        <v>-450</v>
      </c>
      <c r="D47" s="27">
        <f>IFERROR(GETPIVOTDATA("Somme de Montant DI",'TCD Global'!$A$4,"Article",$A47&amp;"","Désignation article",$B47),0)</f>
        <v>-630</v>
      </c>
    </row>
    <row r="48" spans="1:4" x14ac:dyDescent="0.25">
      <c r="A48" s="28">
        <v>330121838</v>
      </c>
      <c r="B48" s="29" t="s">
        <v>145</v>
      </c>
      <c r="C48" s="32">
        <f>IFERROR(GETPIVOTDATA("Somme de Quantité",'TCD Global'!$A$4,"Article",$A48&amp;"","Désignation article",$B48),0)</f>
        <v>-115500</v>
      </c>
      <c r="D48" s="27">
        <f>IFERROR(GETPIVOTDATA("Somme de Montant DI",'TCD Global'!$A$4,"Article",$A48&amp;"","Désignation article",$B48),0)</f>
        <v>-4389.51</v>
      </c>
    </row>
    <row r="49" spans="1:4" x14ac:dyDescent="0.25">
      <c r="A49" s="30">
        <v>330121984</v>
      </c>
      <c r="B49" s="31" t="s">
        <v>95</v>
      </c>
      <c r="C49" s="32">
        <f>IFERROR(GETPIVOTDATA("Somme de Quantité",'TCD Global'!$A$4,"Article",$A49&amp;"","Désignation article",$B49),0)</f>
        <v>-1000</v>
      </c>
      <c r="D49" s="27">
        <f>IFERROR(GETPIVOTDATA("Somme de Montant DI",'TCD Global'!$A$4,"Article",$A49&amp;"","Désignation article",$B49),0)</f>
        <v>-377.40000000000003</v>
      </c>
    </row>
    <row r="50" spans="1:4" x14ac:dyDescent="0.25">
      <c r="A50" s="28">
        <v>330121985</v>
      </c>
      <c r="B50" s="29" t="s">
        <v>97</v>
      </c>
      <c r="C50" s="32">
        <f>IFERROR(GETPIVOTDATA("Somme de Quantité",'TCD Global'!$A$4,"Article",$A50&amp;"","Désignation article",$B50),0)</f>
        <v>-500</v>
      </c>
      <c r="D50" s="27">
        <f>IFERROR(GETPIVOTDATA("Somme de Montant DI",'TCD Global'!$A$4,"Article",$A50&amp;"","Désignation article",$B50),0)</f>
        <v>-229.5</v>
      </c>
    </row>
    <row r="51" spans="1:4" x14ac:dyDescent="0.25">
      <c r="A51" s="30">
        <v>330121986</v>
      </c>
      <c r="B51" s="31" t="s">
        <v>99</v>
      </c>
      <c r="C51" s="32">
        <f>IFERROR(GETPIVOTDATA("Somme de Quantité",'TCD Global'!$A$4,"Article",$A51&amp;"","Désignation article",$B51),0)</f>
        <v>-700</v>
      </c>
      <c r="D51" s="27">
        <f>IFERROR(GETPIVOTDATA("Somme de Montant DI",'TCD Global'!$A$4,"Article",$A51&amp;"","Désignation article",$B51),0)</f>
        <v>-242.76</v>
      </c>
    </row>
    <row r="52" spans="1:4" x14ac:dyDescent="0.25">
      <c r="A52" s="28">
        <v>330121987</v>
      </c>
      <c r="B52" s="29" t="s">
        <v>101</v>
      </c>
      <c r="C52" s="32">
        <f>IFERROR(GETPIVOTDATA("Somme de Quantité",'TCD Global'!$A$4,"Article",$A52&amp;"","Désignation article",$B52),0)</f>
        <v>-900</v>
      </c>
      <c r="D52" s="27">
        <f>IFERROR(GETPIVOTDATA("Somme de Montant DI",'TCD Global'!$A$4,"Article",$A52&amp;"","Désignation article",$B52),0)</f>
        <v>-312.12</v>
      </c>
    </row>
    <row r="53" spans="1:4" x14ac:dyDescent="0.25">
      <c r="A53" s="30">
        <v>330121988</v>
      </c>
      <c r="B53" s="31" t="s">
        <v>161</v>
      </c>
      <c r="C53" s="32">
        <f>IFERROR(GETPIVOTDATA("Somme de Quantité",'TCD Global'!$A$4,"Article",$A53&amp;"","Désignation article",$B53),0)</f>
        <v>-195</v>
      </c>
      <c r="D53" s="27">
        <f>IFERROR(GETPIVOTDATA("Somme de Montant DI",'TCD Global'!$A$4,"Article",$A53&amp;"","Désignation article",$B53),0)</f>
        <v>-777.70999999999992</v>
      </c>
    </row>
    <row r="54" spans="1:4" x14ac:dyDescent="0.25">
      <c r="A54" s="28">
        <v>330121990</v>
      </c>
      <c r="B54" s="29" t="s">
        <v>512</v>
      </c>
      <c r="C54" s="32">
        <f>IFERROR(GETPIVOTDATA("Somme de Quantité",'TCD Global'!$A$4,"Article",$A54&amp;"","Désignation article",$B54),0)</f>
        <v>0</v>
      </c>
      <c r="D54" s="27">
        <f>IFERROR(GETPIVOTDATA("Somme de Montant DI",'TCD Global'!$A$4,"Article",$A54&amp;"","Désignation article",$B54),0)</f>
        <v>0</v>
      </c>
    </row>
    <row r="55" spans="1:4" x14ac:dyDescent="0.25">
      <c r="A55" s="30">
        <v>330121991</v>
      </c>
      <c r="B55" s="31" t="s">
        <v>147</v>
      </c>
      <c r="C55" s="32">
        <f>IFERROR(GETPIVOTDATA("Somme de Quantité",'TCD Global'!$A$4,"Article",$A55&amp;"","Désignation article",$B55),0)</f>
        <v>-185</v>
      </c>
      <c r="D55" s="27">
        <f>IFERROR(GETPIVOTDATA("Somme de Montant DI",'TCD Global'!$A$4,"Article",$A55&amp;"","Désignation article",$B55),0)</f>
        <v>-426.42000000000007</v>
      </c>
    </row>
    <row r="56" spans="1:4" x14ac:dyDescent="0.25">
      <c r="A56" s="28">
        <v>330121992</v>
      </c>
      <c r="B56" s="29" t="s">
        <v>103</v>
      </c>
      <c r="C56" s="32">
        <f>IFERROR(GETPIVOTDATA("Somme de Quantité",'TCD Global'!$A$4,"Article",$A56&amp;"","Désignation article",$B56),0)</f>
        <v>-65</v>
      </c>
      <c r="D56" s="27">
        <f>IFERROR(GETPIVOTDATA("Somme de Montant DI",'TCD Global'!$A$4,"Article",$A56&amp;"","Désignation article",$B56),0)</f>
        <v>-1593.8600000000001</v>
      </c>
    </row>
    <row r="57" spans="1:4" x14ac:dyDescent="0.25">
      <c r="A57" s="30">
        <v>330121993</v>
      </c>
      <c r="B57" s="31" t="s">
        <v>105</v>
      </c>
      <c r="C57" s="32">
        <f>IFERROR(GETPIVOTDATA("Somme de Quantité",'TCD Global'!$A$4,"Article",$A57&amp;"","Désignation article",$B57),0)</f>
        <v>-57</v>
      </c>
      <c r="D57" s="27">
        <f>IFERROR(GETPIVOTDATA("Somme de Montant DI",'TCD Global'!$A$4,"Article",$A57&amp;"","Désignation article",$B57),0)</f>
        <v>-2087.23</v>
      </c>
    </row>
    <row r="58" spans="1:4" x14ac:dyDescent="0.25">
      <c r="A58" s="28">
        <v>330121994</v>
      </c>
      <c r="B58" s="29" t="s">
        <v>107</v>
      </c>
      <c r="C58" s="32">
        <f>IFERROR(GETPIVOTDATA("Somme de Quantité",'TCD Global'!$A$4,"Article",$A58&amp;"","Désignation article",$B58),0)</f>
        <v>-54</v>
      </c>
      <c r="D58" s="27">
        <f>IFERROR(GETPIVOTDATA("Somme de Montant DI",'TCD Global'!$A$4,"Article",$A58&amp;"","Désignation article",$B58),0)</f>
        <v>-214.25</v>
      </c>
    </row>
    <row r="59" spans="1:4" x14ac:dyDescent="0.25">
      <c r="A59" s="30">
        <v>330121995</v>
      </c>
      <c r="B59" s="31" t="s">
        <v>149</v>
      </c>
      <c r="C59" s="32">
        <f>IFERROR(GETPIVOTDATA("Somme de Quantité",'TCD Global'!$A$4,"Article",$A59&amp;"","Désignation article",$B59),0)</f>
        <v>-336</v>
      </c>
      <c r="D59" s="27">
        <f>IFERROR(GETPIVOTDATA("Somme de Montant DI",'TCD Global'!$A$4,"Article",$A59&amp;"","Désignation article",$B59),0)</f>
        <v>-3245.5600000000004</v>
      </c>
    </row>
    <row r="60" spans="1:4" x14ac:dyDescent="0.25">
      <c r="A60" s="28">
        <v>330121998</v>
      </c>
      <c r="B60" s="29" t="s">
        <v>343</v>
      </c>
      <c r="C60" s="32">
        <f>IFERROR(GETPIVOTDATA("Somme de Quantité",'TCD Global'!$A$4,"Article",$A60&amp;"","Désignation article",$B60),0)</f>
        <v>-9</v>
      </c>
      <c r="D60" s="27">
        <f>IFERROR(GETPIVOTDATA("Somme de Montant DI",'TCD Global'!$A$4,"Article",$A60&amp;"","Désignation article",$B60),0)</f>
        <v>-68.13</v>
      </c>
    </row>
    <row r="61" spans="1:4" x14ac:dyDescent="0.25">
      <c r="A61" s="30">
        <v>330122007</v>
      </c>
      <c r="B61" s="31" t="s">
        <v>163</v>
      </c>
      <c r="C61" s="32">
        <f>IFERROR(GETPIVOTDATA("Somme de Quantité",'TCD Global'!$A$4,"Article",$A61&amp;"","Désignation article",$B61),0)</f>
        <v>-169</v>
      </c>
      <c r="D61" s="27">
        <f>IFERROR(GETPIVOTDATA("Somme de Montant DI",'TCD Global'!$A$4,"Article",$A61&amp;"","Désignation article",$B61),0)</f>
        <v>-194.77000000000004</v>
      </c>
    </row>
    <row r="62" spans="1:4" x14ac:dyDescent="0.25">
      <c r="A62" s="28">
        <v>330122008</v>
      </c>
      <c r="B62" s="29" t="s">
        <v>109</v>
      </c>
      <c r="C62" s="32">
        <f>IFERROR(GETPIVOTDATA("Somme de Quantité",'TCD Global'!$A$4,"Article",$A62&amp;"","Désignation article",$B62),0)</f>
        <v>-50</v>
      </c>
      <c r="D62" s="27">
        <f>IFERROR(GETPIVOTDATA("Somme de Montant DI",'TCD Global'!$A$4,"Article",$A62&amp;"","Désignation article",$B62),0)</f>
        <v>-232.05</v>
      </c>
    </row>
    <row r="63" spans="1:4" x14ac:dyDescent="0.25">
      <c r="A63" s="30">
        <v>330122140</v>
      </c>
      <c r="B63" s="31" t="s">
        <v>355</v>
      </c>
      <c r="C63" s="32">
        <f>IFERROR(GETPIVOTDATA("Somme de Quantité",'TCD Global'!$A$4,"Article",$A63&amp;"","Désignation article",$B63),0)</f>
        <v>-2</v>
      </c>
      <c r="D63" s="27">
        <f>IFERROR(GETPIVOTDATA("Somme de Montant DI",'TCD Global'!$A$4,"Article",$A63&amp;"","Désignation article",$B63),0)</f>
        <v>0</v>
      </c>
    </row>
    <row r="64" spans="1:4" x14ac:dyDescent="0.25">
      <c r="A64" s="28">
        <v>330122141</v>
      </c>
      <c r="B64" s="29" t="s">
        <v>357</v>
      </c>
      <c r="C64" s="32">
        <f>IFERROR(GETPIVOTDATA("Somme de Quantité",'TCD Global'!$A$4,"Article",$A64&amp;"","Désignation article",$B64),0)</f>
        <v>-2</v>
      </c>
      <c r="D64" s="27">
        <f>IFERROR(GETPIVOTDATA("Somme de Montant DI",'TCD Global'!$A$4,"Article",$A64&amp;"","Désignation article",$B64),0)</f>
        <v>-69.87</v>
      </c>
    </row>
    <row r="65" spans="1:4" x14ac:dyDescent="0.25">
      <c r="A65" s="30">
        <v>330122142</v>
      </c>
      <c r="B65" s="31" t="s">
        <v>359</v>
      </c>
      <c r="C65" s="32">
        <f>IFERROR(GETPIVOTDATA("Somme de Quantité",'TCD Global'!$A$4,"Article",$A65&amp;"","Désignation article",$B65),0)</f>
        <v>-3</v>
      </c>
      <c r="D65" s="27">
        <f>IFERROR(GETPIVOTDATA("Somme de Montant DI",'TCD Global'!$A$4,"Article",$A65&amp;"","Désignation article",$B65),0)</f>
        <v>-104.81</v>
      </c>
    </row>
    <row r="66" spans="1:4" x14ac:dyDescent="0.25">
      <c r="A66" s="28">
        <v>330122153</v>
      </c>
      <c r="B66" s="29" t="s">
        <v>526</v>
      </c>
      <c r="C66" s="32">
        <f>IFERROR(GETPIVOTDATA("Somme de Quantité",'TCD Global'!$A$4,"Article",$A66&amp;"","Désignation article",$B66),0)</f>
        <v>-2</v>
      </c>
      <c r="D66" s="27">
        <f>IFERROR(GETPIVOTDATA("Somme de Montant DI",'TCD Global'!$A$4,"Article",$A66&amp;"","Désignation article",$B66),0)</f>
        <v>-46.72</v>
      </c>
    </row>
    <row r="67" spans="1:4" x14ac:dyDescent="0.25">
      <c r="A67" s="30">
        <v>330122154</v>
      </c>
      <c r="B67" s="31" t="s">
        <v>375</v>
      </c>
      <c r="C67" s="32">
        <f>IFERROR(GETPIVOTDATA("Somme de Quantité",'TCD Global'!$A$4,"Article",$A67&amp;"","Désignation article",$B67),0)</f>
        <v>-9</v>
      </c>
      <c r="D67" s="27">
        <f>IFERROR(GETPIVOTDATA("Somme de Montant DI",'TCD Global'!$A$4,"Article",$A67&amp;"","Désignation article",$B67),0)</f>
        <v>-210.23</v>
      </c>
    </row>
    <row r="68" spans="1:4" x14ac:dyDescent="0.25">
      <c r="A68" s="28">
        <v>330122155</v>
      </c>
      <c r="B68" s="29" t="s">
        <v>530</v>
      </c>
      <c r="C68" s="32">
        <f>IFERROR(GETPIVOTDATA("Somme de Quantité",'TCD Global'!$A$4,"Article",$A68&amp;"","Désignation article",$B68),0)</f>
        <v>-6</v>
      </c>
      <c r="D68" s="27">
        <f>IFERROR(GETPIVOTDATA("Somme de Montant DI",'TCD Global'!$A$4,"Article",$A68&amp;"","Désignation article",$B68),0)</f>
        <v>-140.16</v>
      </c>
    </row>
    <row r="69" spans="1:4" x14ac:dyDescent="0.25">
      <c r="A69" s="30">
        <v>330122156</v>
      </c>
      <c r="B69" s="31" t="s">
        <v>532</v>
      </c>
      <c r="C69" s="32">
        <f>IFERROR(GETPIVOTDATA("Somme de Quantité",'TCD Global'!$A$4,"Article",$A69&amp;"","Désignation article",$B69),0)</f>
        <v>-1</v>
      </c>
      <c r="D69" s="27">
        <f>IFERROR(GETPIVOTDATA("Somme de Montant DI",'TCD Global'!$A$4,"Article",$A69&amp;"","Désignation article",$B69),0)</f>
        <v>-23.36</v>
      </c>
    </row>
    <row r="70" spans="1:4" x14ac:dyDescent="0.25">
      <c r="A70" s="28">
        <v>330122162</v>
      </c>
      <c r="B70" s="29" t="s">
        <v>445</v>
      </c>
      <c r="C70" s="32">
        <f>IFERROR(GETPIVOTDATA("Somme de Quantité",'TCD Global'!$A$4,"Article",$A70&amp;"","Désignation article",$B70),0)</f>
        <v>-2</v>
      </c>
      <c r="D70" s="27">
        <f>IFERROR(GETPIVOTDATA("Somme de Montant DI",'TCD Global'!$A$4,"Article",$A70&amp;"","Désignation article",$B70),0)</f>
        <v>-63.59</v>
      </c>
    </row>
    <row r="71" spans="1:4" x14ac:dyDescent="0.25">
      <c r="A71" s="30">
        <v>330122163</v>
      </c>
      <c r="B71" s="31" t="s">
        <v>191</v>
      </c>
      <c r="C71" s="32">
        <f>IFERROR(GETPIVOTDATA("Somme de Quantité",'TCD Global'!$A$4,"Article",$A71&amp;"","Désignation article",$B71),0)</f>
        <v>-17</v>
      </c>
      <c r="D71" s="27">
        <f>IFERROR(GETPIVOTDATA("Somme de Montant DI",'TCD Global'!$A$4,"Article",$A71&amp;"","Désignation article",$B71),0)</f>
        <v>-540.5</v>
      </c>
    </row>
    <row r="72" spans="1:4" x14ac:dyDescent="0.25">
      <c r="A72" s="28">
        <v>330122164</v>
      </c>
      <c r="B72" s="29" t="s">
        <v>193</v>
      </c>
      <c r="C72" s="32">
        <f>IFERROR(GETPIVOTDATA("Somme de Quantité",'TCD Global'!$A$4,"Article",$A72&amp;"","Désignation article",$B72),0)</f>
        <v>-21</v>
      </c>
      <c r="D72" s="27">
        <f>IFERROR(GETPIVOTDATA("Somme de Montant DI",'TCD Global'!$A$4,"Article",$A72&amp;"","Désignation article",$B72),0)</f>
        <v>-667.67</v>
      </c>
    </row>
    <row r="73" spans="1:4" x14ac:dyDescent="0.25">
      <c r="A73" s="30">
        <v>330122165</v>
      </c>
      <c r="B73" s="31" t="s">
        <v>195</v>
      </c>
      <c r="C73" s="32">
        <f>IFERROR(GETPIVOTDATA("Somme de Quantité",'TCD Global'!$A$4,"Article",$A73&amp;"","Désignation article",$B73),0)</f>
        <v>-18</v>
      </c>
      <c r="D73" s="27">
        <f>IFERROR(GETPIVOTDATA("Somme de Montant DI",'TCD Global'!$A$4,"Article",$A73&amp;"","Désignation article",$B73),0)</f>
        <v>-572.29</v>
      </c>
    </row>
    <row r="74" spans="1:4" x14ac:dyDescent="0.25">
      <c r="A74" s="28">
        <v>330122166</v>
      </c>
      <c r="B74" s="29" t="s">
        <v>197</v>
      </c>
      <c r="C74" s="32">
        <f>IFERROR(GETPIVOTDATA("Somme de Quantité",'TCD Global'!$A$4,"Article",$A74&amp;"","Désignation article",$B74),0)</f>
        <v>-18</v>
      </c>
      <c r="D74" s="27">
        <f>IFERROR(GETPIVOTDATA("Somme de Montant DI",'TCD Global'!$A$4,"Article",$A74&amp;"","Désignation article",$B74),0)</f>
        <v>-572.29</v>
      </c>
    </row>
    <row r="75" spans="1:4" x14ac:dyDescent="0.25">
      <c r="A75" s="30">
        <v>330122167</v>
      </c>
      <c r="B75" s="31" t="s">
        <v>199</v>
      </c>
      <c r="C75" s="32">
        <f>IFERROR(GETPIVOTDATA("Somme de Quantité",'TCD Global'!$A$4,"Article",$A75&amp;"","Désignation article",$B75),0)</f>
        <v>-15</v>
      </c>
      <c r="D75" s="27">
        <f>IFERROR(GETPIVOTDATA("Somme de Montant DI",'TCD Global'!$A$4,"Article",$A75&amp;"","Désignation article",$B75),0)</f>
        <v>-476.90999999999997</v>
      </c>
    </row>
    <row r="76" spans="1:4" x14ac:dyDescent="0.25">
      <c r="A76" s="28">
        <v>330122173</v>
      </c>
      <c r="B76" s="29" t="s">
        <v>35</v>
      </c>
      <c r="C76" s="32">
        <f>IFERROR(GETPIVOTDATA("Somme de Quantité",'TCD Global'!$A$4,"Article",$A76&amp;"","Désignation article",$B76),0)</f>
        <v>-2</v>
      </c>
      <c r="D76" s="27">
        <f>IFERROR(GETPIVOTDATA("Somme de Montant DI",'TCD Global'!$A$4,"Article",$A76&amp;"","Désignation article",$B76),0)</f>
        <v>-55.08</v>
      </c>
    </row>
    <row r="77" spans="1:4" x14ac:dyDescent="0.25">
      <c r="A77" s="30">
        <v>330122174</v>
      </c>
      <c r="B77" s="31" t="s">
        <v>37</v>
      </c>
      <c r="C77" s="32">
        <f>IFERROR(GETPIVOTDATA("Somme de Quantité",'TCD Global'!$A$4,"Article",$A77&amp;"","Désignation article",$B77),0)</f>
        <v>-7</v>
      </c>
      <c r="D77" s="27">
        <f>IFERROR(GETPIVOTDATA("Somme de Montant DI",'TCD Global'!$A$4,"Article",$A77&amp;"","Désignation article",$B77),0)</f>
        <v>-192.78</v>
      </c>
    </row>
    <row r="78" spans="1:4" x14ac:dyDescent="0.25">
      <c r="A78" s="28">
        <v>330122175</v>
      </c>
      <c r="B78" s="29" t="s">
        <v>39</v>
      </c>
      <c r="C78" s="32">
        <f>IFERROR(GETPIVOTDATA("Somme de Quantité",'TCD Global'!$A$4,"Article",$A78&amp;"","Désignation article",$B78),0)</f>
        <v>-7</v>
      </c>
      <c r="D78" s="27">
        <f>IFERROR(GETPIVOTDATA("Somme de Montant DI",'TCD Global'!$A$4,"Article",$A78&amp;"","Désignation article",$B78),0)</f>
        <v>-192.78</v>
      </c>
    </row>
    <row r="79" spans="1:4" x14ac:dyDescent="0.25">
      <c r="A79" s="30">
        <v>330122176</v>
      </c>
      <c r="B79" s="31" t="s">
        <v>41</v>
      </c>
      <c r="C79" s="32">
        <f>IFERROR(GETPIVOTDATA("Somme de Quantité",'TCD Global'!$A$4,"Article",$A79&amp;"","Désignation article",$B79),0)</f>
        <v>-11</v>
      </c>
      <c r="D79" s="27">
        <f>IFERROR(GETPIVOTDATA("Somme de Montant DI",'TCD Global'!$A$4,"Article",$A79&amp;"","Désignation article",$B79),0)</f>
        <v>-302.94</v>
      </c>
    </row>
    <row r="80" spans="1:4" x14ac:dyDescent="0.25">
      <c r="A80" s="28">
        <v>330122177</v>
      </c>
      <c r="B80" s="29" t="s">
        <v>43</v>
      </c>
      <c r="C80" s="32">
        <f>IFERROR(GETPIVOTDATA("Somme de Quantité",'TCD Global'!$A$4,"Article",$A80&amp;"","Désignation article",$B80),0)</f>
        <v>-5</v>
      </c>
      <c r="D80" s="27">
        <f>IFERROR(GETPIVOTDATA("Somme de Montant DI",'TCD Global'!$A$4,"Article",$A80&amp;"","Désignation article",$B80),0)</f>
        <v>-135</v>
      </c>
    </row>
    <row r="81" spans="1:4" x14ac:dyDescent="0.25">
      <c r="A81" s="30">
        <v>330122203</v>
      </c>
      <c r="B81" s="31" t="s">
        <v>534</v>
      </c>
      <c r="C81" s="32">
        <f>IFERROR(GETPIVOTDATA("Somme de Quantité",'TCD Global'!$A$4,"Article",$A81&amp;"","Désignation article",$B81),0)</f>
        <v>-1</v>
      </c>
      <c r="D81" s="27">
        <f>IFERROR(GETPIVOTDATA("Somme de Montant DI",'TCD Global'!$A$4,"Article",$A81&amp;"","Désignation article",$B81),0)</f>
        <v>-19.23</v>
      </c>
    </row>
    <row r="82" spans="1:4" x14ac:dyDescent="0.25">
      <c r="A82" s="28">
        <v>330122204</v>
      </c>
      <c r="B82" s="29" t="s">
        <v>536</v>
      </c>
      <c r="C82" s="32">
        <f>IFERROR(GETPIVOTDATA("Somme de Quantité",'TCD Global'!$A$4,"Article",$A82&amp;"","Désignation article",$B82),0)</f>
        <v>-1</v>
      </c>
      <c r="D82" s="27">
        <f>IFERROR(GETPIVOTDATA("Somme de Montant DI",'TCD Global'!$A$4,"Article",$A82&amp;"","Désignation article",$B82),0)</f>
        <v>-19.23</v>
      </c>
    </row>
    <row r="83" spans="1:4" x14ac:dyDescent="0.25">
      <c r="A83" s="30">
        <v>330122211</v>
      </c>
      <c r="B83" s="31" t="s">
        <v>45</v>
      </c>
      <c r="C83" s="32">
        <f>IFERROR(GETPIVOTDATA("Somme de Quantité",'TCD Global'!$A$4,"Article",$A83&amp;"","Désignation article",$B83),0)</f>
        <v>-2</v>
      </c>
      <c r="D83" s="27">
        <f>IFERROR(GETPIVOTDATA("Somme de Montant DI",'TCD Global'!$A$4,"Article",$A83&amp;"","Désignation article",$B83),0)</f>
        <v>-76.540000000000006</v>
      </c>
    </row>
    <row r="84" spans="1:4" x14ac:dyDescent="0.25">
      <c r="A84" s="28">
        <v>330122212</v>
      </c>
      <c r="B84" s="29" t="s">
        <v>47</v>
      </c>
      <c r="C84" s="32">
        <f>IFERROR(GETPIVOTDATA("Somme de Quantité",'TCD Global'!$A$4,"Article",$A84&amp;"","Désignation article",$B84),0)</f>
        <v>-4</v>
      </c>
      <c r="D84" s="27">
        <f>IFERROR(GETPIVOTDATA("Somme de Montant DI",'TCD Global'!$A$4,"Article",$A84&amp;"","Désignation article",$B84),0)</f>
        <v>-153.08000000000001</v>
      </c>
    </row>
    <row r="85" spans="1:4" x14ac:dyDescent="0.25">
      <c r="A85" s="30">
        <v>330122213</v>
      </c>
      <c r="B85" s="31" t="s">
        <v>49</v>
      </c>
      <c r="C85" s="32">
        <f>IFERROR(GETPIVOTDATA("Somme de Quantité",'TCD Global'!$A$4,"Article",$A85&amp;"","Désignation article",$B85),0)</f>
        <v>-4</v>
      </c>
      <c r="D85" s="27">
        <f>IFERROR(GETPIVOTDATA("Somme de Montant DI",'TCD Global'!$A$4,"Article",$A85&amp;"","Désignation article",$B85),0)</f>
        <v>-153.08000000000001</v>
      </c>
    </row>
    <row r="86" spans="1:4" x14ac:dyDescent="0.25">
      <c r="A86" s="28">
        <v>330122214</v>
      </c>
      <c r="B86" s="29" t="s">
        <v>51</v>
      </c>
      <c r="C86" s="32">
        <f>IFERROR(GETPIVOTDATA("Somme de Quantité",'TCD Global'!$A$4,"Article",$A86&amp;"","Désignation article",$B86),0)</f>
        <v>-3</v>
      </c>
      <c r="D86" s="27">
        <f>IFERROR(GETPIVOTDATA("Somme de Montant DI",'TCD Global'!$A$4,"Article",$A86&amp;"","Désignation article",$B86),0)</f>
        <v>-114.81</v>
      </c>
    </row>
    <row r="87" spans="1:4" x14ac:dyDescent="0.25">
      <c r="A87" s="30">
        <v>330122215</v>
      </c>
      <c r="B87" s="31" t="s">
        <v>53</v>
      </c>
      <c r="C87" s="32">
        <f>IFERROR(GETPIVOTDATA("Somme de Quantité",'TCD Global'!$A$4,"Article",$A87&amp;"","Désignation article",$B87),0)</f>
        <v>-4</v>
      </c>
      <c r="D87" s="27">
        <f>IFERROR(GETPIVOTDATA("Somme de Montant DI",'TCD Global'!$A$4,"Article",$A87&amp;"","Désignation article",$B87),0)</f>
        <v>-153.08000000000001</v>
      </c>
    </row>
    <row r="88" spans="1:4" x14ac:dyDescent="0.25">
      <c r="A88" s="28">
        <v>330122250</v>
      </c>
      <c r="B88" s="29" t="s">
        <v>313</v>
      </c>
      <c r="C88" s="32">
        <f>IFERROR(GETPIVOTDATA("Somme de Quantité",'TCD Global'!$A$4,"Article",$A88&amp;"","Désignation article",$B88),0)</f>
        <v>-2</v>
      </c>
      <c r="D88" s="27">
        <f>IFERROR(GETPIVOTDATA("Somme de Montant DI",'TCD Global'!$A$4,"Article",$A88&amp;"","Désignation article",$B88),0)</f>
        <v>0</v>
      </c>
    </row>
    <row r="89" spans="1:4" x14ac:dyDescent="0.25">
      <c r="A89" s="30">
        <v>330123517</v>
      </c>
      <c r="B89" s="31" t="s">
        <v>183</v>
      </c>
      <c r="C89" s="32">
        <f>IFERROR(GETPIVOTDATA("Somme de Quantité",'TCD Global'!$A$4,"Article",$A89&amp;"","Désignation article",$B89),0)</f>
        <v>-22</v>
      </c>
      <c r="D89" s="27">
        <f>IFERROR(GETPIVOTDATA("Somme de Montant DI",'TCD Global'!$A$4,"Article",$A89&amp;"","Désignation article",$B89),0)</f>
        <v>-652.1</v>
      </c>
    </row>
    <row r="90" spans="1:4" x14ac:dyDescent="0.25">
      <c r="A90" s="28">
        <v>330123537</v>
      </c>
      <c r="B90" s="29" t="s">
        <v>417</v>
      </c>
      <c r="C90" s="32">
        <f>IFERROR(GETPIVOTDATA("Somme de Quantité",'TCD Global'!$A$4,"Article",$A90&amp;"","Désignation article",$B90),0)</f>
        <v>-29</v>
      </c>
      <c r="D90" s="27">
        <f>IFERROR(GETPIVOTDATA("Somme de Montant DI",'TCD Global'!$A$4,"Article",$A90&amp;"","Désignation article",$B90),0)</f>
        <v>-212.69</v>
      </c>
    </row>
    <row r="91" spans="1:4" x14ac:dyDescent="0.25">
      <c r="A91" s="30">
        <v>330124589</v>
      </c>
      <c r="B91" s="31" t="s">
        <v>111</v>
      </c>
      <c r="C91" s="32">
        <f>IFERROR(GETPIVOTDATA("Somme de Quantité",'TCD Global'!$A$4,"Article",$A91&amp;"","Désignation article",$B91),0)</f>
        <v>-350</v>
      </c>
      <c r="D91" s="27">
        <f>IFERROR(GETPIVOTDATA("Somme de Montant DI",'TCD Global'!$A$4,"Article",$A91&amp;"","Désignation article",$B91),0)</f>
        <v>-4641</v>
      </c>
    </row>
    <row r="92" spans="1:4" x14ac:dyDescent="0.25">
      <c r="A92" s="28">
        <v>330127894</v>
      </c>
      <c r="B92" s="29" t="s">
        <v>450</v>
      </c>
      <c r="C92" s="32">
        <f>IFERROR(GETPIVOTDATA("Somme de Quantité",'TCD Global'!$A$4,"Article",$A92&amp;"","Désignation article",$B92),0)</f>
        <v>0</v>
      </c>
      <c r="D92" s="27">
        <f>IFERROR(GETPIVOTDATA("Somme de Montant DI",'TCD Global'!$A$4,"Article",$A92&amp;"","Désignation article",$B92),0)</f>
        <v>0</v>
      </c>
    </row>
    <row r="93" spans="1:4" x14ac:dyDescent="0.25">
      <c r="A93" s="30">
        <v>330129306</v>
      </c>
      <c r="B93" s="31" t="s">
        <v>113</v>
      </c>
      <c r="C93" s="32">
        <f>IFERROR(GETPIVOTDATA("Somme de Quantité",'TCD Global'!$A$4,"Article",$A93&amp;"","Désignation article",$B93),0)</f>
        <v>-1490</v>
      </c>
      <c r="D93" s="27">
        <f>IFERROR(GETPIVOTDATA("Somme de Montant DI",'TCD Global'!$A$4,"Article",$A93&amp;"","Désignation article",$B93),0)</f>
        <v>-1788</v>
      </c>
    </row>
    <row r="94" spans="1:4" x14ac:dyDescent="0.25">
      <c r="A94" s="28">
        <v>330133621</v>
      </c>
      <c r="B94" s="29" t="s">
        <v>56</v>
      </c>
      <c r="C94" s="32">
        <f>IFERROR(GETPIVOTDATA("Somme de Quantité",'TCD Global'!$A$4,"Article",$A94&amp;"","Désignation article",$B94),0)</f>
        <v>-128</v>
      </c>
      <c r="D94" s="27">
        <f>IFERROR(GETPIVOTDATA("Somme de Montant DI",'TCD Global'!$A$4,"Article",$A94&amp;"","Désignation article",$B94),0)</f>
        <v>-2208</v>
      </c>
    </row>
    <row r="95" spans="1:4" x14ac:dyDescent="0.25">
      <c r="A95" s="30">
        <v>330134868</v>
      </c>
      <c r="B95" s="31" t="s">
        <v>115</v>
      </c>
      <c r="C95" s="32">
        <f>IFERROR(GETPIVOTDATA("Somme de Quantité",'TCD Global'!$A$4,"Article",$A95&amp;"","Désignation article",$B95),0)</f>
        <v>-70</v>
      </c>
      <c r="D95" s="27">
        <f>IFERROR(GETPIVOTDATA("Somme de Montant DI",'TCD Global'!$A$4,"Article",$A95&amp;"","Désignation article",$B95),0)</f>
        <v>0</v>
      </c>
    </row>
    <row r="96" spans="1:4" x14ac:dyDescent="0.25">
      <c r="A96" s="28">
        <v>330138663</v>
      </c>
      <c r="B96" s="29" t="s">
        <v>381</v>
      </c>
      <c r="C96" s="32">
        <f>IFERROR(GETPIVOTDATA("Somme de Quantité",'TCD Global'!$A$4,"Article",$A96&amp;"","Désignation article",$B96),0)</f>
        <v>0</v>
      </c>
      <c r="D96" s="27">
        <f>IFERROR(GETPIVOTDATA("Somme de Montant DI",'TCD Global'!$A$4,"Article",$A96&amp;"","Désignation article",$B96),0)</f>
        <v>0</v>
      </c>
    </row>
    <row r="97" spans="1:4" x14ac:dyDescent="0.25">
      <c r="A97" s="22">
        <v>330144964</v>
      </c>
      <c r="B97" s="14" t="s">
        <v>458</v>
      </c>
      <c r="C97" s="32">
        <f>IFERROR(GETPIVOTDATA("Somme de Quantité",'TCD Global'!$A$4,"Article",$A97&amp;"","Désignation article",$B97),0)</f>
        <v>0</v>
      </c>
      <c r="D97" s="27">
        <f>IFERROR(GETPIVOTDATA("Somme de Montant DI",'TCD Global'!$A$4,"Article",$A97&amp;"","Désignation article",$B97),0)</f>
        <v>0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4"/>
  <sheetViews>
    <sheetView tabSelected="1" topLeftCell="Q1" workbookViewId="0">
      <selection activeCell="AC8" sqref="AC8"/>
    </sheetView>
  </sheetViews>
  <sheetFormatPr baseColWidth="10" defaultRowHeight="15" x14ac:dyDescent="0.25"/>
  <cols>
    <col min="2" max="2" width="44.42578125" bestFit="1" customWidth="1"/>
    <col min="17" max="17" width="18.85546875" bestFit="1" customWidth="1"/>
    <col min="18" max="18" width="44" bestFit="1" customWidth="1"/>
    <col min="19" max="29" width="10.5703125" customWidth="1"/>
    <col min="30" max="30" width="14" customWidth="1"/>
    <col min="31" max="31" width="12.5703125" bestFit="1" customWidth="1"/>
  </cols>
  <sheetData>
    <row r="1" spans="1:30" x14ac:dyDescent="0.25">
      <c r="A1" s="33" t="s">
        <v>557</v>
      </c>
      <c r="B1" s="33"/>
    </row>
    <row r="2" spans="1:30" x14ac:dyDescent="0.25">
      <c r="A2" s="33"/>
      <c r="B2" s="33"/>
    </row>
    <row r="3" spans="1:30" x14ac:dyDescent="0.25">
      <c r="Q3" s="8" t="s">
        <v>127</v>
      </c>
      <c r="R3" t="s">
        <v>59</v>
      </c>
    </row>
    <row r="4" spans="1:30" x14ac:dyDescent="0.25">
      <c r="O4" s="34" t="s">
        <v>542</v>
      </c>
    </row>
    <row r="5" spans="1:30" ht="15.75" x14ac:dyDescent="0.25">
      <c r="A5" s="10" t="s">
        <v>541</v>
      </c>
      <c r="B5" s="10" t="s">
        <v>540</v>
      </c>
      <c r="C5" s="15" t="s">
        <v>543</v>
      </c>
      <c r="D5" s="16" t="s">
        <v>544</v>
      </c>
      <c r="E5" s="16" t="s">
        <v>545</v>
      </c>
      <c r="F5" s="16" t="s">
        <v>546</v>
      </c>
      <c r="G5" s="16" t="s">
        <v>547</v>
      </c>
      <c r="H5" s="16" t="s">
        <v>548</v>
      </c>
      <c r="I5" s="16" t="s">
        <v>549</v>
      </c>
      <c r="J5" s="16" t="s">
        <v>550</v>
      </c>
      <c r="K5" s="17" t="s">
        <v>551</v>
      </c>
      <c r="L5" s="15" t="s">
        <v>552</v>
      </c>
      <c r="M5" s="15" t="s">
        <v>553</v>
      </c>
      <c r="N5" s="15" t="s">
        <v>554</v>
      </c>
      <c r="O5" s="35"/>
      <c r="Q5" s="8" t="s">
        <v>538</v>
      </c>
      <c r="S5" s="8" t="s">
        <v>573</v>
      </c>
      <c r="T5" s="8" t="s">
        <v>120</v>
      </c>
    </row>
    <row r="6" spans="1:30" x14ac:dyDescent="0.25">
      <c r="A6" s="13" t="s">
        <v>166</v>
      </c>
      <c r="B6" s="14" t="s">
        <v>167</v>
      </c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9" t="e">
        <f t="shared" ref="O6:O69" si="0">AVERAGE(C6:N6)</f>
        <v>#DIV/0!</v>
      </c>
      <c r="S6" t="s">
        <v>574</v>
      </c>
      <c r="AD6" t="s">
        <v>575</v>
      </c>
    </row>
    <row r="7" spans="1:30" x14ac:dyDescent="0.25">
      <c r="A7" s="11" t="s">
        <v>1</v>
      </c>
      <c r="B7" s="12" t="s">
        <v>2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9" t="e">
        <f t="shared" si="0"/>
        <v>#DIV/0!</v>
      </c>
      <c r="Q7" s="8" t="s">
        <v>122</v>
      </c>
      <c r="R7" s="8" t="s">
        <v>123</v>
      </c>
      <c r="S7" s="2" t="s">
        <v>561</v>
      </c>
      <c r="T7" s="2" t="s">
        <v>562</v>
      </c>
      <c r="U7" s="2" t="s">
        <v>563</v>
      </c>
      <c r="V7" s="2" t="s">
        <v>564</v>
      </c>
      <c r="W7" s="2" t="s">
        <v>565</v>
      </c>
      <c r="X7" s="2" t="s">
        <v>566</v>
      </c>
      <c r="Y7" s="2" t="s">
        <v>567</v>
      </c>
      <c r="Z7" s="2" t="s">
        <v>568</v>
      </c>
      <c r="AA7" s="2" t="s">
        <v>569</v>
      </c>
      <c r="AB7" s="2" t="s">
        <v>570</v>
      </c>
      <c r="AC7" s="2" t="s">
        <v>571</v>
      </c>
    </row>
    <row r="8" spans="1:30" x14ac:dyDescent="0.25">
      <c r="A8" s="13" t="s">
        <v>170</v>
      </c>
      <c r="B8" s="14" t="s">
        <v>171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9" t="e">
        <f t="shared" si="0"/>
        <v>#DIV/0!</v>
      </c>
      <c r="Q8" t="s">
        <v>166</v>
      </c>
      <c r="R8" t="s">
        <v>167</v>
      </c>
      <c r="S8" s="9"/>
      <c r="T8" s="9"/>
      <c r="U8" s="9">
        <v>-1000</v>
      </c>
      <c r="V8" s="9">
        <v>-1000</v>
      </c>
      <c r="W8" s="9"/>
      <c r="X8" s="9">
        <v>-1000</v>
      </c>
      <c r="Y8" s="9"/>
      <c r="Z8" s="9">
        <v>-200</v>
      </c>
      <c r="AA8" s="9"/>
      <c r="AB8" s="9">
        <v>-1800</v>
      </c>
      <c r="AC8" s="9"/>
      <c r="AD8" s="9">
        <v>-1000</v>
      </c>
    </row>
    <row r="9" spans="1:30" x14ac:dyDescent="0.25">
      <c r="A9" s="11" t="s">
        <v>10</v>
      </c>
      <c r="B9" s="12" t="s">
        <v>11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9" t="e">
        <f t="shared" si="0"/>
        <v>#DIV/0!</v>
      </c>
      <c r="Q9" t="s">
        <v>1</v>
      </c>
      <c r="R9" t="s">
        <v>2</v>
      </c>
      <c r="S9" s="9">
        <v>-250</v>
      </c>
      <c r="T9" s="9"/>
      <c r="U9" s="9">
        <v>-160</v>
      </c>
      <c r="V9" s="9">
        <v>-130</v>
      </c>
      <c r="W9" s="9">
        <v>-80</v>
      </c>
      <c r="X9" s="9"/>
      <c r="Y9" s="9"/>
      <c r="Z9" s="9"/>
      <c r="AA9" s="9"/>
      <c r="AB9" s="9"/>
      <c r="AC9" s="9"/>
      <c r="AD9" s="9">
        <v>-155</v>
      </c>
    </row>
    <row r="10" spans="1:30" x14ac:dyDescent="0.25">
      <c r="A10" s="13" t="s">
        <v>132</v>
      </c>
      <c r="B10" s="14" t="s">
        <v>133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9" t="e">
        <f t="shared" si="0"/>
        <v>#DIV/0!</v>
      </c>
      <c r="Q10" t="s">
        <v>170</v>
      </c>
      <c r="R10" t="s">
        <v>171</v>
      </c>
      <c r="S10" s="9"/>
      <c r="T10" s="9"/>
      <c r="U10" s="9">
        <v>-1</v>
      </c>
      <c r="V10" s="9">
        <v>-2</v>
      </c>
      <c r="W10" s="9"/>
      <c r="X10" s="9"/>
      <c r="Y10" s="9"/>
      <c r="Z10" s="9"/>
      <c r="AA10" s="9"/>
      <c r="AB10" s="9"/>
      <c r="AC10" s="9"/>
      <c r="AD10" s="9">
        <v>-1.5</v>
      </c>
    </row>
    <row r="11" spans="1:30" x14ac:dyDescent="0.25">
      <c r="A11" s="11" t="s">
        <v>465</v>
      </c>
      <c r="B11" s="12" t="s">
        <v>466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9" t="e">
        <f t="shared" si="0"/>
        <v>#DIV/0!</v>
      </c>
      <c r="Q11" t="s">
        <v>10</v>
      </c>
      <c r="R11" t="s">
        <v>11</v>
      </c>
      <c r="S11" s="9">
        <v>-60</v>
      </c>
      <c r="T11" s="9"/>
      <c r="U11" s="9">
        <v>-100</v>
      </c>
      <c r="V11" s="9">
        <v>-27</v>
      </c>
      <c r="W11" s="9">
        <v>-65</v>
      </c>
      <c r="X11" s="9">
        <v>-78</v>
      </c>
      <c r="Y11" s="9"/>
      <c r="Z11" s="9">
        <v>-100</v>
      </c>
      <c r="AA11" s="9">
        <v>-20</v>
      </c>
      <c r="AB11" s="9">
        <v>-60</v>
      </c>
      <c r="AC11" s="9">
        <v>-40</v>
      </c>
      <c r="AD11" s="9">
        <v>-61.111111111111114</v>
      </c>
    </row>
    <row r="12" spans="1:30" x14ac:dyDescent="0.25">
      <c r="A12" s="13" t="s">
        <v>172</v>
      </c>
      <c r="B12" s="14" t="s">
        <v>173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9" t="e">
        <f t="shared" si="0"/>
        <v>#DIV/0!</v>
      </c>
      <c r="Q12" t="s">
        <v>132</v>
      </c>
      <c r="R12" t="s">
        <v>133</v>
      </c>
      <c r="S12" s="9"/>
      <c r="T12" s="9">
        <v>-19</v>
      </c>
      <c r="U12" s="9"/>
      <c r="V12" s="9"/>
      <c r="W12" s="9"/>
      <c r="X12" s="9"/>
      <c r="Y12" s="9"/>
      <c r="Z12" s="9"/>
      <c r="AA12" s="9">
        <v>-6</v>
      </c>
      <c r="AB12" s="9"/>
      <c r="AC12" s="9"/>
      <c r="AD12" s="9">
        <v>-12.5</v>
      </c>
    </row>
    <row r="13" spans="1:30" x14ac:dyDescent="0.25">
      <c r="A13" s="11" t="s">
        <v>61</v>
      </c>
      <c r="B13" s="12" t="s">
        <v>62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9" t="e">
        <f t="shared" si="0"/>
        <v>#DIV/0!</v>
      </c>
      <c r="Q13" t="s">
        <v>465</v>
      </c>
      <c r="R13" t="s">
        <v>466</v>
      </c>
      <c r="S13" s="9"/>
      <c r="T13" s="9"/>
      <c r="U13" s="9"/>
      <c r="V13" s="9"/>
      <c r="W13" s="9"/>
      <c r="X13" s="9"/>
      <c r="Y13" s="9"/>
      <c r="Z13" s="9"/>
      <c r="AA13" s="9"/>
      <c r="AB13" s="9">
        <v>-10</v>
      </c>
      <c r="AC13" s="9"/>
      <c r="AD13" s="9">
        <v>-10</v>
      </c>
    </row>
    <row r="14" spans="1:30" x14ac:dyDescent="0.25">
      <c r="A14" s="13" t="s">
        <v>136</v>
      </c>
      <c r="B14" s="14" t="s">
        <v>137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9" t="e">
        <f t="shared" si="0"/>
        <v>#DIV/0!</v>
      </c>
      <c r="Q14" t="s">
        <v>172</v>
      </c>
      <c r="R14" t="s">
        <v>173</v>
      </c>
      <c r="S14" s="9"/>
      <c r="T14" s="9"/>
      <c r="U14" s="9">
        <v>-4000</v>
      </c>
      <c r="V14" s="9"/>
      <c r="W14" s="9"/>
      <c r="X14" s="9">
        <v>-4000</v>
      </c>
      <c r="Y14" s="9"/>
      <c r="Z14" s="9"/>
      <c r="AA14" s="9">
        <v>-4000</v>
      </c>
      <c r="AB14" s="9"/>
      <c r="AC14" s="9">
        <v>-4000</v>
      </c>
      <c r="AD14" s="9">
        <v>-4000</v>
      </c>
    </row>
    <row r="15" spans="1:30" x14ac:dyDescent="0.25">
      <c r="A15" s="11" t="s">
        <v>138</v>
      </c>
      <c r="B15" s="12" t="s">
        <v>139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9" t="e">
        <f t="shared" si="0"/>
        <v>#DIV/0!</v>
      </c>
      <c r="Q15" t="s">
        <v>61</v>
      </c>
      <c r="R15" t="s">
        <v>62</v>
      </c>
      <c r="S15" s="9">
        <v>-50</v>
      </c>
      <c r="T15" s="9">
        <v>-40</v>
      </c>
      <c r="U15" s="9">
        <v>-40</v>
      </c>
      <c r="V15" s="9"/>
      <c r="W15" s="9">
        <v>-40</v>
      </c>
      <c r="X15" s="9">
        <v>-40</v>
      </c>
      <c r="Y15" s="9"/>
      <c r="Z15" s="9">
        <v>-70</v>
      </c>
      <c r="AA15" s="9">
        <v>-100</v>
      </c>
      <c r="AB15" s="9"/>
      <c r="AC15" s="9"/>
      <c r="AD15" s="9">
        <v>-54.285714285714285</v>
      </c>
    </row>
    <row r="16" spans="1:30" x14ac:dyDescent="0.25">
      <c r="A16" s="13" t="s">
        <v>64</v>
      </c>
      <c r="B16" s="14" t="s">
        <v>65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9" t="e">
        <f t="shared" si="0"/>
        <v>#DIV/0!</v>
      </c>
      <c r="Q16" t="s">
        <v>136</v>
      </c>
      <c r="R16" t="s">
        <v>137</v>
      </c>
      <c r="S16" s="9"/>
      <c r="T16" s="9">
        <v>-500</v>
      </c>
      <c r="U16" s="9"/>
      <c r="V16" s="9"/>
      <c r="W16" s="9"/>
      <c r="X16" s="9"/>
      <c r="Y16" s="9"/>
      <c r="Z16" s="9"/>
      <c r="AA16" s="9"/>
      <c r="AB16" s="9"/>
      <c r="AC16" s="9"/>
      <c r="AD16" s="9">
        <v>-500</v>
      </c>
    </row>
    <row r="17" spans="1:30" x14ac:dyDescent="0.25">
      <c r="A17" s="11" t="s">
        <v>66</v>
      </c>
      <c r="B17" s="12" t="s">
        <v>67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9" t="e">
        <f t="shared" si="0"/>
        <v>#DIV/0!</v>
      </c>
      <c r="Q17" t="s">
        <v>138</v>
      </c>
      <c r="R17" t="s">
        <v>139</v>
      </c>
      <c r="S17" s="9">
        <v>-2</v>
      </c>
      <c r="T17" s="9">
        <v>-1</v>
      </c>
      <c r="U17" s="9">
        <v>-1</v>
      </c>
      <c r="V17" s="9"/>
      <c r="W17" s="9">
        <v>-2</v>
      </c>
      <c r="X17" s="9"/>
      <c r="Y17" s="9"/>
      <c r="Z17" s="9">
        <v>-12</v>
      </c>
      <c r="AA17" s="9"/>
      <c r="AB17" s="9"/>
      <c r="AC17" s="9">
        <v>-20</v>
      </c>
      <c r="AD17" s="9">
        <v>-6.333333333333333</v>
      </c>
    </row>
    <row r="18" spans="1:30" x14ac:dyDescent="0.25">
      <c r="A18" s="13" t="s">
        <v>13</v>
      </c>
      <c r="B18" s="14" t="s">
        <v>14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 t="e">
        <f t="shared" si="0"/>
        <v>#DIV/0!</v>
      </c>
      <c r="Q18" t="s">
        <v>64</v>
      </c>
      <c r="R18" t="s">
        <v>65</v>
      </c>
      <c r="S18" s="9">
        <v>-1000</v>
      </c>
      <c r="T18" s="9">
        <v>-1000</v>
      </c>
      <c r="U18" s="9">
        <v>-1000</v>
      </c>
      <c r="V18" s="9">
        <v>-1000</v>
      </c>
      <c r="W18" s="9">
        <v>-2000</v>
      </c>
      <c r="X18" s="9">
        <v>-2000</v>
      </c>
      <c r="Y18" s="9"/>
      <c r="Z18" s="9">
        <v>-3000</v>
      </c>
      <c r="AA18" s="9">
        <v>-2000</v>
      </c>
      <c r="AB18" s="9">
        <v>-3000</v>
      </c>
      <c r="AC18" s="9"/>
      <c r="AD18" s="9">
        <v>-1777.7777777777778</v>
      </c>
    </row>
    <row r="19" spans="1:30" x14ac:dyDescent="0.25">
      <c r="A19" s="11" t="s">
        <v>68</v>
      </c>
      <c r="B19" s="12" t="s">
        <v>69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9" t="e">
        <f t="shared" si="0"/>
        <v>#DIV/0!</v>
      </c>
      <c r="Q19" t="s">
        <v>66</v>
      </c>
      <c r="R19" t="s">
        <v>67</v>
      </c>
      <c r="S19" s="9">
        <v>-1400</v>
      </c>
      <c r="T19" s="9">
        <v>-1200</v>
      </c>
      <c r="U19" s="9">
        <v>-1100</v>
      </c>
      <c r="V19" s="9">
        <v>-700</v>
      </c>
      <c r="W19" s="9">
        <v>-1300</v>
      </c>
      <c r="X19" s="9">
        <v>-1200</v>
      </c>
      <c r="Y19" s="9"/>
      <c r="Z19" s="9">
        <v>-2800</v>
      </c>
      <c r="AA19" s="9">
        <v>-1600</v>
      </c>
      <c r="AB19" s="9">
        <v>-2000</v>
      </c>
      <c r="AC19" s="9">
        <v>-1000</v>
      </c>
      <c r="AD19" s="9">
        <v>-1430</v>
      </c>
    </row>
    <row r="20" spans="1:30" x14ac:dyDescent="0.25">
      <c r="A20" s="13" t="s">
        <v>70</v>
      </c>
      <c r="B20" s="14" t="s">
        <v>71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9" t="e">
        <f t="shared" si="0"/>
        <v>#DIV/0!</v>
      </c>
      <c r="Q20" t="s">
        <v>13</v>
      </c>
      <c r="R20" t="s">
        <v>14</v>
      </c>
      <c r="S20" s="9">
        <v>-6</v>
      </c>
      <c r="T20" s="9">
        <v>-5</v>
      </c>
      <c r="U20" s="9">
        <v>-8</v>
      </c>
      <c r="V20" s="9">
        <v>-7</v>
      </c>
      <c r="W20" s="9">
        <v>-5</v>
      </c>
      <c r="X20" s="9">
        <v>-10</v>
      </c>
      <c r="Y20" s="9"/>
      <c r="Z20" s="9">
        <v>-16</v>
      </c>
      <c r="AA20" s="9">
        <v>-9</v>
      </c>
      <c r="AB20" s="9">
        <v>-10</v>
      </c>
      <c r="AC20" s="9"/>
      <c r="AD20" s="9">
        <v>-8.4444444444444446</v>
      </c>
    </row>
    <row r="21" spans="1:30" x14ac:dyDescent="0.25">
      <c r="A21" s="11" t="s">
        <v>142</v>
      </c>
      <c r="B21" s="12" t="s">
        <v>143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9" t="e">
        <f t="shared" si="0"/>
        <v>#DIV/0!</v>
      </c>
      <c r="Q21" t="s">
        <v>68</v>
      </c>
      <c r="R21" t="s">
        <v>69</v>
      </c>
      <c r="S21" s="9">
        <v>-2</v>
      </c>
      <c r="T21" s="9"/>
      <c r="U21" s="9">
        <v>-1</v>
      </c>
      <c r="V21" s="9"/>
      <c r="W21" s="9">
        <v>-1</v>
      </c>
      <c r="X21" s="9"/>
      <c r="Y21" s="9"/>
      <c r="Z21" s="9">
        <v>-3</v>
      </c>
      <c r="AA21" s="9"/>
      <c r="AB21" s="9"/>
      <c r="AC21" s="9"/>
      <c r="AD21" s="9">
        <v>-1.75</v>
      </c>
    </row>
    <row r="22" spans="1:30" x14ac:dyDescent="0.25">
      <c r="A22" s="13" t="s">
        <v>72</v>
      </c>
      <c r="B22" s="14" t="s">
        <v>73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9" t="e">
        <f t="shared" si="0"/>
        <v>#DIV/0!</v>
      </c>
      <c r="Q22" t="s">
        <v>70</v>
      </c>
      <c r="R22" t="s">
        <v>71</v>
      </c>
      <c r="S22" s="9">
        <v>-22</v>
      </c>
      <c r="T22" s="9">
        <v>-17</v>
      </c>
      <c r="U22" s="9">
        <v>-12</v>
      </c>
      <c r="V22" s="9">
        <v>-11</v>
      </c>
      <c r="W22" s="9">
        <v>-13</v>
      </c>
      <c r="X22" s="9">
        <v>-11</v>
      </c>
      <c r="Y22" s="9"/>
      <c r="Z22" s="9">
        <v>-36</v>
      </c>
      <c r="AA22" s="9">
        <v>-25</v>
      </c>
      <c r="AB22" s="9">
        <v>-22</v>
      </c>
      <c r="AC22" s="9">
        <v>-15</v>
      </c>
      <c r="AD22" s="9">
        <v>-18.399999999999999</v>
      </c>
    </row>
    <row r="23" spans="1:30" x14ac:dyDescent="0.25">
      <c r="A23" s="11" t="s">
        <v>74</v>
      </c>
      <c r="B23" s="12" t="s">
        <v>75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9" t="e">
        <f t="shared" si="0"/>
        <v>#DIV/0!</v>
      </c>
      <c r="Q23" t="s">
        <v>142</v>
      </c>
      <c r="R23" t="s">
        <v>143</v>
      </c>
      <c r="S23" s="9"/>
      <c r="T23" s="9">
        <v>-2</v>
      </c>
      <c r="U23" s="9"/>
      <c r="V23" s="9"/>
      <c r="W23" s="9"/>
      <c r="X23" s="9"/>
      <c r="Y23" s="9"/>
      <c r="Z23" s="9">
        <v>-1</v>
      </c>
      <c r="AA23" s="9"/>
      <c r="AB23" s="9"/>
      <c r="AC23" s="9"/>
      <c r="AD23" s="9">
        <v>-1.5</v>
      </c>
    </row>
    <row r="24" spans="1:30" x14ac:dyDescent="0.25">
      <c r="A24" s="13" t="s">
        <v>77</v>
      </c>
      <c r="B24" s="14" t="s">
        <v>78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9" t="e">
        <f t="shared" si="0"/>
        <v>#DIV/0!</v>
      </c>
      <c r="Q24" t="s">
        <v>72</v>
      </c>
      <c r="R24" t="s">
        <v>73</v>
      </c>
      <c r="S24" s="9">
        <v>-1</v>
      </c>
      <c r="T24" s="9">
        <v>-1</v>
      </c>
      <c r="U24" s="9">
        <v>-2</v>
      </c>
      <c r="V24" s="9"/>
      <c r="W24" s="9">
        <v>-2</v>
      </c>
      <c r="X24" s="9">
        <v>-3</v>
      </c>
      <c r="Y24" s="9"/>
      <c r="Z24" s="9">
        <v>-4</v>
      </c>
      <c r="AA24" s="9"/>
      <c r="AB24" s="9">
        <v>-6</v>
      </c>
      <c r="AC24" s="9"/>
      <c r="AD24" s="9">
        <v>-2.7142857142857144</v>
      </c>
    </row>
    <row r="25" spans="1:30" x14ac:dyDescent="0.25">
      <c r="A25" s="11" t="s">
        <v>79</v>
      </c>
      <c r="B25" s="12" t="s">
        <v>80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9" t="e">
        <f t="shared" si="0"/>
        <v>#DIV/0!</v>
      </c>
      <c r="Q25" t="s">
        <v>74</v>
      </c>
      <c r="R25" t="s">
        <v>75</v>
      </c>
      <c r="S25" s="9">
        <v>-5</v>
      </c>
      <c r="T25" s="9"/>
      <c r="U25" s="9">
        <v>-14</v>
      </c>
      <c r="V25" s="9">
        <v>-1</v>
      </c>
      <c r="W25" s="9"/>
      <c r="X25" s="9">
        <v>-2</v>
      </c>
      <c r="Y25" s="9">
        <v>-4</v>
      </c>
      <c r="Z25" s="9">
        <v>-7</v>
      </c>
      <c r="AA25" s="9">
        <v>-1</v>
      </c>
      <c r="AB25" s="9">
        <v>-5</v>
      </c>
      <c r="AC25" s="9">
        <v>-23</v>
      </c>
      <c r="AD25" s="9">
        <v>-6.8888888888888893</v>
      </c>
    </row>
    <row r="26" spans="1:30" x14ac:dyDescent="0.25">
      <c r="A26" s="13" t="s">
        <v>16</v>
      </c>
      <c r="B26" s="14" t="s">
        <v>17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9" t="e">
        <f t="shared" si="0"/>
        <v>#DIV/0!</v>
      </c>
      <c r="Q26" t="s">
        <v>77</v>
      </c>
      <c r="R26" t="s">
        <v>78</v>
      </c>
      <c r="S26" s="9">
        <v>-3</v>
      </c>
      <c r="T26" s="9"/>
      <c r="U26" s="9">
        <v>-3</v>
      </c>
      <c r="V26" s="9"/>
      <c r="W26" s="9">
        <v>-4</v>
      </c>
      <c r="X26" s="9">
        <v>-3</v>
      </c>
      <c r="Y26" s="9">
        <v>-1</v>
      </c>
      <c r="Z26" s="9">
        <v>-2</v>
      </c>
      <c r="AA26" s="9">
        <v>-2</v>
      </c>
      <c r="AB26" s="9">
        <v>-4</v>
      </c>
      <c r="AC26" s="9"/>
      <c r="AD26" s="9">
        <v>-2.75</v>
      </c>
    </row>
    <row r="27" spans="1:30" x14ac:dyDescent="0.25">
      <c r="A27" s="11" t="s">
        <v>81</v>
      </c>
      <c r="B27" s="12" t="s">
        <v>82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9" t="e">
        <f t="shared" si="0"/>
        <v>#DIV/0!</v>
      </c>
      <c r="Q27" t="s">
        <v>79</v>
      </c>
      <c r="R27" t="s">
        <v>80</v>
      </c>
      <c r="S27" s="9">
        <v>-2</v>
      </c>
      <c r="T27" s="9"/>
      <c r="U27" s="9">
        <v>-3</v>
      </c>
      <c r="V27" s="9"/>
      <c r="W27" s="9">
        <v>-2</v>
      </c>
      <c r="X27" s="9">
        <v>-2</v>
      </c>
      <c r="Y27" s="9">
        <v>-2</v>
      </c>
      <c r="Z27" s="9">
        <v>-1</v>
      </c>
      <c r="AA27" s="9">
        <v>-2</v>
      </c>
      <c r="AB27" s="9">
        <v>-2</v>
      </c>
      <c r="AC27" s="9"/>
      <c r="AD27" s="9">
        <v>-1.7777777777777777</v>
      </c>
    </row>
    <row r="28" spans="1:30" x14ac:dyDescent="0.25">
      <c r="A28" s="13" t="s">
        <v>83</v>
      </c>
      <c r="B28" s="14" t="s">
        <v>84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9" t="e">
        <f t="shared" si="0"/>
        <v>#DIV/0!</v>
      </c>
      <c r="Q28" t="s">
        <v>16</v>
      </c>
      <c r="R28" t="s">
        <v>17</v>
      </c>
      <c r="S28" s="9">
        <v>-20</v>
      </c>
      <c r="T28" s="9"/>
      <c r="U28" s="9">
        <v>-31</v>
      </c>
      <c r="V28" s="9">
        <v>-14</v>
      </c>
      <c r="W28" s="9">
        <v>-16</v>
      </c>
      <c r="X28" s="9">
        <v>-24</v>
      </c>
      <c r="Y28" s="9">
        <v>-19</v>
      </c>
      <c r="Z28" s="9">
        <v>-20</v>
      </c>
      <c r="AA28" s="9">
        <v>-18</v>
      </c>
      <c r="AB28" s="9">
        <v>-17</v>
      </c>
      <c r="AC28" s="9">
        <v>-10</v>
      </c>
      <c r="AD28" s="9">
        <v>-17.181818181818183</v>
      </c>
    </row>
    <row r="29" spans="1:30" x14ac:dyDescent="0.25">
      <c r="A29" s="11" t="s">
        <v>392</v>
      </c>
      <c r="B29" s="12" t="s">
        <v>393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9" t="e">
        <f t="shared" si="0"/>
        <v>#DIV/0!</v>
      </c>
      <c r="Q29" t="s">
        <v>81</v>
      </c>
      <c r="R29" t="s">
        <v>82</v>
      </c>
      <c r="S29" s="9">
        <v>-20000</v>
      </c>
      <c r="T29" s="9">
        <v>-12000</v>
      </c>
      <c r="U29" s="9">
        <v>-16000</v>
      </c>
      <c r="V29" s="9">
        <v>-16000</v>
      </c>
      <c r="W29" s="9">
        <v>-12000</v>
      </c>
      <c r="X29" s="9">
        <v>-32000</v>
      </c>
      <c r="Y29" s="9"/>
      <c r="Z29" s="9">
        <v>-8000</v>
      </c>
      <c r="AA29" s="9">
        <v>-36000</v>
      </c>
      <c r="AB29" s="9">
        <v>-16000</v>
      </c>
      <c r="AC29" s="9">
        <v>-16000</v>
      </c>
      <c r="AD29" s="9">
        <v>-18400</v>
      </c>
    </row>
    <row r="30" spans="1:30" x14ac:dyDescent="0.25">
      <c r="A30" s="13" t="s">
        <v>19</v>
      </c>
      <c r="B30" s="14" t="s">
        <v>20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9" t="e">
        <f t="shared" si="0"/>
        <v>#DIV/0!</v>
      </c>
      <c r="Q30" t="s">
        <v>83</v>
      </c>
      <c r="R30" t="s">
        <v>84</v>
      </c>
      <c r="S30" s="9">
        <v>-25</v>
      </c>
      <c r="T30" s="9">
        <v>-25</v>
      </c>
      <c r="U30" s="9">
        <v>-25</v>
      </c>
      <c r="V30" s="9">
        <v>-100</v>
      </c>
      <c r="W30" s="9"/>
      <c r="X30" s="9"/>
      <c r="Y30" s="9"/>
      <c r="Z30" s="9">
        <v>-75</v>
      </c>
      <c r="AA30" s="9">
        <v>-25</v>
      </c>
      <c r="AB30" s="9">
        <v>-50</v>
      </c>
      <c r="AC30" s="9">
        <v>-25</v>
      </c>
      <c r="AD30" s="9">
        <v>-43.75</v>
      </c>
    </row>
    <row r="31" spans="1:30" x14ac:dyDescent="0.25">
      <c r="A31" s="11" t="s">
        <v>180</v>
      </c>
      <c r="B31" s="12" t="s">
        <v>181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9" t="e">
        <f t="shared" si="0"/>
        <v>#DIV/0!</v>
      </c>
      <c r="Q31" t="s">
        <v>392</v>
      </c>
      <c r="R31" t="s">
        <v>393</v>
      </c>
      <c r="S31" s="9"/>
      <c r="T31" s="9"/>
      <c r="U31" s="9"/>
      <c r="V31" s="9"/>
      <c r="W31" s="9"/>
      <c r="X31" s="9"/>
      <c r="Y31" s="9"/>
      <c r="Z31" s="9">
        <v>-30</v>
      </c>
      <c r="AA31" s="9"/>
      <c r="AB31" s="9"/>
      <c r="AC31" s="9">
        <v>-33</v>
      </c>
      <c r="AD31" s="9">
        <v>-31.5</v>
      </c>
    </row>
    <row r="32" spans="1:30" x14ac:dyDescent="0.25">
      <c r="A32" s="13" t="s">
        <v>156</v>
      </c>
      <c r="B32" s="14" t="s">
        <v>157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9" t="e">
        <f t="shared" si="0"/>
        <v>#DIV/0!</v>
      </c>
      <c r="Q32" t="s">
        <v>19</v>
      </c>
      <c r="R32" t="s">
        <v>20</v>
      </c>
      <c r="S32" s="9">
        <v>-15</v>
      </c>
      <c r="T32" s="9">
        <v>-21</v>
      </c>
      <c r="U32" s="9"/>
      <c r="V32" s="9">
        <v>-4</v>
      </c>
      <c r="W32" s="9">
        <v>-3</v>
      </c>
      <c r="X32" s="9">
        <v>-7</v>
      </c>
      <c r="Y32" s="9"/>
      <c r="Z32" s="9">
        <v>-30</v>
      </c>
      <c r="AA32" s="9">
        <v>-6</v>
      </c>
      <c r="AB32" s="9">
        <v>-14</v>
      </c>
      <c r="AC32" s="9"/>
      <c r="AD32" s="9">
        <v>-12.5</v>
      </c>
    </row>
    <row r="33" spans="1:30" x14ac:dyDescent="0.25">
      <c r="A33" s="11" t="s">
        <v>85</v>
      </c>
      <c r="B33" s="12" t="s">
        <v>86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9" t="e">
        <f t="shared" si="0"/>
        <v>#DIV/0!</v>
      </c>
      <c r="Q33" t="s">
        <v>180</v>
      </c>
      <c r="R33" t="s">
        <v>181</v>
      </c>
      <c r="S33" s="9"/>
      <c r="T33" s="9"/>
      <c r="U33" s="9">
        <v>-1</v>
      </c>
      <c r="V33" s="9">
        <v>-1</v>
      </c>
      <c r="W33" s="9">
        <v>-147</v>
      </c>
      <c r="X33" s="9"/>
      <c r="Y33" s="9"/>
      <c r="Z33" s="9">
        <v>-148</v>
      </c>
      <c r="AA33" s="9"/>
      <c r="AB33" s="9"/>
      <c r="AC33" s="9">
        <v>-1</v>
      </c>
      <c r="AD33" s="9">
        <v>-59.6</v>
      </c>
    </row>
    <row r="34" spans="1:30" x14ac:dyDescent="0.25">
      <c r="A34" s="13" t="s">
        <v>87</v>
      </c>
      <c r="B34" s="14" t="s">
        <v>88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9" t="e">
        <f t="shared" si="0"/>
        <v>#DIV/0!</v>
      </c>
      <c r="Q34" t="s">
        <v>156</v>
      </c>
      <c r="R34" t="s">
        <v>157</v>
      </c>
      <c r="S34" s="9">
        <v>-22</v>
      </c>
      <c r="T34" s="9"/>
      <c r="U34" s="9">
        <v>-8</v>
      </c>
      <c r="V34" s="9"/>
      <c r="W34" s="9"/>
      <c r="X34" s="9"/>
      <c r="Y34" s="9"/>
      <c r="Z34" s="9"/>
      <c r="AA34" s="9"/>
      <c r="AB34" s="9">
        <v>-20</v>
      </c>
      <c r="AC34" s="9"/>
      <c r="AD34" s="9">
        <v>-16.666666666666668</v>
      </c>
    </row>
    <row r="35" spans="1:30" x14ac:dyDescent="0.25">
      <c r="A35" s="11" t="s">
        <v>253</v>
      </c>
      <c r="B35" s="12" t="s">
        <v>254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9" t="e">
        <f t="shared" si="0"/>
        <v>#DIV/0!</v>
      </c>
      <c r="Q35" t="s">
        <v>85</v>
      </c>
      <c r="R35" t="s">
        <v>86</v>
      </c>
      <c r="S35" s="9">
        <v>-11</v>
      </c>
      <c r="T35" s="9">
        <v>-30</v>
      </c>
      <c r="U35" s="9">
        <v>-10</v>
      </c>
      <c r="V35" s="9">
        <v>-28</v>
      </c>
      <c r="W35" s="9">
        <v>-12</v>
      </c>
      <c r="X35" s="9">
        <v>-30</v>
      </c>
      <c r="Y35" s="9"/>
      <c r="Z35" s="9">
        <v>-40</v>
      </c>
      <c r="AA35" s="9">
        <v>-30</v>
      </c>
      <c r="AB35" s="9"/>
      <c r="AC35" s="9">
        <v>-10</v>
      </c>
      <c r="AD35" s="9">
        <v>-22.333333333333332</v>
      </c>
    </row>
    <row r="36" spans="1:30" x14ac:dyDescent="0.25">
      <c r="A36" s="13" t="s">
        <v>21</v>
      </c>
      <c r="B36" s="14" t="s">
        <v>22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9" t="e">
        <f t="shared" si="0"/>
        <v>#DIV/0!</v>
      </c>
      <c r="Q36" t="s">
        <v>87</v>
      </c>
      <c r="R36" t="s">
        <v>88</v>
      </c>
      <c r="S36" s="9"/>
      <c r="T36" s="9"/>
      <c r="U36" s="9">
        <v>-3</v>
      </c>
      <c r="V36" s="9"/>
      <c r="W36" s="9">
        <v>-3</v>
      </c>
      <c r="X36" s="9">
        <v>-1</v>
      </c>
      <c r="Y36" s="9"/>
      <c r="Z36" s="9"/>
      <c r="AA36" s="9"/>
      <c r="AB36" s="9"/>
      <c r="AC36" s="9"/>
      <c r="AD36" s="9">
        <v>-2.3333333333333335</v>
      </c>
    </row>
    <row r="37" spans="1:30" x14ac:dyDescent="0.25">
      <c r="A37" s="11" t="s">
        <v>430</v>
      </c>
      <c r="B37" s="12" t="s">
        <v>431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9" t="e">
        <f t="shared" si="0"/>
        <v>#DIV/0!</v>
      </c>
      <c r="Q37" t="s">
        <v>253</v>
      </c>
      <c r="R37" t="s">
        <v>254</v>
      </c>
      <c r="S37" s="9"/>
      <c r="T37" s="9"/>
      <c r="U37" s="9"/>
      <c r="V37" s="9"/>
      <c r="W37" s="9"/>
      <c r="X37" s="9"/>
      <c r="Y37" s="9"/>
      <c r="Z37" s="9"/>
      <c r="AA37" s="9">
        <v>-4</v>
      </c>
      <c r="AB37" s="9">
        <v>-10</v>
      </c>
      <c r="AC37" s="9">
        <v>-10</v>
      </c>
      <c r="AD37" s="9">
        <v>-8</v>
      </c>
    </row>
    <row r="38" spans="1:30" x14ac:dyDescent="0.25">
      <c r="A38" s="13" t="s">
        <v>432</v>
      </c>
      <c r="B38" s="14" t="s">
        <v>433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9" t="e">
        <f t="shared" si="0"/>
        <v>#DIV/0!</v>
      </c>
      <c r="Q38" t="s">
        <v>21</v>
      </c>
      <c r="R38" t="s">
        <v>22</v>
      </c>
      <c r="S38" s="9">
        <v>-84</v>
      </c>
      <c r="T38" s="9">
        <v>-74</v>
      </c>
      <c r="U38" s="9"/>
      <c r="V38" s="9">
        <v>-4</v>
      </c>
      <c r="W38" s="9">
        <v>-32</v>
      </c>
      <c r="X38" s="9">
        <v>-84</v>
      </c>
      <c r="Y38" s="9"/>
      <c r="Z38" s="9">
        <v>-156</v>
      </c>
      <c r="AA38" s="9">
        <v>-94</v>
      </c>
      <c r="AB38" s="9">
        <v>-10</v>
      </c>
      <c r="AC38" s="9">
        <v>-30</v>
      </c>
      <c r="AD38" s="9">
        <v>-63.111111111111114</v>
      </c>
    </row>
    <row r="39" spans="1:30" x14ac:dyDescent="0.25">
      <c r="A39" s="11" t="s">
        <v>434</v>
      </c>
      <c r="B39" s="12" t="s">
        <v>435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9" t="e">
        <f t="shared" si="0"/>
        <v>#DIV/0!</v>
      </c>
      <c r="Q39" t="s">
        <v>90</v>
      </c>
      <c r="R39" t="s">
        <v>91</v>
      </c>
      <c r="S39" s="9">
        <v>-84</v>
      </c>
      <c r="T39" s="9">
        <v>-60</v>
      </c>
      <c r="U39" s="9">
        <v>-100</v>
      </c>
      <c r="V39" s="9">
        <v>-100</v>
      </c>
      <c r="W39" s="9">
        <v>-100</v>
      </c>
      <c r="X39" s="9">
        <v>-110</v>
      </c>
      <c r="Y39" s="9"/>
      <c r="Z39" s="9">
        <v>-80</v>
      </c>
      <c r="AA39" s="9">
        <v>-260</v>
      </c>
      <c r="AB39" s="9">
        <v>-48</v>
      </c>
      <c r="AC39" s="9">
        <v>-72</v>
      </c>
      <c r="AD39" s="9">
        <v>-101.4</v>
      </c>
    </row>
    <row r="40" spans="1:30" x14ac:dyDescent="0.25">
      <c r="A40" s="13" t="s">
        <v>436</v>
      </c>
      <c r="B40" s="14" t="s">
        <v>437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9" t="e">
        <f t="shared" si="0"/>
        <v>#DIV/0!</v>
      </c>
      <c r="Q40" t="s">
        <v>24</v>
      </c>
      <c r="R40" t="s">
        <v>25</v>
      </c>
      <c r="S40" s="9"/>
      <c r="T40" s="9"/>
      <c r="U40" s="9">
        <v>-60</v>
      </c>
      <c r="V40" s="9">
        <v>-40</v>
      </c>
      <c r="W40" s="9">
        <v>-26</v>
      </c>
      <c r="X40" s="9">
        <v>-70</v>
      </c>
      <c r="Y40" s="9"/>
      <c r="Z40" s="9">
        <v>-44</v>
      </c>
      <c r="AA40" s="9">
        <v>-26</v>
      </c>
      <c r="AB40" s="9">
        <v>-26</v>
      </c>
      <c r="AC40" s="9">
        <v>-168</v>
      </c>
      <c r="AD40" s="9">
        <v>-57.5</v>
      </c>
    </row>
    <row r="41" spans="1:30" x14ac:dyDescent="0.25">
      <c r="A41" s="11" t="s">
        <v>438</v>
      </c>
      <c r="B41" s="12" t="s">
        <v>439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9" t="e">
        <f t="shared" si="0"/>
        <v>#DIV/0!</v>
      </c>
      <c r="Q41" t="s">
        <v>158</v>
      </c>
      <c r="R41" t="s">
        <v>159</v>
      </c>
      <c r="S41" s="9">
        <v>-10</v>
      </c>
      <c r="T41" s="9"/>
      <c r="U41" s="9"/>
      <c r="V41" s="9">
        <v>-4</v>
      </c>
      <c r="W41" s="9"/>
      <c r="X41" s="9">
        <v>-36</v>
      </c>
      <c r="Y41" s="9"/>
      <c r="Z41" s="9"/>
      <c r="AA41" s="9"/>
      <c r="AB41" s="9">
        <v>-44</v>
      </c>
      <c r="AC41" s="9"/>
      <c r="AD41" s="9">
        <v>-23.5</v>
      </c>
    </row>
    <row r="42" spans="1:30" x14ac:dyDescent="0.25">
      <c r="A42" s="13" t="s">
        <v>440</v>
      </c>
      <c r="B42" s="14" t="s">
        <v>441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9" t="e">
        <f t="shared" si="0"/>
        <v>#DIV/0!</v>
      </c>
      <c r="Q42" t="s">
        <v>92</v>
      </c>
      <c r="R42" t="s">
        <v>93</v>
      </c>
      <c r="S42" s="9">
        <v>-10</v>
      </c>
      <c r="T42" s="9">
        <v>-10</v>
      </c>
      <c r="U42" s="9">
        <v>-20</v>
      </c>
      <c r="V42" s="9">
        <v>-10</v>
      </c>
      <c r="W42" s="9">
        <v>-10</v>
      </c>
      <c r="X42" s="9">
        <v>-20</v>
      </c>
      <c r="Y42" s="9"/>
      <c r="Z42" s="9">
        <v>-50</v>
      </c>
      <c r="AA42" s="9">
        <v>-30</v>
      </c>
      <c r="AB42" s="9">
        <v>-40</v>
      </c>
      <c r="AC42" s="9">
        <v>-20</v>
      </c>
      <c r="AD42" s="9">
        <v>-22</v>
      </c>
    </row>
    <row r="43" spans="1:30" x14ac:dyDescent="0.25">
      <c r="A43" s="11" t="s">
        <v>90</v>
      </c>
      <c r="B43" s="12" t="s">
        <v>91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9" t="e">
        <f t="shared" si="0"/>
        <v>#DIV/0!</v>
      </c>
      <c r="Q43" t="s">
        <v>26</v>
      </c>
      <c r="R43" t="s">
        <v>27</v>
      </c>
      <c r="S43" s="9">
        <v>-60</v>
      </c>
      <c r="T43" s="9">
        <v>-160</v>
      </c>
      <c r="U43" s="9"/>
      <c r="V43" s="9">
        <v>-76</v>
      </c>
      <c r="W43" s="9">
        <v>-90</v>
      </c>
      <c r="X43" s="9">
        <v>-60</v>
      </c>
      <c r="Y43" s="9"/>
      <c r="Z43" s="9">
        <v>-50</v>
      </c>
      <c r="AA43" s="9">
        <v>-90</v>
      </c>
      <c r="AB43" s="9">
        <v>-80</v>
      </c>
      <c r="AC43" s="9"/>
      <c r="AD43" s="9">
        <v>-83.25</v>
      </c>
    </row>
    <row r="44" spans="1:30" x14ac:dyDescent="0.25">
      <c r="A44" s="13" t="s">
        <v>24</v>
      </c>
      <c r="B44" s="14" t="s">
        <v>25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9" t="e">
        <f t="shared" si="0"/>
        <v>#DIV/0!</v>
      </c>
      <c r="Q44" t="s">
        <v>28</v>
      </c>
      <c r="R44" t="s">
        <v>29</v>
      </c>
      <c r="S44" s="9">
        <v>-10</v>
      </c>
      <c r="T44" s="9">
        <v>-100</v>
      </c>
      <c r="U44" s="9">
        <v>-90</v>
      </c>
      <c r="V44" s="9">
        <v>-70</v>
      </c>
      <c r="W44" s="9">
        <v>-60</v>
      </c>
      <c r="X44" s="9">
        <v>-120</v>
      </c>
      <c r="Y44" s="9"/>
      <c r="Z44" s="9">
        <v>-160</v>
      </c>
      <c r="AA44" s="9">
        <v>-100</v>
      </c>
      <c r="AB44" s="9">
        <v>-80</v>
      </c>
      <c r="AC44" s="9">
        <v>-70</v>
      </c>
      <c r="AD44" s="9">
        <v>-86</v>
      </c>
    </row>
    <row r="45" spans="1:30" x14ac:dyDescent="0.25">
      <c r="A45" s="11" t="s">
        <v>158</v>
      </c>
      <c r="B45" s="12" t="s">
        <v>159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9" t="e">
        <f t="shared" si="0"/>
        <v>#DIV/0!</v>
      </c>
      <c r="Q45" t="s">
        <v>30</v>
      </c>
      <c r="R45" t="s">
        <v>31</v>
      </c>
      <c r="S45" s="9">
        <v>-80</v>
      </c>
      <c r="T45" s="9">
        <v>-50</v>
      </c>
      <c r="U45" s="9">
        <v>-70</v>
      </c>
      <c r="V45" s="9">
        <v>-50</v>
      </c>
      <c r="W45" s="9">
        <v>-70</v>
      </c>
      <c r="X45" s="9">
        <v>-100</v>
      </c>
      <c r="Y45" s="9"/>
      <c r="Z45" s="9">
        <v>-170</v>
      </c>
      <c r="AA45" s="9">
        <v>-40</v>
      </c>
      <c r="AB45" s="9">
        <v>-40</v>
      </c>
      <c r="AC45" s="9">
        <v>-30</v>
      </c>
      <c r="AD45" s="9">
        <v>-70</v>
      </c>
    </row>
    <row r="46" spans="1:30" x14ac:dyDescent="0.25">
      <c r="A46" s="13" t="s">
        <v>92</v>
      </c>
      <c r="B46" s="14" t="s">
        <v>93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9" t="e">
        <f t="shared" si="0"/>
        <v>#DIV/0!</v>
      </c>
      <c r="Q46" t="s">
        <v>32</v>
      </c>
      <c r="R46" t="s">
        <v>33</v>
      </c>
      <c r="S46" s="9">
        <v>-90</v>
      </c>
      <c r="T46" s="9">
        <v>-40</v>
      </c>
      <c r="U46" s="9">
        <v>-40</v>
      </c>
      <c r="V46" s="9">
        <v>-26</v>
      </c>
      <c r="W46" s="9">
        <v>-24</v>
      </c>
      <c r="X46" s="9">
        <v>-110</v>
      </c>
      <c r="Y46" s="9"/>
      <c r="Z46" s="9">
        <v>-10</v>
      </c>
      <c r="AA46" s="9">
        <v>-50</v>
      </c>
      <c r="AB46" s="9">
        <v>-20</v>
      </c>
      <c r="AC46" s="9">
        <v>-40</v>
      </c>
      <c r="AD46" s="9">
        <v>-45</v>
      </c>
    </row>
    <row r="47" spans="1:30" x14ac:dyDescent="0.25">
      <c r="A47" s="11" t="s">
        <v>26</v>
      </c>
      <c r="B47" s="12" t="s">
        <v>27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9" t="e">
        <f t="shared" si="0"/>
        <v>#DIV/0!</v>
      </c>
      <c r="Q47" t="s">
        <v>144</v>
      </c>
      <c r="R47" t="s">
        <v>145</v>
      </c>
      <c r="S47" s="9">
        <v>-4000</v>
      </c>
      <c r="T47" s="9">
        <v>-3000</v>
      </c>
      <c r="U47" s="9">
        <v>-75500</v>
      </c>
      <c r="V47" s="9">
        <v>-2500</v>
      </c>
      <c r="W47" s="9">
        <v>-3000</v>
      </c>
      <c r="X47" s="9">
        <v>-6000</v>
      </c>
      <c r="Y47" s="9"/>
      <c r="Z47" s="9">
        <v>-9500</v>
      </c>
      <c r="AA47" s="9">
        <v>-3500</v>
      </c>
      <c r="AB47" s="9">
        <v>-5500</v>
      </c>
      <c r="AC47" s="9">
        <v>-3000</v>
      </c>
      <c r="AD47" s="9">
        <v>-11550</v>
      </c>
    </row>
    <row r="48" spans="1:30" x14ac:dyDescent="0.25">
      <c r="A48" s="13" t="s">
        <v>28</v>
      </c>
      <c r="B48" s="14" t="s">
        <v>29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9" t="e">
        <f t="shared" si="0"/>
        <v>#DIV/0!</v>
      </c>
      <c r="Q48" t="s">
        <v>94</v>
      </c>
      <c r="R48" t="s">
        <v>95</v>
      </c>
      <c r="S48" s="9"/>
      <c r="T48" s="9">
        <v>-150</v>
      </c>
      <c r="U48" s="9">
        <v>-100</v>
      </c>
      <c r="V48" s="9">
        <v>-50</v>
      </c>
      <c r="W48" s="9"/>
      <c r="X48" s="9"/>
      <c r="Y48" s="9"/>
      <c r="Z48" s="9">
        <v>-200</v>
      </c>
      <c r="AA48" s="9">
        <v>-350</v>
      </c>
      <c r="AB48" s="9"/>
      <c r="AC48" s="9">
        <v>-150</v>
      </c>
      <c r="AD48" s="9">
        <v>-166.66666666666666</v>
      </c>
    </row>
    <row r="49" spans="1:30" x14ac:dyDescent="0.25">
      <c r="A49" s="11" t="s">
        <v>30</v>
      </c>
      <c r="B49" s="12" t="s">
        <v>31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9" t="e">
        <f t="shared" si="0"/>
        <v>#DIV/0!</v>
      </c>
      <c r="Q49" t="s">
        <v>96</v>
      </c>
      <c r="R49" t="s">
        <v>97</v>
      </c>
      <c r="S49" s="9"/>
      <c r="T49" s="9"/>
      <c r="U49" s="9"/>
      <c r="V49" s="9">
        <v>-100</v>
      </c>
      <c r="W49" s="9"/>
      <c r="X49" s="9">
        <v>-50</v>
      </c>
      <c r="Y49" s="9"/>
      <c r="Z49" s="9">
        <v>-200</v>
      </c>
      <c r="AA49" s="9">
        <v>-150</v>
      </c>
      <c r="AB49" s="9"/>
      <c r="AC49" s="9"/>
      <c r="AD49" s="9">
        <v>-125</v>
      </c>
    </row>
    <row r="50" spans="1:30" x14ac:dyDescent="0.25">
      <c r="A50" s="13" t="s">
        <v>32</v>
      </c>
      <c r="B50" s="14" t="s">
        <v>33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9" t="e">
        <f t="shared" si="0"/>
        <v>#DIV/0!</v>
      </c>
      <c r="Q50" t="s">
        <v>98</v>
      </c>
      <c r="R50" t="s">
        <v>99</v>
      </c>
      <c r="S50" s="9">
        <v>-100</v>
      </c>
      <c r="T50" s="9"/>
      <c r="U50" s="9"/>
      <c r="V50" s="9"/>
      <c r="W50" s="9"/>
      <c r="X50" s="9">
        <v>-300</v>
      </c>
      <c r="Y50" s="9"/>
      <c r="Z50" s="9">
        <v>-200</v>
      </c>
      <c r="AA50" s="9">
        <v>-100</v>
      </c>
      <c r="AB50" s="9"/>
      <c r="AC50" s="9"/>
      <c r="AD50" s="9">
        <v>-175</v>
      </c>
    </row>
    <row r="51" spans="1:30" x14ac:dyDescent="0.25">
      <c r="A51" s="11" t="s">
        <v>144</v>
      </c>
      <c r="B51" s="12" t="s">
        <v>145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9" t="e">
        <f t="shared" si="0"/>
        <v>#DIV/0!</v>
      </c>
      <c r="Q51" t="s">
        <v>100</v>
      </c>
      <c r="R51" t="s">
        <v>101</v>
      </c>
      <c r="S51" s="9">
        <v>-200</v>
      </c>
      <c r="T51" s="9"/>
      <c r="U51" s="9"/>
      <c r="V51" s="9"/>
      <c r="W51" s="9">
        <v>-100</v>
      </c>
      <c r="X51" s="9">
        <v>-100</v>
      </c>
      <c r="Y51" s="9"/>
      <c r="Z51" s="9">
        <v>-300</v>
      </c>
      <c r="AA51" s="9"/>
      <c r="AB51" s="9"/>
      <c r="AC51" s="9">
        <v>-200</v>
      </c>
      <c r="AD51" s="9">
        <v>-180</v>
      </c>
    </row>
    <row r="52" spans="1:30" x14ac:dyDescent="0.25">
      <c r="A52" s="13" t="s">
        <v>94</v>
      </c>
      <c r="B52" s="14" t="s">
        <v>95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9" t="e">
        <f t="shared" si="0"/>
        <v>#DIV/0!</v>
      </c>
      <c r="Q52" t="s">
        <v>160</v>
      </c>
      <c r="R52" t="s">
        <v>161</v>
      </c>
      <c r="S52" s="9">
        <v>-60</v>
      </c>
      <c r="T52" s="9"/>
      <c r="U52" s="9">
        <v>-15</v>
      </c>
      <c r="V52" s="9"/>
      <c r="W52" s="9">
        <v>-30</v>
      </c>
      <c r="X52" s="9"/>
      <c r="Y52" s="9"/>
      <c r="Z52" s="9">
        <v>-60</v>
      </c>
      <c r="AA52" s="9">
        <v>-30</v>
      </c>
      <c r="AB52" s="9"/>
      <c r="AC52" s="9"/>
      <c r="AD52" s="9">
        <v>-39</v>
      </c>
    </row>
    <row r="53" spans="1:30" x14ac:dyDescent="0.25">
      <c r="A53" s="11" t="s">
        <v>96</v>
      </c>
      <c r="B53" s="12" t="s">
        <v>97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9" t="e">
        <f t="shared" si="0"/>
        <v>#DIV/0!</v>
      </c>
      <c r="Q53" t="s">
        <v>146</v>
      </c>
      <c r="R53" t="s">
        <v>147</v>
      </c>
      <c r="S53" s="9">
        <v>-23</v>
      </c>
      <c r="T53" s="9">
        <v>-7</v>
      </c>
      <c r="U53" s="9">
        <v>-22</v>
      </c>
      <c r="V53" s="9">
        <v>-13</v>
      </c>
      <c r="W53" s="9"/>
      <c r="X53" s="9"/>
      <c r="Y53" s="9"/>
      <c r="Z53" s="9">
        <v>-47</v>
      </c>
      <c r="AA53" s="9">
        <v>-25</v>
      </c>
      <c r="AB53" s="9">
        <v>-17</v>
      </c>
      <c r="AC53" s="9">
        <v>-31</v>
      </c>
      <c r="AD53" s="9">
        <v>-23.125</v>
      </c>
    </row>
    <row r="54" spans="1:30" x14ac:dyDescent="0.25">
      <c r="A54" s="13" t="s">
        <v>98</v>
      </c>
      <c r="B54" s="14" t="s">
        <v>99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9" t="e">
        <f t="shared" si="0"/>
        <v>#DIV/0!</v>
      </c>
      <c r="Q54" t="s">
        <v>102</v>
      </c>
      <c r="R54" t="s">
        <v>103</v>
      </c>
      <c r="S54" s="9">
        <v>-5</v>
      </c>
      <c r="T54" s="9">
        <v>-3</v>
      </c>
      <c r="U54" s="9">
        <v>-6</v>
      </c>
      <c r="V54" s="9">
        <v>-6</v>
      </c>
      <c r="W54" s="9">
        <v>-6</v>
      </c>
      <c r="X54" s="9">
        <v>-11</v>
      </c>
      <c r="Y54" s="9"/>
      <c r="Z54" s="9">
        <v>-12</v>
      </c>
      <c r="AA54" s="9">
        <v>-4</v>
      </c>
      <c r="AB54" s="9">
        <v>-4</v>
      </c>
      <c r="AC54" s="9">
        <v>-8</v>
      </c>
      <c r="AD54" s="9">
        <v>-6.5</v>
      </c>
    </row>
    <row r="55" spans="1:30" x14ac:dyDescent="0.25">
      <c r="A55" s="11" t="s">
        <v>100</v>
      </c>
      <c r="B55" s="12" t="s">
        <v>101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9" t="e">
        <f t="shared" si="0"/>
        <v>#DIV/0!</v>
      </c>
      <c r="Q55" t="s">
        <v>104</v>
      </c>
      <c r="R55" t="s">
        <v>105</v>
      </c>
      <c r="S55" s="9">
        <v>-4</v>
      </c>
      <c r="T55" s="9">
        <v>-5</v>
      </c>
      <c r="U55" s="9">
        <v>-4</v>
      </c>
      <c r="V55" s="9">
        <v>-3</v>
      </c>
      <c r="W55" s="9">
        <v>-6</v>
      </c>
      <c r="X55" s="9">
        <v>-6</v>
      </c>
      <c r="Y55" s="9"/>
      <c r="Z55" s="9">
        <v>-17</v>
      </c>
      <c r="AA55" s="9">
        <v>-5</v>
      </c>
      <c r="AB55" s="9">
        <v>-5</v>
      </c>
      <c r="AC55" s="9">
        <v>-2</v>
      </c>
      <c r="AD55" s="9">
        <v>-5.7</v>
      </c>
    </row>
    <row r="56" spans="1:30" x14ac:dyDescent="0.25">
      <c r="A56" s="13" t="s">
        <v>160</v>
      </c>
      <c r="B56" s="14" t="s">
        <v>161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9" t="e">
        <f t="shared" si="0"/>
        <v>#DIV/0!</v>
      </c>
      <c r="Q56" t="s">
        <v>106</v>
      </c>
      <c r="R56" t="s">
        <v>107</v>
      </c>
      <c r="S56" s="9">
        <v>-3</v>
      </c>
      <c r="T56" s="9"/>
      <c r="U56" s="9">
        <v>-12</v>
      </c>
      <c r="V56" s="9">
        <v>-3</v>
      </c>
      <c r="W56" s="9">
        <v>-6</v>
      </c>
      <c r="X56" s="9">
        <v>-6</v>
      </c>
      <c r="Y56" s="9"/>
      <c r="Z56" s="9"/>
      <c r="AA56" s="9">
        <v>-12</v>
      </c>
      <c r="AB56" s="9">
        <v>-9</v>
      </c>
      <c r="AC56" s="9">
        <v>-3</v>
      </c>
      <c r="AD56" s="9">
        <v>-6.75</v>
      </c>
    </row>
    <row r="57" spans="1:30" x14ac:dyDescent="0.25">
      <c r="A57" s="11" t="s">
        <v>511</v>
      </c>
      <c r="B57" s="12" t="s">
        <v>512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9" t="e">
        <f t="shared" si="0"/>
        <v>#DIV/0!</v>
      </c>
      <c r="Q57" t="s">
        <v>148</v>
      </c>
      <c r="R57" t="s">
        <v>149</v>
      </c>
      <c r="S57" s="9">
        <v>-34</v>
      </c>
      <c r="T57" s="9">
        <v>-30</v>
      </c>
      <c r="U57" s="9">
        <v>-22</v>
      </c>
      <c r="V57" s="9">
        <v>-20</v>
      </c>
      <c r="W57" s="9">
        <v>-16</v>
      </c>
      <c r="X57" s="9">
        <v>-40</v>
      </c>
      <c r="Y57" s="9"/>
      <c r="Z57" s="9">
        <v>-30</v>
      </c>
      <c r="AA57" s="9">
        <v>-10</v>
      </c>
      <c r="AB57" s="9">
        <v>-24</v>
      </c>
      <c r="AC57" s="9">
        <v>-110</v>
      </c>
      <c r="AD57" s="9">
        <v>-33.6</v>
      </c>
    </row>
    <row r="58" spans="1:30" x14ac:dyDescent="0.25">
      <c r="A58" s="13" t="s">
        <v>146</v>
      </c>
      <c r="B58" s="14" t="s">
        <v>147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9" t="e">
        <f t="shared" si="0"/>
        <v>#DIV/0!</v>
      </c>
      <c r="Q58" t="s">
        <v>342</v>
      </c>
      <c r="R58" t="s">
        <v>343</v>
      </c>
      <c r="S58" s="9"/>
      <c r="T58" s="9"/>
      <c r="U58" s="9"/>
      <c r="V58" s="9"/>
      <c r="W58" s="9"/>
      <c r="X58" s="9"/>
      <c r="Y58" s="9"/>
      <c r="Z58" s="9"/>
      <c r="AA58" s="9">
        <v>-6</v>
      </c>
      <c r="AB58" s="9">
        <v>-2</v>
      </c>
      <c r="AC58" s="9">
        <v>-1</v>
      </c>
      <c r="AD58" s="9">
        <v>-3</v>
      </c>
    </row>
    <row r="59" spans="1:30" x14ac:dyDescent="0.25">
      <c r="A59" s="11" t="s">
        <v>102</v>
      </c>
      <c r="B59" s="12" t="s">
        <v>103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9" t="e">
        <f t="shared" si="0"/>
        <v>#DIV/0!</v>
      </c>
      <c r="Q59" t="s">
        <v>162</v>
      </c>
      <c r="R59" t="s">
        <v>163</v>
      </c>
      <c r="S59" s="9">
        <v>-13</v>
      </c>
      <c r="T59" s="9"/>
      <c r="U59" s="9"/>
      <c r="V59" s="9"/>
      <c r="W59" s="9">
        <v>-17</v>
      </c>
      <c r="X59" s="9">
        <v>-12</v>
      </c>
      <c r="Y59" s="9"/>
      <c r="Z59" s="9">
        <v>-39</v>
      </c>
      <c r="AA59" s="9">
        <v>-24</v>
      </c>
      <c r="AB59" s="9">
        <v>-17</v>
      </c>
      <c r="AC59" s="9">
        <v>-47</v>
      </c>
      <c r="AD59" s="9">
        <v>-24.142857142857142</v>
      </c>
    </row>
    <row r="60" spans="1:30" x14ac:dyDescent="0.25">
      <c r="A60" s="13" t="s">
        <v>104</v>
      </c>
      <c r="B60" s="14" t="s">
        <v>105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9" t="e">
        <f t="shared" si="0"/>
        <v>#DIV/0!</v>
      </c>
      <c r="Q60" t="s">
        <v>108</v>
      </c>
      <c r="R60" t="s">
        <v>109</v>
      </c>
      <c r="S60" s="9">
        <v>-8</v>
      </c>
      <c r="T60" s="9">
        <v>-2</v>
      </c>
      <c r="U60" s="9"/>
      <c r="V60" s="9"/>
      <c r="W60" s="9">
        <v>-2</v>
      </c>
      <c r="X60" s="9"/>
      <c r="Y60" s="9"/>
      <c r="Z60" s="9">
        <v>-15</v>
      </c>
      <c r="AA60" s="9">
        <v>-23</v>
      </c>
      <c r="AB60" s="9"/>
      <c r="AC60" s="9"/>
      <c r="AD60" s="9">
        <v>-10</v>
      </c>
    </row>
    <row r="61" spans="1:30" x14ac:dyDescent="0.25">
      <c r="A61" s="11" t="s">
        <v>106</v>
      </c>
      <c r="B61" s="12" t="s">
        <v>107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9" t="e">
        <f t="shared" si="0"/>
        <v>#DIV/0!</v>
      </c>
      <c r="Q61" t="s">
        <v>354</v>
      </c>
      <c r="R61" t="s">
        <v>355</v>
      </c>
      <c r="S61" s="9"/>
      <c r="T61" s="9"/>
      <c r="U61" s="9"/>
      <c r="V61" s="9"/>
      <c r="W61" s="9"/>
      <c r="X61" s="9">
        <v>-2</v>
      </c>
      <c r="Y61" s="9"/>
      <c r="Z61" s="9"/>
      <c r="AA61" s="9"/>
      <c r="AB61" s="9"/>
      <c r="AC61" s="9"/>
      <c r="AD61" s="9">
        <v>-2</v>
      </c>
    </row>
    <row r="62" spans="1:30" x14ac:dyDescent="0.25">
      <c r="A62" s="13" t="s">
        <v>148</v>
      </c>
      <c r="B62" s="14" t="s">
        <v>149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9" t="e">
        <f t="shared" si="0"/>
        <v>#DIV/0!</v>
      </c>
      <c r="Q62" t="s">
        <v>356</v>
      </c>
      <c r="R62" t="s">
        <v>357</v>
      </c>
      <c r="S62" s="9"/>
      <c r="T62" s="9"/>
      <c r="U62" s="9"/>
      <c r="V62" s="9"/>
      <c r="W62" s="9"/>
      <c r="X62" s="9">
        <v>-2</v>
      </c>
      <c r="Y62" s="9"/>
      <c r="Z62" s="9"/>
      <c r="AA62" s="9"/>
      <c r="AB62" s="9"/>
      <c r="AC62" s="9"/>
      <c r="AD62" s="9">
        <v>-2</v>
      </c>
    </row>
    <row r="63" spans="1:30" x14ac:dyDescent="0.25">
      <c r="A63" s="11" t="s">
        <v>342</v>
      </c>
      <c r="B63" s="12" t="s">
        <v>343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9" t="e">
        <f t="shared" si="0"/>
        <v>#DIV/0!</v>
      </c>
      <c r="Q63" t="s">
        <v>358</v>
      </c>
      <c r="R63" t="s">
        <v>359</v>
      </c>
      <c r="S63" s="9"/>
      <c r="T63" s="9"/>
      <c r="U63" s="9"/>
      <c r="V63" s="9"/>
      <c r="W63" s="9"/>
      <c r="X63" s="9">
        <v>-3</v>
      </c>
      <c r="Y63" s="9"/>
      <c r="Z63" s="9"/>
      <c r="AA63" s="9"/>
      <c r="AB63" s="9"/>
      <c r="AC63" s="9"/>
      <c r="AD63" s="9">
        <v>-3</v>
      </c>
    </row>
    <row r="64" spans="1:30" x14ac:dyDescent="0.25">
      <c r="A64" s="13" t="s">
        <v>162</v>
      </c>
      <c r="B64" s="14" t="s">
        <v>163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9" t="e">
        <f t="shared" si="0"/>
        <v>#DIV/0!</v>
      </c>
      <c r="Q64" t="s">
        <v>525</v>
      </c>
      <c r="R64" t="s">
        <v>526</v>
      </c>
      <c r="S64" s="9"/>
      <c r="T64" s="9"/>
      <c r="U64" s="9"/>
      <c r="V64" s="9"/>
      <c r="W64" s="9"/>
      <c r="X64" s="9"/>
      <c r="Y64" s="9"/>
      <c r="Z64" s="9"/>
      <c r="AA64" s="9"/>
      <c r="AB64" s="9"/>
      <c r="AC64" s="9">
        <v>-2</v>
      </c>
      <c r="AD64" s="9">
        <v>-2</v>
      </c>
    </row>
    <row r="65" spans="1:30" x14ac:dyDescent="0.25">
      <c r="A65" s="11" t="s">
        <v>108</v>
      </c>
      <c r="B65" s="12" t="s">
        <v>109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9" t="e">
        <f t="shared" si="0"/>
        <v>#DIV/0!</v>
      </c>
      <c r="Q65" t="s">
        <v>374</v>
      </c>
      <c r="R65" t="s">
        <v>375</v>
      </c>
      <c r="S65" s="9"/>
      <c r="T65" s="9"/>
      <c r="U65" s="9"/>
      <c r="V65" s="9"/>
      <c r="W65" s="9"/>
      <c r="X65" s="9"/>
      <c r="Y65" s="9"/>
      <c r="Z65" s="9"/>
      <c r="AA65" s="9"/>
      <c r="AB65" s="9"/>
      <c r="AC65" s="9">
        <v>-9</v>
      </c>
      <c r="AD65" s="9">
        <v>-9</v>
      </c>
    </row>
    <row r="66" spans="1:30" x14ac:dyDescent="0.25">
      <c r="A66" s="13" t="s">
        <v>354</v>
      </c>
      <c r="B66" s="14" t="s">
        <v>355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9" t="e">
        <f t="shared" si="0"/>
        <v>#DIV/0!</v>
      </c>
      <c r="Q66" t="s">
        <v>529</v>
      </c>
      <c r="R66" t="s">
        <v>530</v>
      </c>
      <c r="S66" s="9"/>
      <c r="T66" s="9"/>
      <c r="U66" s="9"/>
      <c r="V66" s="9"/>
      <c r="W66" s="9"/>
      <c r="X66" s="9"/>
      <c r="Y66" s="9"/>
      <c r="Z66" s="9"/>
      <c r="AA66" s="9"/>
      <c r="AB66" s="9"/>
      <c r="AC66" s="9">
        <v>-6</v>
      </c>
      <c r="AD66" s="9">
        <v>-6</v>
      </c>
    </row>
    <row r="67" spans="1:30" x14ac:dyDescent="0.25">
      <c r="A67" s="11" t="s">
        <v>356</v>
      </c>
      <c r="B67" s="12" t="s">
        <v>357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9" t="e">
        <f t="shared" si="0"/>
        <v>#DIV/0!</v>
      </c>
      <c r="Q67" t="s">
        <v>531</v>
      </c>
      <c r="R67" t="s">
        <v>532</v>
      </c>
      <c r="S67" s="9"/>
      <c r="T67" s="9"/>
      <c r="U67" s="9"/>
      <c r="V67" s="9"/>
      <c r="W67" s="9"/>
      <c r="X67" s="9"/>
      <c r="Y67" s="9"/>
      <c r="Z67" s="9"/>
      <c r="AA67" s="9"/>
      <c r="AB67" s="9"/>
      <c r="AC67" s="9">
        <v>-1</v>
      </c>
      <c r="AD67" s="9">
        <v>-1</v>
      </c>
    </row>
    <row r="68" spans="1:30" x14ac:dyDescent="0.25">
      <c r="A68" s="13" t="s">
        <v>358</v>
      </c>
      <c r="B68" s="14" t="s">
        <v>359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9" t="e">
        <f t="shared" si="0"/>
        <v>#DIV/0!</v>
      </c>
      <c r="Q68" t="s">
        <v>444</v>
      </c>
      <c r="R68" t="s">
        <v>445</v>
      </c>
      <c r="S68" s="9"/>
      <c r="T68" s="9"/>
      <c r="U68" s="9"/>
      <c r="V68" s="9"/>
      <c r="W68" s="9"/>
      <c r="X68" s="9"/>
      <c r="Y68" s="9"/>
      <c r="Z68" s="9"/>
      <c r="AA68" s="9"/>
      <c r="AB68" s="9"/>
      <c r="AC68" s="9">
        <v>-2</v>
      </c>
      <c r="AD68" s="9">
        <v>-2</v>
      </c>
    </row>
    <row r="69" spans="1:30" x14ac:dyDescent="0.25">
      <c r="A69" s="11" t="s">
        <v>525</v>
      </c>
      <c r="B69" s="12" t="s">
        <v>526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9" t="e">
        <f t="shared" si="0"/>
        <v>#DIV/0!</v>
      </c>
      <c r="Q69" t="s">
        <v>190</v>
      </c>
      <c r="R69" t="s">
        <v>191</v>
      </c>
      <c r="S69" s="9"/>
      <c r="T69" s="9"/>
      <c r="U69" s="9"/>
      <c r="V69" s="9">
        <v>-8</v>
      </c>
      <c r="W69" s="9"/>
      <c r="X69" s="9">
        <v>-5</v>
      </c>
      <c r="Y69" s="9"/>
      <c r="Z69" s="9"/>
      <c r="AA69" s="9"/>
      <c r="AB69" s="9"/>
      <c r="AC69" s="9">
        <v>-4</v>
      </c>
      <c r="AD69" s="9">
        <v>-5.666666666666667</v>
      </c>
    </row>
    <row r="70" spans="1:30" x14ac:dyDescent="0.25">
      <c r="A70" s="13" t="s">
        <v>374</v>
      </c>
      <c r="B70" s="14" t="s">
        <v>375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9" t="e">
        <f t="shared" ref="O70:O100" si="1">AVERAGE(C70:N70)</f>
        <v>#DIV/0!</v>
      </c>
      <c r="Q70" t="s">
        <v>192</v>
      </c>
      <c r="R70" t="s">
        <v>193</v>
      </c>
      <c r="S70" s="9"/>
      <c r="T70" s="9"/>
      <c r="U70" s="9"/>
      <c r="V70" s="9">
        <v>-10</v>
      </c>
      <c r="W70" s="9"/>
      <c r="X70" s="9">
        <v>-5</v>
      </c>
      <c r="Y70" s="9"/>
      <c r="Z70" s="9"/>
      <c r="AA70" s="9"/>
      <c r="AB70" s="9"/>
      <c r="AC70" s="9">
        <v>-6</v>
      </c>
      <c r="AD70" s="9">
        <v>-7</v>
      </c>
    </row>
    <row r="71" spans="1:30" x14ac:dyDescent="0.25">
      <c r="A71" s="11" t="s">
        <v>529</v>
      </c>
      <c r="B71" s="12" t="s">
        <v>530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9" t="e">
        <f t="shared" si="1"/>
        <v>#DIV/0!</v>
      </c>
      <c r="Q71" t="s">
        <v>194</v>
      </c>
      <c r="R71" t="s">
        <v>195</v>
      </c>
      <c r="S71" s="9"/>
      <c r="T71" s="9"/>
      <c r="U71" s="9"/>
      <c r="V71" s="9">
        <v>-7</v>
      </c>
      <c r="W71" s="9"/>
      <c r="X71" s="9">
        <v>-5</v>
      </c>
      <c r="Y71" s="9"/>
      <c r="Z71" s="9"/>
      <c r="AA71" s="9"/>
      <c r="AB71" s="9"/>
      <c r="AC71" s="9">
        <v>-6</v>
      </c>
      <c r="AD71" s="9">
        <v>-6</v>
      </c>
    </row>
    <row r="72" spans="1:30" x14ac:dyDescent="0.25">
      <c r="A72" s="13" t="s">
        <v>531</v>
      </c>
      <c r="B72" s="14" t="s">
        <v>532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9" t="e">
        <f t="shared" si="1"/>
        <v>#DIV/0!</v>
      </c>
      <c r="Q72" t="s">
        <v>196</v>
      </c>
      <c r="R72" t="s">
        <v>197</v>
      </c>
      <c r="S72" s="9"/>
      <c r="T72" s="9"/>
      <c r="U72" s="9"/>
      <c r="V72" s="9">
        <v>-7</v>
      </c>
      <c r="W72" s="9"/>
      <c r="X72" s="9">
        <v>-5</v>
      </c>
      <c r="Y72" s="9"/>
      <c r="Z72" s="9"/>
      <c r="AA72" s="9"/>
      <c r="AB72" s="9"/>
      <c r="AC72" s="9">
        <v>-6</v>
      </c>
      <c r="AD72" s="9">
        <v>-6</v>
      </c>
    </row>
    <row r="73" spans="1:30" x14ac:dyDescent="0.25">
      <c r="A73" s="11" t="s">
        <v>444</v>
      </c>
      <c r="B73" s="12" t="s">
        <v>445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9" t="e">
        <f t="shared" si="1"/>
        <v>#DIV/0!</v>
      </c>
      <c r="Q73" t="s">
        <v>198</v>
      </c>
      <c r="R73" t="s">
        <v>199</v>
      </c>
      <c r="S73" s="9"/>
      <c r="T73" s="9"/>
      <c r="U73" s="9"/>
      <c r="V73" s="9">
        <v>-7</v>
      </c>
      <c r="W73" s="9"/>
      <c r="X73" s="9">
        <v>-3</v>
      </c>
      <c r="Y73" s="9"/>
      <c r="Z73" s="9"/>
      <c r="AA73" s="9"/>
      <c r="AB73" s="9"/>
      <c r="AC73" s="9">
        <v>-5</v>
      </c>
      <c r="AD73" s="9">
        <v>-5</v>
      </c>
    </row>
    <row r="74" spans="1:30" x14ac:dyDescent="0.25">
      <c r="A74" s="13" t="s">
        <v>190</v>
      </c>
      <c r="B74" s="14" t="s">
        <v>191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9" t="e">
        <f t="shared" si="1"/>
        <v>#DIV/0!</v>
      </c>
      <c r="Q74" t="s">
        <v>34</v>
      </c>
      <c r="R74" t="s">
        <v>35</v>
      </c>
      <c r="S74" s="9"/>
      <c r="T74" s="9"/>
      <c r="U74" s="9"/>
      <c r="V74" s="9"/>
      <c r="W74" s="9"/>
      <c r="X74" s="9"/>
      <c r="Y74" s="9"/>
      <c r="Z74" s="9"/>
      <c r="AA74" s="9"/>
      <c r="AB74" s="9"/>
      <c r="AC74" s="9">
        <v>-2</v>
      </c>
      <c r="AD74" s="9">
        <v>-2</v>
      </c>
    </row>
    <row r="75" spans="1:30" x14ac:dyDescent="0.25">
      <c r="A75" s="11" t="s">
        <v>192</v>
      </c>
      <c r="B75" s="12" t="s">
        <v>193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9" t="e">
        <f t="shared" si="1"/>
        <v>#DIV/0!</v>
      </c>
      <c r="Q75" t="s">
        <v>36</v>
      </c>
      <c r="R75" t="s">
        <v>37</v>
      </c>
      <c r="S75" s="9"/>
      <c r="T75" s="9"/>
      <c r="U75" s="9"/>
      <c r="V75" s="9"/>
      <c r="W75" s="9"/>
      <c r="X75" s="9"/>
      <c r="Y75" s="9"/>
      <c r="Z75" s="9"/>
      <c r="AA75" s="9"/>
      <c r="AB75" s="9"/>
      <c r="AC75" s="9">
        <v>-7</v>
      </c>
      <c r="AD75" s="9">
        <v>-7</v>
      </c>
    </row>
    <row r="76" spans="1:30" x14ac:dyDescent="0.25">
      <c r="A76" s="13" t="s">
        <v>194</v>
      </c>
      <c r="B76" s="14" t="s">
        <v>195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9" t="e">
        <f t="shared" si="1"/>
        <v>#DIV/0!</v>
      </c>
      <c r="Q76" t="s">
        <v>38</v>
      </c>
      <c r="R76" t="s">
        <v>39</v>
      </c>
      <c r="S76" s="9"/>
      <c r="T76" s="9"/>
      <c r="U76" s="9"/>
      <c r="V76" s="9"/>
      <c r="W76" s="9"/>
      <c r="X76" s="9"/>
      <c r="Y76" s="9"/>
      <c r="Z76" s="9"/>
      <c r="AA76" s="9"/>
      <c r="AB76" s="9"/>
      <c r="AC76" s="9">
        <v>-7</v>
      </c>
      <c r="AD76" s="9">
        <v>-7</v>
      </c>
    </row>
    <row r="77" spans="1:30" x14ac:dyDescent="0.25">
      <c r="A77" s="11" t="s">
        <v>196</v>
      </c>
      <c r="B77" s="12" t="s">
        <v>197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9" t="e">
        <f t="shared" si="1"/>
        <v>#DIV/0!</v>
      </c>
      <c r="Q77" t="s">
        <v>40</v>
      </c>
      <c r="R77" t="s">
        <v>41</v>
      </c>
      <c r="S77" s="9"/>
      <c r="T77" s="9"/>
      <c r="U77" s="9"/>
      <c r="V77" s="9">
        <v>-8</v>
      </c>
      <c r="W77" s="9"/>
      <c r="X77" s="9"/>
      <c r="Y77" s="9"/>
      <c r="Z77" s="9"/>
      <c r="AA77" s="9"/>
      <c r="AB77" s="9"/>
      <c r="AC77" s="9">
        <v>-3</v>
      </c>
      <c r="AD77" s="9">
        <v>-5.5</v>
      </c>
    </row>
    <row r="78" spans="1:30" x14ac:dyDescent="0.25">
      <c r="A78" s="13" t="s">
        <v>198</v>
      </c>
      <c r="B78" s="14" t="s">
        <v>199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9" t="e">
        <f t="shared" si="1"/>
        <v>#DIV/0!</v>
      </c>
      <c r="Q78" t="s">
        <v>42</v>
      </c>
      <c r="R78" t="s">
        <v>43</v>
      </c>
      <c r="S78" s="9"/>
      <c r="T78" s="9"/>
      <c r="U78" s="9"/>
      <c r="V78" s="9"/>
      <c r="W78" s="9"/>
      <c r="X78" s="9"/>
      <c r="Y78" s="9"/>
      <c r="Z78" s="9"/>
      <c r="AA78" s="9"/>
      <c r="AB78" s="9"/>
      <c r="AC78" s="9">
        <v>-5</v>
      </c>
      <c r="AD78" s="9">
        <v>-5</v>
      </c>
    </row>
    <row r="79" spans="1:30" x14ac:dyDescent="0.25">
      <c r="A79" s="11" t="s">
        <v>34</v>
      </c>
      <c r="B79" s="12" t="s">
        <v>35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9" t="e">
        <f t="shared" si="1"/>
        <v>#DIV/0!</v>
      </c>
      <c r="Q79" t="s">
        <v>533</v>
      </c>
      <c r="R79" t="s">
        <v>534</v>
      </c>
      <c r="S79" s="9"/>
      <c r="T79" s="9"/>
      <c r="U79" s="9"/>
      <c r="V79" s="9"/>
      <c r="W79" s="9"/>
      <c r="X79" s="9"/>
      <c r="Y79" s="9"/>
      <c r="Z79" s="9"/>
      <c r="AA79" s="9"/>
      <c r="AB79" s="9"/>
      <c r="AC79" s="9">
        <v>-1</v>
      </c>
      <c r="AD79" s="9">
        <v>-1</v>
      </c>
    </row>
    <row r="80" spans="1:30" x14ac:dyDescent="0.25">
      <c r="A80" s="13" t="s">
        <v>36</v>
      </c>
      <c r="B80" s="14" t="s">
        <v>37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9" t="e">
        <f t="shared" si="1"/>
        <v>#DIV/0!</v>
      </c>
      <c r="Q80" t="s">
        <v>535</v>
      </c>
      <c r="R80" t="s">
        <v>536</v>
      </c>
      <c r="S80" s="9"/>
      <c r="T80" s="9"/>
      <c r="U80" s="9"/>
      <c r="V80" s="9"/>
      <c r="W80" s="9"/>
      <c r="X80" s="9"/>
      <c r="Y80" s="9"/>
      <c r="Z80" s="9"/>
      <c r="AA80" s="9"/>
      <c r="AB80" s="9"/>
      <c r="AC80" s="9">
        <v>-1</v>
      </c>
      <c r="AD80" s="9">
        <v>-1</v>
      </c>
    </row>
    <row r="81" spans="1:30" x14ac:dyDescent="0.25">
      <c r="A81" s="11" t="s">
        <v>38</v>
      </c>
      <c r="B81" s="12" t="s">
        <v>39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9" t="e">
        <f t="shared" si="1"/>
        <v>#DIV/0!</v>
      </c>
      <c r="Q81" t="s">
        <v>44</v>
      </c>
      <c r="R81" t="s">
        <v>45</v>
      </c>
      <c r="S81" s="9"/>
      <c r="T81" s="9"/>
      <c r="U81" s="9"/>
      <c r="V81" s="9"/>
      <c r="W81" s="9"/>
      <c r="X81" s="9">
        <v>-2</v>
      </c>
      <c r="Y81" s="9"/>
      <c r="Z81" s="9"/>
      <c r="AA81" s="9"/>
      <c r="AB81" s="9"/>
      <c r="AC81" s="9"/>
      <c r="AD81" s="9">
        <v>-2</v>
      </c>
    </row>
    <row r="82" spans="1:30" x14ac:dyDescent="0.25">
      <c r="A82" s="13" t="s">
        <v>40</v>
      </c>
      <c r="B82" s="14" t="s">
        <v>41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9" t="e">
        <f t="shared" si="1"/>
        <v>#DIV/0!</v>
      </c>
      <c r="Q82" t="s">
        <v>46</v>
      </c>
      <c r="R82" t="s">
        <v>47</v>
      </c>
      <c r="S82" s="9"/>
      <c r="T82" s="9"/>
      <c r="U82" s="9"/>
      <c r="V82" s="9"/>
      <c r="W82" s="9"/>
      <c r="X82" s="9">
        <v>-4</v>
      </c>
      <c r="Y82" s="9"/>
      <c r="Z82" s="9"/>
      <c r="AA82" s="9"/>
      <c r="AB82" s="9"/>
      <c r="AC82" s="9"/>
      <c r="AD82" s="9">
        <v>-4</v>
      </c>
    </row>
    <row r="83" spans="1:30" x14ac:dyDescent="0.25">
      <c r="A83" s="11" t="s">
        <v>42</v>
      </c>
      <c r="B83" s="12" t="s">
        <v>43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9" t="e">
        <f>AVERAGE(C83:N83)</f>
        <v>#DIV/0!</v>
      </c>
      <c r="Q83" t="s">
        <v>48</v>
      </c>
      <c r="R83" t="s">
        <v>49</v>
      </c>
      <c r="S83" s="9"/>
      <c r="T83" s="9"/>
      <c r="U83" s="9"/>
      <c r="V83" s="9"/>
      <c r="W83" s="9"/>
      <c r="X83" s="9">
        <v>-4</v>
      </c>
      <c r="Y83" s="9"/>
      <c r="Z83" s="9"/>
      <c r="AA83" s="9"/>
      <c r="AB83" s="9"/>
      <c r="AC83" s="9"/>
      <c r="AD83" s="9">
        <v>-4</v>
      </c>
    </row>
    <row r="84" spans="1:30" x14ac:dyDescent="0.25">
      <c r="A84" s="13" t="s">
        <v>533</v>
      </c>
      <c r="B84" s="14" t="s">
        <v>534</v>
      </c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9" t="e">
        <f t="shared" si="1"/>
        <v>#DIV/0!</v>
      </c>
      <c r="Q84" t="s">
        <v>50</v>
      </c>
      <c r="R84" t="s">
        <v>51</v>
      </c>
      <c r="S84" s="9"/>
      <c r="T84" s="9"/>
      <c r="U84" s="9"/>
      <c r="V84" s="9"/>
      <c r="W84" s="9"/>
      <c r="X84" s="9">
        <v>-3</v>
      </c>
      <c r="Y84" s="9"/>
      <c r="Z84" s="9"/>
      <c r="AA84" s="9"/>
      <c r="AB84" s="9"/>
      <c r="AC84" s="9"/>
      <c r="AD84" s="9">
        <v>-3</v>
      </c>
    </row>
    <row r="85" spans="1:30" x14ac:dyDescent="0.25">
      <c r="A85" s="11" t="s">
        <v>535</v>
      </c>
      <c r="B85" s="12" t="s">
        <v>536</v>
      </c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9" t="e">
        <f t="shared" si="1"/>
        <v>#DIV/0!</v>
      </c>
      <c r="Q85" t="s">
        <v>52</v>
      </c>
      <c r="R85" t="s">
        <v>53</v>
      </c>
      <c r="S85" s="9"/>
      <c r="T85" s="9"/>
      <c r="U85" s="9"/>
      <c r="V85" s="9"/>
      <c r="W85" s="9"/>
      <c r="X85" s="9">
        <v>-4</v>
      </c>
      <c r="Y85" s="9"/>
      <c r="Z85" s="9"/>
      <c r="AA85" s="9"/>
      <c r="AB85" s="9"/>
      <c r="AC85" s="9"/>
      <c r="AD85" s="9">
        <v>-4</v>
      </c>
    </row>
    <row r="86" spans="1:30" x14ac:dyDescent="0.25">
      <c r="A86" s="13" t="s">
        <v>44</v>
      </c>
      <c r="B86" s="14" t="s">
        <v>45</v>
      </c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9" t="e">
        <f t="shared" si="1"/>
        <v>#DIV/0!</v>
      </c>
      <c r="Q86" t="s">
        <v>312</v>
      </c>
      <c r="R86" t="s">
        <v>313</v>
      </c>
      <c r="S86" s="9"/>
      <c r="T86" s="9"/>
      <c r="U86" s="9"/>
      <c r="V86" s="9"/>
      <c r="W86" s="9"/>
      <c r="X86" s="9">
        <v>-2</v>
      </c>
      <c r="Y86" s="9"/>
      <c r="Z86" s="9"/>
      <c r="AA86" s="9"/>
      <c r="AB86" s="9"/>
      <c r="AC86" s="9"/>
      <c r="AD86" s="9">
        <v>-2</v>
      </c>
    </row>
    <row r="87" spans="1:30" x14ac:dyDescent="0.25">
      <c r="A87" s="11" t="s">
        <v>46</v>
      </c>
      <c r="B87" s="12" t="s">
        <v>47</v>
      </c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9" t="e">
        <f t="shared" si="1"/>
        <v>#DIV/0!</v>
      </c>
      <c r="Q87" t="s">
        <v>182</v>
      </c>
      <c r="R87" t="s">
        <v>183</v>
      </c>
      <c r="S87" s="9"/>
      <c r="T87" s="9"/>
      <c r="U87" s="9">
        <v>-4</v>
      </c>
      <c r="V87" s="9">
        <v>-3</v>
      </c>
      <c r="W87" s="9">
        <v>-10</v>
      </c>
      <c r="X87" s="9"/>
      <c r="Y87" s="9"/>
      <c r="Z87" s="9">
        <v>-2</v>
      </c>
      <c r="AA87" s="9"/>
      <c r="AB87" s="9">
        <v>-3</v>
      </c>
      <c r="AC87" s="9"/>
      <c r="AD87" s="9">
        <v>-4.4000000000000004</v>
      </c>
    </row>
    <row r="88" spans="1:30" x14ac:dyDescent="0.25">
      <c r="A88" s="13" t="s">
        <v>48</v>
      </c>
      <c r="B88" s="14" t="s">
        <v>49</v>
      </c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9" t="e">
        <f t="shared" si="1"/>
        <v>#DIV/0!</v>
      </c>
      <c r="Q88" t="s">
        <v>416</v>
      </c>
      <c r="R88" t="s">
        <v>417</v>
      </c>
      <c r="S88" s="9"/>
      <c r="T88" s="9"/>
      <c r="U88" s="9"/>
      <c r="V88" s="9"/>
      <c r="W88" s="9"/>
      <c r="X88" s="9"/>
      <c r="Y88" s="9"/>
      <c r="Z88" s="9">
        <v>-29</v>
      </c>
      <c r="AA88" s="9"/>
      <c r="AB88" s="9"/>
      <c r="AC88" s="9"/>
      <c r="AD88" s="9">
        <v>-29</v>
      </c>
    </row>
    <row r="89" spans="1:30" x14ac:dyDescent="0.25">
      <c r="A89" s="11" t="s">
        <v>50</v>
      </c>
      <c r="B89" s="12" t="s">
        <v>51</v>
      </c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9" t="e">
        <f t="shared" si="1"/>
        <v>#DIV/0!</v>
      </c>
      <c r="Q89" t="s">
        <v>110</v>
      </c>
      <c r="R89" t="s">
        <v>111</v>
      </c>
      <c r="S89" s="9">
        <v>-20</v>
      </c>
      <c r="T89" s="9"/>
      <c r="U89" s="9">
        <v>-80</v>
      </c>
      <c r="V89" s="9">
        <v>-100</v>
      </c>
      <c r="W89" s="9"/>
      <c r="X89" s="9"/>
      <c r="Y89" s="9"/>
      <c r="Z89" s="9">
        <v>-100</v>
      </c>
      <c r="AA89" s="9">
        <v>-50</v>
      </c>
      <c r="AB89" s="9"/>
      <c r="AC89" s="9"/>
      <c r="AD89" s="9">
        <v>-70</v>
      </c>
    </row>
    <row r="90" spans="1:30" x14ac:dyDescent="0.25">
      <c r="A90" s="13" t="s">
        <v>52</v>
      </c>
      <c r="B90" s="14" t="s">
        <v>53</v>
      </c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9" t="e">
        <f t="shared" si="1"/>
        <v>#DIV/0!</v>
      </c>
      <c r="Q90" t="s">
        <v>112</v>
      </c>
      <c r="R90" t="s">
        <v>113</v>
      </c>
      <c r="S90" s="9">
        <v>-150</v>
      </c>
      <c r="T90" s="9"/>
      <c r="U90" s="9">
        <v>-160</v>
      </c>
      <c r="V90" s="9">
        <v>-190</v>
      </c>
      <c r="W90" s="9">
        <v>-176</v>
      </c>
      <c r="X90" s="9">
        <v>-144</v>
      </c>
      <c r="Y90" s="9">
        <v>-240</v>
      </c>
      <c r="Z90" s="9">
        <v>-130</v>
      </c>
      <c r="AA90" s="9">
        <v>-100</v>
      </c>
      <c r="AB90" s="9">
        <v>-120</v>
      </c>
      <c r="AC90" s="9">
        <v>-80</v>
      </c>
      <c r="AD90" s="9">
        <v>-135.45454545454547</v>
      </c>
    </row>
    <row r="91" spans="1:30" x14ac:dyDescent="0.25">
      <c r="A91" s="11" t="s">
        <v>312</v>
      </c>
      <c r="B91" s="12" t="s">
        <v>313</v>
      </c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9" t="e">
        <f t="shared" si="1"/>
        <v>#DIV/0!</v>
      </c>
      <c r="Q91" t="s">
        <v>55</v>
      </c>
      <c r="R91" t="s">
        <v>56</v>
      </c>
      <c r="S91" s="9">
        <v>-14</v>
      </c>
      <c r="T91" s="9"/>
      <c r="U91" s="9">
        <v>-13</v>
      </c>
      <c r="V91" s="9">
        <v>-15</v>
      </c>
      <c r="W91" s="9">
        <v>-6</v>
      </c>
      <c r="X91" s="9">
        <v>-8</v>
      </c>
      <c r="Y91" s="9"/>
      <c r="Z91" s="9">
        <v>-40</v>
      </c>
      <c r="AA91" s="9"/>
      <c r="AB91" s="9">
        <v>-16</v>
      </c>
      <c r="AC91" s="9">
        <v>-16</v>
      </c>
      <c r="AD91" s="9">
        <v>-16</v>
      </c>
    </row>
    <row r="92" spans="1:30" x14ac:dyDescent="0.25">
      <c r="A92" s="13" t="s">
        <v>182</v>
      </c>
      <c r="B92" s="14" t="s">
        <v>183</v>
      </c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9" t="e">
        <f t="shared" si="1"/>
        <v>#DIV/0!</v>
      </c>
      <c r="Q92" t="s">
        <v>114</v>
      </c>
      <c r="R92" t="s">
        <v>115</v>
      </c>
      <c r="S92" s="9"/>
      <c r="T92" s="9"/>
      <c r="U92" s="9"/>
      <c r="V92" s="9">
        <v>-15</v>
      </c>
      <c r="W92" s="9">
        <v>-14</v>
      </c>
      <c r="X92" s="9">
        <v>-27</v>
      </c>
      <c r="Y92" s="9"/>
      <c r="Z92" s="9">
        <v>-14</v>
      </c>
      <c r="AA92" s="9"/>
      <c r="AB92" s="9"/>
      <c r="AC92" s="9"/>
      <c r="AD92" s="9">
        <v>-17.5</v>
      </c>
    </row>
    <row r="93" spans="1:30" x14ac:dyDescent="0.25">
      <c r="A93" s="11" t="s">
        <v>416</v>
      </c>
      <c r="B93" s="12" t="s">
        <v>417</v>
      </c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9" t="e">
        <f t="shared" si="1"/>
        <v>#DIV/0!</v>
      </c>
      <c r="Q93" t="s">
        <v>537</v>
      </c>
      <c r="S93" s="9">
        <v>-27958</v>
      </c>
      <c r="T93" s="9">
        <v>-18552</v>
      </c>
      <c r="U93" s="9">
        <v>-99841</v>
      </c>
      <c r="V93" s="9">
        <v>-22470</v>
      </c>
      <c r="W93" s="9">
        <v>-19496</v>
      </c>
      <c r="X93" s="9">
        <v>-47874</v>
      </c>
      <c r="Y93" s="9">
        <v>-266</v>
      </c>
      <c r="Z93" s="9">
        <v>-26250</v>
      </c>
      <c r="AA93" s="9">
        <v>-48927</v>
      </c>
      <c r="AB93" s="9">
        <v>-29135</v>
      </c>
      <c r="AC93" s="9">
        <v>-25338</v>
      </c>
      <c r="AD93" s="9">
        <v>-861.4282352941176</v>
      </c>
    </row>
    <row r="94" spans="1:30" x14ac:dyDescent="0.25">
      <c r="A94" s="13" t="s">
        <v>110</v>
      </c>
      <c r="B94" s="14" t="s">
        <v>111</v>
      </c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9" t="e">
        <f t="shared" si="1"/>
        <v>#DIV/0!</v>
      </c>
    </row>
    <row r="95" spans="1:30" x14ac:dyDescent="0.25">
      <c r="A95" s="11" t="s">
        <v>449</v>
      </c>
      <c r="B95" s="12" t="s">
        <v>450</v>
      </c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9" t="e">
        <f t="shared" si="1"/>
        <v>#DIV/0!</v>
      </c>
    </row>
    <row r="96" spans="1:30" x14ac:dyDescent="0.25">
      <c r="A96" s="13" t="s">
        <v>112</v>
      </c>
      <c r="B96" s="14" t="s">
        <v>113</v>
      </c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9" t="e">
        <f t="shared" si="1"/>
        <v>#DIV/0!</v>
      </c>
    </row>
    <row r="97" spans="1:15" x14ac:dyDescent="0.25">
      <c r="A97" s="11" t="s">
        <v>55</v>
      </c>
      <c r="B97" s="12" t="s">
        <v>56</v>
      </c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9" t="e">
        <f t="shared" si="1"/>
        <v>#DIV/0!</v>
      </c>
    </row>
    <row r="98" spans="1:15" x14ac:dyDescent="0.25">
      <c r="A98" s="13" t="s">
        <v>114</v>
      </c>
      <c r="B98" s="14" t="s">
        <v>115</v>
      </c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9" t="e">
        <f t="shared" si="1"/>
        <v>#DIV/0!</v>
      </c>
    </row>
    <row r="99" spans="1:15" x14ac:dyDescent="0.25">
      <c r="A99" s="11" t="s">
        <v>380</v>
      </c>
      <c r="B99" s="12" t="s">
        <v>381</v>
      </c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9" t="e">
        <f t="shared" si="1"/>
        <v>#DIV/0!</v>
      </c>
    </row>
    <row r="100" spans="1:15" x14ac:dyDescent="0.25">
      <c r="A100" s="13" t="s">
        <v>457</v>
      </c>
      <c r="B100" s="14" t="s">
        <v>458</v>
      </c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9" t="e">
        <f t="shared" si="1"/>
        <v>#DIV/0!</v>
      </c>
    </row>
    <row r="102" spans="1:15" ht="21" x14ac:dyDescent="0.35">
      <c r="B102" s="20" t="s">
        <v>555</v>
      </c>
      <c r="C102" s="18">
        <f t="shared" ref="C102:N102" si="2">SUM(C6:C100)</f>
        <v>0</v>
      </c>
      <c r="D102" s="18">
        <f t="shared" si="2"/>
        <v>0</v>
      </c>
      <c r="E102" s="18">
        <f t="shared" si="2"/>
        <v>0</v>
      </c>
      <c r="F102" s="18">
        <f t="shared" si="2"/>
        <v>0</v>
      </c>
      <c r="G102" s="18">
        <f t="shared" si="2"/>
        <v>0</v>
      </c>
      <c r="H102" s="18">
        <f t="shared" si="2"/>
        <v>0</v>
      </c>
      <c r="I102" s="18">
        <f t="shared" si="2"/>
        <v>0</v>
      </c>
      <c r="J102" s="18">
        <f t="shared" si="2"/>
        <v>0</v>
      </c>
      <c r="K102" s="18">
        <f t="shared" si="2"/>
        <v>0</v>
      </c>
      <c r="L102" s="18">
        <f t="shared" si="2"/>
        <v>0</v>
      </c>
      <c r="M102" s="18">
        <f t="shared" si="2"/>
        <v>0</v>
      </c>
      <c r="N102" s="18">
        <f t="shared" si="2"/>
        <v>0</v>
      </c>
    </row>
    <row r="104" spans="1:15" ht="15.75" x14ac:dyDescent="0.25">
      <c r="B104" s="21" t="s">
        <v>556</v>
      </c>
      <c r="C104" s="18" t="e">
        <f>AVERAGEIF(C102:N102,"&lt;&gt;0")</f>
        <v>#DIV/0!</v>
      </c>
    </row>
  </sheetData>
  <mergeCells count="2">
    <mergeCell ref="A1:B2"/>
    <mergeCell ref="O4:O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Extraction</vt:lpstr>
      <vt:lpstr>TCD Global</vt:lpstr>
      <vt:lpstr>Résultats</vt:lpstr>
      <vt:lpstr>Synthèse 2017</vt:lpstr>
      <vt:lpstr>Montant</vt:lpstr>
      <vt:lpstr>Quantité</vt:lpstr>
      <vt:lpstr>SommeMontant</vt:lpstr>
      <vt:lpstr>SommeUQS</vt:lpstr>
      <vt:lpstr>TESTHKEY</vt:lpstr>
      <vt:lpstr>TESTVKEY</vt:lpstr>
    </vt:vector>
  </TitlesOfParts>
  <Company>PLASTIC OMNIUM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BIRON, Celine</dc:creator>
  <cp:lastModifiedBy>CA</cp:lastModifiedBy>
  <dcterms:created xsi:type="dcterms:W3CDTF">2018-02-09T15:40:26Z</dcterms:created>
  <dcterms:modified xsi:type="dcterms:W3CDTF">2018-02-12T20:41:29Z</dcterms:modified>
</cp:coreProperties>
</file>