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1820" activeTab="2"/>
  </bookViews>
  <sheets>
    <sheet name="Données" sheetId="1" r:id="rId1"/>
    <sheet name="Tech" sheetId="2" r:id="rId2"/>
    <sheet name="TCD" sheetId="3" r:id="rId3"/>
  </sheets>
  <definedNames>
    <definedName name="Etat">Etats[Etats]</definedName>
    <definedName name="Segment_Etat">#N/A</definedName>
  </definedNames>
  <calcPr calcId="145621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<sst xmlns="http://schemas.openxmlformats.org/spreadsheetml/2006/main" count="58" uniqueCount="25">
  <si>
    <t>N° Facture</t>
  </si>
  <si>
    <t>Client</t>
  </si>
  <si>
    <t>Code acteur</t>
  </si>
  <si>
    <t>Montant HT</t>
  </si>
  <si>
    <t>Montant TTC</t>
  </si>
  <si>
    <t>A1</t>
  </si>
  <si>
    <t>A2</t>
  </si>
  <si>
    <t>B1</t>
  </si>
  <si>
    <t>A3</t>
  </si>
  <si>
    <t>B2</t>
  </si>
  <si>
    <t>C1</t>
  </si>
  <si>
    <t>C2</t>
  </si>
  <si>
    <t>C3</t>
  </si>
  <si>
    <t>Pierre</t>
  </si>
  <si>
    <t>Paul</t>
  </si>
  <si>
    <t>Jacques</t>
  </si>
  <si>
    <t>https://forum.excel-pratique.com/viewtopic.php?f=2&amp;t=103071</t>
  </si>
  <si>
    <t>Étiquettes de lignes</t>
  </si>
  <si>
    <t>Total général</t>
  </si>
  <si>
    <t>Somme de Montant HT</t>
  </si>
  <si>
    <t>Somme de Montant TTC</t>
  </si>
  <si>
    <t>Etat</t>
  </si>
  <si>
    <t>attente règlement urgent</t>
  </si>
  <si>
    <t>en attente</t>
  </si>
  <si>
    <t>Etats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</si>
</sst>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1" xfId="0" applyNumberFormat="1" applyFill="1" applyBorder="1" applyAlignment="1">
      <alignment horizontal="center"/>
    </xf>
    <xf numFmtId="0" fontId="0" fillId="0" borderId="0" xfId="0" applyFill="1"/>
  </cellXfs>
  <cellStyles count="2">
    <cellStyle name="Monétaire" xfId="1" builtinId="4"/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209550</xdr:colOff>
      <xdr:row>0</xdr:row>
      <xdr:rowOff>133350</xdr:rowOff>
    </xdr:from>
    <xdr:to>
      <xdr:col>15</xdr:col>
      <xdr:colOff>8693</xdr:colOff>
      <xdr:row>15</xdr:row>
      <xdr:rowOff>190136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20100" y="133350"/>
          <a:ext cx="6657143" cy="29142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542925</xdr:colOff>
      <xdr:row>0</xdr:row>
      <xdr:rowOff>38100</xdr:rowOff>
    </xdr:from>
    <xdr:to>
      <xdr:col>16</xdr:col>
      <xdr:colOff>342068</xdr:colOff>
      <xdr:row>15</xdr:row>
      <xdr:rowOff>94886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53475" y="38100"/>
          <a:ext cx="6657143" cy="2914286"/>
        </a:xfrm>
        <a:prstGeom prst="rect">
          <a:avLst/>
        </a:prstGeom>
      </xdr:spPr>
    </xdr:pic>
    <xdr:clientData/>
  </xdr:twoCellAnchor>
  <xdr:twoCellAnchor editAs="oneCell">
    <xdr:from>
      <xdr:col>4</xdr:col>
      <xdr:colOff>685800</xdr:colOff>
      <xdr:row>0</xdr:row>
      <xdr:rowOff>180976</xdr:rowOff>
    </xdr:from>
    <xdr:to>
      <xdr:col>7</xdr:col>
      <xdr:colOff>276225</xdr:colOff>
      <xdr:row>7</xdr:row>
      <xdr:rowOff>66676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10350" y="180976"/>
              <a:ext cx="1876425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98.492546990739" createdVersion="4" refreshedVersion="4" minRefreshableVersion="3" recordCount="8">
  <cacheSource type="worksheet">
    <worksheetSource name="Data"/>
  </cacheSource>
  <cacheFields count="6">
    <cacheField name="N° Facture" numFmtId="0">
      <sharedItems count="8">
        <s v="A1"/>
        <s v="A2"/>
        <s v="B1"/>
        <s v="A3"/>
        <s v="B2"/>
        <s v="C1"/>
        <s v="C2"/>
        <s v="C3"/>
      </sharedItems>
    </cacheField>
    <cacheField name="Client" numFmtId="0">
      <sharedItems count="3">
        <s v="Pierre"/>
        <s v="Paul"/>
        <s v="Jacques"/>
      </sharedItems>
    </cacheField>
    <cacheField name="Code acteur" numFmtId="0">
      <sharedItems containsSemiMixedTypes="0" containsString="0" containsNumber="1" containsInteger="1" minValue="111" maxValue="222"/>
    </cacheField>
    <cacheField name="Montant HT" numFmtId="44">
      <sharedItems containsSemiMixedTypes="0" containsString="0" containsNumber="1" minValue="2.1" maxValue="2510.0100000000002"/>
    </cacheField>
    <cacheField name="Montant TTC" numFmtId="44">
      <sharedItems containsSemiMixedTypes="0" containsString="0" containsNumber="1" minValue="2.52" maxValue="3012.0120000000002"/>
    </cacheField>
    <cacheField name="Etat" numFmtId="0">
      <sharedItems count="2">
        <s v="en attente"/>
        <s v="attente règlement urgent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11"/>
    <n v="36"/>
    <n v="43.199999999999996"/>
    <x v="0"/>
  </r>
  <r>
    <x v="1"/>
    <x v="0"/>
    <n v="111"/>
    <n v="45.5"/>
    <n v="54.6"/>
    <x v="1"/>
  </r>
  <r>
    <x v="2"/>
    <x v="1"/>
    <n v="222"/>
    <n v="102.3"/>
    <n v="122.75999999999999"/>
    <x v="0"/>
  </r>
  <r>
    <x v="3"/>
    <x v="0"/>
    <n v="111"/>
    <n v="2.1"/>
    <n v="2.52"/>
    <x v="0"/>
  </r>
  <r>
    <x v="4"/>
    <x v="1"/>
    <n v="222"/>
    <n v="15"/>
    <n v="18"/>
    <x v="1"/>
  </r>
  <r>
    <x v="5"/>
    <x v="2"/>
    <n v="111"/>
    <n v="2510.0100000000002"/>
    <n v="3012.0120000000002"/>
    <x v="0"/>
  </r>
  <r>
    <x v="6"/>
    <x v="2"/>
    <n v="111"/>
    <n v="213"/>
    <n v="255.6"/>
    <x v="0"/>
  </r>
  <r>
    <x v="7"/>
    <x v="2"/>
    <n v="111"/>
    <n v="480.34"/>
    <n v="576.407999999999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D13" firstHeaderRow="0" firstDataRow="1" firstDataCol="2"/>
  <pivotFields count="6">
    <pivotField axis="axisRow" outline="0" showAll="0" defaultSubtotal="0">
      <items count="8">
        <item x="0"/>
        <item x="1"/>
        <item x="3"/>
        <item x="2"/>
        <item x="4"/>
        <item x="5"/>
        <item x="6"/>
        <item x="7"/>
      </items>
    </pivotField>
    <pivotField axis="axisRow" showAll="0" sortType="descending">
      <items count="4">
        <item x="0"/>
        <item x="1"/>
        <item x="2"/>
        <item t="default"/>
      </items>
    </pivotField>
    <pivotField showAll="0" defaultSubtotal="0"/>
    <pivotField dataField="1" numFmtId="44" showAll="0" defaultSubtotal="0"/>
    <pivotField dataField="1" numFmtId="44" showAll="0" defaultSubtotal="0"/>
    <pivotField axis="axisRow" showAll="0" defaultSubtotal="0">
      <items count="2">
        <item x="1"/>
        <item x="0"/>
      </items>
    </pivotField>
  </pivotFields>
  <rowFields count="3">
    <field x="1"/>
    <field x="0"/>
    <field x="5"/>
  </rowFields>
  <rowItems count="12">
    <i>
      <x/>
    </i>
    <i r="1">
      <x/>
      <x v="1"/>
    </i>
    <i r="1">
      <x v="1"/>
      <x/>
    </i>
    <i r="1">
      <x v="2"/>
      <x v="1"/>
    </i>
    <i>
      <x v="1"/>
    </i>
    <i r="1">
      <x v="3"/>
      <x v="1"/>
    </i>
    <i r="1">
      <x v="4"/>
      <x/>
    </i>
    <i>
      <x v="2"/>
    </i>
    <i r="1">
      <x v="5"/>
      <x v="1"/>
    </i>
    <i r="1">
      <x v="6"/>
      <x v="1"/>
    </i>
    <i r="1">
      <x v="7"/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HT" fld="3" baseField="0" baseItem="0"/>
    <dataField name="Somme de Montant TTC" fld="4" baseField="0" baseItem="0"/>
  </dataFields>
  <conditionalFormats count="2">
    <conditionalFormat scope="data" priority="1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3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t" cache="Segment_Etat" caption="Etat" rowHeight="241300"/>
</slicers>
</file>

<file path=xl/tables/table1.xml><?xml version="1.0" encoding="utf-8"?>
<table xmlns="http://schemas.openxmlformats.org/spreadsheetml/2006/main" id="2" name="Data" displayName="Data" ref="A1:F9" totalsRowShown="0" headerRowDxfId="8" tableBorderDxfId="7">
  <autoFilter ref="A1:F9"/>
  <tableColumns count="6">
    <tableColumn id="1" name="N° Facture" dataDxfId="6"/>
    <tableColumn id="2" name="Client" dataDxfId="5"/>
    <tableColumn id="3" name="Code acteur" dataDxfId="4"/>
    <tableColumn id="4" name="Montant HT" dataDxfId="3" dataCellStyle="Monétaire"/>
    <tableColumn id="5" name="Montant TTC" dataDxfId="2">
      <calculatedColumnFormula>D2*1.2</calculatedColumnFormula>
    </tableColumn>
    <tableColumn id="6" name="Eta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Etats" displayName="Etats" ref="C1:C3" totalsRowShown="0">
  <autoFilter ref="C1:C3"/>
  <tableColumns count="1">
    <tableColumn id="1" name="Etat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workbookViewId="0">
      <selection activeCell="D7" sqref="D7"/>
    </sheetView>
  </sheetViews>
  <sheetFormatPr baseColWidth="10" defaultRowHeight="15" x14ac:dyDescent="0.25"/>
  <cols>
    <col min="1" max="1" width="21" style="1" bestFit="1" customWidth="1"/>
    <col min="2" max="2" width="21.5703125" style="1" bestFit="1" customWidth="1"/>
    <col min="3" max="3" width="22.42578125" style="1" bestFit="1" customWidth="1"/>
    <col min="4" max="4" width="17.42578125" style="2" bestFit="1" customWidth="1"/>
    <col min="5" max="5" width="16.85546875" style="1" bestFit="1" customWidth="1"/>
    <col min="6" max="6" width="23.85546875" bestFit="1" customWidth="1"/>
  </cols>
  <sheetData>
    <row r="1" spans="1:6" x14ac:dyDescent="0.25">
      <c r="A1" s="11" t="s">
        <v>0</v>
      </c>
      <c r="B1" s="3" t="s">
        <v>1</v>
      </c>
      <c r="C1" s="3" t="s">
        <v>2</v>
      </c>
      <c r="D1" s="4" t="s">
        <v>3</v>
      </c>
      <c r="E1" s="3" t="s">
        <v>4</v>
      </c>
      <c r="F1" s="10" t="s">
        <v>21</v>
      </c>
    </row>
    <row r="2" spans="1:6" x14ac:dyDescent="0.25">
      <c r="A2" s="11" t="s">
        <v>5</v>
      </c>
      <c r="B2" s="3" t="s">
        <v>13</v>
      </c>
      <c r="C2" s="3">
        <v>111</v>
      </c>
      <c r="D2" s="4">
        <v>36</v>
      </c>
      <c r="E2" s="5">
        <f>D2*1.2</f>
        <v>43.199999999999996</v>
      </c>
      <c r="F2" t="s">
        <v>23</v>
      </c>
    </row>
    <row r="3" spans="1:6" x14ac:dyDescent="0.25">
      <c r="A3" s="12" t="s">
        <v>6</v>
      </c>
      <c r="B3" s="13" t="s">
        <v>13</v>
      </c>
      <c r="C3" s="13">
        <v>111</v>
      </c>
      <c r="D3" s="14">
        <v>45.5</v>
      </c>
      <c r="E3" s="15">
        <f t="shared" ref="E3:E9" si="0">D3*1.2</f>
        <v>54.6</v>
      </c>
      <c r="F3" s="16" t="s">
        <v>22</v>
      </c>
    </row>
    <row r="4" spans="1:6" x14ac:dyDescent="0.25">
      <c r="A4" s="12" t="s">
        <v>7</v>
      </c>
      <c r="B4" s="13" t="s">
        <v>14</v>
      </c>
      <c r="C4" s="13">
        <v>222</v>
      </c>
      <c r="D4" s="14">
        <v>102.3</v>
      </c>
      <c r="E4" s="15">
        <f t="shared" si="0"/>
        <v>122.75999999999999</v>
      </c>
      <c r="F4" s="16" t="s">
        <v>23</v>
      </c>
    </row>
    <row r="5" spans="1:6" x14ac:dyDescent="0.25">
      <c r="A5" s="12" t="s">
        <v>8</v>
      </c>
      <c r="B5" s="13" t="s">
        <v>13</v>
      </c>
      <c r="C5" s="13">
        <v>111</v>
      </c>
      <c r="D5" s="14">
        <v>2.1</v>
      </c>
      <c r="E5" s="15">
        <f t="shared" si="0"/>
        <v>2.52</v>
      </c>
      <c r="F5" s="16" t="s">
        <v>23</v>
      </c>
    </row>
    <row r="6" spans="1:6" x14ac:dyDescent="0.25">
      <c r="A6" s="12" t="s">
        <v>9</v>
      </c>
      <c r="B6" s="13" t="s">
        <v>14</v>
      </c>
      <c r="C6" s="13">
        <v>222</v>
      </c>
      <c r="D6" s="14">
        <v>15</v>
      </c>
      <c r="E6" s="15">
        <f t="shared" si="0"/>
        <v>18</v>
      </c>
      <c r="F6" s="16" t="s">
        <v>22</v>
      </c>
    </row>
    <row r="7" spans="1:6" x14ac:dyDescent="0.25">
      <c r="A7" s="12" t="s">
        <v>10</v>
      </c>
      <c r="B7" s="13" t="s">
        <v>15</v>
      </c>
      <c r="C7" s="13">
        <v>111</v>
      </c>
      <c r="D7" s="14">
        <v>2510.0100000000002</v>
      </c>
      <c r="E7" s="15">
        <f t="shared" si="0"/>
        <v>3012.0120000000002</v>
      </c>
      <c r="F7" s="16" t="s">
        <v>23</v>
      </c>
    </row>
    <row r="8" spans="1:6" x14ac:dyDescent="0.25">
      <c r="A8" s="12" t="s">
        <v>11</v>
      </c>
      <c r="B8" s="13" t="s">
        <v>15</v>
      </c>
      <c r="C8" s="13">
        <v>111</v>
      </c>
      <c r="D8" s="14">
        <v>213</v>
      </c>
      <c r="E8" s="15">
        <f t="shared" si="0"/>
        <v>255.6</v>
      </c>
      <c r="F8" s="16" t="s">
        <v>23</v>
      </c>
    </row>
    <row r="9" spans="1:6" x14ac:dyDescent="0.25">
      <c r="A9" s="12" t="s">
        <v>12</v>
      </c>
      <c r="B9" s="13" t="s">
        <v>15</v>
      </c>
      <c r="C9" s="13">
        <v>111</v>
      </c>
      <c r="D9" s="14">
        <v>480.34</v>
      </c>
      <c r="E9" s="15">
        <f t="shared" si="0"/>
        <v>576.4079999999999</v>
      </c>
      <c r="F9" s="16" t="s">
        <v>23</v>
      </c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</sheetData>
  <conditionalFormatting sqref="A2:F9">
    <cfRule type="expression" dxfId="9" priority="1">
      <formula>$F2="attente règlement urgent"</formula>
    </cfRule>
  </conditionalFormatting>
  <dataValidations count="1">
    <dataValidation type="list" allowBlank="1" showInputMessage="1" showErrorMessage="1" sqref="F2:F9">
      <formula1>Etat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"/>
    </sheetView>
  </sheetViews>
  <sheetFormatPr baseColWidth="10" defaultRowHeight="15" x14ac:dyDescent="0.25"/>
  <cols>
    <col min="1" max="1" width="58.85546875" bestFit="1" customWidth="1"/>
    <col min="3" max="3" width="23.140625" customWidth="1"/>
  </cols>
  <sheetData>
    <row r="1" spans="1:3" x14ac:dyDescent="0.25">
      <c r="A1" t="s">
        <v>16</v>
      </c>
      <c r="C1" t="s">
        <v>24</v>
      </c>
    </row>
    <row r="2" spans="1:3" x14ac:dyDescent="0.25">
      <c r="C2" t="s">
        <v>23</v>
      </c>
    </row>
    <row r="3" spans="1:3" x14ac:dyDescent="0.25">
      <c r="C3" t="s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K21" sqref="K21"/>
    </sheetView>
  </sheetViews>
  <sheetFormatPr baseColWidth="10" defaultRowHeight="15" x14ac:dyDescent="0.25"/>
  <cols>
    <col min="1" max="1" width="21" bestFit="1" customWidth="1"/>
    <col min="2" max="2" width="23.85546875" customWidth="1"/>
    <col min="3" max="3" width="21.5703125" bestFit="1" customWidth="1"/>
    <col min="4" max="4" width="22.42578125" bestFit="1" customWidth="1"/>
  </cols>
  <sheetData>
    <row r="1" spans="1:4" x14ac:dyDescent="0.25">
      <c r="A1" s="6" t="s">
        <v>17</v>
      </c>
      <c r="B1" s="6" t="s">
        <v>21</v>
      </c>
      <c r="C1" t="s">
        <v>19</v>
      </c>
      <c r="D1" t="s">
        <v>20</v>
      </c>
    </row>
    <row r="2" spans="1:4" x14ac:dyDescent="0.25">
      <c r="A2" s="7" t="s">
        <v>13</v>
      </c>
      <c r="C2" s="9">
        <v>83.6</v>
      </c>
      <c r="D2" s="9">
        <v>100.32</v>
      </c>
    </row>
    <row r="3" spans="1:4" x14ac:dyDescent="0.25">
      <c r="A3" s="8" t="s">
        <v>5</v>
      </c>
      <c r="B3" s="7" t="s">
        <v>23</v>
      </c>
      <c r="C3" s="9">
        <v>36</v>
      </c>
      <c r="D3" s="9">
        <v>43.199999999999996</v>
      </c>
    </row>
    <row r="4" spans="1:4" x14ac:dyDescent="0.25">
      <c r="A4" s="8" t="s">
        <v>6</v>
      </c>
      <c r="B4" s="7" t="s">
        <v>22</v>
      </c>
      <c r="C4" s="9">
        <v>45.5</v>
      </c>
      <c r="D4" s="9">
        <v>54.6</v>
      </c>
    </row>
    <row r="5" spans="1:4" x14ac:dyDescent="0.25">
      <c r="A5" s="8" t="s">
        <v>8</v>
      </c>
      <c r="B5" s="7" t="s">
        <v>23</v>
      </c>
      <c r="C5" s="9">
        <v>2.1</v>
      </c>
      <c r="D5" s="9">
        <v>2.52</v>
      </c>
    </row>
    <row r="6" spans="1:4" x14ac:dyDescent="0.25">
      <c r="A6" s="7" t="s">
        <v>14</v>
      </c>
      <c r="C6" s="9">
        <v>117.3</v>
      </c>
      <c r="D6" s="9">
        <v>140.76</v>
      </c>
    </row>
    <row r="7" spans="1:4" x14ac:dyDescent="0.25">
      <c r="A7" s="8" t="s">
        <v>7</v>
      </c>
      <c r="B7" s="7" t="s">
        <v>23</v>
      </c>
      <c r="C7" s="9">
        <v>102.3</v>
      </c>
      <c r="D7" s="9">
        <v>122.75999999999999</v>
      </c>
    </row>
    <row r="8" spans="1:4" x14ac:dyDescent="0.25">
      <c r="A8" s="8" t="s">
        <v>9</v>
      </c>
      <c r="B8" s="7" t="s">
        <v>22</v>
      </c>
      <c r="C8" s="9">
        <v>15</v>
      </c>
      <c r="D8" s="9">
        <v>18</v>
      </c>
    </row>
    <row r="9" spans="1:4" x14ac:dyDescent="0.25">
      <c r="A9" s="7" t="s">
        <v>15</v>
      </c>
      <c r="C9" s="9">
        <v>3203.3500000000004</v>
      </c>
      <c r="D9" s="9">
        <v>3844.02</v>
      </c>
    </row>
    <row r="10" spans="1:4" x14ac:dyDescent="0.25">
      <c r="A10" s="8" t="s">
        <v>10</v>
      </c>
      <c r="B10" s="7" t="s">
        <v>23</v>
      </c>
      <c r="C10" s="9">
        <v>2510.0100000000002</v>
      </c>
      <c r="D10" s="9">
        <v>3012.0120000000002</v>
      </c>
    </row>
    <row r="11" spans="1:4" x14ac:dyDescent="0.25">
      <c r="A11" s="8" t="s">
        <v>11</v>
      </c>
      <c r="B11" s="7" t="s">
        <v>23</v>
      </c>
      <c r="C11" s="9">
        <v>213</v>
      </c>
      <c r="D11" s="9">
        <v>255.6</v>
      </c>
    </row>
    <row r="12" spans="1:4" x14ac:dyDescent="0.25">
      <c r="A12" s="8" t="s">
        <v>12</v>
      </c>
      <c r="B12" s="7" t="s">
        <v>23</v>
      </c>
      <c r="C12" s="9">
        <v>480.34</v>
      </c>
      <c r="D12" s="9">
        <v>576.4079999999999</v>
      </c>
    </row>
    <row r="13" spans="1:4" x14ac:dyDescent="0.25">
      <c r="A13" s="7" t="s">
        <v>18</v>
      </c>
      <c r="C13" s="9">
        <v>3404.2500000000005</v>
      </c>
      <c r="D13" s="9">
        <v>4085.1</v>
      </c>
    </row>
  </sheetData>
  <conditionalFormatting pivot="1" sqref="C2:C13">
    <cfRule type="expression" dxfId="1" priority="2">
      <formula>$B2="Attente règlement urgent"</formula>
    </cfRule>
  </conditionalFormatting>
  <conditionalFormatting pivot="1" sqref="D2:D13">
    <cfRule type="expression" dxfId="0" priority="1">
      <formula>$B2="Attente règlement urgent"</formula>
    </cfRule>
  </conditionalFormatting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Tech</vt:lpstr>
      <vt:lpstr>TCD</vt:lpstr>
      <vt:lpstr>Etat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CA</cp:lastModifiedBy>
  <dcterms:created xsi:type="dcterms:W3CDTF">2017-12-28T11:53:58Z</dcterms:created>
  <dcterms:modified xsi:type="dcterms:W3CDTF">2017-12-29T10:56:44Z</dcterms:modified>
</cp:coreProperties>
</file>