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47CDDBF-4604-475A-99C6-B9812007F016}" xr6:coauthVersionLast="47" xr6:coauthVersionMax="47" xr10:uidLastSave="{00000000-0000-0000-0000-000000000000}"/>
  <bookViews>
    <workbookView xWindow="-120" yWindow="-120" windowWidth="38640" windowHeight="15720" tabRatio="601" activeTab="1" xr2:uid="{CB33C294-C4E6-43FD-9D9D-15AAF95ED0E6}"/>
  </bookViews>
  <sheets>
    <sheet name="Résultats" sheetId="1" r:id="rId1"/>
    <sheet name="Graphique barre" sheetId="3" r:id="rId2"/>
    <sheet name="Graphique Camembert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F11" i="1"/>
  <c r="F10" i="1" s="1"/>
  <c r="F9" i="1" s="1"/>
  <c r="F8" i="1" s="1"/>
  <c r="F7" i="1" s="1"/>
  <c r="F6" i="1" s="1"/>
  <c r="F5" i="1" s="1"/>
  <c r="F4" i="1" s="1"/>
  <c r="F3" i="1" s="1"/>
  <c r="F2" i="1" s="1"/>
  <c r="F12" i="1"/>
  <c r="F13" i="1"/>
  <c r="F14" i="1"/>
  <c r="F41" i="1"/>
  <c r="F40" i="1" s="1"/>
  <c r="F39" i="1" s="1"/>
  <c r="F38" i="1" s="1"/>
  <c r="F37" i="1" s="1"/>
  <c r="F36" i="1" s="1"/>
  <c r="F35" i="1" s="1"/>
  <c r="F34" i="1" s="1"/>
  <c r="F33" i="1" s="1"/>
  <c r="F32" i="1" s="1"/>
  <c r="F31" i="1" s="1"/>
  <c r="F30" i="1" s="1"/>
  <c r="F29" i="1" s="1"/>
  <c r="F28" i="1" s="1"/>
  <c r="F27" i="1" s="1"/>
  <c r="F26" i="1" s="1"/>
  <c r="F25" i="1" s="1"/>
  <c r="F24" i="1" s="1"/>
  <c r="F23" i="1" s="1"/>
  <c r="F22" i="1" s="1"/>
  <c r="F21" i="1" s="1"/>
  <c r="F20" i="1" s="1"/>
  <c r="F19" i="1" s="1"/>
  <c r="F18" i="1" s="1"/>
  <c r="F17" i="1" s="1"/>
  <c r="F16" i="1" s="1"/>
  <c r="F15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  <c r="C4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B5" i="2"/>
  <c r="B4" i="2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3" i="1"/>
  <c r="C4" i="1"/>
  <c r="C5" i="1"/>
  <c r="C2" i="1"/>
</calcChain>
</file>

<file path=xl/sharedStrings.xml><?xml version="1.0" encoding="utf-8"?>
<sst xmlns="http://schemas.openxmlformats.org/spreadsheetml/2006/main" count="12" uniqueCount="12">
  <si>
    <t>Bonne réponse</t>
  </si>
  <si>
    <t>mauvaise réponse</t>
  </si>
  <si>
    <t>Série</t>
  </si>
  <si>
    <t>Répartition des Séries (Objectif ≥ 35)</t>
  </si>
  <si>
    <t>Statut</t>
  </si>
  <si>
    <t>Nombre de Séries</t>
  </si>
  <si>
    <t>Réussi (≥ 35)</t>
  </si>
  <si>
    <t>Insuffisant (&lt; 35)</t>
  </si>
  <si>
    <t>mini</t>
  </si>
  <si>
    <t>maxi</t>
  </si>
  <si>
    <t>Bon</t>
  </si>
  <si>
    <t>Mauvais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</si>
</sst>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1F385C"/>
      <name val="Segoe UI"/>
      <family val="2"/>
    </font>
    <font>
      <b/>
      <sz val="11"/>
      <color rgb="FFFFFFFF"/>
      <name val="Segoe UI"/>
      <family val="2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2A4B7C"/>
        <bgColor rgb="FF2A4B7C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Résultat des séries du code de la route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Résultats!$D$1</c:f>
              <c:strCache>
                <c:ptCount val="1"/>
                <c:pt idx="0">
                  <c:v>mini</c:v>
                </c:pt>
              </c:strCache>
            </c:strRef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marker>
          <c:val>
            <c:numRef>
              <c:f>Résultats!$D$2:$D$41</c:f>
              <c:numCache>
                <c:formatCode>General</c:formatCode>
                <c:ptCount val="40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35</c:v>
                </c:pt>
                <c:pt idx="28">
                  <c:v>35</c:v>
                </c:pt>
                <c:pt idx="29">
                  <c:v>35</c:v>
                </c:pt>
                <c:pt idx="30">
                  <c:v>35</c:v>
                </c:pt>
                <c:pt idx="31">
                  <c:v>35</c:v>
                </c:pt>
                <c:pt idx="32">
                  <c:v>35</c:v>
                </c:pt>
                <c:pt idx="33">
                  <c:v>35</c:v>
                </c:pt>
                <c:pt idx="34">
                  <c:v>35</c:v>
                </c:pt>
                <c:pt idx="35">
                  <c:v>35</c:v>
                </c:pt>
                <c:pt idx="36">
                  <c:v>35</c:v>
                </c:pt>
                <c:pt idx="37">
                  <c:v>35</c:v>
                </c:pt>
                <c:pt idx="38">
                  <c:v>35</c:v>
                </c:pt>
                <c:pt idx="39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210-41CB-A79B-49A8584DD986}"/>
            </c:ext>
          </c:extLst>
        </c:ser>
        <c:ser>
          <c:idx val="0"/>
          <c:order val="1"/>
          <c:tx>
            <c:strRef>
              <c:f>Résultats!$G$1</c:f>
              <c:strCache>
                <c:ptCount val="1"/>
                <c:pt idx="0">
                  <c:v>Mauvais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gradFill>
                <a:gsLst>
                  <a:gs pos="0">
                    <a:schemeClr val="accent1">
                      <a:lumMod val="8000"/>
                      <a:lumOff val="92000"/>
                      <a:alpha val="91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Résultats!$G$2:$G$41</c:f>
              <c:numCache>
                <c:formatCode>General</c:formatCode>
                <c:ptCount val="40"/>
                <c:pt idx="0">
                  <c:v>22</c:v>
                </c:pt>
                <c:pt idx="1">
                  <c:v>28</c:v>
                </c:pt>
                <c:pt idx="2">
                  <c:v>28</c:v>
                </c:pt>
                <c:pt idx="3">
                  <c:v>25</c:v>
                </c:pt>
                <c:pt idx="4">
                  <c:v>26</c:v>
                </c:pt>
                <c:pt idx="5">
                  <c:v>29</c:v>
                </c:pt>
                <c:pt idx="6">
                  <c:v>31</c:v>
                </c:pt>
                <c:pt idx="7">
                  <c:v>31</c:v>
                </c:pt>
                <c:pt idx="8">
                  <c:v>29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37</c:v>
                </c:pt>
                <c:pt idx="13">
                  <c:v>25</c:v>
                </c:pt>
                <c:pt idx="14">
                  <c:v>28</c:v>
                </c:pt>
                <c:pt idx="15">
                  <c:v>30</c:v>
                </c:pt>
                <c:pt idx="16">
                  <c:v>38</c:v>
                </c:pt>
                <c:pt idx="17">
                  <c:v>29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36-4547-943A-785C2453020D}"/>
            </c:ext>
          </c:extLst>
        </c:ser>
        <c:ser>
          <c:idx val="4"/>
          <c:order val="4"/>
          <c:tx>
            <c:v>OK</c:v>
          </c:tx>
          <c:spPr>
            <a:ln w="22225" cap="rnd" cmpd="sng" algn="ctr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5"/>
              </a:solidFill>
              <a:ln w="9525" cap="flat" cmpd="sng" algn="ctr">
                <a:solidFill>
                  <a:schemeClr val="accent6"/>
                </a:solidFill>
                <a:round/>
              </a:ln>
              <a:effectLst/>
            </c:spPr>
          </c:marker>
          <c:val>
            <c:numRef>
              <c:f>Résultats!$F$2:$F$41</c:f>
              <c:numCache>
                <c:formatCode>General</c:formatCode>
                <c:ptCount val="4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29</c:v>
                </c:pt>
                <c:pt idx="9">
                  <c:v>38</c:v>
                </c:pt>
                <c:pt idx="10">
                  <c:v>40</c:v>
                </c:pt>
                <c:pt idx="11">
                  <c:v>39</c:v>
                </c:pt>
                <c:pt idx="12">
                  <c:v>37</c:v>
                </c:pt>
                <c:pt idx="13">
                  <c:v>#N/A</c:v>
                </c:pt>
                <c:pt idx="14">
                  <c:v>#N/A</c:v>
                </c:pt>
                <c:pt idx="15">
                  <c:v>30</c:v>
                </c:pt>
                <c:pt idx="16">
                  <c:v>38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B-4E6B-8833-351B3AF6E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243599"/>
        <c:axId val="1043241103"/>
        <c:extLst>
          <c:ext xmlns:c15="http://schemas.microsoft.com/office/drawing/2012/chart" uri="{02D57815-91ED-43cb-92C2-25804820EDAC}">
            <c15:filteredLineSeries>
              <c15:ser>
                <c:idx val="1"/>
                <c:order val="2"/>
                <c:spPr>
                  <a:ln w="22225" cap="rnd" cmpd="sng" algn="ctr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2"/>
                    </a:solidFill>
                    <a:ln w="9525" cap="flat" cmpd="sng" algn="ctr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Résultats!$C$2:$C$41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18</c:v>
                      </c:pt>
                      <c:pt idx="1">
                        <c:v>12</c:v>
                      </c:pt>
                      <c:pt idx="2">
                        <c:v>12</c:v>
                      </c:pt>
                      <c:pt idx="3">
                        <c:v>15</c:v>
                      </c:pt>
                      <c:pt idx="4">
                        <c:v>14</c:v>
                      </c:pt>
                      <c:pt idx="5">
                        <c:v>11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11</c:v>
                      </c:pt>
                      <c:pt idx="9">
                        <c:v>2</c:v>
                      </c:pt>
                      <c:pt idx="10">
                        <c:v>0</c:v>
                      </c:pt>
                      <c:pt idx="11">
                        <c:v>1</c:v>
                      </c:pt>
                      <c:pt idx="12">
                        <c:v>3</c:v>
                      </c:pt>
                      <c:pt idx="13">
                        <c:v>15</c:v>
                      </c:pt>
                      <c:pt idx="14">
                        <c:v>12</c:v>
                      </c:pt>
                      <c:pt idx="15">
                        <c:v>10</c:v>
                      </c:pt>
                      <c:pt idx="16">
                        <c:v>2</c:v>
                      </c:pt>
                      <c:pt idx="17">
                        <c:v>11</c:v>
                      </c:pt>
                      <c:pt idx="18">
                        <c:v>40</c:v>
                      </c:pt>
                      <c:pt idx="19">
                        <c:v>40</c:v>
                      </c:pt>
                      <c:pt idx="20">
                        <c:v>40</c:v>
                      </c:pt>
                      <c:pt idx="21">
                        <c:v>40</c:v>
                      </c:pt>
                      <c:pt idx="22">
                        <c:v>40</c:v>
                      </c:pt>
                      <c:pt idx="23">
                        <c:v>40</c:v>
                      </c:pt>
                      <c:pt idx="24">
                        <c:v>40</c:v>
                      </c:pt>
                      <c:pt idx="25">
                        <c:v>40</c:v>
                      </c:pt>
                      <c:pt idx="26">
                        <c:v>40</c:v>
                      </c:pt>
                      <c:pt idx="27">
                        <c:v>40</c:v>
                      </c:pt>
                      <c:pt idx="28">
                        <c:v>40</c:v>
                      </c:pt>
                      <c:pt idx="29">
                        <c:v>40</c:v>
                      </c:pt>
                      <c:pt idx="30">
                        <c:v>40</c:v>
                      </c:pt>
                      <c:pt idx="31">
                        <c:v>40</c:v>
                      </c:pt>
                      <c:pt idx="32">
                        <c:v>40</c:v>
                      </c:pt>
                      <c:pt idx="33">
                        <c:v>40</c:v>
                      </c:pt>
                      <c:pt idx="34">
                        <c:v>40</c:v>
                      </c:pt>
                      <c:pt idx="35">
                        <c:v>40</c:v>
                      </c:pt>
                      <c:pt idx="36">
                        <c:v>40</c:v>
                      </c:pt>
                      <c:pt idx="37">
                        <c:v>40</c:v>
                      </c:pt>
                      <c:pt idx="38">
                        <c:v>40</c:v>
                      </c:pt>
                      <c:pt idx="39">
                        <c:v>40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D36-4547-943A-785C2453020D}"/>
                  </c:ext>
                </c:extLst>
              </c15:ser>
            </c15:filteredLineSeries>
            <c15:filteredLineSeries>
              <c15:ser>
                <c:idx val="3"/>
                <c:order val="3"/>
                <c:spPr>
                  <a:ln w="22225" cap="rnd" cmpd="sng" algn="ctr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4"/>
                    </a:solidFill>
                    <a:ln w="9525" cap="flat" cmpd="sng" algn="ctr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Résultats!$E$2:$E$41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40</c:v>
                      </c:pt>
                      <c:pt idx="1">
                        <c:v>40</c:v>
                      </c:pt>
                      <c:pt idx="2">
                        <c:v>40</c:v>
                      </c:pt>
                      <c:pt idx="3">
                        <c:v>40</c:v>
                      </c:pt>
                      <c:pt idx="4">
                        <c:v>40</c:v>
                      </c:pt>
                      <c:pt idx="5">
                        <c:v>40</c:v>
                      </c:pt>
                      <c:pt idx="6">
                        <c:v>40</c:v>
                      </c:pt>
                      <c:pt idx="7">
                        <c:v>40</c:v>
                      </c:pt>
                      <c:pt idx="8">
                        <c:v>40</c:v>
                      </c:pt>
                      <c:pt idx="9">
                        <c:v>40</c:v>
                      </c:pt>
                      <c:pt idx="10">
                        <c:v>40</c:v>
                      </c:pt>
                      <c:pt idx="11">
                        <c:v>40</c:v>
                      </c:pt>
                      <c:pt idx="12">
                        <c:v>40</c:v>
                      </c:pt>
                      <c:pt idx="13">
                        <c:v>40</c:v>
                      </c:pt>
                      <c:pt idx="14">
                        <c:v>40</c:v>
                      </c:pt>
                      <c:pt idx="15">
                        <c:v>40</c:v>
                      </c:pt>
                      <c:pt idx="16">
                        <c:v>40</c:v>
                      </c:pt>
                      <c:pt idx="17">
                        <c:v>40</c:v>
                      </c:pt>
                      <c:pt idx="18">
                        <c:v>40</c:v>
                      </c:pt>
                      <c:pt idx="19">
                        <c:v>40</c:v>
                      </c:pt>
                      <c:pt idx="20">
                        <c:v>40</c:v>
                      </c:pt>
                      <c:pt idx="21">
                        <c:v>40</c:v>
                      </c:pt>
                      <c:pt idx="22">
                        <c:v>40</c:v>
                      </c:pt>
                      <c:pt idx="23">
                        <c:v>40</c:v>
                      </c:pt>
                      <c:pt idx="24">
                        <c:v>40</c:v>
                      </c:pt>
                      <c:pt idx="25">
                        <c:v>40</c:v>
                      </c:pt>
                      <c:pt idx="26">
                        <c:v>40</c:v>
                      </c:pt>
                      <c:pt idx="27">
                        <c:v>40</c:v>
                      </c:pt>
                      <c:pt idx="28">
                        <c:v>40</c:v>
                      </c:pt>
                      <c:pt idx="29">
                        <c:v>40</c:v>
                      </c:pt>
                      <c:pt idx="30">
                        <c:v>40</c:v>
                      </c:pt>
                      <c:pt idx="31">
                        <c:v>40</c:v>
                      </c:pt>
                      <c:pt idx="32">
                        <c:v>40</c:v>
                      </c:pt>
                      <c:pt idx="33">
                        <c:v>40</c:v>
                      </c:pt>
                      <c:pt idx="34">
                        <c:v>40</c:v>
                      </c:pt>
                      <c:pt idx="35">
                        <c:v>40</c:v>
                      </c:pt>
                      <c:pt idx="36">
                        <c:v>40</c:v>
                      </c:pt>
                      <c:pt idx="37">
                        <c:v>40</c:v>
                      </c:pt>
                      <c:pt idx="38">
                        <c:v>40</c:v>
                      </c:pt>
                      <c:pt idx="39">
                        <c:v>40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210-41CB-A79B-49A8584DD986}"/>
                  </c:ext>
                </c:extLst>
              </c15:ser>
            </c15:filteredLineSeries>
          </c:ext>
        </c:extLst>
      </c:lineChart>
      <c:catAx>
        <c:axId val="10432435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3241103"/>
        <c:crosses val="autoZero"/>
        <c:auto val="1"/>
        <c:lblAlgn val="ctr"/>
        <c:lblOffset val="100"/>
        <c:noMultiLvlLbl val="0"/>
      </c:catAx>
      <c:valAx>
        <c:axId val="1043241103"/>
        <c:scaling>
          <c:orientation val="minMax"/>
          <c:max val="4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324359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Proportion de réussite au code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'Graphique Camembert'!$B$3</c:f>
              <c:strCache>
                <c:ptCount val="1"/>
                <c:pt idx="0">
                  <c:v>Nombre de Séries</c:v>
                </c:pt>
              </c:strCache>
            </c:strRef>
          </c:tx>
          <c:spPr>
            <a:solidFill>
              <a:srgbClr val="00B050"/>
            </a:solidFill>
          </c:spPr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17BE-468D-A869-54DFDE9140A3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7BE-468D-A869-54DFDE9140A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'Graphique Camembert'!$A$4:$A$5</c:f>
              <c:strCache>
                <c:ptCount val="2"/>
                <c:pt idx="0">
                  <c:v>Réussi (≥ 35)</c:v>
                </c:pt>
                <c:pt idx="1">
                  <c:v>Insuffisant (&lt; 35)</c:v>
                </c:pt>
              </c:strCache>
            </c:strRef>
          </c:cat>
          <c:val>
            <c:numRef>
              <c:f>'Graphique Camembert'!$B$4:$B$5</c:f>
              <c:numCache>
                <c:formatCode>General</c:formatCode>
                <c:ptCount val="2"/>
                <c:pt idx="0">
                  <c:v>5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BE-468D-A869-54DFDE9140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7620</xdr:rowOff>
    </xdr:from>
    <xdr:to>
      <xdr:col>13</xdr:col>
      <xdr:colOff>472440</xdr:colOff>
      <xdr:row>22</xdr:row>
      <xdr:rowOff>64770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0E50E18-D8B5-4A55-A6C9-77643935E1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373380</xdr:colOff>
      <xdr:row>1</xdr:row>
      <xdr:rowOff>106680</xdr:rowOff>
    </xdr:from>
    <xdr:ext cx="6558240" cy="377952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B067170-5FEF-4075-9D1A-297C8A8649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AD2E74-9ADD-4D52-A23C-7908A289D6D5}" name="Resultats" displayName="Resultats" ref="A1:G41" totalsRowShown="0">
  <autoFilter ref="A1:G41" xr:uid="{77AD2E74-9ADD-4D52-A23C-7908A289D6D5}"/>
  <tableColumns count="7">
    <tableColumn id="1" xr3:uid="{0EDC6465-43CA-4211-99AC-2996A0B86719}" name="Série"/>
    <tableColumn id="2" xr3:uid="{13908BCE-F9DF-408C-B92C-5FA0ED0E0BC4}" name="Bonne réponse"/>
    <tableColumn id="3" xr3:uid="{006E258A-3EEA-43A0-AD3A-DB91133BBA2B}" name="mauvaise réponse">
      <calculatedColumnFormula>SUM(40-B2)</calculatedColumnFormula>
    </tableColumn>
    <tableColumn id="4" xr3:uid="{7E2EA8E7-D51A-4EFE-9B52-FB7726A92DE0}" name="mini">
      <calculatedColumnFormula>SUM(E2-5)</calculatedColumnFormula>
    </tableColumn>
    <tableColumn id="5" xr3:uid="{2F343503-80E4-4C06-A5DD-5B2B10F552F7}" name="maxi"/>
    <tableColumn id="6" xr3:uid="{D6A6247F-97E7-4FA5-A321-CD7CF6AFB08B}" name="Bon" dataDxfId="1">
      <calculatedColumnFormula>IF(Resultats[[#This Row],[Bonne réponse]]&gt;=35,Resultats[[#This Row],[Bonne réponse]],IF(F3&gt;=35,Resultats[[#This Row],[Bonne réponse]],NA()))</calculatedColumnFormula>
    </tableColumn>
    <tableColumn id="7" xr3:uid="{DF8327A7-19CC-44DB-9981-D2C1DD636B18}" name="Mauvais" dataDxfId="0">
      <calculatedColumnFormula>IF(Resultats[[#This Row],[Bonne réponse]]&lt;35,Resultats[[#This Row],[Bonne réponse]],IF(B3&lt;35,Resultats[[#This Row],[Bonne réponse]],NA()))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494A0-368B-4329-8D6C-229C5C350136}">
  <dimension ref="A1:J41"/>
  <sheetViews>
    <sheetView workbookViewId="0">
      <selection activeCell="B20" sqref="B20"/>
    </sheetView>
  </sheetViews>
  <sheetFormatPr baseColWidth="10" defaultRowHeight="15" x14ac:dyDescent="0.25"/>
  <cols>
    <col min="1" max="1" width="7.7109375" customWidth="1"/>
    <col min="2" max="2" width="16.5703125" customWidth="1"/>
    <col min="3" max="3" width="19.28515625" customWidth="1"/>
  </cols>
  <sheetData>
    <row r="1" spans="1:10" x14ac:dyDescent="0.25">
      <c r="A1" t="s">
        <v>2</v>
      </c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  <row r="2" spans="1:10" x14ac:dyDescent="0.25">
      <c r="A2">
        <v>1</v>
      </c>
      <c r="B2">
        <v>22</v>
      </c>
      <c r="C2">
        <f>SUM(40-B2)</f>
        <v>18</v>
      </c>
      <c r="D2">
        <f>SUM(E2-5)</f>
        <v>35</v>
      </c>
      <c r="E2">
        <v>40</v>
      </c>
      <c r="F2" t="e">
        <f>IF(Resultats[[#This Row],[Bonne réponse]]&gt;=35,Resultats[[#This Row],[Bonne réponse]],IF(F3&gt;=35,Resultats[[#This Row],[Bonne réponse]],NA()))</f>
        <v>#N/A</v>
      </c>
      <c r="G2">
        <f>IF(Resultats[[#This Row],[Bonne réponse]]&lt;35,Resultats[[#This Row],[Bonne réponse]],IF(B3&lt;35,Resultats[[#This Row],[Bonne réponse]],NA()))</f>
        <v>22</v>
      </c>
      <c r="J2">
        <v>0</v>
      </c>
    </row>
    <row r="3" spans="1:10" x14ac:dyDescent="0.25">
      <c r="A3">
        <v>2</v>
      </c>
      <c r="B3">
        <v>28</v>
      </c>
      <c r="C3">
        <f t="shared" ref="C3:C41" si="0">SUM(40-B3)</f>
        <v>12</v>
      </c>
      <c r="D3">
        <f t="shared" ref="D3:D41" si="1">SUM(E3-5)</f>
        <v>35</v>
      </c>
      <c r="E3">
        <v>40</v>
      </c>
      <c r="F3" t="e">
        <f>IF(Resultats[[#This Row],[Bonne réponse]]&gt;=35,Resultats[[#This Row],[Bonne réponse]],IF(F4&gt;=35,Resultats[[#This Row],[Bonne réponse]],NA()))</f>
        <v>#N/A</v>
      </c>
      <c r="G3">
        <f>IF(Resultats[[#This Row],[Bonne réponse]]&lt;35,Resultats[[#This Row],[Bonne réponse]],IF(B4&lt;35,Resultats[[#This Row],[Bonne réponse]],NA()))</f>
        <v>28</v>
      </c>
      <c r="J3">
        <v>5</v>
      </c>
    </row>
    <row r="4" spans="1:10" x14ac:dyDescent="0.25">
      <c r="A4">
        <v>3</v>
      </c>
      <c r="B4">
        <v>28</v>
      </c>
      <c r="C4">
        <f t="shared" si="0"/>
        <v>12</v>
      </c>
      <c r="D4">
        <f t="shared" si="1"/>
        <v>35</v>
      </c>
      <c r="E4">
        <v>40</v>
      </c>
      <c r="F4" t="e">
        <f>IF(Resultats[[#This Row],[Bonne réponse]]&gt;=35,Resultats[[#This Row],[Bonne réponse]],IF(F5&gt;=35,Resultats[[#This Row],[Bonne réponse]],NA()))</f>
        <v>#N/A</v>
      </c>
      <c r="G4">
        <f>IF(Resultats[[#This Row],[Bonne réponse]]&lt;35,Resultats[[#This Row],[Bonne réponse]],IF(B5&lt;35,Resultats[[#This Row],[Bonne réponse]],NA()))</f>
        <v>28</v>
      </c>
      <c r="J4">
        <v>10</v>
      </c>
    </row>
    <row r="5" spans="1:10" x14ac:dyDescent="0.25">
      <c r="A5">
        <v>4</v>
      </c>
      <c r="B5">
        <v>25</v>
      </c>
      <c r="C5">
        <f t="shared" si="0"/>
        <v>15</v>
      </c>
      <c r="D5">
        <f t="shared" si="1"/>
        <v>35</v>
      </c>
      <c r="E5">
        <v>40</v>
      </c>
      <c r="F5" t="e">
        <f>IF(Resultats[[#This Row],[Bonne réponse]]&gt;=35,Resultats[[#This Row],[Bonne réponse]],IF(F6&gt;=35,Resultats[[#This Row],[Bonne réponse]],NA()))</f>
        <v>#N/A</v>
      </c>
      <c r="G5">
        <f>IF(Resultats[[#This Row],[Bonne réponse]]&lt;35,Resultats[[#This Row],[Bonne réponse]],IF(B6&lt;35,Resultats[[#This Row],[Bonne réponse]],NA()))</f>
        <v>25</v>
      </c>
      <c r="J5">
        <v>15</v>
      </c>
    </row>
    <row r="6" spans="1:10" x14ac:dyDescent="0.25">
      <c r="A6">
        <v>5</v>
      </c>
      <c r="B6">
        <v>26</v>
      </c>
      <c r="C6">
        <f t="shared" si="0"/>
        <v>14</v>
      </c>
      <c r="D6">
        <f t="shared" si="1"/>
        <v>35</v>
      </c>
      <c r="E6">
        <v>40</v>
      </c>
      <c r="F6" t="e">
        <f>IF(Resultats[[#This Row],[Bonne réponse]]&gt;=35,Resultats[[#This Row],[Bonne réponse]],IF(F7&gt;=35,Resultats[[#This Row],[Bonne réponse]],NA()))</f>
        <v>#N/A</v>
      </c>
      <c r="G6">
        <f>IF(Resultats[[#This Row],[Bonne réponse]]&lt;35,Resultats[[#This Row],[Bonne réponse]],IF(B7&lt;35,Resultats[[#This Row],[Bonne réponse]],NA()))</f>
        <v>26</v>
      </c>
      <c r="J6">
        <v>20</v>
      </c>
    </row>
    <row r="7" spans="1:10" x14ac:dyDescent="0.25">
      <c r="A7">
        <v>6</v>
      </c>
      <c r="B7">
        <v>29</v>
      </c>
      <c r="C7">
        <f t="shared" si="0"/>
        <v>11</v>
      </c>
      <c r="D7">
        <f t="shared" si="1"/>
        <v>35</v>
      </c>
      <c r="E7">
        <v>40</v>
      </c>
      <c r="F7" t="e">
        <f>IF(Resultats[[#This Row],[Bonne réponse]]&gt;=35,Resultats[[#This Row],[Bonne réponse]],IF(F8&gt;=35,Resultats[[#This Row],[Bonne réponse]],NA()))</f>
        <v>#N/A</v>
      </c>
      <c r="G7">
        <f>IF(Resultats[[#This Row],[Bonne réponse]]&lt;35,Resultats[[#This Row],[Bonne réponse]],IF(B8&lt;35,Resultats[[#This Row],[Bonne réponse]],NA()))</f>
        <v>29</v>
      </c>
      <c r="J7">
        <v>25</v>
      </c>
    </row>
    <row r="8" spans="1:10" x14ac:dyDescent="0.25">
      <c r="A8">
        <v>7</v>
      </c>
      <c r="B8">
        <v>31</v>
      </c>
      <c r="C8">
        <f t="shared" si="0"/>
        <v>9</v>
      </c>
      <c r="D8">
        <f t="shared" si="1"/>
        <v>35</v>
      </c>
      <c r="E8">
        <v>40</v>
      </c>
      <c r="F8" t="e">
        <f>IF(Resultats[[#This Row],[Bonne réponse]]&gt;=35,Resultats[[#This Row],[Bonne réponse]],IF(F9&gt;=35,Resultats[[#This Row],[Bonne réponse]],NA()))</f>
        <v>#N/A</v>
      </c>
      <c r="G8">
        <f>IF(Resultats[[#This Row],[Bonne réponse]]&lt;35,Resultats[[#This Row],[Bonne réponse]],IF(B9&lt;35,Resultats[[#This Row],[Bonne réponse]],NA()))</f>
        <v>31</v>
      </c>
      <c r="J8">
        <v>30</v>
      </c>
    </row>
    <row r="9" spans="1:10" x14ac:dyDescent="0.25">
      <c r="A9">
        <v>8</v>
      </c>
      <c r="B9">
        <v>31</v>
      </c>
      <c r="C9">
        <f t="shared" si="0"/>
        <v>9</v>
      </c>
      <c r="D9">
        <f t="shared" si="1"/>
        <v>35</v>
      </c>
      <c r="E9">
        <v>40</v>
      </c>
      <c r="F9" t="e">
        <f>IF(Resultats[[#This Row],[Bonne réponse]]&gt;=35,Resultats[[#This Row],[Bonne réponse]],IF(F10&gt;=35,Resultats[[#This Row],[Bonne réponse]],NA()))</f>
        <v>#N/A</v>
      </c>
      <c r="G9">
        <f>IF(Resultats[[#This Row],[Bonne réponse]]&lt;35,Resultats[[#This Row],[Bonne réponse]],IF(B10&lt;35,Resultats[[#This Row],[Bonne réponse]],NA()))</f>
        <v>31</v>
      </c>
      <c r="J9">
        <v>35</v>
      </c>
    </row>
    <row r="10" spans="1:10" x14ac:dyDescent="0.25">
      <c r="A10">
        <v>9</v>
      </c>
      <c r="B10">
        <v>29</v>
      </c>
      <c r="C10">
        <f t="shared" si="0"/>
        <v>11</v>
      </c>
      <c r="D10">
        <f t="shared" si="1"/>
        <v>35</v>
      </c>
      <c r="E10">
        <v>40</v>
      </c>
      <c r="F10">
        <f>IF(Resultats[[#This Row],[Bonne réponse]]&gt;=35,Resultats[[#This Row],[Bonne réponse]],IF(F11&gt;=35,Resultats[[#This Row],[Bonne réponse]],NA()))</f>
        <v>29</v>
      </c>
      <c r="G10">
        <f>IF(Resultats[[#This Row],[Bonne réponse]]&lt;35,Resultats[[#This Row],[Bonne réponse]],IF(B11&lt;35,Resultats[[#This Row],[Bonne réponse]],NA()))</f>
        <v>29</v>
      </c>
      <c r="J10">
        <v>40</v>
      </c>
    </row>
    <row r="11" spans="1:10" x14ac:dyDescent="0.25">
      <c r="A11">
        <v>10</v>
      </c>
      <c r="B11">
        <v>38</v>
      </c>
      <c r="C11">
        <f t="shared" si="0"/>
        <v>2</v>
      </c>
      <c r="D11">
        <f t="shared" si="1"/>
        <v>35</v>
      </c>
      <c r="E11">
        <v>40</v>
      </c>
      <c r="F11">
        <f>IF(Resultats[[#This Row],[Bonne réponse]]&gt;=35,Resultats[[#This Row],[Bonne réponse]],IF(F12&gt;=35,Resultats[[#This Row],[Bonne réponse]],NA()))</f>
        <v>38</v>
      </c>
      <c r="G11" t="e">
        <f>IF(Resultats[[#This Row],[Bonne réponse]]&lt;35,Resultats[[#This Row],[Bonne réponse]],IF(B12&lt;35,Resultats[[#This Row],[Bonne réponse]],NA()))</f>
        <v>#N/A</v>
      </c>
    </row>
    <row r="12" spans="1:10" x14ac:dyDescent="0.25">
      <c r="A12">
        <v>11</v>
      </c>
      <c r="B12">
        <v>40</v>
      </c>
      <c r="C12">
        <f t="shared" si="0"/>
        <v>0</v>
      </c>
      <c r="D12">
        <f t="shared" si="1"/>
        <v>35</v>
      </c>
      <c r="E12">
        <v>40</v>
      </c>
      <c r="F12">
        <f>IF(Resultats[[#This Row],[Bonne réponse]]&gt;=35,Resultats[[#This Row],[Bonne réponse]],IF(F13&gt;=35,Resultats[[#This Row],[Bonne réponse]],NA()))</f>
        <v>40</v>
      </c>
      <c r="G12" t="e">
        <f>IF(Resultats[[#This Row],[Bonne réponse]]&lt;35,Resultats[[#This Row],[Bonne réponse]],IF(B13&lt;35,Resultats[[#This Row],[Bonne réponse]],NA()))</f>
        <v>#N/A</v>
      </c>
    </row>
    <row r="13" spans="1:10" x14ac:dyDescent="0.25">
      <c r="A13">
        <v>12</v>
      </c>
      <c r="B13">
        <v>39</v>
      </c>
      <c r="C13">
        <f t="shared" si="0"/>
        <v>1</v>
      </c>
      <c r="D13">
        <f t="shared" si="1"/>
        <v>35</v>
      </c>
      <c r="E13">
        <v>40</v>
      </c>
      <c r="F13">
        <f>IF(Resultats[[#This Row],[Bonne réponse]]&gt;=35,Resultats[[#This Row],[Bonne réponse]],IF(F14&gt;=35,Resultats[[#This Row],[Bonne réponse]],NA()))</f>
        <v>39</v>
      </c>
      <c r="G13" t="e">
        <f>IF(Resultats[[#This Row],[Bonne réponse]]&lt;35,Resultats[[#This Row],[Bonne réponse]],IF(B14&lt;35,Resultats[[#This Row],[Bonne réponse]],NA()))</f>
        <v>#N/A</v>
      </c>
    </row>
    <row r="14" spans="1:10" x14ac:dyDescent="0.25">
      <c r="A14">
        <v>13</v>
      </c>
      <c r="B14">
        <v>37</v>
      </c>
      <c r="C14">
        <f t="shared" si="0"/>
        <v>3</v>
      </c>
      <c r="D14">
        <f t="shared" si="1"/>
        <v>35</v>
      </c>
      <c r="E14">
        <v>40</v>
      </c>
      <c r="F14">
        <f>IF(Resultats[[#This Row],[Bonne réponse]]&gt;=35,Resultats[[#This Row],[Bonne réponse]],IF(F15&gt;=35,Resultats[[#This Row],[Bonne réponse]],NA()))</f>
        <v>37</v>
      </c>
      <c r="G14">
        <f>IF(Resultats[[#This Row],[Bonne réponse]]&lt;35,Resultats[[#This Row],[Bonne réponse]],IF(B15&lt;35,Resultats[[#This Row],[Bonne réponse]],NA()))</f>
        <v>37</v>
      </c>
    </row>
    <row r="15" spans="1:10" x14ac:dyDescent="0.25">
      <c r="A15">
        <v>14</v>
      </c>
      <c r="B15">
        <v>25</v>
      </c>
      <c r="C15">
        <f t="shared" si="0"/>
        <v>15</v>
      </c>
      <c r="D15">
        <f t="shared" si="1"/>
        <v>35</v>
      </c>
      <c r="E15">
        <v>40</v>
      </c>
      <c r="F15" t="e">
        <f>IF(Resultats[[#This Row],[Bonne réponse]]&gt;=35,Resultats[[#This Row],[Bonne réponse]],IF(F16&gt;=35,Resultats[[#This Row],[Bonne réponse]],NA()))</f>
        <v>#N/A</v>
      </c>
      <c r="G15">
        <f>IF(Resultats[[#This Row],[Bonne réponse]]&lt;35,Resultats[[#This Row],[Bonne réponse]],IF(B16&lt;35,Resultats[[#This Row],[Bonne réponse]],NA()))</f>
        <v>25</v>
      </c>
    </row>
    <row r="16" spans="1:10" x14ac:dyDescent="0.25">
      <c r="A16">
        <v>15</v>
      </c>
      <c r="B16">
        <v>28</v>
      </c>
      <c r="C16">
        <f t="shared" si="0"/>
        <v>12</v>
      </c>
      <c r="D16">
        <f t="shared" si="1"/>
        <v>35</v>
      </c>
      <c r="E16">
        <v>40</v>
      </c>
      <c r="F16" t="e">
        <f>IF(Resultats[[#This Row],[Bonne réponse]]&gt;=35,Resultats[[#This Row],[Bonne réponse]],IF(F17&gt;=35,Resultats[[#This Row],[Bonne réponse]],NA()))</f>
        <v>#N/A</v>
      </c>
      <c r="G16">
        <f>IF(Resultats[[#This Row],[Bonne réponse]]&lt;35,Resultats[[#This Row],[Bonne réponse]],IF(B17&lt;35,Resultats[[#This Row],[Bonne réponse]],NA()))</f>
        <v>28</v>
      </c>
    </row>
    <row r="17" spans="1:7" x14ac:dyDescent="0.25">
      <c r="A17">
        <v>16</v>
      </c>
      <c r="B17">
        <v>30</v>
      </c>
      <c r="C17">
        <f t="shared" si="0"/>
        <v>10</v>
      </c>
      <c r="D17">
        <f t="shared" si="1"/>
        <v>35</v>
      </c>
      <c r="E17">
        <v>40</v>
      </c>
      <c r="F17">
        <f>IF(Resultats[[#This Row],[Bonne réponse]]&gt;=35,Resultats[[#This Row],[Bonne réponse]],IF(F18&gt;=35,Resultats[[#This Row],[Bonne réponse]],NA()))</f>
        <v>30</v>
      </c>
      <c r="G17">
        <f>IF(Resultats[[#This Row],[Bonne réponse]]&lt;35,Resultats[[#This Row],[Bonne réponse]],IF(B18&lt;35,Resultats[[#This Row],[Bonne réponse]],NA()))</f>
        <v>30</v>
      </c>
    </row>
    <row r="18" spans="1:7" x14ac:dyDescent="0.25">
      <c r="A18">
        <v>17</v>
      </c>
      <c r="B18">
        <v>38</v>
      </c>
      <c r="C18">
        <f t="shared" si="0"/>
        <v>2</v>
      </c>
      <c r="D18">
        <f t="shared" si="1"/>
        <v>35</v>
      </c>
      <c r="E18">
        <v>40</v>
      </c>
      <c r="F18">
        <f>IF(Resultats[[#This Row],[Bonne réponse]]&gt;=35,Resultats[[#This Row],[Bonne réponse]],IF(F19&gt;=35,Resultats[[#This Row],[Bonne réponse]],NA()))</f>
        <v>38</v>
      </c>
      <c r="G18">
        <f>IF(Resultats[[#This Row],[Bonne réponse]]&lt;35,Resultats[[#This Row],[Bonne réponse]],IF(B19&lt;35,Resultats[[#This Row],[Bonne réponse]],NA()))</f>
        <v>38</v>
      </c>
    </row>
    <row r="19" spans="1:7" x14ac:dyDescent="0.25">
      <c r="A19">
        <v>18</v>
      </c>
      <c r="B19">
        <v>29</v>
      </c>
      <c r="C19">
        <f t="shared" si="0"/>
        <v>11</v>
      </c>
      <c r="D19">
        <f t="shared" si="1"/>
        <v>35</v>
      </c>
      <c r="E19">
        <v>40</v>
      </c>
      <c r="F19" t="e">
        <f>IF(Resultats[[#This Row],[Bonne réponse]]&gt;=35,Resultats[[#This Row],[Bonne réponse]],IF(F20&gt;=35,Resultats[[#This Row],[Bonne réponse]],NA()))</f>
        <v>#N/A</v>
      </c>
      <c r="G19">
        <f>IF(Resultats[[#This Row],[Bonne réponse]]&lt;35,Resultats[[#This Row],[Bonne réponse]],IF(B20&lt;35,Resultats[[#This Row],[Bonne réponse]],NA()))</f>
        <v>29</v>
      </c>
    </row>
    <row r="20" spans="1:7" x14ac:dyDescent="0.25">
      <c r="A20">
        <v>19</v>
      </c>
      <c r="C20">
        <f t="shared" si="0"/>
        <v>40</v>
      </c>
      <c r="D20">
        <f t="shared" si="1"/>
        <v>35</v>
      </c>
      <c r="E20">
        <v>40</v>
      </c>
      <c r="F20" t="e">
        <f>IF(Resultats[[#This Row],[Bonne réponse]]&gt;=35,Resultats[[#This Row],[Bonne réponse]],IF(F21&gt;=35,Resultats[[#This Row],[Bonne réponse]],NA()))</f>
        <v>#N/A</v>
      </c>
      <c r="G20">
        <f>IF(Resultats[[#This Row],[Bonne réponse]]&lt;35,Resultats[[#This Row],[Bonne réponse]],IF(B21&lt;35,Resultats[[#This Row],[Bonne réponse]],NA()))</f>
        <v>0</v>
      </c>
    </row>
    <row r="21" spans="1:7" x14ac:dyDescent="0.25">
      <c r="A21">
        <v>20</v>
      </c>
      <c r="C21">
        <f t="shared" si="0"/>
        <v>40</v>
      </c>
      <c r="D21">
        <f t="shared" si="1"/>
        <v>35</v>
      </c>
      <c r="E21">
        <v>40</v>
      </c>
      <c r="F21" t="e">
        <f>IF(Resultats[[#This Row],[Bonne réponse]]&gt;=35,Resultats[[#This Row],[Bonne réponse]],IF(F22&gt;=35,Resultats[[#This Row],[Bonne réponse]],NA()))</f>
        <v>#N/A</v>
      </c>
      <c r="G21">
        <f>IF(Resultats[[#This Row],[Bonne réponse]]&lt;35,Resultats[[#This Row],[Bonne réponse]],IF(B22&lt;35,Resultats[[#This Row],[Bonne réponse]],NA()))</f>
        <v>0</v>
      </c>
    </row>
    <row r="22" spans="1:7" x14ac:dyDescent="0.25">
      <c r="A22">
        <v>21</v>
      </c>
      <c r="C22">
        <f>SUM(40-B22)</f>
        <v>40</v>
      </c>
      <c r="D22">
        <f t="shared" si="1"/>
        <v>35</v>
      </c>
      <c r="E22">
        <v>40</v>
      </c>
      <c r="F22" t="e">
        <f>IF(Resultats[[#This Row],[Bonne réponse]]&gt;=35,Resultats[[#This Row],[Bonne réponse]],IF(F23&gt;=35,Resultats[[#This Row],[Bonne réponse]],NA()))</f>
        <v>#N/A</v>
      </c>
      <c r="G22">
        <f>IF(Resultats[[#This Row],[Bonne réponse]]&lt;35,Resultats[[#This Row],[Bonne réponse]],IF(B23&lt;35,Resultats[[#This Row],[Bonne réponse]],NA()))</f>
        <v>0</v>
      </c>
    </row>
    <row r="23" spans="1:7" x14ac:dyDescent="0.25">
      <c r="A23">
        <v>22</v>
      </c>
      <c r="C23">
        <f t="shared" si="0"/>
        <v>40</v>
      </c>
      <c r="D23">
        <f t="shared" si="1"/>
        <v>35</v>
      </c>
      <c r="E23">
        <v>40</v>
      </c>
      <c r="F23" t="e">
        <f>IF(Resultats[[#This Row],[Bonne réponse]]&gt;=35,Resultats[[#This Row],[Bonne réponse]],IF(F24&gt;=35,Resultats[[#This Row],[Bonne réponse]],NA()))</f>
        <v>#N/A</v>
      </c>
      <c r="G23">
        <f>IF(Resultats[[#This Row],[Bonne réponse]]&lt;35,Resultats[[#This Row],[Bonne réponse]],IF(B24&lt;35,Resultats[[#This Row],[Bonne réponse]],NA()))</f>
        <v>0</v>
      </c>
    </row>
    <row r="24" spans="1:7" x14ac:dyDescent="0.25">
      <c r="A24">
        <v>23</v>
      </c>
      <c r="C24">
        <f t="shared" si="0"/>
        <v>40</v>
      </c>
      <c r="D24">
        <f t="shared" si="1"/>
        <v>35</v>
      </c>
      <c r="E24">
        <v>40</v>
      </c>
      <c r="F24" t="e">
        <f>IF(Resultats[[#This Row],[Bonne réponse]]&gt;=35,Resultats[[#This Row],[Bonne réponse]],IF(F25&gt;=35,Resultats[[#This Row],[Bonne réponse]],NA()))</f>
        <v>#N/A</v>
      </c>
      <c r="G24">
        <f>IF(Resultats[[#This Row],[Bonne réponse]]&lt;35,Resultats[[#This Row],[Bonne réponse]],IF(B25&lt;35,Resultats[[#This Row],[Bonne réponse]],NA()))</f>
        <v>0</v>
      </c>
    </row>
    <row r="25" spans="1:7" x14ac:dyDescent="0.25">
      <c r="A25">
        <v>24</v>
      </c>
      <c r="C25">
        <f t="shared" si="0"/>
        <v>40</v>
      </c>
      <c r="D25">
        <f t="shared" si="1"/>
        <v>35</v>
      </c>
      <c r="E25">
        <v>40</v>
      </c>
      <c r="F25" t="e">
        <f>IF(Resultats[[#This Row],[Bonne réponse]]&gt;=35,Resultats[[#This Row],[Bonne réponse]],IF(F26&gt;=35,Resultats[[#This Row],[Bonne réponse]],NA()))</f>
        <v>#N/A</v>
      </c>
      <c r="G25">
        <f>IF(Resultats[[#This Row],[Bonne réponse]]&lt;35,Resultats[[#This Row],[Bonne réponse]],IF(B26&lt;35,Resultats[[#This Row],[Bonne réponse]],NA()))</f>
        <v>0</v>
      </c>
    </row>
    <row r="26" spans="1:7" x14ac:dyDescent="0.25">
      <c r="A26">
        <v>25</v>
      </c>
      <c r="C26">
        <f t="shared" si="0"/>
        <v>40</v>
      </c>
      <c r="D26">
        <f t="shared" si="1"/>
        <v>35</v>
      </c>
      <c r="E26">
        <v>40</v>
      </c>
      <c r="F26" t="e">
        <f>IF(Resultats[[#This Row],[Bonne réponse]]&gt;=35,Resultats[[#This Row],[Bonne réponse]],IF(F27&gt;=35,Resultats[[#This Row],[Bonne réponse]],NA()))</f>
        <v>#N/A</v>
      </c>
      <c r="G26">
        <f>IF(Resultats[[#This Row],[Bonne réponse]]&lt;35,Resultats[[#This Row],[Bonne réponse]],IF(B27&lt;35,Resultats[[#This Row],[Bonne réponse]],NA()))</f>
        <v>0</v>
      </c>
    </row>
    <row r="27" spans="1:7" x14ac:dyDescent="0.25">
      <c r="A27">
        <v>26</v>
      </c>
      <c r="C27">
        <f t="shared" si="0"/>
        <v>40</v>
      </c>
      <c r="D27">
        <f t="shared" si="1"/>
        <v>35</v>
      </c>
      <c r="E27">
        <v>40</v>
      </c>
      <c r="F27" t="e">
        <f>IF(Resultats[[#This Row],[Bonne réponse]]&gt;=35,Resultats[[#This Row],[Bonne réponse]],IF(F28&gt;=35,Resultats[[#This Row],[Bonne réponse]],NA()))</f>
        <v>#N/A</v>
      </c>
      <c r="G27">
        <f>IF(Resultats[[#This Row],[Bonne réponse]]&lt;35,Resultats[[#This Row],[Bonne réponse]],IF(B28&lt;35,Resultats[[#This Row],[Bonne réponse]],NA()))</f>
        <v>0</v>
      </c>
    </row>
    <row r="28" spans="1:7" x14ac:dyDescent="0.25">
      <c r="A28">
        <v>27</v>
      </c>
      <c r="C28">
        <f t="shared" si="0"/>
        <v>40</v>
      </c>
      <c r="D28">
        <f t="shared" si="1"/>
        <v>35</v>
      </c>
      <c r="E28">
        <v>40</v>
      </c>
      <c r="F28" t="e">
        <f>IF(Resultats[[#This Row],[Bonne réponse]]&gt;=35,Resultats[[#This Row],[Bonne réponse]],IF(F29&gt;=35,Resultats[[#This Row],[Bonne réponse]],NA()))</f>
        <v>#N/A</v>
      </c>
      <c r="G28">
        <f>IF(Resultats[[#This Row],[Bonne réponse]]&lt;35,Resultats[[#This Row],[Bonne réponse]],IF(B29&lt;35,Resultats[[#This Row],[Bonne réponse]],NA()))</f>
        <v>0</v>
      </c>
    </row>
    <row r="29" spans="1:7" x14ac:dyDescent="0.25">
      <c r="A29">
        <v>28</v>
      </c>
      <c r="C29">
        <f t="shared" si="0"/>
        <v>40</v>
      </c>
      <c r="D29">
        <f t="shared" si="1"/>
        <v>35</v>
      </c>
      <c r="E29">
        <v>40</v>
      </c>
      <c r="F29" t="e">
        <f>IF(Resultats[[#This Row],[Bonne réponse]]&gt;=35,Resultats[[#This Row],[Bonne réponse]],IF(F30&gt;=35,Resultats[[#This Row],[Bonne réponse]],NA()))</f>
        <v>#N/A</v>
      </c>
      <c r="G29">
        <f>IF(Resultats[[#This Row],[Bonne réponse]]&lt;35,Resultats[[#This Row],[Bonne réponse]],IF(B30&lt;35,Resultats[[#This Row],[Bonne réponse]],NA()))</f>
        <v>0</v>
      </c>
    </row>
    <row r="30" spans="1:7" x14ac:dyDescent="0.25">
      <c r="A30">
        <v>29</v>
      </c>
      <c r="C30">
        <f t="shared" si="0"/>
        <v>40</v>
      </c>
      <c r="D30">
        <f t="shared" si="1"/>
        <v>35</v>
      </c>
      <c r="E30">
        <v>40</v>
      </c>
      <c r="F30" t="e">
        <f>IF(Resultats[[#This Row],[Bonne réponse]]&gt;=35,Resultats[[#This Row],[Bonne réponse]],IF(F31&gt;=35,Resultats[[#This Row],[Bonne réponse]],NA()))</f>
        <v>#N/A</v>
      </c>
      <c r="G30">
        <f>IF(Resultats[[#This Row],[Bonne réponse]]&lt;35,Resultats[[#This Row],[Bonne réponse]],IF(B31&lt;35,Resultats[[#This Row],[Bonne réponse]],NA()))</f>
        <v>0</v>
      </c>
    </row>
    <row r="31" spans="1:7" x14ac:dyDescent="0.25">
      <c r="A31">
        <v>30</v>
      </c>
      <c r="C31">
        <f t="shared" si="0"/>
        <v>40</v>
      </c>
      <c r="D31">
        <f t="shared" si="1"/>
        <v>35</v>
      </c>
      <c r="E31">
        <v>40</v>
      </c>
      <c r="F31" t="e">
        <f>IF(Resultats[[#This Row],[Bonne réponse]]&gt;=35,Resultats[[#This Row],[Bonne réponse]],IF(F32&gt;=35,Resultats[[#This Row],[Bonne réponse]],NA()))</f>
        <v>#N/A</v>
      </c>
      <c r="G31">
        <f>IF(Resultats[[#This Row],[Bonne réponse]]&lt;35,Resultats[[#This Row],[Bonne réponse]],IF(B32&lt;35,Resultats[[#This Row],[Bonne réponse]],NA()))</f>
        <v>0</v>
      </c>
    </row>
    <row r="32" spans="1:7" x14ac:dyDescent="0.25">
      <c r="A32">
        <v>31</v>
      </c>
      <c r="C32">
        <f t="shared" si="0"/>
        <v>40</v>
      </c>
      <c r="D32">
        <f t="shared" si="1"/>
        <v>35</v>
      </c>
      <c r="E32">
        <v>40</v>
      </c>
      <c r="F32" t="e">
        <f>IF(Resultats[[#This Row],[Bonne réponse]]&gt;=35,Resultats[[#This Row],[Bonne réponse]],IF(F33&gt;=35,Resultats[[#This Row],[Bonne réponse]],NA()))</f>
        <v>#N/A</v>
      </c>
      <c r="G32">
        <f>IF(Resultats[[#This Row],[Bonne réponse]]&lt;35,Resultats[[#This Row],[Bonne réponse]],IF(B33&lt;35,Resultats[[#This Row],[Bonne réponse]],NA()))</f>
        <v>0</v>
      </c>
    </row>
    <row r="33" spans="1:7" x14ac:dyDescent="0.25">
      <c r="A33">
        <v>32</v>
      </c>
      <c r="C33">
        <f t="shared" si="0"/>
        <v>40</v>
      </c>
      <c r="D33">
        <f t="shared" si="1"/>
        <v>35</v>
      </c>
      <c r="E33">
        <v>40</v>
      </c>
      <c r="F33" t="e">
        <f>IF(Resultats[[#This Row],[Bonne réponse]]&gt;=35,Resultats[[#This Row],[Bonne réponse]],IF(F34&gt;=35,Resultats[[#This Row],[Bonne réponse]],NA()))</f>
        <v>#N/A</v>
      </c>
      <c r="G33">
        <f>IF(Resultats[[#This Row],[Bonne réponse]]&lt;35,Resultats[[#This Row],[Bonne réponse]],IF(B34&lt;35,Resultats[[#This Row],[Bonne réponse]],NA()))</f>
        <v>0</v>
      </c>
    </row>
    <row r="34" spans="1:7" x14ac:dyDescent="0.25">
      <c r="A34">
        <v>33</v>
      </c>
      <c r="C34">
        <f t="shared" si="0"/>
        <v>40</v>
      </c>
      <c r="D34">
        <f t="shared" si="1"/>
        <v>35</v>
      </c>
      <c r="E34">
        <v>40</v>
      </c>
      <c r="F34" t="e">
        <f>IF(Resultats[[#This Row],[Bonne réponse]]&gt;=35,Resultats[[#This Row],[Bonne réponse]],IF(F35&gt;=35,Resultats[[#This Row],[Bonne réponse]],NA()))</f>
        <v>#N/A</v>
      </c>
      <c r="G34">
        <f>IF(Resultats[[#This Row],[Bonne réponse]]&lt;35,Resultats[[#This Row],[Bonne réponse]],IF(B35&lt;35,Resultats[[#This Row],[Bonne réponse]],NA()))</f>
        <v>0</v>
      </c>
    </row>
    <row r="35" spans="1:7" x14ac:dyDescent="0.25">
      <c r="A35">
        <v>34</v>
      </c>
      <c r="C35">
        <f t="shared" si="0"/>
        <v>40</v>
      </c>
      <c r="D35">
        <f t="shared" si="1"/>
        <v>35</v>
      </c>
      <c r="E35">
        <v>40</v>
      </c>
      <c r="F35" t="e">
        <f>IF(Resultats[[#This Row],[Bonne réponse]]&gt;=35,Resultats[[#This Row],[Bonne réponse]],IF(F36&gt;=35,Resultats[[#This Row],[Bonne réponse]],NA()))</f>
        <v>#N/A</v>
      </c>
      <c r="G35">
        <f>IF(Resultats[[#This Row],[Bonne réponse]]&lt;35,Resultats[[#This Row],[Bonne réponse]],IF(B36&lt;35,Resultats[[#This Row],[Bonne réponse]],NA()))</f>
        <v>0</v>
      </c>
    </row>
    <row r="36" spans="1:7" x14ac:dyDescent="0.25">
      <c r="A36">
        <v>35</v>
      </c>
      <c r="C36">
        <f t="shared" si="0"/>
        <v>40</v>
      </c>
      <c r="D36">
        <f t="shared" si="1"/>
        <v>35</v>
      </c>
      <c r="E36">
        <v>40</v>
      </c>
      <c r="F36" t="e">
        <f>IF(Resultats[[#This Row],[Bonne réponse]]&gt;=35,Resultats[[#This Row],[Bonne réponse]],IF(F37&gt;=35,Resultats[[#This Row],[Bonne réponse]],NA()))</f>
        <v>#N/A</v>
      </c>
      <c r="G36">
        <f>IF(Resultats[[#This Row],[Bonne réponse]]&lt;35,Resultats[[#This Row],[Bonne réponse]],IF(B37&lt;35,Resultats[[#This Row],[Bonne réponse]],NA()))</f>
        <v>0</v>
      </c>
    </row>
    <row r="37" spans="1:7" x14ac:dyDescent="0.25">
      <c r="A37">
        <v>36</v>
      </c>
      <c r="C37">
        <f t="shared" si="0"/>
        <v>40</v>
      </c>
      <c r="D37">
        <f t="shared" si="1"/>
        <v>35</v>
      </c>
      <c r="E37">
        <v>40</v>
      </c>
      <c r="F37" t="e">
        <f>IF(Resultats[[#This Row],[Bonne réponse]]&gt;=35,Resultats[[#This Row],[Bonne réponse]],IF(F38&gt;=35,Resultats[[#This Row],[Bonne réponse]],NA()))</f>
        <v>#N/A</v>
      </c>
      <c r="G37">
        <f>IF(Resultats[[#This Row],[Bonne réponse]]&lt;35,Resultats[[#This Row],[Bonne réponse]],IF(B38&lt;35,Resultats[[#This Row],[Bonne réponse]],NA()))</f>
        <v>0</v>
      </c>
    </row>
    <row r="38" spans="1:7" x14ac:dyDescent="0.25">
      <c r="A38">
        <v>37</v>
      </c>
      <c r="C38">
        <f t="shared" si="0"/>
        <v>40</v>
      </c>
      <c r="D38">
        <f t="shared" si="1"/>
        <v>35</v>
      </c>
      <c r="E38">
        <v>40</v>
      </c>
      <c r="F38" t="e">
        <f>IF(Resultats[[#This Row],[Bonne réponse]]&gt;=35,Resultats[[#This Row],[Bonne réponse]],IF(F39&gt;=35,Resultats[[#This Row],[Bonne réponse]],NA()))</f>
        <v>#N/A</v>
      </c>
      <c r="G38">
        <f>IF(Resultats[[#This Row],[Bonne réponse]]&lt;35,Resultats[[#This Row],[Bonne réponse]],IF(B39&lt;35,Resultats[[#This Row],[Bonne réponse]],NA()))</f>
        <v>0</v>
      </c>
    </row>
    <row r="39" spans="1:7" x14ac:dyDescent="0.25">
      <c r="A39">
        <v>38</v>
      </c>
      <c r="C39">
        <f t="shared" si="0"/>
        <v>40</v>
      </c>
      <c r="D39">
        <f t="shared" si="1"/>
        <v>35</v>
      </c>
      <c r="E39">
        <v>40</v>
      </c>
      <c r="F39" t="e">
        <f>IF(Resultats[[#This Row],[Bonne réponse]]&gt;=35,Resultats[[#This Row],[Bonne réponse]],IF(F40&gt;=35,Resultats[[#This Row],[Bonne réponse]],NA()))</f>
        <v>#N/A</v>
      </c>
      <c r="G39">
        <f>IF(Resultats[[#This Row],[Bonne réponse]]&lt;35,Resultats[[#This Row],[Bonne réponse]],IF(B40&lt;35,Resultats[[#This Row],[Bonne réponse]],NA()))</f>
        <v>0</v>
      </c>
    </row>
    <row r="40" spans="1:7" x14ac:dyDescent="0.25">
      <c r="A40">
        <v>39</v>
      </c>
      <c r="C40">
        <f t="shared" si="0"/>
        <v>40</v>
      </c>
      <c r="D40">
        <f t="shared" si="1"/>
        <v>35</v>
      </c>
      <c r="E40">
        <v>40</v>
      </c>
      <c r="F40" t="e">
        <f>IF(Resultats[[#This Row],[Bonne réponse]]&gt;=35,Resultats[[#This Row],[Bonne réponse]],IF(F41&gt;=35,Resultats[[#This Row],[Bonne réponse]],NA()))</f>
        <v>#N/A</v>
      </c>
      <c r="G40">
        <f>IF(Resultats[[#This Row],[Bonne réponse]]&lt;35,Resultats[[#This Row],[Bonne réponse]],IF(B41&lt;35,Resultats[[#This Row],[Bonne réponse]],NA()))</f>
        <v>0</v>
      </c>
    </row>
    <row r="41" spans="1:7" x14ac:dyDescent="0.25">
      <c r="A41">
        <v>40</v>
      </c>
      <c r="C41">
        <f t="shared" si="0"/>
        <v>40</v>
      </c>
      <c r="D41">
        <f t="shared" si="1"/>
        <v>35</v>
      </c>
      <c r="E41">
        <v>40</v>
      </c>
      <c r="F41" t="e">
        <f>IF(Resultats[[#This Row],[Bonne réponse]]&gt;=35,Resultats[[#This Row],[Bonne réponse]],IF(F42&gt;=35,Resultats[[#This Row],[Bonne réponse]],NA()))</f>
        <v>#N/A</v>
      </c>
      <c r="G41">
        <f>IF(Resultats[[#This Row],[Bonne réponse]]&lt;35,Resultats[[#This Row],[Bonne réponse]],IF(B42&lt;35,Resultats[[#This Row],[Bonne réponse]],NA()))</f>
        <v>0</v>
      </c>
    </row>
  </sheetData>
  <conditionalFormatting sqref="B2:B41">
    <cfRule type="iconSet" priority="4">
      <iconSet iconSet="3Symbols2">
        <cfvo type="percent" val="0"/>
        <cfvo type="num" val="35"/>
        <cfvo type="num" val="35"/>
      </iconSet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44BDD-E92D-48D1-B52D-EA0F0C0265A7}">
  <dimension ref="A1"/>
  <sheetViews>
    <sheetView tabSelected="1" workbookViewId="0">
      <selection activeCell="P2" sqref="P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D441-8398-4D4E-BE74-29E386BE6BB9}">
  <dimension ref="A1:B5"/>
  <sheetViews>
    <sheetView workbookViewId="0">
      <selection activeCell="B4" sqref="B4"/>
    </sheetView>
  </sheetViews>
  <sheetFormatPr baseColWidth="10" defaultColWidth="8.85546875" defaultRowHeight="15" x14ac:dyDescent="0.25"/>
  <cols>
    <col min="1" max="1" width="22" customWidth="1"/>
    <col min="2" max="2" width="18" customWidth="1"/>
  </cols>
  <sheetData>
    <row r="1" spans="1:2" ht="20.25" x14ac:dyDescent="0.35">
      <c r="A1" s="1" t="s">
        <v>3</v>
      </c>
    </row>
    <row r="3" spans="1:2" ht="16.5" x14ac:dyDescent="0.3">
      <c r="A3" s="2" t="s">
        <v>4</v>
      </c>
      <c r="B3" s="2" t="s">
        <v>5</v>
      </c>
    </row>
    <row r="4" spans="1:2" ht="16.5" x14ac:dyDescent="0.3">
      <c r="A4" s="3" t="s">
        <v>6</v>
      </c>
      <c r="B4" s="4">
        <f>COUNTIF(Résultats!B2:B21,"&gt;=35")</f>
        <v>5</v>
      </c>
    </row>
    <row r="5" spans="1:2" ht="16.5" x14ac:dyDescent="0.3">
      <c r="A5" s="3" t="s">
        <v>7</v>
      </c>
      <c r="B5" s="4">
        <f>COUNTIF(Résultats!B2:B21,"&lt;35")</f>
        <v>13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Graphique barre</vt:lpstr>
      <vt:lpstr>Graphique Camembert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FRONTEAU</dc:creator>
  <cp:lastModifiedBy>Chris ARCHET</cp:lastModifiedBy>
  <dcterms:created xsi:type="dcterms:W3CDTF">2026-07-08T14:45:28Z</dcterms:created>
  <dcterms:modified xsi:type="dcterms:W3CDTF">2026-07-10T12:34:07Z</dcterms:modified>
</cp:coreProperties>
</file>