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C044AA9F-C31F-4B86-BDAD-5F06A7C7DE65}" xr6:coauthVersionLast="47" xr6:coauthVersionMax="47" xr10:uidLastSave="{00000000-0000-0000-0000-000000000000}"/>
  <bookViews>
    <workbookView xWindow="-120" yWindow="-120" windowWidth="38640" windowHeight="15720" activeTab="3" xr2:uid="{4361F24F-0860-4109-9FBA-0639535DD8A9}"/>
  </bookViews>
  <sheets>
    <sheet name="DATA" sheetId="1" r:id="rId1"/>
    <sheet name="Moyenne jour" sheetId="2" r:id="rId2"/>
    <sheet name="Médiane jour" sheetId="3" r:id="rId3"/>
    <sheet name="PowerQuery" sheetId="4" r:id="rId4"/>
  </sheets>
  <definedNames>
    <definedName name="DonnéesExternes_1" localSheetId="3" hidden="1">PowerQuery!$A$1:$K$11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J2" i="2" s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2" i="1"/>
  <c r="K2" i="2"/>
  <c r="K3" i="2"/>
  <c r="K4" i="2"/>
  <c r="K5" i="2"/>
  <c r="K6" i="2"/>
  <c r="G2" i="2" l="1"/>
  <c r="E2" i="2"/>
  <c r="E5" i="2"/>
  <c r="H5" i="2"/>
  <c r="D2" i="2"/>
  <c r="E4" i="2"/>
  <c r="H4" i="2"/>
  <c r="C2" i="2"/>
  <c r="E3" i="2"/>
  <c r="H3" i="2"/>
  <c r="B2" i="2"/>
  <c r="C6" i="2"/>
  <c r="F6" i="2"/>
  <c r="I6" i="2"/>
  <c r="I3" i="2"/>
  <c r="B6" i="2"/>
  <c r="C5" i="2"/>
  <c r="F5" i="2"/>
  <c r="I5" i="2"/>
  <c r="B5" i="2"/>
  <c r="C4" i="2"/>
  <c r="F4" i="2"/>
  <c r="I4" i="2"/>
  <c r="F3" i="2"/>
  <c r="B3" i="2"/>
  <c r="D6" i="2"/>
  <c r="G6" i="2"/>
  <c r="J6" i="2"/>
  <c r="I2" i="2"/>
  <c r="D5" i="2"/>
  <c r="G5" i="2"/>
  <c r="J5" i="2"/>
  <c r="C3" i="2"/>
  <c r="H2" i="2"/>
  <c r="D4" i="2"/>
  <c r="G4" i="2"/>
  <c r="J4" i="2"/>
  <c r="D3" i="2"/>
  <c r="G3" i="2"/>
  <c r="J3" i="2"/>
  <c r="B4" i="2"/>
  <c r="F2" i="2"/>
  <c r="E6" i="2"/>
  <c r="H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3836B9-DF7C-40A7-B796-9D1B2D20DE43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<sst xmlns="http://schemas.openxmlformats.org/spreadsheetml/2006/main" count="74" uniqueCount="22">
  <si>
    <t>Date</t>
  </si>
  <si>
    <t>Jour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</si>
  <si>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</si>
  <si>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</si>
  <si>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</si>
  <si>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</si>
  <si>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</si>
  <si>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</si>
  <si>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</si>
  <si>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</si>
  <si>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</si>
  <si>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Moyenne</t>
  </si>
  <si>
    <t>Lundi</t>
  </si>
  <si>
    <t>Mardi</t>
  </si>
  <si>
    <t>Mercredi</t>
  </si>
  <si>
    <t>Jeudi</t>
  </si>
  <si>
    <t>Vendredi</t>
  </si>
  <si>
    <t>Médiane</t>
  </si>
  <si>
    <t>=MEDIANE(SI((DATA!$A:$A=$A2)*(DATA!C:C&lt;&gt;0));DATA!C:C)</t>
  </si>
  <si>
    <t>Total</t>
  </si>
  <si>
    <t>Calcul</t>
  </si>
  <si>
    <t>Mediane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</si>
</sst>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16" fontId="1" fillId="0" borderId="0" xfId="0" applyNumberFormat="1" applyFont="1"/>
    <xf numFmtId="0" fontId="1" fillId="0" borderId="0" xfId="0" applyFont="1" applyAlignment="1">
      <alignment horizontal="center" vertical="center"/>
    </xf>
    <xf numFmtId="2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quotePrefix="1"/>
    <xf numFmtId="0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ADC5B20-3486-44A2-A5FE-8E74EE3F8675}" autoFormatId="16" applyNumberFormats="0" applyBorderFormats="0" applyFontFormats="0" applyPatternFormats="0" applyAlignmentFormats="0" applyWidthHeightFormats="0">
  <queryTableRefresh nextId="16">
    <queryTableFields count="11">
      <queryTableField id="1" name="Jour" tableColumnId="1"/>
      <queryTableField id="2" name="Calcul" tableColumnId="2"/>
      <queryTableField id="3" name="A" tableColumnId="3"/>
      <queryTableField id="4" name="B" tableColumnId="4"/>
      <queryTableField id="5" name="C" tableColumnId="5"/>
      <queryTableField id="6" name="D" tableColumnId="6"/>
      <queryTableField id="7" name="E" tableColumnId="7"/>
      <queryTableField id="12" name="F" tableColumnId="12"/>
      <queryTableField id="13" name="G" tableColumnId="13"/>
      <queryTableField id="10" name="H" tableColumnId="10"/>
      <queryTableField id="11" name="I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A2C778-CCFD-4799-A71E-CCAD9A7AC3A0}" name="Data" displayName="Data" ref="A1:K44" totalsRowShown="0">
  <autoFilter ref="A1:K44" xr:uid="{8CA2C778-CCFD-4799-A71E-CCAD9A7AC3A0}"/>
  <tableColumns count="11">
    <tableColumn id="1" xr3:uid="{2D5BE33C-F335-4D23-B75A-150772998DD9}" name="Jour">
      <calculatedColumnFormula>PROPER(TEXT(B2,"jjjj"))</calculatedColumnFormula>
    </tableColumn>
    <tableColumn id="2" xr3:uid="{DBC8FB0A-EE59-4A61-9478-CEFF9822F5BA}" name="Date" dataDxfId="9"/>
    <tableColumn id="3" xr3:uid="{E3EBF690-F234-4138-A5BC-44AFA60E3253}" name="A"/>
    <tableColumn id="4" xr3:uid="{119F50DE-650F-40C6-B921-02327E1F2E75}" name="B"/>
    <tableColumn id="5" xr3:uid="{3915310F-A428-4A33-8A24-70464DC549AD}" name="C"/>
    <tableColumn id="6" xr3:uid="{33174E94-3B2A-41AB-BD0C-4F86B3FFC55A}" name="D"/>
    <tableColumn id="7" xr3:uid="{413F5F18-3079-4E60-8534-20797F8D62F8}" name="E"/>
    <tableColumn id="8" xr3:uid="{214C63D2-8E39-47A3-BA4C-452AFDDB5091}" name="F"/>
    <tableColumn id="9" xr3:uid="{2EECBECF-85DA-4342-98DB-469015F1C9D0}" name="G"/>
    <tableColumn id="10" xr3:uid="{CD5B9D5E-160D-43EF-B714-34598702D2D5}" name="H"/>
    <tableColumn id="11" xr3:uid="{436CE10A-D5F5-4700-91A9-FAF9F0052C83}" name="I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42625E-99C1-4B9A-9104-6E2AC7676326}" name="Data_1" displayName="Data_1" ref="A1:K11" tableType="queryTable" totalsRowShown="0">
  <autoFilter ref="A1:K11" xr:uid="{2542625E-99C1-4B9A-9104-6E2AC7676326}"/>
  <tableColumns count="11">
    <tableColumn id="1" xr3:uid="{69DA358E-BC4E-4F2F-909B-C19057FCE440}" uniqueName="1" name="Jour" queryTableFieldId="1" dataDxfId="8"/>
    <tableColumn id="2" xr3:uid="{69CB8623-7A3A-49FF-A783-196187F500F9}" uniqueName="2" name="Calcul" queryTableFieldId="2" dataDxfId="7"/>
    <tableColumn id="3" xr3:uid="{D6F14A3F-CE6E-498B-A986-03CEC4EB2290}" uniqueName="3" name="A" queryTableFieldId="3" dataDxfId="6" dataCellStyle="Milliers"/>
    <tableColumn id="4" xr3:uid="{282B0039-3453-4C5B-8CC8-EECE6EB4B73E}" uniqueName="4" name="B" queryTableFieldId="4" dataDxfId="5" dataCellStyle="Milliers"/>
    <tableColumn id="5" xr3:uid="{617DF9F2-9E91-40D7-B598-71D3C886481B}" uniqueName="5" name="C" queryTableFieldId="5" dataDxfId="4" dataCellStyle="Milliers"/>
    <tableColumn id="6" xr3:uid="{55C7CC4E-B00B-4DAD-B2DF-5639BEFEE816}" uniqueName="6" name="D" queryTableFieldId="6" dataDxfId="3" dataCellStyle="Milliers"/>
    <tableColumn id="7" xr3:uid="{0B3A25B5-7BC9-45EE-840A-DC579A2997ED}" uniqueName="7" name="E" queryTableFieldId="7" dataDxfId="2" dataCellStyle="Milliers"/>
    <tableColumn id="12" xr3:uid="{FD962662-6668-4DE4-AF00-A0740236A1C5}" uniqueName="12" name="F" queryTableFieldId="12" dataCellStyle="Milliers"/>
    <tableColumn id="13" xr3:uid="{A169B429-EDC3-4843-93C6-A98FA913A294}" uniqueName="13" name="G" queryTableFieldId="13" dataCellStyle="Milliers"/>
    <tableColumn id="10" xr3:uid="{DA8F6136-F273-4F58-BC7F-BEF7525F616F}" uniqueName="10" name="H" queryTableFieldId="10" dataDxfId="1" dataCellStyle="Milliers"/>
    <tableColumn id="11" xr3:uid="{640BBA3E-04A9-42AE-9524-30F8D26004A0}" uniqueName="11" name="I" queryTableFieldId="11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A814E-2FF2-4683-A4E0-1918FBE7EB0E}">
  <dimension ref="A1:K44"/>
  <sheetViews>
    <sheetView workbookViewId="0">
      <selection activeCell="I9" sqref="I9"/>
    </sheetView>
  </sheetViews>
  <sheetFormatPr baseColWidth="10" defaultRowHeight="15" x14ac:dyDescent="0.25"/>
  <sheetData>
    <row r="1" spans="1:11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tr">
        <f>PROPER(TEXT(B2,"jjjj"))</f>
        <v>Lundi</v>
      </c>
      <c r="B2" s="1">
        <v>46083</v>
      </c>
      <c r="C2">
        <v>0</v>
      </c>
      <c r="D2">
        <v>59</v>
      </c>
      <c r="E2">
        <v>0</v>
      </c>
      <c r="F2">
        <v>0</v>
      </c>
      <c r="G2">
        <v>75</v>
      </c>
      <c r="H2">
        <v>0</v>
      </c>
      <c r="I2">
        <v>0</v>
      </c>
      <c r="J2">
        <v>71</v>
      </c>
      <c r="K2">
        <v>56</v>
      </c>
    </row>
    <row r="3" spans="1:11" x14ac:dyDescent="0.25">
      <c r="A3" t="str">
        <f t="shared" ref="A3:A44" si="0">PROPER(TEXT(B3,"jjjj"))</f>
        <v>Mardi</v>
      </c>
      <c r="B3" s="1">
        <v>46084</v>
      </c>
      <c r="C3">
        <v>0</v>
      </c>
      <c r="D3">
        <v>63</v>
      </c>
      <c r="E3">
        <v>0</v>
      </c>
      <c r="F3">
        <v>0</v>
      </c>
      <c r="G3">
        <v>55</v>
      </c>
      <c r="H3">
        <v>0</v>
      </c>
      <c r="I3">
        <v>0</v>
      </c>
      <c r="J3">
        <v>46</v>
      </c>
      <c r="K3">
        <v>72</v>
      </c>
    </row>
    <row r="4" spans="1:11" x14ac:dyDescent="0.25">
      <c r="A4" t="str">
        <f t="shared" si="0"/>
        <v>Mercredi</v>
      </c>
      <c r="B4" s="1">
        <v>46085</v>
      </c>
      <c r="C4">
        <v>0</v>
      </c>
      <c r="D4">
        <v>99</v>
      </c>
      <c r="E4">
        <v>0</v>
      </c>
      <c r="F4">
        <v>62</v>
      </c>
      <c r="G4">
        <v>82</v>
      </c>
      <c r="H4">
        <v>0</v>
      </c>
      <c r="I4">
        <v>0</v>
      </c>
      <c r="J4">
        <v>61</v>
      </c>
      <c r="K4">
        <v>0</v>
      </c>
    </row>
    <row r="5" spans="1:11" x14ac:dyDescent="0.25">
      <c r="A5" t="str">
        <f t="shared" si="0"/>
        <v>Jeudi</v>
      </c>
      <c r="B5" s="1">
        <v>46086</v>
      </c>
      <c r="C5">
        <v>0</v>
      </c>
      <c r="D5">
        <v>89</v>
      </c>
      <c r="E5">
        <v>0</v>
      </c>
      <c r="F5">
        <v>39</v>
      </c>
      <c r="G5">
        <v>39</v>
      </c>
      <c r="H5">
        <v>0</v>
      </c>
      <c r="I5">
        <v>0</v>
      </c>
      <c r="J5">
        <v>47</v>
      </c>
      <c r="K5">
        <v>0</v>
      </c>
    </row>
    <row r="6" spans="1:11" x14ac:dyDescent="0.25">
      <c r="A6" t="str">
        <f t="shared" si="0"/>
        <v>Vendredi</v>
      </c>
      <c r="B6" s="1">
        <v>46087</v>
      </c>
      <c r="C6">
        <v>0</v>
      </c>
      <c r="D6">
        <v>69</v>
      </c>
      <c r="E6">
        <v>0</v>
      </c>
      <c r="F6">
        <v>64</v>
      </c>
      <c r="G6">
        <v>56</v>
      </c>
      <c r="H6">
        <v>0</v>
      </c>
      <c r="I6">
        <v>0</v>
      </c>
      <c r="J6">
        <v>51</v>
      </c>
      <c r="K6">
        <v>48</v>
      </c>
    </row>
    <row r="7" spans="1:11" x14ac:dyDescent="0.25">
      <c r="A7" t="str">
        <f t="shared" si="0"/>
        <v>Lundi</v>
      </c>
      <c r="B7" s="1">
        <v>46090</v>
      </c>
      <c r="C7">
        <v>0</v>
      </c>
      <c r="D7">
        <v>66</v>
      </c>
      <c r="E7">
        <v>0</v>
      </c>
      <c r="F7">
        <v>34</v>
      </c>
      <c r="G7">
        <v>73</v>
      </c>
      <c r="H7">
        <v>0</v>
      </c>
      <c r="I7">
        <v>0</v>
      </c>
      <c r="J7">
        <v>46</v>
      </c>
      <c r="K7">
        <v>52</v>
      </c>
    </row>
    <row r="8" spans="1:11" x14ac:dyDescent="0.25">
      <c r="A8" t="str">
        <f t="shared" si="0"/>
        <v>Mardi</v>
      </c>
      <c r="B8" s="1">
        <v>46091</v>
      </c>
      <c r="C8">
        <v>0</v>
      </c>
      <c r="D8">
        <v>75</v>
      </c>
      <c r="E8">
        <v>138</v>
      </c>
      <c r="F8">
        <v>0</v>
      </c>
      <c r="G8">
        <v>0</v>
      </c>
      <c r="H8">
        <v>0</v>
      </c>
      <c r="I8">
        <v>0</v>
      </c>
      <c r="J8">
        <v>56</v>
      </c>
      <c r="K8">
        <v>71</v>
      </c>
    </row>
    <row r="9" spans="1:11" x14ac:dyDescent="0.25">
      <c r="A9" t="str">
        <f t="shared" si="0"/>
        <v>Mercredi</v>
      </c>
      <c r="B9" s="1">
        <v>46092</v>
      </c>
      <c r="C9">
        <v>0</v>
      </c>
      <c r="D9">
        <v>82</v>
      </c>
      <c r="E9">
        <v>78</v>
      </c>
      <c r="F9">
        <v>0</v>
      </c>
      <c r="G9">
        <v>66</v>
      </c>
      <c r="H9">
        <v>0</v>
      </c>
      <c r="I9">
        <v>0</v>
      </c>
      <c r="J9">
        <v>64</v>
      </c>
      <c r="K9">
        <v>0</v>
      </c>
    </row>
    <row r="10" spans="1:11" x14ac:dyDescent="0.25">
      <c r="A10" t="str">
        <f t="shared" si="0"/>
        <v>Jeudi</v>
      </c>
      <c r="B10" s="1">
        <v>46093</v>
      </c>
      <c r="C10">
        <v>0</v>
      </c>
      <c r="D10">
        <v>86</v>
      </c>
      <c r="E10">
        <v>86</v>
      </c>
      <c r="F10">
        <v>0</v>
      </c>
      <c r="G10">
        <v>69</v>
      </c>
      <c r="H10">
        <v>0</v>
      </c>
      <c r="I10">
        <v>0</v>
      </c>
      <c r="J10">
        <v>62</v>
      </c>
      <c r="K10">
        <v>52</v>
      </c>
    </row>
    <row r="11" spans="1:11" x14ac:dyDescent="0.25">
      <c r="A11" t="str">
        <f t="shared" si="0"/>
        <v>Vendredi</v>
      </c>
      <c r="B11" s="1">
        <v>46094</v>
      </c>
      <c r="C11">
        <v>0</v>
      </c>
      <c r="D11">
        <v>81</v>
      </c>
      <c r="E11">
        <v>77</v>
      </c>
      <c r="F11">
        <v>0</v>
      </c>
      <c r="G11">
        <v>67</v>
      </c>
      <c r="H11">
        <v>0</v>
      </c>
      <c r="I11">
        <v>0</v>
      </c>
      <c r="J11">
        <v>50</v>
      </c>
      <c r="K11">
        <v>63</v>
      </c>
    </row>
    <row r="12" spans="1:11" x14ac:dyDescent="0.25">
      <c r="A12" t="str">
        <f t="shared" si="0"/>
        <v>Lundi</v>
      </c>
      <c r="B12" s="1">
        <v>46097</v>
      </c>
      <c r="C12">
        <v>0</v>
      </c>
      <c r="D12">
        <v>60</v>
      </c>
      <c r="E12">
        <v>63</v>
      </c>
      <c r="F12">
        <v>90</v>
      </c>
      <c r="G12">
        <v>54</v>
      </c>
      <c r="H12">
        <v>0</v>
      </c>
      <c r="I12">
        <v>0</v>
      </c>
      <c r="J12">
        <v>50</v>
      </c>
      <c r="K12">
        <v>79</v>
      </c>
    </row>
    <row r="13" spans="1:11" x14ac:dyDescent="0.25">
      <c r="A13" t="str">
        <f t="shared" si="0"/>
        <v>Mardi</v>
      </c>
      <c r="B13" s="1">
        <v>46098</v>
      </c>
      <c r="C13">
        <v>0</v>
      </c>
      <c r="D13">
        <v>67</v>
      </c>
      <c r="E13">
        <v>101</v>
      </c>
      <c r="F13">
        <v>86</v>
      </c>
      <c r="G13">
        <v>51</v>
      </c>
      <c r="H13">
        <v>0</v>
      </c>
      <c r="I13">
        <v>0</v>
      </c>
      <c r="J13">
        <v>34</v>
      </c>
      <c r="K13">
        <v>55</v>
      </c>
    </row>
    <row r="14" spans="1:11" x14ac:dyDescent="0.25">
      <c r="A14" t="str">
        <f t="shared" si="0"/>
        <v>Mercredi</v>
      </c>
      <c r="B14" s="1">
        <v>46099</v>
      </c>
      <c r="C14">
        <v>0</v>
      </c>
      <c r="D14">
        <v>72</v>
      </c>
      <c r="E14">
        <v>78</v>
      </c>
      <c r="F14">
        <v>72</v>
      </c>
      <c r="G14">
        <v>98</v>
      </c>
      <c r="H14">
        <v>0</v>
      </c>
      <c r="I14">
        <v>0</v>
      </c>
      <c r="J14">
        <v>82</v>
      </c>
      <c r="K14">
        <v>0</v>
      </c>
    </row>
    <row r="15" spans="1:11" x14ac:dyDescent="0.25">
      <c r="A15" t="str">
        <f t="shared" si="0"/>
        <v>Jeudi</v>
      </c>
      <c r="B15" s="1">
        <v>46100</v>
      </c>
      <c r="C15">
        <v>0</v>
      </c>
      <c r="D15">
        <v>0</v>
      </c>
      <c r="E15">
        <v>63</v>
      </c>
      <c r="F15">
        <v>54</v>
      </c>
      <c r="G15">
        <v>0</v>
      </c>
      <c r="H15">
        <v>0</v>
      </c>
      <c r="I15">
        <v>0</v>
      </c>
      <c r="J15">
        <v>48</v>
      </c>
      <c r="K15">
        <v>44</v>
      </c>
    </row>
    <row r="16" spans="1:11" x14ac:dyDescent="0.25">
      <c r="A16" t="str">
        <f t="shared" si="0"/>
        <v>Vendredi</v>
      </c>
      <c r="B16" s="1">
        <v>46101</v>
      </c>
      <c r="C16">
        <v>0</v>
      </c>
      <c r="D16">
        <v>0</v>
      </c>
      <c r="E16">
        <v>86</v>
      </c>
      <c r="F16">
        <v>59</v>
      </c>
      <c r="G16">
        <v>0</v>
      </c>
      <c r="H16">
        <v>0</v>
      </c>
      <c r="I16">
        <v>0</v>
      </c>
      <c r="J16">
        <v>55</v>
      </c>
      <c r="K16">
        <v>51</v>
      </c>
    </row>
    <row r="17" spans="1:11" x14ac:dyDescent="0.25">
      <c r="A17" t="str">
        <f t="shared" si="0"/>
        <v>Lundi</v>
      </c>
      <c r="B17" s="1">
        <v>46104</v>
      </c>
      <c r="C17">
        <v>14</v>
      </c>
      <c r="D17">
        <v>99</v>
      </c>
      <c r="E17">
        <v>58</v>
      </c>
      <c r="F17">
        <v>65</v>
      </c>
      <c r="G17">
        <v>0</v>
      </c>
      <c r="H17">
        <v>0</v>
      </c>
      <c r="I17">
        <v>0</v>
      </c>
      <c r="J17">
        <v>39</v>
      </c>
      <c r="K17">
        <v>49</v>
      </c>
    </row>
    <row r="18" spans="1:11" x14ac:dyDescent="0.25">
      <c r="A18" t="str">
        <f t="shared" si="0"/>
        <v>Mardi</v>
      </c>
      <c r="B18" s="1">
        <v>46105</v>
      </c>
      <c r="C18">
        <v>33</v>
      </c>
      <c r="D18">
        <v>53</v>
      </c>
      <c r="E18">
        <v>90</v>
      </c>
      <c r="F18">
        <v>62</v>
      </c>
      <c r="G18">
        <v>76</v>
      </c>
      <c r="H18">
        <v>0</v>
      </c>
      <c r="I18">
        <v>0</v>
      </c>
      <c r="J18">
        <v>62</v>
      </c>
      <c r="K18">
        <v>56</v>
      </c>
    </row>
    <row r="19" spans="1:11" x14ac:dyDescent="0.25">
      <c r="A19" t="str">
        <f t="shared" si="0"/>
        <v>Mercredi</v>
      </c>
      <c r="B19" s="1">
        <v>46106</v>
      </c>
      <c r="C19">
        <v>42</v>
      </c>
      <c r="D19">
        <v>82</v>
      </c>
      <c r="E19">
        <v>45</v>
      </c>
      <c r="F19">
        <v>72</v>
      </c>
      <c r="G19">
        <v>67</v>
      </c>
      <c r="H19">
        <v>0</v>
      </c>
      <c r="I19">
        <v>0</v>
      </c>
      <c r="J19">
        <v>72</v>
      </c>
      <c r="K19">
        <v>0</v>
      </c>
    </row>
    <row r="20" spans="1:11" x14ac:dyDescent="0.25">
      <c r="A20" t="str">
        <f t="shared" si="0"/>
        <v>Jeudi</v>
      </c>
      <c r="B20" s="1">
        <v>46107</v>
      </c>
      <c r="C20">
        <v>30</v>
      </c>
      <c r="D20">
        <v>73</v>
      </c>
      <c r="E20">
        <v>87</v>
      </c>
      <c r="F20">
        <v>61</v>
      </c>
      <c r="G20">
        <v>47</v>
      </c>
      <c r="H20">
        <v>0</v>
      </c>
      <c r="I20">
        <v>0</v>
      </c>
      <c r="J20">
        <v>51</v>
      </c>
      <c r="K20">
        <v>50</v>
      </c>
    </row>
    <row r="21" spans="1:11" x14ac:dyDescent="0.25">
      <c r="A21" t="str">
        <f t="shared" si="0"/>
        <v>Vendredi</v>
      </c>
      <c r="B21" s="1">
        <v>46108</v>
      </c>
      <c r="C21">
        <v>36</v>
      </c>
      <c r="D21">
        <v>150</v>
      </c>
      <c r="E21">
        <v>57</v>
      </c>
      <c r="F21">
        <v>0</v>
      </c>
      <c r="G21">
        <v>0</v>
      </c>
      <c r="H21">
        <v>0</v>
      </c>
      <c r="I21">
        <v>0</v>
      </c>
      <c r="J21">
        <v>28</v>
      </c>
      <c r="K21">
        <v>67</v>
      </c>
    </row>
    <row r="22" spans="1:11" x14ac:dyDescent="0.25">
      <c r="A22" t="str">
        <f t="shared" si="0"/>
        <v>Lundi</v>
      </c>
      <c r="B22" s="1">
        <v>46111</v>
      </c>
      <c r="C22">
        <v>18</v>
      </c>
      <c r="D22">
        <v>115</v>
      </c>
      <c r="E22">
        <v>56</v>
      </c>
      <c r="F22">
        <v>32</v>
      </c>
      <c r="G22">
        <v>41</v>
      </c>
      <c r="H22">
        <v>0</v>
      </c>
      <c r="I22">
        <v>0</v>
      </c>
      <c r="J22">
        <v>48</v>
      </c>
      <c r="K22">
        <v>88</v>
      </c>
    </row>
    <row r="23" spans="1:11" x14ac:dyDescent="0.25">
      <c r="A23" t="str">
        <f t="shared" si="0"/>
        <v>Mardi</v>
      </c>
      <c r="B23" s="1">
        <v>46112</v>
      </c>
      <c r="C23">
        <v>52</v>
      </c>
      <c r="D23">
        <v>82</v>
      </c>
      <c r="E23">
        <v>77</v>
      </c>
      <c r="F23">
        <v>0</v>
      </c>
      <c r="G23">
        <v>89</v>
      </c>
      <c r="H23">
        <v>0</v>
      </c>
      <c r="I23">
        <v>0</v>
      </c>
      <c r="J23">
        <v>79</v>
      </c>
      <c r="K23">
        <v>127</v>
      </c>
    </row>
    <row r="24" spans="1:11" x14ac:dyDescent="0.25">
      <c r="A24" t="str">
        <f t="shared" si="0"/>
        <v>Mercredi</v>
      </c>
      <c r="B24" s="1">
        <v>46113</v>
      </c>
      <c r="C24">
        <v>36</v>
      </c>
      <c r="D24">
        <v>72</v>
      </c>
      <c r="E24">
        <v>67</v>
      </c>
      <c r="F24">
        <v>95</v>
      </c>
      <c r="G24">
        <v>66</v>
      </c>
      <c r="H24">
        <v>0</v>
      </c>
      <c r="I24">
        <v>0</v>
      </c>
      <c r="J24">
        <v>0</v>
      </c>
      <c r="K24">
        <v>0</v>
      </c>
    </row>
    <row r="25" spans="1:11" x14ac:dyDescent="0.25">
      <c r="A25" t="str">
        <f t="shared" si="0"/>
        <v>Jeudi</v>
      </c>
      <c r="B25" s="1">
        <v>46114</v>
      </c>
      <c r="C25">
        <v>63</v>
      </c>
      <c r="D25">
        <v>73</v>
      </c>
      <c r="E25">
        <v>56</v>
      </c>
      <c r="F25">
        <v>63</v>
      </c>
      <c r="G25">
        <v>67</v>
      </c>
      <c r="H25">
        <v>0</v>
      </c>
      <c r="I25">
        <v>0</v>
      </c>
      <c r="J25">
        <v>0</v>
      </c>
      <c r="K25">
        <v>79</v>
      </c>
    </row>
    <row r="26" spans="1:11" x14ac:dyDescent="0.25">
      <c r="A26" t="str">
        <f t="shared" si="0"/>
        <v>Vendredi</v>
      </c>
      <c r="B26" s="1">
        <v>46115</v>
      </c>
      <c r="C26">
        <v>0</v>
      </c>
      <c r="D26">
        <v>0</v>
      </c>
      <c r="E26">
        <v>0</v>
      </c>
      <c r="F26">
        <v>20</v>
      </c>
      <c r="G26">
        <v>59</v>
      </c>
      <c r="H26">
        <v>0</v>
      </c>
      <c r="I26">
        <v>0</v>
      </c>
      <c r="J26">
        <v>69</v>
      </c>
      <c r="K26">
        <v>66</v>
      </c>
    </row>
    <row r="27" spans="1:11" x14ac:dyDescent="0.25">
      <c r="A27" t="str">
        <f t="shared" si="0"/>
        <v>Mardi</v>
      </c>
      <c r="B27" s="1">
        <v>46119</v>
      </c>
      <c r="C27">
        <v>45</v>
      </c>
      <c r="D27">
        <v>0</v>
      </c>
      <c r="E27">
        <v>83</v>
      </c>
      <c r="F27">
        <v>52</v>
      </c>
      <c r="G27">
        <v>62</v>
      </c>
      <c r="H27">
        <v>0</v>
      </c>
      <c r="I27">
        <v>0</v>
      </c>
      <c r="J27">
        <v>31</v>
      </c>
      <c r="K27">
        <v>78</v>
      </c>
    </row>
    <row r="28" spans="1:11" x14ac:dyDescent="0.25">
      <c r="A28" t="str">
        <f t="shared" si="0"/>
        <v>Mercredi</v>
      </c>
      <c r="B28" s="1">
        <v>46120</v>
      </c>
      <c r="C28">
        <v>30</v>
      </c>
      <c r="D28">
        <v>128</v>
      </c>
      <c r="E28">
        <v>107</v>
      </c>
      <c r="F28">
        <v>61</v>
      </c>
      <c r="G28">
        <v>69</v>
      </c>
      <c r="H28">
        <v>0</v>
      </c>
      <c r="I28">
        <v>0</v>
      </c>
      <c r="J28">
        <v>57</v>
      </c>
      <c r="K28">
        <v>0</v>
      </c>
    </row>
    <row r="29" spans="1:11" x14ac:dyDescent="0.25">
      <c r="A29" t="str">
        <f t="shared" si="0"/>
        <v>Jeudi</v>
      </c>
      <c r="B29" s="1">
        <v>46121</v>
      </c>
      <c r="C29">
        <v>33</v>
      </c>
      <c r="D29">
        <v>67</v>
      </c>
      <c r="E29">
        <v>86</v>
      </c>
      <c r="F29">
        <v>78</v>
      </c>
      <c r="G29">
        <v>83</v>
      </c>
      <c r="H29">
        <v>0</v>
      </c>
      <c r="I29">
        <v>0</v>
      </c>
      <c r="J29">
        <v>38</v>
      </c>
      <c r="K29">
        <v>66</v>
      </c>
    </row>
    <row r="30" spans="1:11" x14ac:dyDescent="0.25">
      <c r="A30" t="str">
        <f t="shared" si="0"/>
        <v>Vendredi</v>
      </c>
      <c r="B30" s="1">
        <v>46122</v>
      </c>
      <c r="C30">
        <v>30</v>
      </c>
      <c r="D30">
        <v>67</v>
      </c>
      <c r="E30">
        <v>61</v>
      </c>
      <c r="F30">
        <v>49</v>
      </c>
      <c r="G30">
        <v>67</v>
      </c>
      <c r="H30">
        <v>0</v>
      </c>
      <c r="I30">
        <v>0</v>
      </c>
      <c r="J30">
        <v>31</v>
      </c>
      <c r="K30">
        <v>59</v>
      </c>
    </row>
    <row r="31" spans="1:11" x14ac:dyDescent="0.25">
      <c r="A31" t="str">
        <f t="shared" si="0"/>
        <v>Lundi</v>
      </c>
      <c r="B31" s="1">
        <v>46125</v>
      </c>
      <c r="C31">
        <v>24</v>
      </c>
      <c r="D31">
        <v>55</v>
      </c>
      <c r="E31">
        <v>71</v>
      </c>
      <c r="F31">
        <v>104</v>
      </c>
      <c r="G31">
        <v>63</v>
      </c>
      <c r="H31">
        <v>0</v>
      </c>
      <c r="I31">
        <v>0</v>
      </c>
      <c r="J31">
        <v>66</v>
      </c>
      <c r="K31">
        <v>0</v>
      </c>
    </row>
    <row r="32" spans="1:11" x14ac:dyDescent="0.25">
      <c r="A32" t="str">
        <f t="shared" si="0"/>
        <v>Mardi</v>
      </c>
      <c r="B32" s="1">
        <v>46126</v>
      </c>
      <c r="C32">
        <v>47</v>
      </c>
      <c r="D32">
        <v>76</v>
      </c>
      <c r="E32">
        <v>90</v>
      </c>
      <c r="F32">
        <v>65</v>
      </c>
      <c r="G32">
        <v>80</v>
      </c>
      <c r="H32">
        <v>0</v>
      </c>
      <c r="I32">
        <v>0</v>
      </c>
      <c r="J32">
        <v>72</v>
      </c>
      <c r="K32">
        <v>0</v>
      </c>
    </row>
    <row r="33" spans="1:11" x14ac:dyDescent="0.25">
      <c r="A33" t="str">
        <f t="shared" si="0"/>
        <v>Mercredi</v>
      </c>
      <c r="B33" s="1">
        <v>46127</v>
      </c>
      <c r="C33">
        <v>27</v>
      </c>
      <c r="D33">
        <v>81</v>
      </c>
      <c r="E33">
        <v>78</v>
      </c>
      <c r="F33">
        <v>64</v>
      </c>
      <c r="G33">
        <v>62</v>
      </c>
      <c r="H33">
        <v>0</v>
      </c>
      <c r="I33">
        <v>0</v>
      </c>
      <c r="J33">
        <v>33</v>
      </c>
      <c r="K33">
        <v>0</v>
      </c>
    </row>
    <row r="34" spans="1:11" x14ac:dyDescent="0.25">
      <c r="A34" t="str">
        <f t="shared" si="0"/>
        <v>Jeudi</v>
      </c>
      <c r="B34" s="1">
        <v>46128</v>
      </c>
      <c r="C34">
        <v>31</v>
      </c>
      <c r="D34">
        <v>71</v>
      </c>
      <c r="E34">
        <v>82</v>
      </c>
      <c r="F34">
        <v>0</v>
      </c>
      <c r="G34">
        <v>67</v>
      </c>
      <c r="H34">
        <v>0</v>
      </c>
      <c r="I34">
        <v>0</v>
      </c>
      <c r="J34">
        <v>62</v>
      </c>
      <c r="K34">
        <v>0</v>
      </c>
    </row>
    <row r="35" spans="1:11" x14ac:dyDescent="0.25">
      <c r="A35" t="str">
        <f t="shared" si="0"/>
        <v>Vendredi</v>
      </c>
      <c r="B35" s="1">
        <v>46129</v>
      </c>
      <c r="C35">
        <v>36</v>
      </c>
      <c r="D35">
        <v>91</v>
      </c>
      <c r="E35">
        <v>79</v>
      </c>
      <c r="F35">
        <v>0</v>
      </c>
      <c r="G35">
        <v>68</v>
      </c>
      <c r="H35">
        <v>0</v>
      </c>
      <c r="I35">
        <v>0</v>
      </c>
      <c r="J35">
        <v>51</v>
      </c>
      <c r="K35">
        <v>0</v>
      </c>
    </row>
    <row r="36" spans="1:11" x14ac:dyDescent="0.25">
      <c r="A36" t="str">
        <f t="shared" si="0"/>
        <v>Lundi</v>
      </c>
      <c r="B36" s="1">
        <v>46132</v>
      </c>
      <c r="C36">
        <v>37</v>
      </c>
      <c r="D36">
        <v>93</v>
      </c>
      <c r="E36">
        <v>0</v>
      </c>
      <c r="F36">
        <v>0</v>
      </c>
      <c r="G36">
        <v>55</v>
      </c>
      <c r="H36">
        <v>0</v>
      </c>
      <c r="I36">
        <v>0</v>
      </c>
      <c r="J36">
        <v>47</v>
      </c>
      <c r="K36">
        <v>73</v>
      </c>
    </row>
    <row r="37" spans="1:11" x14ac:dyDescent="0.25">
      <c r="A37" t="str">
        <f t="shared" si="0"/>
        <v>Mardi</v>
      </c>
      <c r="B37" s="1">
        <v>46133</v>
      </c>
      <c r="C37">
        <v>32</v>
      </c>
      <c r="D37">
        <v>76</v>
      </c>
      <c r="E37">
        <v>0</v>
      </c>
      <c r="F37">
        <v>77</v>
      </c>
      <c r="G37">
        <v>42</v>
      </c>
      <c r="H37">
        <v>0</v>
      </c>
      <c r="I37">
        <v>0</v>
      </c>
      <c r="J37">
        <v>69</v>
      </c>
      <c r="K37">
        <v>46</v>
      </c>
    </row>
    <row r="38" spans="1:11" x14ac:dyDescent="0.25">
      <c r="A38" t="str">
        <f t="shared" si="0"/>
        <v>Mercredi</v>
      </c>
      <c r="B38" s="1">
        <v>46134</v>
      </c>
      <c r="C38">
        <v>37</v>
      </c>
      <c r="D38">
        <v>63</v>
      </c>
      <c r="E38">
        <v>0</v>
      </c>
      <c r="F38">
        <v>51</v>
      </c>
      <c r="G38">
        <v>70</v>
      </c>
      <c r="H38">
        <v>0</v>
      </c>
      <c r="I38">
        <v>0</v>
      </c>
      <c r="J38">
        <v>33</v>
      </c>
      <c r="K38">
        <v>0</v>
      </c>
    </row>
    <row r="39" spans="1:11" x14ac:dyDescent="0.25">
      <c r="A39" t="str">
        <f t="shared" si="0"/>
        <v>Jeudi</v>
      </c>
      <c r="B39" s="1">
        <v>46135</v>
      </c>
      <c r="C39">
        <v>41</v>
      </c>
      <c r="D39">
        <v>60</v>
      </c>
      <c r="E39">
        <v>0</v>
      </c>
      <c r="F39">
        <v>41</v>
      </c>
      <c r="G39">
        <v>53</v>
      </c>
      <c r="H39">
        <v>0</v>
      </c>
      <c r="I39">
        <v>0</v>
      </c>
      <c r="J39">
        <v>111</v>
      </c>
      <c r="K39">
        <v>79</v>
      </c>
    </row>
    <row r="40" spans="1:11" x14ac:dyDescent="0.25">
      <c r="A40" t="str">
        <f t="shared" si="0"/>
        <v>Vendredi</v>
      </c>
      <c r="B40" s="1">
        <v>46136</v>
      </c>
      <c r="C40">
        <v>64</v>
      </c>
      <c r="D40">
        <v>100</v>
      </c>
      <c r="E40">
        <v>0</v>
      </c>
      <c r="F40">
        <v>84</v>
      </c>
      <c r="G40">
        <v>0</v>
      </c>
      <c r="H40">
        <v>0</v>
      </c>
      <c r="I40">
        <v>0</v>
      </c>
      <c r="J40">
        <v>66</v>
      </c>
      <c r="K40">
        <v>71</v>
      </c>
    </row>
    <row r="41" spans="1:11" x14ac:dyDescent="0.25">
      <c r="A41" t="str">
        <f t="shared" si="0"/>
        <v>Lundi</v>
      </c>
      <c r="B41" s="1">
        <v>46139</v>
      </c>
      <c r="C41">
        <v>40</v>
      </c>
      <c r="D41">
        <v>72</v>
      </c>
      <c r="E41">
        <v>137</v>
      </c>
      <c r="F41">
        <v>64</v>
      </c>
      <c r="G41">
        <v>68</v>
      </c>
      <c r="H41">
        <v>0</v>
      </c>
      <c r="I41">
        <v>0</v>
      </c>
      <c r="J41">
        <v>59</v>
      </c>
      <c r="K41">
        <v>96</v>
      </c>
    </row>
    <row r="42" spans="1:11" x14ac:dyDescent="0.25">
      <c r="A42" t="str">
        <f t="shared" si="0"/>
        <v>Mardi</v>
      </c>
      <c r="B42" s="1">
        <v>46140</v>
      </c>
      <c r="C42">
        <v>61</v>
      </c>
      <c r="D42">
        <v>85</v>
      </c>
      <c r="E42">
        <v>111</v>
      </c>
      <c r="F42">
        <v>70</v>
      </c>
      <c r="G42">
        <v>61</v>
      </c>
      <c r="H42">
        <v>0</v>
      </c>
      <c r="I42">
        <v>0</v>
      </c>
      <c r="J42">
        <v>60</v>
      </c>
      <c r="K42">
        <v>89</v>
      </c>
    </row>
    <row r="43" spans="1:11" x14ac:dyDescent="0.25">
      <c r="A43" t="str">
        <f t="shared" si="0"/>
        <v>Mercredi</v>
      </c>
      <c r="B43" s="1">
        <v>46141</v>
      </c>
      <c r="C43">
        <v>62</v>
      </c>
      <c r="D43">
        <v>95</v>
      </c>
      <c r="E43">
        <v>68</v>
      </c>
      <c r="F43">
        <v>41</v>
      </c>
      <c r="G43">
        <v>60</v>
      </c>
      <c r="H43">
        <v>0</v>
      </c>
      <c r="I43">
        <v>0</v>
      </c>
      <c r="J43">
        <v>69</v>
      </c>
      <c r="K43">
        <v>0</v>
      </c>
    </row>
    <row r="44" spans="1:11" x14ac:dyDescent="0.25">
      <c r="A44" t="str">
        <f t="shared" si="0"/>
        <v>Jeudi</v>
      </c>
      <c r="B44" s="1">
        <v>46142</v>
      </c>
      <c r="C44">
        <v>99</v>
      </c>
      <c r="D44">
        <v>101</v>
      </c>
      <c r="E44">
        <v>105</v>
      </c>
      <c r="F44">
        <v>27</v>
      </c>
      <c r="G44">
        <v>69</v>
      </c>
      <c r="H44">
        <v>0</v>
      </c>
      <c r="I44">
        <v>0</v>
      </c>
      <c r="J44">
        <v>76</v>
      </c>
      <c r="K44">
        <v>91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555DA-B137-4C74-86C2-0206CDD96856}">
  <dimension ref="A1:K6"/>
  <sheetViews>
    <sheetView workbookViewId="0">
      <selection activeCell="B2" sqref="B2"/>
    </sheetView>
  </sheetViews>
  <sheetFormatPr baseColWidth="10" defaultRowHeight="15" x14ac:dyDescent="0.25"/>
  <sheetData>
    <row r="1" spans="1:11" x14ac:dyDescent="0.25">
      <c r="A1" s="4" t="s">
        <v>11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K1" s="2" t="s">
        <v>19</v>
      </c>
    </row>
    <row r="2" spans="1:11" x14ac:dyDescent="0.25">
      <c r="A2" t="s">
        <v>12</v>
      </c>
      <c r="B2" s="3">
        <f>AVERAGEIFS(DATA!C:C,DATA!$A:$A,'Moyenne jour'!$A2,DATA!C:C,"&lt;&gt;0")</f>
        <v>26.6</v>
      </c>
      <c r="C2" s="3">
        <f>AVERAGEIFS(DATA!D:D,DATA!$A:$A,'Moyenne jour'!$A2,DATA!D:D,"&lt;&gt;0")</f>
        <v>77.375</v>
      </c>
      <c r="D2" s="3">
        <f>AVERAGEIFS(DATA!E:E,DATA!$A:$A,'Moyenne jour'!$A2,DATA!E:E,"&lt;&gt;0")</f>
        <v>77</v>
      </c>
      <c r="E2" s="3">
        <f>AVERAGEIFS(DATA!F:F,DATA!$A:$A,'Moyenne jour'!$A2,DATA!F:F,"&lt;&gt;0")</f>
        <v>64.833333333333329</v>
      </c>
      <c r="F2" s="3">
        <f>AVERAGEIFS(DATA!G:G,DATA!$A:$A,'Moyenne jour'!$A2,DATA!G:G,"&lt;&gt;0")</f>
        <v>61.285714285714285</v>
      </c>
      <c r="G2" s="3" t="e">
        <f>AVERAGEIFS(DATA!H:H,DATA!$A:$A,'Moyenne jour'!$A2,DATA!H:H,"&lt;&gt;0")</f>
        <v>#DIV/0!</v>
      </c>
      <c r="H2" s="3" t="e">
        <f>AVERAGEIFS(DATA!I:I,DATA!$A:$A,'Moyenne jour'!$A2,DATA!I:I,"&lt;&gt;0")</f>
        <v>#DIV/0!</v>
      </c>
      <c r="I2" s="3">
        <f>AVERAGEIFS(DATA!J:J,DATA!$A:$A,'Moyenne jour'!$A2,DATA!J:J,"&lt;&gt;0")</f>
        <v>53.25</v>
      </c>
      <c r="J2" s="3">
        <f>AVERAGEIFS(DATA!K:K,DATA!$A:$A,'Moyenne jour'!$A2,DATA!K:K,"&lt;&gt;0")</f>
        <v>70.428571428571431</v>
      </c>
      <c r="K2" t="e">
        <f>AVERAGEIFS(DATA!C:K,DATA!$A:$A,'Moyenne jour'!$A2,DATA!C:K,"&lt;&gt;0")</f>
        <v>#VALUE!</v>
      </c>
    </row>
    <row r="3" spans="1:11" x14ac:dyDescent="0.25">
      <c r="A3" t="s">
        <v>13</v>
      </c>
      <c r="B3" s="3">
        <f>AVERAGEIFS(DATA!C:C,DATA!$A:$A,'Moyenne jour'!$A3,DATA!C:C,"&lt;&gt;0")</f>
        <v>45</v>
      </c>
      <c r="C3" s="3">
        <f>AVERAGEIFS(DATA!D:D,DATA!$A:$A,'Moyenne jour'!$A3,DATA!D:D,"&lt;&gt;0")</f>
        <v>72.125</v>
      </c>
      <c r="D3" s="3">
        <f>AVERAGEIFS(DATA!E:E,DATA!$A:$A,'Moyenne jour'!$A3,DATA!E:E,"&lt;&gt;0")</f>
        <v>98.571428571428569</v>
      </c>
      <c r="E3" s="3">
        <f>AVERAGEIFS(DATA!F:F,DATA!$A:$A,'Moyenne jour'!$A3,DATA!F:F,"&lt;&gt;0")</f>
        <v>68.666666666666671</v>
      </c>
      <c r="F3" s="3">
        <f>AVERAGEIFS(DATA!G:G,DATA!$A:$A,'Moyenne jour'!$A3,DATA!G:G,"&lt;&gt;0")</f>
        <v>64.5</v>
      </c>
      <c r="G3" s="3" t="e">
        <f>AVERAGEIFS(DATA!H:H,DATA!$A:$A,'Moyenne jour'!$A3,DATA!H:H,"&lt;&gt;0")</f>
        <v>#DIV/0!</v>
      </c>
      <c r="H3" s="3" t="e">
        <f>AVERAGEIFS(DATA!I:I,DATA!$A:$A,'Moyenne jour'!$A3,DATA!I:I,"&lt;&gt;0")</f>
        <v>#DIV/0!</v>
      </c>
      <c r="I3" s="3">
        <f>AVERAGEIFS(DATA!J:J,DATA!$A:$A,'Moyenne jour'!$A3,DATA!J:J,"&lt;&gt;0")</f>
        <v>56.555555555555557</v>
      </c>
      <c r="J3" s="3">
        <f>AVERAGEIFS(DATA!K:K,DATA!$A:$A,'Moyenne jour'!$A3,DATA!K:K,"&lt;&gt;0")</f>
        <v>74.25</v>
      </c>
      <c r="K3" t="e">
        <f>AVERAGEIFS(DATA!C:K,DATA!$A:$A,'Moyenne jour'!$A3,DATA!C:K,"&lt;&gt;0")</f>
        <v>#VALUE!</v>
      </c>
    </row>
    <row r="4" spans="1:11" x14ac:dyDescent="0.25">
      <c r="A4" t="s">
        <v>14</v>
      </c>
      <c r="B4" s="3">
        <f>AVERAGEIFS(DATA!C:C,DATA!$A:$A,'Moyenne jour'!$A4,DATA!C:C,"&lt;&gt;0")</f>
        <v>39</v>
      </c>
      <c r="C4" s="3">
        <f>AVERAGEIFS(DATA!D:D,DATA!$A:$A,'Moyenne jour'!$A4,DATA!D:D,"&lt;&gt;0")</f>
        <v>86</v>
      </c>
      <c r="D4" s="3">
        <f>AVERAGEIFS(DATA!E:E,DATA!$A:$A,'Moyenne jour'!$A4,DATA!E:E,"&lt;&gt;0")</f>
        <v>74.428571428571431</v>
      </c>
      <c r="E4" s="3">
        <f>AVERAGEIFS(DATA!F:F,DATA!$A:$A,'Moyenne jour'!$A4,DATA!F:F,"&lt;&gt;0")</f>
        <v>64.75</v>
      </c>
      <c r="F4" s="3">
        <f>AVERAGEIFS(DATA!G:G,DATA!$A:$A,'Moyenne jour'!$A4,DATA!G:G,"&lt;&gt;0")</f>
        <v>71.111111111111114</v>
      </c>
      <c r="G4" s="3" t="e">
        <f>AVERAGEIFS(DATA!H:H,DATA!$A:$A,'Moyenne jour'!$A4,DATA!H:H,"&lt;&gt;0")</f>
        <v>#DIV/0!</v>
      </c>
      <c r="H4" s="3" t="e">
        <f>AVERAGEIFS(DATA!I:I,DATA!$A:$A,'Moyenne jour'!$A4,DATA!I:I,"&lt;&gt;0")</f>
        <v>#DIV/0!</v>
      </c>
      <c r="I4" s="3">
        <f>AVERAGEIFS(DATA!J:J,DATA!$A:$A,'Moyenne jour'!$A4,DATA!J:J,"&lt;&gt;0")</f>
        <v>58.875</v>
      </c>
      <c r="J4" s="3" t="e">
        <f>AVERAGEIFS(DATA!K:K,DATA!$A:$A,'Moyenne jour'!$A4,DATA!K:K,"&lt;&gt;0")</f>
        <v>#DIV/0!</v>
      </c>
      <c r="K4" t="e">
        <f>AVERAGEIFS(DATA!C:K,DATA!$A:$A,'Moyenne jour'!$A4,DATA!C:K,"&lt;&gt;0")</f>
        <v>#VALUE!</v>
      </c>
    </row>
    <row r="5" spans="1:11" x14ac:dyDescent="0.25">
      <c r="A5" t="s">
        <v>15</v>
      </c>
      <c r="B5" s="3">
        <f>AVERAGEIFS(DATA!C:C,DATA!$A:$A,'Moyenne jour'!$A5,DATA!C:C,"&lt;&gt;0")</f>
        <v>49.5</v>
      </c>
      <c r="C5" s="3">
        <f>AVERAGEIFS(DATA!D:D,DATA!$A:$A,'Moyenne jour'!$A5,DATA!D:D,"&lt;&gt;0")</f>
        <v>77.5</v>
      </c>
      <c r="D5" s="3">
        <f>AVERAGEIFS(DATA!E:E,DATA!$A:$A,'Moyenne jour'!$A5,DATA!E:E,"&lt;&gt;0")</f>
        <v>80.714285714285708</v>
      </c>
      <c r="E5" s="3">
        <f>AVERAGEIFS(DATA!F:F,DATA!$A:$A,'Moyenne jour'!$A5,DATA!F:F,"&lt;&gt;0")</f>
        <v>51.857142857142854</v>
      </c>
      <c r="F5" s="3">
        <f>AVERAGEIFS(DATA!G:G,DATA!$A:$A,'Moyenne jour'!$A5,DATA!G:G,"&lt;&gt;0")</f>
        <v>61.75</v>
      </c>
      <c r="G5" s="3" t="e">
        <f>AVERAGEIFS(DATA!H:H,DATA!$A:$A,'Moyenne jour'!$A5,DATA!H:H,"&lt;&gt;0")</f>
        <v>#DIV/0!</v>
      </c>
      <c r="H5" s="3" t="e">
        <f>AVERAGEIFS(DATA!I:I,DATA!$A:$A,'Moyenne jour'!$A5,DATA!I:I,"&lt;&gt;0")</f>
        <v>#DIV/0!</v>
      </c>
      <c r="I5" s="3">
        <f>AVERAGEIFS(DATA!J:J,DATA!$A:$A,'Moyenne jour'!$A5,DATA!J:J,"&lt;&gt;0")</f>
        <v>61.875</v>
      </c>
      <c r="J5" s="3">
        <f>AVERAGEIFS(DATA!K:K,DATA!$A:$A,'Moyenne jour'!$A5,DATA!K:K,"&lt;&gt;0")</f>
        <v>65.857142857142861</v>
      </c>
      <c r="K5" t="e">
        <f>AVERAGEIFS(DATA!C:K,DATA!$A:$A,'Moyenne jour'!$A5,DATA!C:K,"&lt;&gt;0")</f>
        <v>#VALUE!</v>
      </c>
    </row>
    <row r="6" spans="1:11" x14ac:dyDescent="0.25">
      <c r="A6" t="s">
        <v>16</v>
      </c>
      <c r="B6" s="3">
        <f>AVERAGEIFS(DATA!C:C,DATA!$A:$A,'Moyenne jour'!$A6,DATA!C:C,"&lt;&gt;0")</f>
        <v>41.5</v>
      </c>
      <c r="C6" s="3">
        <f>AVERAGEIFS(DATA!D:D,DATA!$A:$A,'Moyenne jour'!$A6,DATA!D:D,"&lt;&gt;0")</f>
        <v>93</v>
      </c>
      <c r="D6" s="3">
        <f>AVERAGEIFS(DATA!E:E,DATA!$A:$A,'Moyenne jour'!$A6,DATA!E:E,"&lt;&gt;0")</f>
        <v>72</v>
      </c>
      <c r="E6" s="3">
        <f>AVERAGEIFS(DATA!F:F,DATA!$A:$A,'Moyenne jour'!$A6,DATA!F:F,"&lt;&gt;0")</f>
        <v>55.2</v>
      </c>
      <c r="F6" s="3">
        <f>AVERAGEIFS(DATA!G:G,DATA!$A:$A,'Moyenne jour'!$A6,DATA!G:G,"&lt;&gt;0")</f>
        <v>63.4</v>
      </c>
      <c r="G6" s="3" t="e">
        <f>AVERAGEIFS(DATA!H:H,DATA!$A:$A,'Moyenne jour'!$A6,DATA!H:H,"&lt;&gt;0")</f>
        <v>#DIV/0!</v>
      </c>
      <c r="H6" s="3" t="e">
        <f>AVERAGEIFS(DATA!I:I,DATA!$A:$A,'Moyenne jour'!$A6,DATA!I:I,"&lt;&gt;0")</f>
        <v>#DIV/0!</v>
      </c>
      <c r="I6" s="3">
        <f>AVERAGEIFS(DATA!J:J,DATA!$A:$A,'Moyenne jour'!$A6,DATA!J:J,"&lt;&gt;0")</f>
        <v>50.125</v>
      </c>
      <c r="J6" s="3">
        <f>AVERAGEIFS(DATA!K:K,DATA!$A:$A,'Moyenne jour'!$A6,DATA!K:K,"&lt;&gt;0")</f>
        <v>60.714285714285715</v>
      </c>
      <c r="K6" t="e">
        <f>AVERAGEIFS(DATA!C:K,DATA!$A:$A,'Moyenne jour'!$A6,DATA!C:K,"&lt;&gt;0")</f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59000-5DDD-4F51-8E78-43CF798B576A}">
  <dimension ref="A1:J6"/>
  <sheetViews>
    <sheetView workbookViewId="0">
      <selection activeCell="B2" sqref="B2"/>
    </sheetView>
  </sheetViews>
  <sheetFormatPr baseColWidth="10" defaultRowHeight="15" x14ac:dyDescent="0.25"/>
  <sheetData>
    <row r="1" spans="1:10" x14ac:dyDescent="0.25">
      <c r="A1" s="2" t="s">
        <v>17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</row>
    <row r="2" spans="1:10" x14ac:dyDescent="0.25">
      <c r="A2" t="s">
        <v>12</v>
      </c>
      <c r="B2" s="5" t="s">
        <v>18</v>
      </c>
    </row>
    <row r="3" spans="1:10" x14ac:dyDescent="0.25">
      <c r="A3" t="s">
        <v>13</v>
      </c>
    </row>
    <row r="4" spans="1:10" x14ac:dyDescent="0.25">
      <c r="A4" t="s">
        <v>14</v>
      </c>
    </row>
    <row r="5" spans="1:10" x14ac:dyDescent="0.25">
      <c r="A5" t="s">
        <v>15</v>
      </c>
    </row>
    <row r="6" spans="1:10" x14ac:dyDescent="0.25">
      <c r="A6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98355-7913-4E7B-8449-ADAFDC0BD80F}">
  <dimension ref="A1:K11"/>
  <sheetViews>
    <sheetView tabSelected="1" workbookViewId="0">
      <selection activeCell="R11" sqref="R11"/>
    </sheetView>
  </sheetViews>
  <sheetFormatPr baseColWidth="10" defaultRowHeight="15" x14ac:dyDescent="0.25"/>
  <cols>
    <col min="1" max="1" width="8.85546875" bestFit="1" customWidth="1"/>
    <col min="2" max="2" width="9" bestFit="1" customWidth="1"/>
    <col min="3" max="7" width="7" bestFit="1" customWidth="1"/>
    <col min="8" max="8" width="4.28515625" bestFit="1" customWidth="1"/>
    <col min="9" max="9" width="4.7109375" bestFit="1" customWidth="1"/>
    <col min="10" max="11" width="7" customWidth="1"/>
    <col min="12" max="13" width="7" bestFit="1" customWidth="1"/>
  </cols>
  <sheetData>
    <row r="1" spans="1:11" x14ac:dyDescent="0.25">
      <c r="A1" t="s">
        <v>1</v>
      </c>
      <c r="B1" t="s">
        <v>20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s="6" t="s">
        <v>12</v>
      </c>
      <c r="B2" s="6" t="s">
        <v>11</v>
      </c>
      <c r="C2" s="7">
        <v>26.6</v>
      </c>
      <c r="D2" s="7">
        <v>77.375</v>
      </c>
      <c r="E2" s="7">
        <v>77</v>
      </c>
      <c r="F2" s="7">
        <v>64.833333333333329</v>
      </c>
      <c r="G2" s="7">
        <v>61.285714285714285</v>
      </c>
      <c r="H2">
        <v>0</v>
      </c>
      <c r="I2">
        <v>0</v>
      </c>
      <c r="J2" s="7">
        <v>53.25</v>
      </c>
      <c r="K2" s="7">
        <v>70.428571428571431</v>
      </c>
    </row>
    <row r="3" spans="1:11" x14ac:dyDescent="0.25">
      <c r="A3" s="6" t="s">
        <v>12</v>
      </c>
      <c r="B3" s="6" t="s">
        <v>21</v>
      </c>
      <c r="C3" s="7">
        <v>24</v>
      </c>
      <c r="D3" s="7">
        <v>69</v>
      </c>
      <c r="E3" s="7">
        <v>63</v>
      </c>
      <c r="F3" s="7">
        <v>64.5</v>
      </c>
      <c r="G3" s="7">
        <v>63</v>
      </c>
      <c r="H3">
        <v>0</v>
      </c>
      <c r="I3">
        <v>0</v>
      </c>
      <c r="J3" s="7">
        <v>49</v>
      </c>
      <c r="K3" s="7">
        <v>73</v>
      </c>
    </row>
    <row r="4" spans="1:11" x14ac:dyDescent="0.25">
      <c r="A4" s="6" t="s">
        <v>13</v>
      </c>
      <c r="B4" s="6" t="s">
        <v>11</v>
      </c>
      <c r="C4" s="7">
        <v>45</v>
      </c>
      <c r="D4" s="7">
        <v>72.125</v>
      </c>
      <c r="E4" s="7">
        <v>98.571428571428569</v>
      </c>
      <c r="F4" s="7">
        <v>68.666666666666671</v>
      </c>
      <c r="G4" s="7">
        <v>64.5</v>
      </c>
      <c r="H4">
        <v>0</v>
      </c>
      <c r="I4">
        <v>0</v>
      </c>
      <c r="J4" s="7">
        <v>56.555555555555557</v>
      </c>
      <c r="K4" s="7">
        <v>74.25</v>
      </c>
    </row>
    <row r="5" spans="1:11" x14ac:dyDescent="0.25">
      <c r="A5" s="6" t="s">
        <v>13</v>
      </c>
      <c r="B5" s="6" t="s">
        <v>21</v>
      </c>
      <c r="C5" s="7">
        <v>46</v>
      </c>
      <c r="D5" s="7">
        <v>75.5</v>
      </c>
      <c r="E5" s="7">
        <v>90</v>
      </c>
      <c r="F5" s="7">
        <v>67.5</v>
      </c>
      <c r="G5" s="7">
        <v>61.5</v>
      </c>
      <c r="H5">
        <v>0</v>
      </c>
      <c r="I5">
        <v>0</v>
      </c>
      <c r="J5" s="7">
        <v>60</v>
      </c>
      <c r="K5" s="7">
        <v>71.5</v>
      </c>
    </row>
    <row r="6" spans="1:11" x14ac:dyDescent="0.25">
      <c r="A6" s="6" t="s">
        <v>14</v>
      </c>
      <c r="B6" s="6" t="s">
        <v>11</v>
      </c>
      <c r="C6" s="7">
        <v>39</v>
      </c>
      <c r="D6" s="7">
        <v>86</v>
      </c>
      <c r="E6" s="7">
        <v>74.428571428571431</v>
      </c>
      <c r="F6" s="7">
        <v>64.75</v>
      </c>
      <c r="G6" s="7">
        <v>71.111111111111114</v>
      </c>
      <c r="H6">
        <v>0</v>
      </c>
      <c r="I6">
        <v>0</v>
      </c>
      <c r="J6" s="7">
        <v>58.875</v>
      </c>
      <c r="K6" s="7">
        <v>0</v>
      </c>
    </row>
    <row r="7" spans="1:11" x14ac:dyDescent="0.25">
      <c r="A7" s="6" t="s">
        <v>14</v>
      </c>
      <c r="B7" s="6" t="s">
        <v>21</v>
      </c>
      <c r="C7" s="7">
        <v>36.5</v>
      </c>
      <c r="D7" s="7">
        <v>82</v>
      </c>
      <c r="E7" s="7">
        <v>78</v>
      </c>
      <c r="F7" s="7">
        <v>63</v>
      </c>
      <c r="G7" s="7">
        <v>67</v>
      </c>
      <c r="H7">
        <v>0</v>
      </c>
      <c r="I7">
        <v>0</v>
      </c>
      <c r="J7" s="7">
        <v>62.5</v>
      </c>
      <c r="K7" s="7">
        <v>0</v>
      </c>
    </row>
    <row r="8" spans="1:11" x14ac:dyDescent="0.25">
      <c r="A8" s="6" t="s">
        <v>15</v>
      </c>
      <c r="B8" s="6" t="s">
        <v>11</v>
      </c>
      <c r="C8" s="7">
        <v>49.5</v>
      </c>
      <c r="D8" s="7">
        <v>77.5</v>
      </c>
      <c r="E8" s="7">
        <v>80.714285714285708</v>
      </c>
      <c r="F8" s="7">
        <v>51.857142857142861</v>
      </c>
      <c r="G8" s="7">
        <v>61.75</v>
      </c>
      <c r="H8">
        <v>0</v>
      </c>
      <c r="I8">
        <v>0</v>
      </c>
      <c r="J8" s="7">
        <v>61.875</v>
      </c>
      <c r="K8" s="7">
        <v>65.857142857142861</v>
      </c>
    </row>
    <row r="9" spans="1:11" x14ac:dyDescent="0.25">
      <c r="A9" s="6" t="s">
        <v>15</v>
      </c>
      <c r="B9" s="6" t="s">
        <v>21</v>
      </c>
      <c r="C9" s="7">
        <v>37</v>
      </c>
      <c r="D9" s="7">
        <v>73</v>
      </c>
      <c r="E9" s="7">
        <v>86</v>
      </c>
      <c r="F9" s="7">
        <v>54</v>
      </c>
      <c r="G9" s="7">
        <v>67</v>
      </c>
      <c r="H9">
        <v>0</v>
      </c>
      <c r="I9">
        <v>0</v>
      </c>
      <c r="J9" s="7">
        <v>56.5</v>
      </c>
      <c r="K9" s="7">
        <v>66</v>
      </c>
    </row>
    <row r="10" spans="1:11" x14ac:dyDescent="0.25">
      <c r="A10" s="6" t="s">
        <v>16</v>
      </c>
      <c r="B10" s="6" t="s">
        <v>11</v>
      </c>
      <c r="C10" s="7">
        <v>41.5</v>
      </c>
      <c r="D10" s="7">
        <v>93</v>
      </c>
      <c r="E10" s="7">
        <v>72</v>
      </c>
      <c r="F10" s="7">
        <v>55.2</v>
      </c>
      <c r="G10" s="7">
        <v>63.4</v>
      </c>
      <c r="H10">
        <v>0</v>
      </c>
      <c r="I10">
        <v>0</v>
      </c>
      <c r="J10" s="7">
        <v>50.125</v>
      </c>
      <c r="K10" s="7">
        <v>60.714285714285715</v>
      </c>
    </row>
    <row r="11" spans="1:11" x14ac:dyDescent="0.25">
      <c r="A11" s="6" t="s">
        <v>16</v>
      </c>
      <c r="B11" s="6" t="s">
        <v>21</v>
      </c>
      <c r="C11" s="7">
        <v>36</v>
      </c>
      <c r="D11" s="7">
        <v>86</v>
      </c>
      <c r="E11" s="7">
        <v>77</v>
      </c>
      <c r="F11" s="7">
        <v>59</v>
      </c>
      <c r="G11" s="7">
        <v>67</v>
      </c>
      <c r="H11">
        <v>0</v>
      </c>
      <c r="I11">
        <v>0</v>
      </c>
      <c r="J11" s="7">
        <v>51</v>
      </c>
      <c r="K11" s="7">
        <v>63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20574E-C267-4C66-A0AB-E13FB28F89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Moyenne jour</vt:lpstr>
      <vt:lpstr>Médiane jour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 ARCHET</cp:lastModifiedBy>
  <dcterms:created xsi:type="dcterms:W3CDTF">2026-05-27T08:34:21Z</dcterms:created>
  <dcterms:modified xsi:type="dcterms:W3CDTF">2026-05-27T10:03:22Z</dcterms:modified>
</cp:coreProperties>
</file>