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8_{EC3F0846-55A2-4A18-A292-6C5121B6DD39}" xr6:coauthVersionLast="47" xr6:coauthVersionMax="47" xr10:uidLastSave="{00000000-0000-0000-0000-000000000000}"/>
  <bookViews>
    <workbookView xWindow="-120" yWindow="-120" windowWidth="38640" windowHeight="15720" xr2:uid="{BEB8C5A1-F277-4831-A7FC-BE080A4E243F}"/>
  </bookViews>
  <sheets>
    <sheet name="Feuil1" sheetId="1" r:id="rId1"/>
    <sheet name="Ratios" sheetId="2" r:id="rId2"/>
  </sheets>
  <definedNames>
    <definedName name="BACKOFFICE">Feuil1!$AV$17:$BN$42</definedName>
    <definedName name="CLIENTELE">Feuil1!$Z$17:$AR$42</definedName>
    <definedName name="DonnéesExternes_1" localSheetId="1" hidden="1">'Ratios'!$A$1:$E$11</definedName>
    <definedName name="ETAT_MAJOR">Feuil1!$C$17:$F$42</definedName>
    <definedName name="SUPPORTFRONT">Feuil1!$J$17:$W$42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Y51" i="1" l="1"/>
  <c r="AY48" i="1"/>
  <c r="AY49" i="1"/>
  <c r="AY50" i="1"/>
  <c r="BI48" i="1"/>
  <c r="BI47" i="1"/>
  <c r="AY47" i="1"/>
  <c r="BI51" i="1" l="1"/>
  <c r="AY53" i="1" l="1"/>
  <c r="BI5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FADB6AA-40D3-4217-B4DA-F0BAC6357658}" keepAlive="1" name="Requête - Ratios" description="Connexion à la requête « Ratios » dans le classeur." type="5" refreshedVersion="8" background="1" saveData="1">
    <dbPr connection="Provider=Microsoft.Mashup.OleDb.1;Data Source=$Workbook$;Location=Ratios;Extended Properties=&quot;&quot;" command="SELECT * FROM [Ratios]"/>
  </connection>
</connections>
</file>

<file path=xl/sharedStrings.xml><?xml version="1.0" encoding="utf-8"?>
<sst xmlns="http://schemas.openxmlformats.org/spreadsheetml/2006/main" count="136" uniqueCount="84">
  <si>
    <t xml:space="preserve">Valable dès le </t>
  </si>
  <si>
    <t>SECTEUR</t>
  </si>
  <si>
    <t xml:space="preserve">Responsable </t>
  </si>
  <si>
    <t>Remplaçant</t>
  </si>
  <si>
    <t>Equipes</t>
  </si>
  <si>
    <t>h</t>
  </si>
  <si>
    <t>Suppléant</t>
  </si>
  <si>
    <t>Front</t>
  </si>
  <si>
    <t>Back</t>
  </si>
  <si>
    <t>CE</t>
  </si>
  <si>
    <t>DIRECTION</t>
  </si>
  <si>
    <t>Organigramme</t>
  </si>
  <si>
    <t>David</t>
  </si>
  <si>
    <t>FP</t>
  </si>
  <si>
    <t>Jérôme</t>
  </si>
  <si>
    <t>D1</t>
  </si>
  <si>
    <t>D2</t>
  </si>
  <si>
    <t>D3</t>
  </si>
  <si>
    <t>E1</t>
  </si>
  <si>
    <t>E2</t>
  </si>
  <si>
    <t>E3</t>
  </si>
  <si>
    <t>F1</t>
  </si>
  <si>
    <t>F2</t>
  </si>
  <si>
    <t>F3</t>
  </si>
  <si>
    <t>B1</t>
  </si>
  <si>
    <t>H1</t>
  </si>
  <si>
    <t>I1</t>
  </si>
  <si>
    <t>J1</t>
  </si>
  <si>
    <t>K+</t>
  </si>
  <si>
    <t>Pierre</t>
  </si>
  <si>
    <t>Eva</t>
  </si>
  <si>
    <t>Louis</t>
  </si>
  <si>
    <t>Martine</t>
  </si>
  <si>
    <t>Julie</t>
  </si>
  <si>
    <t xml:space="preserve">Direction </t>
  </si>
  <si>
    <t xml:space="preserve">Cadres </t>
  </si>
  <si>
    <t>Services</t>
  </si>
  <si>
    <t>P1</t>
  </si>
  <si>
    <t>P2</t>
  </si>
  <si>
    <r>
      <t xml:space="preserve">Total
</t>
    </r>
    <r>
      <rPr>
        <b/>
        <sz val="7"/>
        <color theme="1"/>
        <rFont val="Frutiger Next Com"/>
        <family val="2"/>
      </rPr>
      <t>(sans P2</t>
    </r>
    <r>
      <rPr>
        <b/>
        <sz val="8"/>
        <color theme="1"/>
        <rFont val="Frutiger Next Com"/>
        <family val="2"/>
      </rPr>
      <t>)</t>
    </r>
  </si>
  <si>
    <r>
      <t xml:space="preserve">Total 
</t>
    </r>
    <r>
      <rPr>
        <b/>
        <sz val="7"/>
        <color theme="1"/>
        <rFont val="Frutiger Next Com"/>
        <family val="2"/>
      </rPr>
      <t>(avec P2)</t>
    </r>
  </si>
  <si>
    <t>Homme</t>
  </si>
  <si>
    <t>Femme</t>
  </si>
  <si>
    <t>f</t>
  </si>
  <si>
    <t>Truc</t>
  </si>
  <si>
    <t>Bidule</t>
  </si>
  <si>
    <t>Toto</t>
  </si>
  <si>
    <t>Marie</t>
  </si>
  <si>
    <t>Hector</t>
  </si>
  <si>
    <t>Niveau</t>
  </si>
  <si>
    <t>%</t>
  </si>
  <si>
    <t>Secteur</t>
  </si>
  <si>
    <t>Genre</t>
  </si>
  <si>
    <t>NB</t>
  </si>
  <si>
    <t>Direction</t>
  </si>
  <si>
    <t>Hors Direction</t>
  </si>
  <si>
    <t>Support Front</t>
  </si>
  <si>
    <t>Clientèle</t>
  </si>
  <si>
    <t>Back-office</t>
  </si>
  <si>
    <t>Présidence</t>
  </si>
  <si>
    <t>Jacques</t>
  </si>
  <si>
    <t>Ava</t>
  </si>
  <si>
    <t>CLIENTELE</t>
  </si>
  <si>
    <t>ETAT-MAJOR</t>
  </si>
  <si>
    <t>MC</t>
  </si>
  <si>
    <t>DIR</t>
  </si>
  <si>
    <t>ETAT-MAJOR
RH, ADIR, Com. Int. Formation, Relève</t>
  </si>
  <si>
    <t>DISTRIBUTION</t>
  </si>
  <si>
    <t>SPECIALISATIONS
Assurances &amp; Prévoyance</t>
  </si>
  <si>
    <t>CLIENTELE
Privée de base</t>
  </si>
  <si>
    <t>SUPPORT 
Clientèle</t>
  </si>
  <si>
    <t>CLIENTELE
Privée individuelle</t>
  </si>
  <si>
    <t>CLIENTELE
Placement</t>
  </si>
  <si>
    <t>CLIENTELE
Entreprise</t>
  </si>
  <si>
    <t>CREDIT OFFICE</t>
  </si>
  <si>
    <t>ADMINISTRATION 
Financement</t>
  </si>
  <si>
    <t>SERVICES</t>
  </si>
  <si>
    <t xml:space="preserve">CONTROLLING
Rinances &amp; Risques financiers </t>
  </si>
  <si>
    <t xml:space="preserve">h </t>
  </si>
  <si>
    <t xml:space="preserve">Louis </t>
  </si>
  <si>
    <t>BACK OFFICE</t>
  </si>
  <si>
    <t>SUPPORT FRONT</t>
  </si>
  <si>
    <t>BACK-OFFICE</t>
  </si>
  <si>
    <t>SUPPORT-FRONT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</si>
</sst>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21">
    <font>
      <sz val="10"/>
      <color theme="1"/>
      <name val="Frutiger Next Com"/>
      <family val="2"/>
    </font>
    <font>
      <b/>
      <sz val="10"/>
      <color theme="1"/>
      <name val="Frutiger Next Com"/>
      <family val="2"/>
    </font>
    <font>
      <b/>
      <sz val="12"/>
      <color theme="0"/>
      <name val="Frutiger Next Com"/>
      <family val="2"/>
    </font>
    <font>
      <b/>
      <sz val="8"/>
      <color rgb="FFFF5050"/>
      <name val="Frutiger Next Com"/>
      <family val="2"/>
    </font>
    <font>
      <sz val="8"/>
      <color theme="1"/>
      <name val="Frutiger Next Com"/>
      <family val="2"/>
    </font>
    <font>
      <b/>
      <sz val="12"/>
      <color theme="1"/>
      <name val="Frutiger Next Com"/>
      <family val="2"/>
    </font>
    <font>
      <b/>
      <sz val="9"/>
      <color theme="1"/>
      <name val="Frutiger Next Com"/>
      <family val="2"/>
    </font>
    <font>
      <sz val="9"/>
      <color theme="1"/>
      <name val="Frutiger Next Com"/>
      <family val="2"/>
    </font>
    <font>
      <b/>
      <sz val="6"/>
      <color rgb="FFCC0000"/>
      <name val="Frutiger Next Com"/>
      <family val="2"/>
    </font>
    <font>
      <b/>
      <sz val="6"/>
      <color theme="3" tint="0.499984740745262"/>
      <name val="Frutiger Next Com"/>
      <family val="2"/>
    </font>
    <font>
      <sz val="6"/>
      <color theme="1"/>
      <name val="Frutiger Next Com"/>
      <family val="2"/>
    </font>
    <font>
      <b/>
      <sz val="8"/>
      <color theme="1"/>
      <name val="Frutiger Next Com"/>
      <family val="2"/>
    </font>
    <font>
      <sz val="10"/>
      <color theme="1"/>
      <name val="Frutiger Next Com"/>
      <family val="2"/>
    </font>
    <font>
      <b/>
      <sz val="9"/>
      <color rgb="FFCC0000"/>
      <name val="Frutiger Next Com"/>
      <family val="2"/>
    </font>
    <font>
      <b/>
      <sz val="7"/>
      <color theme="1"/>
      <name val="Frutiger Next Com"/>
      <family val="2"/>
    </font>
    <font>
      <b/>
      <sz val="30"/>
      <name val="Frutiger Next Com"/>
      <family val="2"/>
    </font>
    <font>
      <sz val="8"/>
      <name val="Frutiger Next Com"/>
      <family val="2"/>
    </font>
    <font>
      <b/>
      <sz val="6"/>
      <name val="Frutiger Next Com"/>
      <family val="2"/>
    </font>
    <font>
      <sz val="6"/>
      <color theme="3" tint="0.499984740745262"/>
      <name val="Frutiger Next Com"/>
      <family val="2"/>
    </font>
    <font>
      <b/>
      <sz val="6"/>
      <color theme="1"/>
      <name val="Frutiger Next Com"/>
      <family val="2"/>
    </font>
    <font>
      <b/>
      <sz val="10"/>
      <color theme="1"/>
      <name val="Frutiger Next Com"/>
    </font>
  </fonts>
  <fills count="15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FFFF99"/>
        <bgColor indexed="64"/>
      </patternFill>
    </fill>
  </fills>
  <borders count="47">
    <border>
      <left/>
      <right/>
      <top/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/>
      <right/>
      <top/>
      <bottom style="thin">
        <color auto="1"/>
      </bottom>
      <diagonal/>
    </border>
    <border>
      <left style="medium">
        <color theme="2" tint="-9.9948118533890809E-2"/>
      </left>
      <right/>
      <top/>
      <bottom style="medium">
        <color theme="2" tint="-9.9917600024414813E-2"/>
      </bottom>
      <diagonal/>
    </border>
    <border>
      <left/>
      <right/>
      <top/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medium">
        <color theme="2" tint="-9.9917600024414813E-2"/>
      </top>
      <bottom style="medium">
        <color theme="2" tint="-9.9917600024414813E-2"/>
      </bottom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/>
      <right style="medium">
        <color theme="2" tint="-9.9917600024414813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17600024414813E-2"/>
      </right>
      <top/>
      <bottom style="medium">
        <color theme="2" tint="-9.9917600024414813E-2"/>
      </bottom>
      <diagonal/>
    </border>
    <border>
      <left/>
      <right style="medium">
        <color theme="2" tint="-9.9917600024414813E-2"/>
      </right>
      <top style="medium">
        <color theme="2" tint="-9.9917600024414813E-2"/>
      </top>
      <bottom style="medium">
        <color theme="2" tint="-9.9917600024414813E-2"/>
      </bottom>
      <diagonal/>
    </border>
    <border>
      <left/>
      <right style="medium">
        <color theme="2" tint="-9.9948118533890809E-2"/>
      </right>
      <top/>
      <bottom/>
      <diagonal/>
    </border>
    <border>
      <left/>
      <right style="medium">
        <color theme="2" tint="-9.9948118533890809E-2"/>
      </right>
      <top style="thick">
        <color theme="2" tint="-9.9948118533890809E-2"/>
      </top>
      <bottom style="medium">
        <color auto="1"/>
      </bottom>
      <diagonal/>
    </border>
    <border>
      <left/>
      <right style="medium">
        <color theme="2" tint="-9.9948118533890809E-2"/>
      </right>
      <top/>
      <bottom style="medium">
        <color theme="2" tint="-9.9917600024414813E-2"/>
      </bottom>
      <diagonal/>
    </border>
    <border>
      <left/>
      <right style="medium">
        <color theme="2" tint="-9.9948118533890809E-2"/>
      </right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48118533890809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48118533890809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/>
      <top style="thick">
        <color theme="2" tint="-9.9948118533890809E-2"/>
      </top>
      <bottom style="medium">
        <color auto="1"/>
      </bottom>
      <diagonal/>
    </border>
    <border>
      <left style="medium">
        <color theme="2" tint="-9.9917600024414813E-2"/>
      </left>
      <right/>
      <top/>
      <bottom style="medium">
        <color theme="2" tint="-9.9917600024414813E-2"/>
      </bottom>
      <diagonal/>
    </border>
    <border>
      <left style="medium">
        <color theme="2" tint="-9.9917600024414813E-2"/>
      </left>
      <right/>
      <top style="medium">
        <color theme="2" tint="-9.9917600024414813E-2"/>
      </top>
      <bottom style="medium">
        <color theme="2" tint="-9.9917600024414813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thick">
        <color theme="0" tint="-0.24994659260841701"/>
      </top>
      <bottom style="medium">
        <color auto="1"/>
      </bottom>
      <diagonal/>
    </border>
    <border>
      <left style="medium">
        <color theme="2" tint="-9.9917600024414813E-2"/>
      </left>
      <right style="medium">
        <color theme="2" tint="-9.9948118533890809E-2"/>
      </right>
      <top/>
      <bottom style="medium">
        <color theme="2" tint="-9.9948118533890809E-2"/>
      </bottom>
      <diagonal/>
    </border>
    <border>
      <left style="medium">
        <color theme="2" tint="-9.9917600024414813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medium">
        <color theme="2" tint="-9.9948118533890809E-2"/>
      </left>
      <right style="medium">
        <color theme="2" tint="-9.9948118533890809E-2"/>
      </right>
      <top/>
      <bottom/>
      <diagonal/>
    </border>
    <border>
      <left style="thin">
        <color rgb="FFFF5050"/>
      </left>
      <right/>
      <top style="thin">
        <color rgb="FFFF5050"/>
      </top>
      <bottom/>
      <diagonal/>
    </border>
    <border>
      <left style="mediumDashDot">
        <color auto="1"/>
      </left>
      <right/>
      <top/>
      <bottom/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theme="2" tint="-9.9948118533890809E-2"/>
      </left>
      <right/>
      <top style="medium">
        <color theme="2" tint="-9.9948118533890809E-2"/>
      </top>
      <bottom style="medium">
        <color theme="2" tint="-9.9948118533890809E-2"/>
      </bottom>
      <diagonal/>
    </border>
    <border>
      <left/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  <border>
      <left style="thick">
        <color rgb="FFCC0000"/>
      </left>
      <right/>
      <top style="thick">
        <color rgb="FFCC0000"/>
      </top>
      <bottom/>
      <diagonal/>
    </border>
    <border>
      <left/>
      <right/>
      <top style="thick">
        <color rgb="FFCC0000"/>
      </top>
      <bottom/>
      <diagonal/>
    </border>
    <border>
      <left/>
      <right style="thick">
        <color rgb="FFCC0000"/>
      </right>
      <top style="thick">
        <color rgb="FFCC0000"/>
      </top>
      <bottom/>
      <diagonal/>
    </border>
    <border>
      <left style="thick">
        <color rgb="FFCC0000"/>
      </left>
      <right/>
      <top/>
      <bottom/>
      <diagonal/>
    </border>
    <border>
      <left/>
      <right style="thick">
        <color rgb="FFCC0000"/>
      </right>
      <top/>
      <bottom/>
      <diagonal/>
    </border>
    <border>
      <left style="thick">
        <color rgb="FFCC0000"/>
      </left>
      <right/>
      <top/>
      <bottom style="thick">
        <color rgb="FFCC0000"/>
      </bottom>
      <diagonal/>
    </border>
    <border>
      <left/>
      <right/>
      <top/>
      <bottom style="thick">
        <color rgb="FFCC0000"/>
      </bottom>
      <diagonal/>
    </border>
    <border>
      <left/>
      <right style="thick">
        <color rgb="FFCC0000"/>
      </right>
      <top/>
      <bottom style="thick">
        <color rgb="FFCC0000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161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2" fillId="2" borderId="0" xfId="0" applyFont="1" applyFill="1"/>
    <xf numFmtId="0" fontId="3" fillId="0" borderId="0" xfId="0" applyFont="1"/>
    <xf numFmtId="0" fontId="0" fillId="3" borderId="0" xfId="0" applyFill="1"/>
    <xf numFmtId="0" fontId="4" fillId="0" borderId="0" xfId="0" applyFont="1"/>
    <xf numFmtId="0" fontId="4" fillId="4" borderId="0" xfId="0" applyFont="1" applyFill="1"/>
    <xf numFmtId="0" fontId="1" fillId="4" borderId="0" xfId="0" applyFont="1" applyFill="1" applyAlignment="1">
      <alignment horizontal="left" vertical="center"/>
    </xf>
    <xf numFmtId="0" fontId="4" fillId="9" borderId="1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7" fillId="0" borderId="0" xfId="0" applyFont="1"/>
    <xf numFmtId="0" fontId="5" fillId="8" borderId="2" xfId="0" applyFont="1" applyFill="1" applyBorder="1"/>
    <xf numFmtId="0" fontId="0" fillId="8" borderId="2" xfId="0" applyFill="1" applyBorder="1"/>
    <xf numFmtId="0" fontId="0" fillId="3" borderId="2" xfId="0" applyFill="1" applyBorder="1"/>
    <xf numFmtId="0" fontId="5" fillId="10" borderId="2" xfId="0" applyFont="1" applyFill="1" applyBorder="1"/>
    <xf numFmtId="0" fontId="0" fillId="10" borderId="2" xfId="0" applyFill="1" applyBorder="1"/>
    <xf numFmtId="0" fontId="8" fillId="5" borderId="4" xfId="0" applyFont="1" applyFill="1" applyBorder="1" applyAlignment="1">
      <alignment horizontal="left" vertical="center"/>
    </xf>
    <xf numFmtId="0" fontId="4" fillId="8" borderId="3" xfId="0" applyFont="1" applyFill="1" applyBorder="1" applyAlignment="1">
      <alignment horizontal="left" vertical="center"/>
    </xf>
    <xf numFmtId="0" fontId="8" fillId="8" borderId="4" xfId="0" applyFont="1" applyFill="1" applyBorder="1" applyAlignment="1">
      <alignment horizontal="left" vertical="center"/>
    </xf>
    <xf numFmtId="0" fontId="9" fillId="8" borderId="4" xfId="0" applyFont="1" applyFill="1" applyBorder="1" applyAlignment="1">
      <alignment horizontal="left" vertical="center"/>
    </xf>
    <xf numFmtId="0" fontId="4" fillId="9" borderId="5" xfId="0" applyFont="1" applyFill="1" applyBorder="1" applyAlignment="1">
      <alignment horizontal="left" vertical="center"/>
    </xf>
    <xf numFmtId="0" fontId="0" fillId="4" borderId="0" xfId="0" applyFill="1"/>
    <xf numFmtId="9" fontId="10" fillId="4" borderId="0" xfId="0" applyNumberFormat="1" applyFont="1" applyFill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8" borderId="16" xfId="0" applyFont="1" applyFill="1" applyBorder="1" applyAlignment="1">
      <alignment horizontal="left" vertical="center"/>
    </xf>
    <xf numFmtId="0" fontId="6" fillId="7" borderId="25" xfId="0" applyFont="1" applyFill="1" applyBorder="1" applyAlignment="1">
      <alignment horizontal="left" vertical="center"/>
    </xf>
    <xf numFmtId="0" fontId="4" fillId="5" borderId="27" xfId="0" applyFont="1" applyFill="1" applyBorder="1" applyAlignment="1">
      <alignment horizontal="left" vertical="center"/>
    </xf>
    <xf numFmtId="0" fontId="4" fillId="6" borderId="28" xfId="0" applyFont="1" applyFill="1" applyBorder="1" applyAlignment="1">
      <alignment horizontal="left" vertical="center"/>
    </xf>
    <xf numFmtId="0" fontId="6" fillId="7" borderId="29" xfId="0" applyFont="1" applyFill="1" applyBorder="1" applyAlignment="1">
      <alignment horizontal="left" vertical="center"/>
    </xf>
    <xf numFmtId="0" fontId="4" fillId="5" borderId="30" xfId="0" applyFont="1" applyFill="1" applyBorder="1" applyAlignment="1">
      <alignment horizontal="left" vertical="center"/>
    </xf>
    <xf numFmtId="0" fontId="4" fillId="6" borderId="31" xfId="0" applyFont="1" applyFill="1" applyBorder="1" applyAlignment="1">
      <alignment horizontal="left" vertical="center"/>
    </xf>
    <xf numFmtId="0" fontId="0" fillId="0" borderId="0" xfId="0" applyAlignment="1">
      <alignment vertical="top"/>
    </xf>
    <xf numFmtId="0" fontId="0" fillId="3" borderId="0" xfId="0" applyFill="1" applyAlignment="1">
      <alignment vertical="top"/>
    </xf>
    <xf numFmtId="0" fontId="6" fillId="4" borderId="32" xfId="0" applyFont="1" applyFill="1" applyBorder="1" applyAlignment="1">
      <alignment horizontal="left" vertical="top"/>
    </xf>
    <xf numFmtId="0" fontId="0" fillId="4" borderId="0" xfId="0" applyFill="1" applyAlignment="1">
      <alignment vertical="top"/>
    </xf>
    <xf numFmtId="0" fontId="0" fillId="5" borderId="33" xfId="0" applyFill="1" applyBorder="1"/>
    <xf numFmtId="0" fontId="0" fillId="5" borderId="7" xfId="0" applyFill="1" applyBorder="1"/>
    <xf numFmtId="0" fontId="11" fillId="5" borderId="8" xfId="0" applyFont="1" applyFill="1" applyBorder="1"/>
    <xf numFmtId="0" fontId="0" fillId="5" borderId="9" xfId="0" applyFill="1" applyBorder="1"/>
    <xf numFmtId="0" fontId="0" fillId="5" borderId="0" xfId="0" applyFill="1"/>
    <xf numFmtId="0" fontId="11" fillId="5" borderId="10" xfId="0" applyFont="1" applyFill="1" applyBorder="1"/>
    <xf numFmtId="0" fontId="0" fillId="5" borderId="11" xfId="0" applyFill="1" applyBorder="1"/>
    <xf numFmtId="0" fontId="0" fillId="5" borderId="12" xfId="0" applyFill="1" applyBorder="1"/>
    <xf numFmtId="0" fontId="11" fillId="5" borderId="13" xfId="0" applyFont="1" applyFill="1" applyBorder="1"/>
    <xf numFmtId="0" fontId="0" fillId="0" borderId="34" xfId="0" applyBorder="1"/>
    <xf numFmtId="0" fontId="0" fillId="11" borderId="0" xfId="0" applyFill="1"/>
    <xf numFmtId="0" fontId="0" fillId="11" borderId="0" xfId="0" applyFill="1" applyAlignment="1">
      <alignment horizontal="center"/>
    </xf>
    <xf numFmtId="0" fontId="6" fillId="4" borderId="20" xfId="0" applyFont="1" applyFill="1" applyBorder="1" applyAlignment="1">
      <alignment horizontal="left" vertical="top"/>
    </xf>
    <xf numFmtId="9" fontId="10" fillId="4" borderId="20" xfId="0" applyNumberFormat="1" applyFont="1" applyFill="1" applyBorder="1" applyAlignment="1">
      <alignment horizontal="left" vertical="center"/>
    </xf>
    <xf numFmtId="0" fontId="4" fillId="4" borderId="20" xfId="0" applyFont="1" applyFill="1" applyBorder="1" applyAlignment="1">
      <alignment horizontal="left" vertical="center"/>
    </xf>
    <xf numFmtId="0" fontId="0" fillId="8" borderId="35" xfId="0" applyFill="1" applyBorder="1"/>
    <xf numFmtId="0" fontId="0" fillId="4" borderId="0" xfId="0" applyFill="1" applyAlignment="1">
      <alignment horizontal="center"/>
    </xf>
    <xf numFmtId="0" fontId="0" fillId="10" borderId="35" xfId="0" applyFill="1" applyBorder="1"/>
    <xf numFmtId="0" fontId="4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0" fillId="0" borderId="14" xfId="0" applyBorder="1"/>
    <xf numFmtId="0" fontId="0" fillId="4" borderId="14" xfId="0" applyFill="1" applyBorder="1"/>
    <xf numFmtId="0" fontId="0" fillId="7" borderId="2" xfId="0" applyFill="1" applyBorder="1"/>
    <xf numFmtId="0" fontId="6" fillId="7" borderId="2" xfId="0" applyFont="1" applyFill="1" applyBorder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0" fillId="0" borderId="40" xfId="0" applyBorder="1"/>
    <xf numFmtId="0" fontId="0" fillId="4" borderId="40" xfId="0" applyFill="1" applyBorder="1"/>
    <xf numFmtId="0" fontId="0" fillId="0" borderId="41" xfId="0" applyBorder="1"/>
    <xf numFmtId="0" fontId="0" fillId="0" borderId="43" xfId="0" applyBorder="1"/>
    <xf numFmtId="0" fontId="0" fillId="0" borderId="45" xfId="0" applyBorder="1"/>
    <xf numFmtId="0" fontId="0" fillId="4" borderId="45" xfId="0" applyFill="1" applyBorder="1"/>
    <xf numFmtId="0" fontId="0" fillId="0" borderId="46" xfId="0" applyBorder="1"/>
    <xf numFmtId="0" fontId="15" fillId="0" borderId="0" xfId="0" applyFont="1" applyAlignment="1">
      <alignment horizontal="center"/>
    </xf>
    <xf numFmtId="14" fontId="3" fillId="4" borderId="0" xfId="0" applyNumberFormat="1" applyFont="1" applyFill="1" applyAlignment="1">
      <alignment horizontal="center"/>
    </xf>
    <xf numFmtId="0" fontId="9" fillId="5" borderId="4" xfId="0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Font="1" applyAlignment="1">
      <alignment horizontal="center"/>
    </xf>
    <xf numFmtId="14" fontId="8" fillId="4" borderId="0" xfId="0" applyNumberFormat="1" applyFont="1" applyFill="1" applyAlignment="1">
      <alignment horizontal="center"/>
    </xf>
    <xf numFmtId="0" fontId="17" fillId="0" borderId="0" xfId="0" applyFont="1" applyAlignment="1">
      <alignment horizontal="center"/>
    </xf>
    <xf numFmtId="0" fontId="8" fillId="2" borderId="0" xfId="0" applyFont="1" applyFill="1"/>
    <xf numFmtId="0" fontId="9" fillId="2" borderId="0" xfId="0" applyFont="1" applyFill="1" applyAlignment="1">
      <alignment horizontal="center"/>
    </xf>
    <xf numFmtId="0" fontId="8" fillId="4" borderId="0" xfId="0" applyFont="1" applyFill="1"/>
    <xf numFmtId="0" fontId="9" fillId="4" borderId="0" xfId="0" applyFont="1" applyFill="1" applyAlignment="1">
      <alignment horizontal="center"/>
    </xf>
    <xf numFmtId="0" fontId="8" fillId="6" borderId="6" xfId="0" applyFont="1" applyFill="1" applyBorder="1" applyAlignment="1">
      <alignment horizontal="left" vertical="center"/>
    </xf>
    <xf numFmtId="0" fontId="9" fillId="6" borderId="6" xfId="0" applyFont="1" applyFill="1" applyBorder="1" applyAlignment="1">
      <alignment horizontal="center" vertical="center"/>
    </xf>
    <xf numFmtId="0" fontId="8" fillId="8" borderId="2" xfId="0" applyFont="1" applyFill="1" applyBorder="1"/>
    <xf numFmtId="0" fontId="9" fillId="8" borderId="2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left" vertical="center"/>
    </xf>
    <xf numFmtId="0" fontId="9" fillId="9" borderId="6" xfId="0" applyFont="1" applyFill="1" applyBorder="1" applyAlignment="1">
      <alignment horizontal="center" vertical="center"/>
    </xf>
    <xf numFmtId="0" fontId="8" fillId="10" borderId="2" xfId="0" applyFont="1" applyFill="1" applyBorder="1"/>
    <xf numFmtId="0" fontId="9" fillId="10" borderId="2" xfId="0" applyFont="1" applyFill="1" applyBorder="1" applyAlignment="1">
      <alignment horizontal="center"/>
    </xf>
    <xf numFmtId="0" fontId="8" fillId="0" borderId="14" xfId="0" applyFont="1" applyBorder="1"/>
    <xf numFmtId="0" fontId="9" fillId="0" borderId="14" xfId="0" applyFont="1" applyBorder="1" applyAlignment="1">
      <alignment horizontal="center"/>
    </xf>
    <xf numFmtId="0" fontId="8" fillId="7" borderId="2" xfId="0" applyFont="1" applyFill="1" applyBorder="1"/>
    <xf numFmtId="0" fontId="9" fillId="7" borderId="2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18" fillId="0" borderId="0" xfId="0" applyFont="1"/>
    <xf numFmtId="0" fontId="18" fillId="2" borderId="0" xfId="0" applyFont="1" applyFill="1"/>
    <xf numFmtId="0" fontId="18" fillId="8" borderId="2" xfId="0" applyFont="1" applyFill="1" applyBorder="1"/>
    <xf numFmtId="0" fontId="18" fillId="9" borderId="6" xfId="0" applyFont="1" applyFill="1" applyBorder="1" applyAlignment="1">
      <alignment horizontal="left" vertical="center"/>
    </xf>
    <xf numFmtId="0" fontId="18" fillId="10" borderId="2" xfId="0" applyFont="1" applyFill="1" applyBorder="1"/>
    <xf numFmtId="0" fontId="18" fillId="0" borderId="14" xfId="0" applyFont="1" applyBorder="1"/>
    <xf numFmtId="0" fontId="19" fillId="0" borderId="42" xfId="0" applyFont="1" applyBorder="1" applyAlignment="1">
      <alignment horizontal="center"/>
    </xf>
    <xf numFmtId="0" fontId="8" fillId="0" borderId="40" xfId="0" applyFont="1" applyBorder="1"/>
    <xf numFmtId="0" fontId="9" fillId="0" borderId="40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45" xfId="0" applyFont="1" applyBorder="1"/>
    <xf numFmtId="0" fontId="9" fillId="0" borderId="4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9" fontId="10" fillId="5" borderId="22" xfId="0" applyNumberFormat="1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/>
    </xf>
    <xf numFmtId="9" fontId="10" fillId="8" borderId="22" xfId="0" applyNumberFormat="1" applyFont="1" applyFill="1" applyBorder="1" applyAlignment="1">
      <alignment horizontal="center" vertical="center"/>
    </xf>
    <xf numFmtId="0" fontId="10" fillId="9" borderId="23" xfId="0" applyFont="1" applyFill="1" applyBorder="1" applyAlignment="1">
      <alignment horizontal="center" vertical="center"/>
    </xf>
    <xf numFmtId="0" fontId="10" fillId="10" borderId="2" xfId="0" applyFont="1" applyFill="1" applyBorder="1" applyAlignment="1">
      <alignment horizontal="center"/>
    </xf>
    <xf numFmtId="9" fontId="10" fillId="4" borderId="22" xfId="0" applyNumberFormat="1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/>
    </xf>
    <xf numFmtId="0" fontId="10" fillId="7" borderId="2" xfId="0" applyFont="1" applyFill="1" applyBorder="1" applyAlignment="1">
      <alignment horizontal="center"/>
    </xf>
    <xf numFmtId="9" fontId="10" fillId="8" borderId="18" xfId="0" applyNumberFormat="1" applyFont="1" applyFill="1" applyBorder="1" applyAlignment="1">
      <alignment horizontal="center" vertical="center"/>
    </xf>
    <xf numFmtId="0" fontId="10" fillId="9" borderId="19" xfId="0" applyFont="1" applyFill="1" applyBorder="1" applyAlignment="1">
      <alignment horizontal="center" vertical="center"/>
    </xf>
    <xf numFmtId="0" fontId="10" fillId="0" borderId="39" xfId="0" applyFont="1" applyBorder="1" applyAlignment="1">
      <alignment horizontal="center"/>
    </xf>
    <xf numFmtId="0" fontId="10" fillId="0" borderId="42" xfId="0" applyFont="1" applyBorder="1" applyAlignment="1">
      <alignment horizontal="center"/>
    </xf>
    <xf numFmtId="0" fontId="10" fillId="0" borderId="44" xfId="0" applyFont="1" applyBorder="1" applyAlignment="1">
      <alignment horizontal="center"/>
    </xf>
    <xf numFmtId="0" fontId="10" fillId="0" borderId="40" xfId="0" applyFont="1" applyBorder="1" applyAlignment="1">
      <alignment horizontal="center"/>
    </xf>
    <xf numFmtId="0" fontId="10" fillId="0" borderId="45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  <xf numFmtId="164" fontId="13" fillId="12" borderId="37" xfId="1" applyNumberFormat="1" applyFont="1" applyFill="1" applyBorder="1" applyAlignment="1">
      <alignment vertical="center"/>
    </xf>
    <xf numFmtId="164" fontId="13" fillId="12" borderId="38" xfId="1" applyNumberFormat="1" applyFont="1" applyFill="1" applyBorder="1" applyAlignment="1">
      <alignment vertical="center"/>
    </xf>
    <xf numFmtId="0" fontId="6" fillId="13" borderId="14" xfId="0" applyFont="1" applyFill="1" applyBorder="1" applyAlignment="1">
      <alignment horizontal="left" wrapText="1"/>
    </xf>
    <xf numFmtId="164" fontId="13" fillId="13" borderId="14" xfId="0" applyNumberFormat="1" applyFont="1" applyFill="1" applyBorder="1" applyAlignment="1">
      <alignment vertical="center"/>
    </xf>
    <xf numFmtId="0" fontId="13" fillId="13" borderId="14" xfId="0" applyFont="1" applyFill="1" applyBorder="1" applyAlignment="1">
      <alignment vertical="center"/>
    </xf>
    <xf numFmtId="14" fontId="3" fillId="14" borderId="0" xfId="0" applyNumberFormat="1" applyFont="1" applyFill="1" applyAlignment="1">
      <alignment horizontal="center"/>
    </xf>
    <xf numFmtId="0" fontId="15" fillId="0" borderId="0" xfId="0" applyFont="1" applyAlignment="1">
      <alignment horizontal="center"/>
    </xf>
    <xf numFmtId="0" fontId="6" fillId="7" borderId="37" xfId="0" applyFont="1" applyFill="1" applyBorder="1" applyAlignment="1">
      <alignment horizontal="left"/>
    </xf>
    <xf numFmtId="0" fontId="6" fillId="7" borderId="38" xfId="0" applyFont="1" applyFill="1" applyBorder="1" applyAlignment="1">
      <alignment horizontal="left"/>
    </xf>
    <xf numFmtId="0" fontId="6" fillId="7" borderId="37" xfId="0" applyFont="1" applyFill="1" applyBorder="1"/>
    <xf numFmtId="0" fontId="6" fillId="7" borderId="38" xfId="0" applyFont="1" applyFill="1" applyBorder="1"/>
    <xf numFmtId="164" fontId="13" fillId="12" borderId="37" xfId="1" applyNumberFormat="1" applyFont="1" applyFill="1" applyBorder="1" applyAlignment="1">
      <alignment horizontal="center"/>
    </xf>
    <xf numFmtId="164" fontId="13" fillId="12" borderId="38" xfId="1" applyNumberFormat="1" applyFont="1" applyFill="1" applyBorder="1" applyAlignment="1">
      <alignment horizontal="center"/>
    </xf>
    <xf numFmtId="0" fontId="0" fillId="0" borderId="0" xfId="0"/>
    <xf numFmtId="0" fontId="6" fillId="7" borderId="2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left" vertical="top"/>
    </xf>
    <xf numFmtId="0" fontId="0" fillId="0" borderId="36" xfId="0" applyBorder="1"/>
    <xf numFmtId="0" fontId="7" fillId="0" borderId="0" xfId="0" applyFont="1"/>
    <xf numFmtId="0" fontId="7" fillId="0" borderId="36" xfId="0" applyFont="1" applyBorder="1"/>
    <xf numFmtId="0" fontId="6" fillId="7" borderId="24" xfId="0" applyFont="1" applyFill="1" applyBorder="1" applyAlignment="1">
      <alignment horizontal="left" vertical="top" wrapText="1"/>
    </xf>
    <xf numFmtId="0" fontId="6" fillId="7" borderId="15" xfId="0" applyFont="1" applyFill="1" applyBorder="1" applyAlignment="1">
      <alignment horizontal="left" vertical="top"/>
    </xf>
    <xf numFmtId="0" fontId="6" fillId="7" borderId="21" xfId="0" applyFont="1" applyFill="1" applyBorder="1" applyAlignment="1">
      <alignment horizontal="left" vertical="top"/>
    </xf>
    <xf numFmtId="0" fontId="0" fillId="11" borderId="0" xfId="0" applyFill="1" applyAlignment="1">
      <alignment horizontal="center"/>
    </xf>
    <xf numFmtId="0" fontId="6" fillId="7" borderId="26" xfId="0" applyFont="1" applyFill="1" applyBorder="1" applyAlignment="1">
      <alignment horizontal="left" vertical="center"/>
    </xf>
    <xf numFmtId="0" fontId="6" fillId="7" borderId="15" xfId="0" applyFont="1" applyFill="1" applyBorder="1" applyAlignment="1">
      <alignment horizontal="left" vertical="center"/>
    </xf>
    <xf numFmtId="0" fontId="6" fillId="7" borderId="21" xfId="0" applyFont="1" applyFill="1" applyBorder="1" applyAlignment="1">
      <alignment horizontal="left" vertical="center"/>
    </xf>
    <xf numFmtId="0" fontId="6" fillId="7" borderId="17" xfId="0" applyFont="1" applyFill="1" applyBorder="1" applyAlignment="1">
      <alignment horizontal="left" vertical="top"/>
    </xf>
    <xf numFmtId="0" fontId="6" fillId="7" borderId="24" xfId="0" applyFont="1" applyFill="1" applyBorder="1" applyAlignment="1">
      <alignment horizontal="left" vertical="top"/>
    </xf>
    <xf numFmtId="165" fontId="13" fillId="12" borderId="37" xfId="1" applyNumberFormat="1" applyFont="1" applyFill="1" applyBorder="1" applyAlignment="1">
      <alignment vertical="center"/>
    </xf>
    <xf numFmtId="165" fontId="13" fillId="12" borderId="38" xfId="1" applyNumberFormat="1" applyFont="1" applyFill="1" applyBorder="1" applyAlignment="1">
      <alignment vertical="center"/>
    </xf>
    <xf numFmtId="0" fontId="0" fillId="0" borderId="0" xfId="0" applyNumberFormat="1"/>
    <xf numFmtId="0" fontId="20" fillId="0" borderId="0" xfId="0" applyFont="1"/>
  </cellXfs>
  <cellStyles count="2">
    <cellStyle name="Milliers" xfId="1" builtinId="3"/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CC0000"/>
      <color rgb="FFFFFF99"/>
      <color rgb="FFFFCC66"/>
      <color rgb="FFFF5050"/>
      <color rgb="FFFF9999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E2C3EEF-BE77-44FE-9192-93EB56F169F9}" autoFormatId="16" applyNumberFormats="0" applyBorderFormats="0" applyFontFormats="0" applyPatternFormats="0" applyAlignmentFormats="0" applyWidthHeightFormats="0">
  <queryTableRefresh nextId="10">
    <queryTableFields count="5">
      <queryTableField id="1" name="Niveau" tableColumnId="1"/>
      <queryTableField id="4" name="Secteur" tableColumnId="4"/>
      <queryTableField id="6" name="Genre" tableColumnId="5"/>
      <queryTableField id="7" name="NB" tableColumnId="6"/>
      <queryTableField id="3" name="%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ACD0D4-8FFA-4A29-9C95-95E0E980792F}" name="Ratios" displayName="Ratios" ref="A1:E11" tableType="queryTable" totalsRowShown="0">
  <autoFilter ref="A1:E11" xr:uid="{88ACD0D4-8FFA-4A29-9C95-95E0E980792F}"/>
  <tableColumns count="5">
    <tableColumn id="1" xr3:uid="{85F0D336-23F9-45DF-AB22-E18461399908}" uniqueName="1" name="Niveau" queryTableFieldId="1" dataDxfId="1"/>
    <tableColumn id="4" xr3:uid="{49FDF458-7114-4779-9353-1B4B54CB536A}" uniqueName="4" name="Secteur" queryTableFieldId="4"/>
    <tableColumn id="5" xr3:uid="{DD5D4AD2-2E5A-4D59-BF28-6ED53BBC28DB}" uniqueName="5" name="Genre" queryTableFieldId="6"/>
    <tableColumn id="6" xr3:uid="{5ECB24A8-A2ED-43C5-A7D4-D7C559DADE3D}" uniqueName="6" name="NB" queryTableFieldId="7"/>
    <tableColumn id="3" xr3:uid="{A987D3E9-7BFD-4617-8BC1-0D82B4B96D36}" uniqueName="3" name="%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0B1D1-0BC2-4F4D-B4D4-9AAA0391F3D2}">
  <sheetPr>
    <pageSetUpPr fitToPage="1"/>
  </sheetPr>
  <dimension ref="A1:CC69"/>
  <sheetViews>
    <sheetView tabSelected="1" topLeftCell="A24" zoomScaleNormal="100" workbookViewId="0">
      <selection activeCell="A46" sqref="A46"/>
    </sheetView>
  </sheetViews>
  <sheetFormatPr baseColWidth="10" defaultRowHeight="12.75"/>
  <cols>
    <col min="1" max="1" width="14.7109375" customWidth="1"/>
    <col min="2" max="2" width="0.7109375" customWidth="1"/>
    <col min="3" max="3" width="7.7109375" customWidth="1"/>
    <col min="4" max="4" width="3.28515625" style="75" customWidth="1"/>
    <col min="5" max="5" width="1.7109375" style="76" customWidth="1"/>
    <col min="6" max="6" width="4.7109375" style="108" customWidth="1"/>
    <col min="7" max="7" width="1.7109375" customWidth="1"/>
    <col min="8" max="8" width="0.7109375" customWidth="1"/>
    <col min="9" max="9" width="1.7109375" customWidth="1"/>
    <col min="10" max="10" width="14.7109375" customWidth="1"/>
    <col min="11" max="11" width="3.28515625" style="75" customWidth="1"/>
    <col min="12" max="12" width="1.7109375" style="76" customWidth="1"/>
    <col min="13" max="13" width="4.7109375" style="108" customWidth="1"/>
    <col min="14" max="14" width="0.7109375" style="22" customWidth="1"/>
    <col min="15" max="15" width="14.7109375" customWidth="1"/>
    <col min="16" max="16" width="3.28515625" style="75" customWidth="1"/>
    <col min="17" max="17" width="1.7109375" style="76" customWidth="1"/>
    <col min="18" max="18" width="4.7109375" style="108" customWidth="1"/>
    <col min="19" max="19" width="0.7109375" style="22" customWidth="1"/>
    <col min="20" max="20" width="14.7109375" customWidth="1"/>
    <col min="21" max="21" width="3.28515625" style="75" customWidth="1"/>
    <col min="22" max="22" width="1.7109375" style="96" customWidth="1"/>
    <col min="23" max="23" width="4.7109375" style="108" customWidth="1"/>
    <col min="24" max="25" width="1.7109375" customWidth="1"/>
    <col min="26" max="26" width="14.7109375" customWidth="1"/>
    <col min="27" max="27" width="3.28515625" style="75" customWidth="1"/>
    <col min="28" max="28" width="1.7109375" style="76" customWidth="1"/>
    <col min="29" max="29" width="4.7109375" style="108" customWidth="1"/>
    <col min="30" max="30" width="0.7109375" style="22" customWidth="1"/>
    <col min="31" max="31" width="14.7109375" customWidth="1"/>
    <col min="32" max="32" width="3.28515625" style="75" customWidth="1"/>
    <col min="33" max="33" width="1.7109375" style="76" customWidth="1"/>
    <col min="34" max="34" width="4.7109375" style="108" customWidth="1"/>
    <col min="35" max="35" width="0.7109375" style="22" customWidth="1"/>
    <col min="36" max="36" width="14.7109375" customWidth="1"/>
    <col min="37" max="37" width="3.28515625" style="75" customWidth="1"/>
    <col min="38" max="38" width="1.7109375" style="76" customWidth="1"/>
    <col min="39" max="39" width="4.7109375" style="108" customWidth="1"/>
    <col min="40" max="40" width="0.7109375" customWidth="1"/>
    <col min="41" max="41" width="14.7109375" customWidth="1"/>
    <col min="42" max="42" width="3.28515625" style="75" customWidth="1"/>
    <col min="43" max="43" width="1.7109375" style="76" customWidth="1"/>
    <col min="44" max="44" width="4.7109375" style="108" customWidth="1"/>
    <col min="45" max="45" width="1.7109375" customWidth="1"/>
    <col min="46" max="46" width="0.7109375" customWidth="1"/>
    <col min="47" max="47" width="1.7109375" customWidth="1"/>
    <col min="48" max="48" width="14.7109375" customWidth="1"/>
    <col min="49" max="49" width="3.28515625" style="75" customWidth="1"/>
    <col min="50" max="50" width="1.7109375" style="76" customWidth="1"/>
    <col min="51" max="51" width="4.7109375" style="108" customWidth="1"/>
    <col min="52" max="52" width="0.7109375" style="22" customWidth="1"/>
    <col min="53" max="53" width="14.7109375" customWidth="1"/>
    <col min="54" max="54" width="3.28515625" style="75" customWidth="1"/>
    <col min="55" max="55" width="1.7109375" style="76" customWidth="1"/>
    <col min="56" max="56" width="4.7109375" style="108" customWidth="1"/>
    <col min="57" max="57" width="0.7109375" style="22" customWidth="1"/>
    <col min="58" max="58" width="14.7109375" customWidth="1"/>
    <col min="59" max="59" width="3.28515625" style="75" customWidth="1"/>
    <col min="60" max="60" width="1.7109375" style="76" customWidth="1"/>
    <col min="61" max="61" width="4.7109375" style="108" customWidth="1"/>
    <col min="62" max="62" width="0.7109375" customWidth="1"/>
    <col min="63" max="63" width="14.7109375" customWidth="1"/>
    <col min="64" max="64" width="3.28515625" style="75" customWidth="1"/>
    <col min="65" max="65" width="1.7109375" style="76" customWidth="1"/>
    <col min="66" max="66" width="4.7109375" style="108" customWidth="1"/>
  </cols>
  <sheetData>
    <row r="1" spans="1:81">
      <c r="AN1" s="1"/>
      <c r="BJ1" s="1"/>
    </row>
    <row r="2" spans="1:81">
      <c r="AN2" s="1"/>
      <c r="BJ2" s="1"/>
    </row>
    <row r="3" spans="1:81">
      <c r="AN3" s="1"/>
      <c r="BJ3" s="1"/>
    </row>
    <row r="4" spans="1:81" ht="30.75" customHeight="1">
      <c r="A4" s="4" t="s">
        <v>0</v>
      </c>
      <c r="B4" s="4"/>
      <c r="C4" s="134"/>
      <c r="D4" s="134"/>
      <c r="E4" s="135" t="s">
        <v>11</v>
      </c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  <c r="AH4" s="135"/>
      <c r="AI4" s="135"/>
      <c r="AJ4" s="135"/>
      <c r="AK4" s="135"/>
      <c r="AL4" s="135"/>
      <c r="AM4" s="135"/>
      <c r="AN4" s="135"/>
      <c r="AO4" s="135"/>
      <c r="AP4" s="135"/>
      <c r="AQ4" s="135"/>
      <c r="AR4" s="135"/>
      <c r="AS4" s="135"/>
      <c r="AT4" s="135"/>
      <c r="AU4" s="135"/>
      <c r="AV4" s="135"/>
      <c r="AW4" s="135"/>
      <c r="AX4" s="135"/>
      <c r="AY4" s="135"/>
      <c r="AZ4" s="135"/>
      <c r="BA4" s="135"/>
      <c r="BB4" s="135"/>
      <c r="BC4" s="135"/>
      <c r="BD4" s="135"/>
      <c r="BE4" s="135"/>
      <c r="BF4" s="135"/>
      <c r="BG4" s="135"/>
      <c r="BH4" s="135"/>
      <c r="BI4" s="135"/>
      <c r="BJ4" s="135"/>
      <c r="BK4" s="135"/>
      <c r="BL4" s="135"/>
      <c r="BM4" s="135"/>
      <c r="BN4" s="135"/>
    </row>
    <row r="5" spans="1:81" ht="6.95" customHeight="1">
      <c r="A5" s="4"/>
      <c r="B5" s="4"/>
      <c r="C5" s="71"/>
      <c r="D5" s="77"/>
      <c r="F5" s="78"/>
      <c r="G5" s="70"/>
      <c r="H5" s="70"/>
      <c r="I5" s="70"/>
      <c r="J5" s="70"/>
      <c r="K5" s="95"/>
      <c r="M5" s="78"/>
      <c r="N5" s="70"/>
      <c r="O5" s="70"/>
      <c r="P5" s="95"/>
      <c r="R5" s="78"/>
      <c r="S5" s="70"/>
      <c r="T5" s="70"/>
      <c r="U5" s="95"/>
      <c r="V5" s="76"/>
      <c r="W5" s="78"/>
      <c r="X5" s="70"/>
      <c r="Y5" s="70"/>
      <c r="Z5" s="70"/>
      <c r="AA5" s="95"/>
      <c r="AC5" s="78"/>
      <c r="AD5" s="70"/>
      <c r="AE5" s="70"/>
      <c r="AF5" s="95"/>
      <c r="AH5" s="78"/>
      <c r="AI5" s="70"/>
      <c r="AJ5" s="70"/>
      <c r="AK5" s="95"/>
      <c r="AM5" s="78"/>
      <c r="AN5" s="70"/>
      <c r="AO5" s="70"/>
      <c r="AP5" s="95"/>
      <c r="AR5" s="78"/>
      <c r="AS5" s="70"/>
      <c r="AT5" s="70"/>
      <c r="AU5" s="70"/>
      <c r="AV5" s="70"/>
      <c r="AW5" s="95"/>
      <c r="AY5" s="78"/>
      <c r="AZ5" s="70"/>
      <c r="BA5" s="70"/>
      <c r="BB5" s="95"/>
      <c r="BD5" s="78"/>
      <c r="BE5" s="70"/>
      <c r="BF5" s="70"/>
      <c r="BG5" s="95"/>
      <c r="BI5" s="78"/>
      <c r="BJ5" s="70"/>
      <c r="BK5" s="70"/>
      <c r="BL5" s="95"/>
      <c r="BN5" s="78"/>
    </row>
    <row r="6" spans="1:81" ht="15" customHeight="1">
      <c r="A6" s="3" t="s">
        <v>34</v>
      </c>
      <c r="B6" s="3"/>
      <c r="C6" s="2"/>
      <c r="D6" s="79"/>
      <c r="E6" s="80"/>
      <c r="F6" s="109"/>
      <c r="G6" s="2"/>
      <c r="H6" s="2"/>
      <c r="I6" s="2"/>
      <c r="J6" s="2"/>
      <c r="K6" s="79"/>
      <c r="L6" s="80"/>
      <c r="M6" s="109"/>
      <c r="N6" s="2"/>
      <c r="O6" s="2"/>
      <c r="P6" s="79"/>
      <c r="Q6" s="80"/>
      <c r="R6" s="109"/>
      <c r="S6" s="2"/>
      <c r="T6" s="2"/>
      <c r="U6" s="79"/>
      <c r="V6" s="97"/>
      <c r="W6" s="109"/>
      <c r="X6" s="2"/>
      <c r="Y6" s="2"/>
      <c r="Z6" s="2"/>
      <c r="AA6" s="79"/>
      <c r="AB6" s="80"/>
      <c r="AC6" s="109"/>
      <c r="AD6" s="2"/>
      <c r="AE6" s="2"/>
      <c r="AF6" s="79"/>
      <c r="AG6" s="80"/>
      <c r="AH6" s="109"/>
      <c r="AI6" s="2"/>
      <c r="AJ6" s="2"/>
      <c r="AK6" s="79"/>
      <c r="AL6" s="80"/>
      <c r="AM6" s="109"/>
      <c r="AN6" s="2"/>
      <c r="AO6" s="2"/>
      <c r="AP6" s="79"/>
      <c r="AQ6" s="80"/>
      <c r="AR6" s="109"/>
      <c r="AS6" s="2"/>
      <c r="AT6" s="2"/>
      <c r="AU6" s="2"/>
      <c r="AV6" s="2"/>
      <c r="AW6" s="79"/>
      <c r="AX6" s="80"/>
      <c r="AY6" s="109"/>
      <c r="AZ6" s="2"/>
      <c r="BA6" s="2"/>
      <c r="BB6" s="79"/>
      <c r="BC6" s="80"/>
      <c r="BD6" s="109"/>
      <c r="BE6" s="2"/>
      <c r="BF6" s="2"/>
      <c r="BG6" s="79"/>
      <c r="BH6" s="80"/>
      <c r="BI6" s="109"/>
      <c r="BJ6" s="2"/>
      <c r="BK6" s="2"/>
      <c r="BL6" s="79"/>
      <c r="BM6" s="80"/>
      <c r="BN6" s="109"/>
    </row>
    <row r="7" spans="1:81">
      <c r="H7" s="5"/>
      <c r="AT7" s="22"/>
    </row>
    <row r="8" spans="1:81">
      <c r="A8" s="36"/>
      <c r="B8" s="37"/>
      <c r="C8" s="38"/>
      <c r="G8" s="7"/>
      <c r="H8" s="5"/>
      <c r="AT8" s="22"/>
    </row>
    <row r="9" spans="1:81">
      <c r="A9" s="39"/>
      <c r="B9" s="40"/>
      <c r="C9" s="41"/>
      <c r="G9" s="7"/>
      <c r="H9" s="5"/>
      <c r="AT9" s="22"/>
    </row>
    <row r="10" spans="1:81">
      <c r="A10" s="39"/>
      <c r="B10" s="40"/>
      <c r="C10" s="41"/>
      <c r="G10" s="7"/>
      <c r="H10" s="5"/>
      <c r="AT10" s="22"/>
    </row>
    <row r="11" spans="1:81">
      <c r="A11" s="39"/>
      <c r="B11" s="40"/>
      <c r="C11" s="41"/>
      <c r="G11" s="7"/>
      <c r="H11" s="5"/>
      <c r="AT11" s="22"/>
    </row>
    <row r="12" spans="1:81">
      <c r="A12" s="42"/>
      <c r="B12" s="43"/>
      <c r="C12" s="44"/>
      <c r="G12" s="7"/>
      <c r="H12" s="5"/>
      <c r="J12" s="151" t="s">
        <v>7</v>
      </c>
      <c r="K12" s="151"/>
      <c r="L12" s="151"/>
      <c r="M12" s="151"/>
      <c r="N12" s="151"/>
      <c r="O12" s="151"/>
      <c r="P12" s="151"/>
      <c r="Q12" s="151"/>
      <c r="R12" s="151"/>
      <c r="S12" s="151"/>
      <c r="T12" s="151"/>
      <c r="U12" s="151"/>
      <c r="V12" s="151"/>
      <c r="W12" s="151"/>
      <c r="X12" s="151"/>
      <c r="Y12" s="151"/>
      <c r="Z12" s="151"/>
      <c r="AA12" s="151"/>
      <c r="AB12" s="151"/>
      <c r="AC12" s="151"/>
      <c r="AD12" s="151"/>
      <c r="AE12" s="151"/>
      <c r="AF12" s="151"/>
      <c r="AG12" s="151"/>
      <c r="AH12" s="151"/>
      <c r="AI12" s="151"/>
      <c r="AJ12" s="151"/>
      <c r="AK12" s="151"/>
      <c r="AL12" s="151"/>
      <c r="AM12" s="151"/>
      <c r="AN12" s="151"/>
      <c r="AO12" s="151"/>
      <c r="AP12" s="151"/>
      <c r="AQ12" s="151"/>
      <c r="AR12" s="151"/>
      <c r="AS12" s="47"/>
      <c r="AT12" s="46"/>
      <c r="AU12" s="47"/>
      <c r="AV12" s="151" t="s">
        <v>8</v>
      </c>
      <c r="AW12" s="151"/>
      <c r="AX12" s="151"/>
      <c r="AY12" s="151"/>
      <c r="AZ12" s="151"/>
      <c r="BA12" s="151"/>
      <c r="BB12" s="151"/>
      <c r="BC12" s="151"/>
      <c r="BD12" s="151"/>
      <c r="BE12" s="151"/>
      <c r="BF12" s="151"/>
      <c r="BG12" s="151"/>
      <c r="BH12" s="151"/>
      <c r="BI12" s="151"/>
      <c r="BJ12" s="151"/>
      <c r="BK12" s="151"/>
      <c r="BL12" s="151"/>
      <c r="BM12" s="151"/>
      <c r="BN12" s="151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</row>
    <row r="13" spans="1:81" ht="6.95" customHeight="1">
      <c r="A13" s="7"/>
      <c r="B13" s="7"/>
      <c r="C13" s="7"/>
      <c r="D13" s="81"/>
      <c r="E13" s="82"/>
      <c r="F13" s="110"/>
      <c r="G13" s="7"/>
      <c r="H13" s="5"/>
      <c r="AT13" s="5"/>
    </row>
    <row r="14" spans="1:81">
      <c r="H14" s="5"/>
      <c r="Y14" s="45"/>
      <c r="AT14" s="5"/>
    </row>
    <row r="15" spans="1:81" ht="13.5" thickBot="1">
      <c r="H15" s="5"/>
      <c r="Y15" s="45"/>
      <c r="AT15" s="5"/>
    </row>
    <row r="16" spans="1:81" ht="18" customHeight="1" thickTop="1" thickBot="1">
      <c r="A16" s="29" t="s">
        <v>1</v>
      </c>
      <c r="B16" s="10"/>
      <c r="C16" s="152" t="s">
        <v>59</v>
      </c>
      <c r="D16" s="153"/>
      <c r="E16" s="153"/>
      <c r="F16" s="154"/>
      <c r="G16" s="8"/>
      <c r="H16" s="5"/>
      <c r="J16" s="152" t="s">
        <v>56</v>
      </c>
      <c r="K16" s="153"/>
      <c r="L16" s="153"/>
      <c r="M16" s="154"/>
      <c r="N16" s="10"/>
      <c r="Y16" s="45"/>
      <c r="Z16" s="152" t="s">
        <v>57</v>
      </c>
      <c r="AA16" s="153"/>
      <c r="AB16" s="153"/>
      <c r="AC16" s="154"/>
      <c r="AD16" s="10"/>
      <c r="AT16" s="5"/>
      <c r="AV16" s="152" t="s">
        <v>58</v>
      </c>
      <c r="AW16" s="153"/>
      <c r="AX16" s="153"/>
      <c r="AY16" s="154"/>
      <c r="AZ16" s="10"/>
      <c r="BP16" s="160"/>
    </row>
    <row r="17" spans="1:66" ht="13.5" thickBot="1">
      <c r="A17" s="30" t="s">
        <v>2</v>
      </c>
      <c r="B17" s="6"/>
      <c r="C17" s="27" t="s">
        <v>44</v>
      </c>
      <c r="D17" s="17"/>
      <c r="E17" s="72" t="s">
        <v>5</v>
      </c>
      <c r="F17" s="111">
        <v>0.5</v>
      </c>
      <c r="G17" s="7"/>
      <c r="H17" s="5"/>
      <c r="J17" s="27" t="s">
        <v>45</v>
      </c>
      <c r="K17" s="17"/>
      <c r="L17" s="72" t="s">
        <v>43</v>
      </c>
      <c r="M17" s="111">
        <v>1</v>
      </c>
      <c r="N17" s="23"/>
      <c r="Y17" s="45"/>
      <c r="Z17" s="27" t="s">
        <v>46</v>
      </c>
      <c r="AA17" s="17"/>
      <c r="AB17" s="72" t="s">
        <v>5</v>
      </c>
      <c r="AC17" s="111">
        <v>1</v>
      </c>
      <c r="AD17" s="23"/>
      <c r="AT17" s="5"/>
      <c r="AV17" s="27" t="s">
        <v>12</v>
      </c>
      <c r="AW17" s="17" t="s">
        <v>65</v>
      </c>
      <c r="AX17" s="72" t="s">
        <v>5</v>
      </c>
      <c r="AY17" s="111">
        <v>1</v>
      </c>
      <c r="AZ17" s="23"/>
    </row>
    <row r="18" spans="1:66" ht="13.5" thickBot="1">
      <c r="A18" s="31" t="s">
        <v>6</v>
      </c>
      <c r="B18" s="7"/>
      <c r="C18" s="28"/>
      <c r="D18" s="83"/>
      <c r="E18" s="84"/>
      <c r="F18" s="112"/>
      <c r="G18" s="7"/>
      <c r="H18" s="5"/>
      <c r="J18" s="31"/>
      <c r="K18" s="83"/>
      <c r="L18" s="84" t="s">
        <v>5</v>
      </c>
      <c r="M18" s="112"/>
      <c r="N18" s="24"/>
      <c r="Y18" s="45"/>
      <c r="Z18" s="31"/>
      <c r="AA18" s="83"/>
      <c r="AB18" s="84"/>
      <c r="AC18" s="112"/>
      <c r="AD18" s="24"/>
      <c r="AT18" s="5"/>
      <c r="AV18" s="28"/>
      <c r="AW18" s="83"/>
      <c r="AX18" s="84"/>
      <c r="AY18" s="112"/>
      <c r="AZ18" s="24"/>
    </row>
    <row r="19" spans="1:66">
      <c r="H19" s="5"/>
      <c r="Y19" s="45"/>
      <c r="AT19" s="5"/>
    </row>
    <row r="20" spans="1:66">
      <c r="H20" s="5"/>
      <c r="Y20" s="45"/>
      <c r="AT20" s="5"/>
    </row>
    <row r="21" spans="1:66" ht="15" customHeight="1">
      <c r="A21" s="12" t="s">
        <v>35</v>
      </c>
      <c r="B21" s="13"/>
      <c r="C21" s="13"/>
      <c r="D21" s="85"/>
      <c r="E21" s="86"/>
      <c r="F21" s="113"/>
      <c r="G21" s="13"/>
      <c r="H21" s="14"/>
      <c r="I21" s="13"/>
      <c r="J21" s="13"/>
      <c r="K21" s="85"/>
      <c r="L21" s="86"/>
      <c r="M21" s="113"/>
      <c r="N21" s="13"/>
      <c r="O21" s="13"/>
      <c r="P21" s="85"/>
      <c r="Q21" s="86"/>
      <c r="R21" s="113"/>
      <c r="S21" s="13"/>
      <c r="T21" s="13"/>
      <c r="U21" s="85"/>
      <c r="V21" s="98"/>
      <c r="W21" s="113"/>
      <c r="X21" s="13"/>
      <c r="Y21" s="51"/>
      <c r="Z21" s="13"/>
      <c r="AA21" s="85"/>
      <c r="AB21" s="86"/>
      <c r="AC21" s="113"/>
      <c r="AD21" s="13"/>
      <c r="AE21" s="13"/>
      <c r="AF21" s="85"/>
      <c r="AG21" s="86"/>
      <c r="AH21" s="113"/>
      <c r="AI21" s="13"/>
      <c r="AJ21" s="13"/>
      <c r="AK21" s="85"/>
      <c r="AL21" s="86"/>
      <c r="AM21" s="113"/>
      <c r="AN21" s="13"/>
      <c r="AO21" s="13"/>
      <c r="AP21" s="85"/>
      <c r="AQ21" s="86"/>
      <c r="AR21" s="113"/>
      <c r="AS21" s="13"/>
      <c r="AT21" s="14"/>
      <c r="AU21" s="13"/>
      <c r="AV21" s="13"/>
      <c r="AW21" s="85"/>
      <c r="AX21" s="86"/>
      <c r="AY21" s="113"/>
      <c r="AZ21" s="13"/>
      <c r="BA21" s="13"/>
      <c r="BB21" s="85"/>
      <c r="BC21" s="86"/>
      <c r="BD21" s="113"/>
      <c r="BE21" s="13"/>
      <c r="BF21" s="13"/>
      <c r="BG21" s="85"/>
      <c r="BH21" s="86"/>
      <c r="BI21" s="113"/>
      <c r="BJ21" s="13"/>
      <c r="BK21" s="13"/>
      <c r="BL21" s="85"/>
      <c r="BM21" s="86"/>
      <c r="BN21" s="113"/>
    </row>
    <row r="22" spans="1:66" ht="13.5" thickBot="1">
      <c r="H22" s="5"/>
      <c r="Y22" s="45"/>
      <c r="AN22" s="22"/>
      <c r="AT22" s="5"/>
      <c r="BJ22" s="22"/>
    </row>
    <row r="23" spans="1:66" ht="38.25" customHeight="1" thickTop="1" thickBot="1">
      <c r="A23" s="26" t="s">
        <v>36</v>
      </c>
      <c r="B23" s="11"/>
      <c r="C23" s="148" t="s">
        <v>66</v>
      </c>
      <c r="D23" s="149"/>
      <c r="E23" s="149"/>
      <c r="F23" s="150"/>
      <c r="G23" s="32"/>
      <c r="H23" s="33"/>
      <c r="I23" s="32"/>
      <c r="J23" s="148" t="s">
        <v>70</v>
      </c>
      <c r="K23" s="149"/>
      <c r="L23" s="149"/>
      <c r="M23" s="150"/>
      <c r="N23" s="34"/>
      <c r="O23" s="156" t="s">
        <v>67</v>
      </c>
      <c r="P23" s="149"/>
      <c r="Q23" s="149"/>
      <c r="R23" s="155"/>
      <c r="S23" s="35"/>
      <c r="T23" s="148" t="s">
        <v>68</v>
      </c>
      <c r="U23" s="149"/>
      <c r="V23" s="149"/>
      <c r="W23" s="155"/>
      <c r="Y23" s="45"/>
      <c r="Z23" s="148" t="s">
        <v>69</v>
      </c>
      <c r="AA23" s="149"/>
      <c r="AB23" s="149"/>
      <c r="AC23" s="150"/>
      <c r="AD23" s="34"/>
      <c r="AE23" s="148" t="s">
        <v>71</v>
      </c>
      <c r="AF23" s="149"/>
      <c r="AG23" s="149"/>
      <c r="AH23" s="150"/>
      <c r="AI23" s="35"/>
      <c r="AJ23" s="148" t="s">
        <v>72</v>
      </c>
      <c r="AK23" s="149"/>
      <c r="AL23" s="149"/>
      <c r="AM23" s="150"/>
      <c r="AN23" s="48"/>
      <c r="AO23" s="148" t="s">
        <v>73</v>
      </c>
      <c r="AP23" s="149"/>
      <c r="AQ23" s="149"/>
      <c r="AR23" s="150"/>
      <c r="AT23" s="33"/>
      <c r="AV23" s="148" t="s">
        <v>74</v>
      </c>
      <c r="AW23" s="149"/>
      <c r="AX23" s="149"/>
      <c r="AY23" s="150"/>
      <c r="AZ23" s="34"/>
      <c r="BA23" s="148" t="s">
        <v>75</v>
      </c>
      <c r="BB23" s="149"/>
      <c r="BC23" s="149"/>
      <c r="BD23" s="150"/>
      <c r="BE23" s="35"/>
      <c r="BF23" s="148" t="s">
        <v>76</v>
      </c>
      <c r="BG23" s="149"/>
      <c r="BH23" s="149"/>
      <c r="BI23" s="150"/>
      <c r="BJ23" s="48"/>
      <c r="BK23" s="148" t="s">
        <v>77</v>
      </c>
      <c r="BL23" s="149"/>
      <c r="BM23" s="149"/>
      <c r="BN23" s="150"/>
    </row>
    <row r="24" spans="1:66" ht="13.5" thickBot="1">
      <c r="A24" s="25" t="s">
        <v>2</v>
      </c>
      <c r="C24" s="18"/>
      <c r="D24" s="19"/>
      <c r="E24" s="73"/>
      <c r="F24" s="114"/>
      <c r="H24" s="5"/>
      <c r="J24" s="18" t="s">
        <v>60</v>
      </c>
      <c r="K24" s="19"/>
      <c r="L24" s="73" t="s">
        <v>5</v>
      </c>
      <c r="M24" s="114">
        <v>1</v>
      </c>
      <c r="N24" s="23"/>
      <c r="O24" s="18" t="s">
        <v>48</v>
      </c>
      <c r="P24" s="19"/>
      <c r="Q24" s="73" t="s">
        <v>5</v>
      </c>
      <c r="R24" s="120">
        <v>1</v>
      </c>
      <c r="T24" s="18"/>
      <c r="U24" s="19"/>
      <c r="V24" s="20"/>
      <c r="W24" s="120"/>
      <c r="Y24" s="45"/>
      <c r="Z24" s="18" t="s">
        <v>31</v>
      </c>
      <c r="AA24" s="19"/>
      <c r="AB24" s="73" t="s">
        <v>78</v>
      </c>
      <c r="AC24" s="114">
        <v>1</v>
      </c>
      <c r="AD24" s="23"/>
      <c r="AE24" s="18"/>
      <c r="AF24" s="19"/>
      <c r="AG24" s="73"/>
      <c r="AH24" s="120"/>
      <c r="AJ24" s="18"/>
      <c r="AK24" s="19"/>
      <c r="AL24" s="73"/>
      <c r="AM24" s="120"/>
      <c r="AN24" s="49"/>
      <c r="AO24" s="18"/>
      <c r="AP24" s="19"/>
      <c r="AQ24" s="73"/>
      <c r="AR24" s="120"/>
      <c r="AT24" s="5"/>
      <c r="AV24" s="18" t="s">
        <v>29</v>
      </c>
      <c r="AW24" s="19" t="s">
        <v>13</v>
      </c>
      <c r="AX24" s="73" t="s">
        <v>5</v>
      </c>
      <c r="AY24" s="114">
        <v>1</v>
      </c>
      <c r="AZ24" s="23"/>
      <c r="BA24" s="18" t="s">
        <v>29</v>
      </c>
      <c r="BB24" s="19"/>
      <c r="BC24" s="73" t="s">
        <v>5</v>
      </c>
      <c r="BD24" s="120">
        <v>1</v>
      </c>
      <c r="BF24" s="18" t="s">
        <v>30</v>
      </c>
      <c r="BG24" s="19"/>
      <c r="BH24" s="73" t="s">
        <v>43</v>
      </c>
      <c r="BI24" s="120">
        <v>1</v>
      </c>
      <c r="BJ24" s="49"/>
      <c r="BK24" s="18" t="s">
        <v>12</v>
      </c>
      <c r="BL24" s="19" t="s">
        <v>65</v>
      </c>
      <c r="BM24" s="73" t="s">
        <v>5</v>
      </c>
      <c r="BN24" s="120">
        <v>1</v>
      </c>
    </row>
    <row r="25" spans="1:66" ht="13.5" thickBot="1">
      <c r="A25" s="9" t="s">
        <v>3</v>
      </c>
      <c r="C25" s="21"/>
      <c r="D25" s="87"/>
      <c r="E25" s="88"/>
      <c r="F25" s="115"/>
      <c r="H25" s="5"/>
      <c r="J25" s="21"/>
      <c r="K25" s="87"/>
      <c r="L25" s="88"/>
      <c r="M25" s="115"/>
      <c r="N25" s="24"/>
      <c r="O25" s="21"/>
      <c r="P25" s="87"/>
      <c r="Q25" s="88"/>
      <c r="R25" s="121"/>
      <c r="T25" s="21"/>
      <c r="U25" s="87"/>
      <c r="V25" s="99"/>
      <c r="W25" s="121"/>
      <c r="Y25" s="45"/>
      <c r="Z25" s="21"/>
      <c r="AA25" s="87"/>
      <c r="AB25" s="88"/>
      <c r="AC25" s="115"/>
      <c r="AD25" s="24"/>
      <c r="AE25" s="21"/>
      <c r="AF25" s="87"/>
      <c r="AG25" s="88"/>
      <c r="AH25" s="121"/>
      <c r="AJ25" s="21"/>
      <c r="AK25" s="87"/>
      <c r="AL25" s="88"/>
      <c r="AM25" s="121"/>
      <c r="AN25" s="50"/>
      <c r="AO25" s="21"/>
      <c r="AP25" s="87"/>
      <c r="AQ25" s="88"/>
      <c r="AR25" s="121"/>
      <c r="AT25" s="5"/>
      <c r="AV25" s="21"/>
      <c r="AW25" s="87" t="s">
        <v>64</v>
      </c>
      <c r="AX25" s="88" t="s">
        <v>43</v>
      </c>
      <c r="AY25" s="115"/>
      <c r="AZ25" s="24"/>
      <c r="BA25" s="21"/>
      <c r="BB25" s="87"/>
      <c r="BC25" s="88"/>
      <c r="BD25" s="121"/>
      <c r="BF25" s="21"/>
      <c r="BG25" s="87"/>
      <c r="BH25" s="88"/>
      <c r="BI25" s="121"/>
      <c r="BJ25" s="50"/>
      <c r="BK25" s="21"/>
      <c r="BL25" s="87"/>
      <c r="BM25" s="88"/>
      <c r="BN25" s="121"/>
    </row>
    <row r="26" spans="1:66">
      <c r="H26" s="5"/>
      <c r="Y26" s="45"/>
      <c r="AT26" s="5"/>
    </row>
    <row r="27" spans="1:66">
      <c r="H27" s="5"/>
      <c r="Y27" s="45"/>
      <c r="AT27" s="5"/>
    </row>
    <row r="28" spans="1:66" ht="15" customHeight="1">
      <c r="A28" s="15" t="s">
        <v>4</v>
      </c>
      <c r="B28" s="16"/>
      <c r="C28" s="16"/>
      <c r="D28" s="89"/>
      <c r="E28" s="90"/>
      <c r="F28" s="116"/>
      <c r="G28" s="16"/>
      <c r="H28" s="5"/>
      <c r="I28" s="16"/>
      <c r="J28" s="16"/>
      <c r="K28" s="89"/>
      <c r="L28" s="90"/>
      <c r="M28" s="116"/>
      <c r="N28" s="16"/>
      <c r="O28" s="16"/>
      <c r="P28" s="89"/>
      <c r="Q28" s="90"/>
      <c r="R28" s="116"/>
      <c r="S28" s="16"/>
      <c r="T28" s="16"/>
      <c r="U28" s="89"/>
      <c r="V28" s="100"/>
      <c r="W28" s="116"/>
      <c r="X28" s="16"/>
      <c r="Y28" s="53"/>
      <c r="Z28" s="16"/>
      <c r="AA28" s="89"/>
      <c r="AB28" s="90"/>
      <c r="AC28" s="116"/>
      <c r="AD28" s="16"/>
      <c r="AE28" s="16"/>
      <c r="AF28" s="89"/>
      <c r="AG28" s="90"/>
      <c r="AH28" s="116"/>
      <c r="AI28" s="16"/>
      <c r="AJ28" s="16"/>
      <c r="AK28" s="89"/>
      <c r="AL28" s="90"/>
      <c r="AM28" s="116"/>
      <c r="AN28" s="16"/>
      <c r="AO28" s="16"/>
      <c r="AP28" s="89"/>
      <c r="AQ28" s="90"/>
      <c r="AR28" s="116"/>
      <c r="AS28" s="16"/>
      <c r="AT28" s="14"/>
      <c r="AU28" s="16"/>
      <c r="AV28" s="16"/>
      <c r="AW28" s="89"/>
      <c r="AX28" s="90"/>
      <c r="AY28" s="116"/>
      <c r="AZ28" s="16"/>
      <c r="BA28" s="16"/>
      <c r="BB28" s="89"/>
      <c r="BC28" s="90"/>
      <c r="BD28" s="116"/>
      <c r="BE28" s="16"/>
      <c r="BF28" s="16"/>
      <c r="BG28" s="89"/>
      <c r="BH28" s="90"/>
      <c r="BI28" s="116"/>
      <c r="BJ28" s="16"/>
      <c r="BK28" s="16"/>
      <c r="BL28" s="89"/>
      <c r="BM28" s="90"/>
      <c r="BN28" s="116"/>
    </row>
    <row r="29" spans="1:66" ht="13.5" thickBot="1">
      <c r="H29" s="5"/>
      <c r="Y29" s="45"/>
      <c r="AT29" s="5"/>
    </row>
    <row r="30" spans="1:66" ht="14.25" thickTop="1" thickBot="1">
      <c r="C30" s="148" t="s">
        <v>37</v>
      </c>
      <c r="D30" s="149"/>
      <c r="E30" s="149"/>
      <c r="F30" s="150"/>
      <c r="H30" s="5"/>
      <c r="O30" s="148" t="s">
        <v>24</v>
      </c>
      <c r="P30" s="149"/>
      <c r="Q30" s="149"/>
      <c r="R30" s="150"/>
      <c r="Y30" s="45"/>
      <c r="Z30" s="148" t="s">
        <v>15</v>
      </c>
      <c r="AA30" s="149"/>
      <c r="AB30" s="149"/>
      <c r="AC30" s="150"/>
      <c r="AE30" s="148" t="s">
        <v>18</v>
      </c>
      <c r="AF30" s="149"/>
      <c r="AG30" s="149"/>
      <c r="AH30" s="150"/>
      <c r="AJ30" s="148" t="s">
        <v>21</v>
      </c>
      <c r="AK30" s="149"/>
      <c r="AL30" s="149"/>
      <c r="AM30" s="150"/>
      <c r="AO30" s="148" t="s">
        <v>9</v>
      </c>
      <c r="AP30" s="149"/>
      <c r="AQ30" s="149"/>
      <c r="AR30" s="150"/>
      <c r="AT30" s="5"/>
      <c r="AV30" s="148" t="s">
        <v>25</v>
      </c>
      <c r="AW30" s="149"/>
      <c r="AX30" s="149"/>
      <c r="AY30" s="150"/>
      <c r="BA30" s="148" t="s">
        <v>26</v>
      </c>
      <c r="BB30" s="149"/>
      <c r="BC30" s="149"/>
      <c r="BD30" s="150"/>
      <c r="BF30" s="148" t="s">
        <v>27</v>
      </c>
      <c r="BG30" s="149"/>
      <c r="BH30" s="149"/>
      <c r="BI30" s="150"/>
      <c r="BK30" s="148" t="s">
        <v>28</v>
      </c>
      <c r="BL30" s="149"/>
      <c r="BM30" s="149"/>
      <c r="BN30" s="150"/>
    </row>
    <row r="31" spans="1:66" ht="13.5" thickBot="1">
      <c r="C31" s="54"/>
      <c r="D31" s="55"/>
      <c r="E31" s="74"/>
      <c r="F31" s="117"/>
      <c r="H31" s="5"/>
      <c r="O31" s="54" t="s">
        <v>48</v>
      </c>
      <c r="P31" s="55"/>
      <c r="Q31" s="74" t="s">
        <v>5</v>
      </c>
      <c r="R31" s="117">
        <v>1</v>
      </c>
      <c r="Y31" s="45"/>
      <c r="Z31" s="54" t="s">
        <v>47</v>
      </c>
      <c r="AA31" s="55"/>
      <c r="AB31" s="74" t="s">
        <v>43</v>
      </c>
      <c r="AC31" s="117">
        <v>0.5</v>
      </c>
      <c r="AE31" s="54"/>
      <c r="AF31" s="55"/>
      <c r="AG31" s="74"/>
      <c r="AH31" s="117"/>
      <c r="AJ31" s="54"/>
      <c r="AK31" s="55"/>
      <c r="AL31" s="74"/>
      <c r="AM31" s="117"/>
      <c r="AO31" s="54"/>
      <c r="AP31" s="55"/>
      <c r="AQ31" s="74"/>
      <c r="AR31" s="117"/>
      <c r="AT31" s="5"/>
      <c r="AV31" s="54" t="s">
        <v>31</v>
      </c>
      <c r="AW31" s="55"/>
      <c r="AX31" s="74" t="s">
        <v>5</v>
      </c>
      <c r="AY31" s="117">
        <v>0.5</v>
      </c>
      <c r="BA31" s="54"/>
      <c r="BB31" s="55"/>
      <c r="BC31" s="74"/>
      <c r="BD31" s="117"/>
      <c r="BF31" s="54" t="s">
        <v>14</v>
      </c>
      <c r="BG31" s="55"/>
      <c r="BH31" s="74" t="s">
        <v>5</v>
      </c>
      <c r="BI31" s="117">
        <v>1</v>
      </c>
      <c r="BK31" s="54"/>
      <c r="BL31" s="55"/>
      <c r="BM31" s="74"/>
      <c r="BN31" s="117"/>
    </row>
    <row r="32" spans="1:66" ht="13.5" thickBot="1">
      <c r="C32" s="54"/>
      <c r="D32" s="55"/>
      <c r="E32" s="74"/>
      <c r="F32" s="117"/>
      <c r="H32" s="5"/>
      <c r="O32" s="54" t="s">
        <v>61</v>
      </c>
      <c r="P32" s="55"/>
      <c r="Q32" s="74" t="s">
        <v>43</v>
      </c>
      <c r="R32" s="117">
        <v>0.5</v>
      </c>
      <c r="Y32" s="45"/>
      <c r="Z32" s="54" t="s">
        <v>79</v>
      </c>
      <c r="AA32" s="55"/>
      <c r="AB32" s="74" t="s">
        <v>5</v>
      </c>
      <c r="AC32" s="117">
        <v>1</v>
      </c>
      <c r="AE32" s="54"/>
      <c r="AF32" s="55"/>
      <c r="AG32" s="74"/>
      <c r="AH32" s="117"/>
      <c r="AJ32" s="54"/>
      <c r="AK32" s="55"/>
      <c r="AL32" s="74"/>
      <c r="AM32" s="117"/>
      <c r="AO32" s="54"/>
      <c r="AP32" s="55"/>
      <c r="AQ32" s="74"/>
      <c r="AR32" s="117"/>
      <c r="AT32" s="5"/>
      <c r="AV32" s="54" t="s">
        <v>32</v>
      </c>
      <c r="AW32" s="55"/>
      <c r="AX32" s="74" t="s">
        <v>43</v>
      </c>
      <c r="AY32" s="117">
        <v>0.8</v>
      </c>
      <c r="BA32" s="54"/>
      <c r="BB32" s="55"/>
      <c r="BC32" s="74"/>
      <c r="BD32" s="117"/>
      <c r="BF32" s="54" t="s">
        <v>33</v>
      </c>
      <c r="BG32" s="55"/>
      <c r="BH32" s="74" t="s">
        <v>43</v>
      </c>
      <c r="BI32" s="117">
        <v>0.6</v>
      </c>
      <c r="BK32" s="54"/>
      <c r="BL32" s="55"/>
      <c r="BM32" s="74"/>
      <c r="BN32" s="117"/>
    </row>
    <row r="33" spans="1:66" ht="13.5" thickBot="1">
      <c r="H33" s="5"/>
      <c r="O33" s="54"/>
      <c r="P33" s="55"/>
      <c r="Q33" s="74"/>
      <c r="R33" s="117"/>
      <c r="Y33" s="45"/>
      <c r="Z33" s="54"/>
      <c r="AA33" s="55"/>
      <c r="AB33" s="74"/>
      <c r="AC33" s="117"/>
      <c r="AE33" s="54"/>
      <c r="AF33" s="55"/>
      <c r="AG33" s="74"/>
      <c r="AH33" s="117"/>
      <c r="AJ33" s="54"/>
      <c r="AK33" s="55"/>
      <c r="AL33" s="74"/>
      <c r="AM33" s="117"/>
      <c r="AO33" s="54"/>
      <c r="AP33" s="55"/>
      <c r="AQ33" s="74"/>
      <c r="AR33" s="117"/>
      <c r="AT33" s="5"/>
      <c r="AV33" s="54"/>
      <c r="AW33" s="55"/>
      <c r="AX33" s="74"/>
      <c r="AY33" s="117"/>
      <c r="BA33" s="54"/>
      <c r="BB33" s="55"/>
      <c r="BC33" s="74"/>
      <c r="BD33" s="117"/>
      <c r="BF33" s="54"/>
      <c r="BG33" s="55"/>
      <c r="BH33" s="74"/>
      <c r="BI33" s="117"/>
    </row>
    <row r="34" spans="1:66" ht="14.25" thickTop="1" thickBot="1">
      <c r="C34" s="148" t="s">
        <v>38</v>
      </c>
      <c r="D34" s="149"/>
      <c r="E34" s="149"/>
      <c r="F34" s="150"/>
      <c r="H34" s="5"/>
      <c r="Y34" s="45"/>
      <c r="Z34" s="54"/>
      <c r="AA34" s="55"/>
      <c r="AB34" s="74"/>
      <c r="AC34" s="117"/>
      <c r="AE34" s="54"/>
      <c r="AF34" s="55"/>
      <c r="AG34" s="74"/>
      <c r="AH34" s="117"/>
      <c r="AJ34" s="54"/>
      <c r="AK34" s="55"/>
      <c r="AL34" s="74"/>
      <c r="AM34" s="117"/>
      <c r="AO34" s="54"/>
      <c r="AP34" s="55"/>
      <c r="AQ34" s="74"/>
      <c r="AR34" s="117"/>
      <c r="AT34" s="5"/>
      <c r="AV34" s="54"/>
      <c r="AW34" s="55"/>
      <c r="AX34" s="74"/>
      <c r="AY34" s="117"/>
      <c r="BA34" s="54"/>
      <c r="BB34" s="55"/>
      <c r="BC34" s="74"/>
      <c r="BD34" s="117"/>
      <c r="BF34" s="54"/>
      <c r="BG34" s="55"/>
      <c r="BH34" s="74"/>
      <c r="BI34" s="117"/>
    </row>
    <row r="35" spans="1:66" ht="13.5" thickBot="1">
      <c r="C35" s="54"/>
      <c r="D35" s="55"/>
      <c r="E35" s="74"/>
      <c r="F35" s="117">
        <v>0.5</v>
      </c>
      <c r="H35" s="5"/>
      <c r="Y35" s="45"/>
      <c r="AT35" s="5"/>
    </row>
    <row r="36" spans="1:66" ht="14.25" thickTop="1" thickBot="1">
      <c r="C36" s="54"/>
      <c r="D36" s="55"/>
      <c r="E36" s="74"/>
      <c r="F36" s="117">
        <v>0.5</v>
      </c>
      <c r="H36" s="5"/>
      <c r="Y36" s="45"/>
      <c r="Z36" s="148" t="s">
        <v>16</v>
      </c>
      <c r="AA36" s="149"/>
      <c r="AB36" s="149"/>
      <c r="AC36" s="150"/>
      <c r="AE36" s="148" t="s">
        <v>19</v>
      </c>
      <c r="AF36" s="149"/>
      <c r="AG36" s="149"/>
      <c r="AH36" s="150"/>
      <c r="AJ36" s="148" t="s">
        <v>22</v>
      </c>
      <c r="AK36" s="149"/>
      <c r="AL36" s="149"/>
      <c r="AM36" s="150"/>
      <c r="AT36" s="5"/>
    </row>
    <row r="37" spans="1:66" ht="13.5" thickBot="1">
      <c r="C37" s="54"/>
      <c r="D37" s="55"/>
      <c r="E37" s="74"/>
      <c r="F37" s="117">
        <v>0.5</v>
      </c>
      <c r="H37" s="5"/>
      <c r="Y37" s="45"/>
      <c r="Z37" s="54"/>
      <c r="AA37" s="55"/>
      <c r="AB37" s="74"/>
      <c r="AC37" s="117"/>
      <c r="AE37" s="54"/>
      <c r="AF37" s="55"/>
      <c r="AG37" s="74"/>
      <c r="AH37" s="117"/>
      <c r="AJ37" s="54"/>
      <c r="AK37" s="55"/>
      <c r="AL37" s="74"/>
      <c r="AM37" s="117"/>
      <c r="AT37" s="5"/>
    </row>
    <row r="38" spans="1:66" ht="13.5" thickBot="1">
      <c r="H38" s="5"/>
      <c r="Y38" s="45"/>
      <c r="Z38" s="54"/>
      <c r="AA38" s="55"/>
      <c r="AB38" s="74"/>
      <c r="AC38" s="117"/>
      <c r="AE38" s="54"/>
      <c r="AF38" s="55"/>
      <c r="AG38" s="74"/>
      <c r="AH38" s="117"/>
      <c r="AJ38" s="54"/>
      <c r="AK38" s="55"/>
      <c r="AL38" s="74"/>
      <c r="AM38" s="117"/>
      <c r="AT38" s="5"/>
    </row>
    <row r="39" spans="1:66" ht="13.5" thickBot="1">
      <c r="H39" s="5"/>
      <c r="Y39" s="45"/>
      <c r="AT39" s="5"/>
    </row>
    <row r="40" spans="1:66" ht="14.25" thickTop="1" thickBot="1">
      <c r="H40" s="5"/>
      <c r="Y40" s="45"/>
      <c r="Z40" s="148" t="s">
        <v>17</v>
      </c>
      <c r="AA40" s="149"/>
      <c r="AB40" s="149"/>
      <c r="AC40" s="150"/>
      <c r="AE40" s="148" t="s">
        <v>20</v>
      </c>
      <c r="AF40" s="149"/>
      <c r="AG40" s="149"/>
      <c r="AH40" s="150"/>
      <c r="AJ40" s="148" t="s">
        <v>23</v>
      </c>
      <c r="AK40" s="149"/>
      <c r="AL40" s="149"/>
      <c r="AM40" s="150"/>
      <c r="AT40" s="5"/>
    </row>
    <row r="41" spans="1:66" ht="13.5" thickBot="1">
      <c r="H41" s="5"/>
      <c r="Z41" s="54"/>
      <c r="AA41" s="55"/>
      <c r="AB41" s="74"/>
      <c r="AC41" s="117"/>
      <c r="AE41" s="54"/>
      <c r="AF41" s="55"/>
      <c r="AG41" s="74"/>
      <c r="AH41" s="117"/>
      <c r="AJ41" s="54"/>
      <c r="AK41" s="55"/>
      <c r="AL41" s="74"/>
      <c r="AM41" s="117"/>
      <c r="AT41" s="5"/>
    </row>
    <row r="42" spans="1:66" ht="13.5" thickBot="1">
      <c r="H42" s="5"/>
      <c r="Z42" s="54"/>
      <c r="AA42" s="55"/>
      <c r="AB42" s="74"/>
      <c r="AC42" s="117"/>
      <c r="AE42" s="54"/>
      <c r="AF42" s="55"/>
      <c r="AG42" s="74"/>
      <c r="AH42" s="117"/>
      <c r="AJ42" s="54"/>
      <c r="AK42" s="55"/>
      <c r="AL42" s="74"/>
      <c r="AM42" s="117"/>
      <c r="AT42" s="5"/>
    </row>
    <row r="43" spans="1:66" ht="9" customHeight="1" thickBot="1">
      <c r="A43" s="56"/>
      <c r="B43" s="56"/>
      <c r="C43" s="56"/>
      <c r="D43" s="91"/>
      <c r="E43" s="92"/>
      <c r="F43" s="118"/>
      <c r="G43" s="56"/>
      <c r="H43" s="56"/>
      <c r="I43" s="56"/>
      <c r="J43" s="56"/>
      <c r="K43" s="91"/>
      <c r="L43" s="92"/>
      <c r="M43" s="118"/>
      <c r="N43" s="57"/>
      <c r="O43" s="56"/>
      <c r="P43" s="91"/>
      <c r="Q43" s="92"/>
      <c r="R43" s="118"/>
      <c r="S43" s="57"/>
      <c r="T43" s="56"/>
      <c r="U43" s="91"/>
      <c r="V43" s="101"/>
      <c r="W43" s="118"/>
      <c r="X43" s="56"/>
      <c r="Y43" s="56"/>
      <c r="Z43" s="56"/>
      <c r="AA43" s="91"/>
      <c r="AB43" s="92"/>
      <c r="AC43" s="118"/>
      <c r="AD43" s="57"/>
      <c r="AE43" s="56"/>
      <c r="AF43" s="91"/>
      <c r="AG43" s="92"/>
      <c r="AH43" s="118"/>
      <c r="AI43" s="57"/>
      <c r="AJ43" s="56"/>
      <c r="AK43" s="91"/>
      <c r="AL43" s="92"/>
      <c r="AM43" s="118"/>
      <c r="AN43" s="56"/>
      <c r="AO43" s="56"/>
      <c r="AP43" s="91"/>
      <c r="AQ43" s="92"/>
      <c r="AR43" s="118"/>
      <c r="AS43" s="56"/>
      <c r="AT43" s="56"/>
      <c r="AU43" s="56"/>
      <c r="AV43" s="56"/>
      <c r="AW43" s="91"/>
      <c r="AX43" s="92"/>
      <c r="AY43" s="118"/>
      <c r="AZ43" s="57"/>
      <c r="BA43" s="56"/>
      <c r="BB43" s="91"/>
      <c r="BC43" s="92"/>
      <c r="BD43" s="118"/>
      <c r="BE43" s="57"/>
      <c r="BF43" s="56"/>
      <c r="BG43" s="91"/>
      <c r="BH43" s="92"/>
      <c r="BI43" s="118"/>
      <c r="BJ43" s="56"/>
      <c r="BK43" s="56"/>
      <c r="BL43" s="91"/>
      <c r="BM43" s="92"/>
      <c r="BN43" s="118"/>
    </row>
    <row r="44" spans="1:66" ht="13.5" thickTop="1"/>
    <row r="45" spans="1:66" ht="13.5" thickBot="1"/>
    <row r="46" spans="1:66" ht="14.25" thickTop="1" thickBot="1">
      <c r="C46" s="59"/>
      <c r="D46" s="93"/>
      <c r="E46" s="94"/>
      <c r="F46" s="119"/>
      <c r="G46" s="58"/>
      <c r="H46" s="58"/>
      <c r="I46" s="58"/>
      <c r="J46" s="58"/>
      <c r="K46" s="93"/>
      <c r="L46" s="94"/>
      <c r="M46" s="119"/>
      <c r="N46" s="58"/>
      <c r="O46" s="58"/>
      <c r="AR46" s="122"/>
      <c r="AS46" s="63"/>
      <c r="AT46" s="63"/>
      <c r="AU46" s="63"/>
      <c r="AV46" s="63"/>
      <c r="AW46" s="103"/>
      <c r="AX46" s="104"/>
      <c r="AY46" s="125"/>
      <c r="AZ46" s="64"/>
      <c r="BA46" s="63"/>
      <c r="BB46" s="103"/>
      <c r="BC46" s="104"/>
      <c r="BD46" s="125"/>
      <c r="BE46" s="64"/>
      <c r="BF46" s="63"/>
      <c r="BG46" s="103"/>
      <c r="BH46" s="104"/>
      <c r="BI46" s="125"/>
      <c r="BJ46" s="63"/>
      <c r="BK46" s="65"/>
    </row>
    <row r="47" spans="1:66" ht="13.5" thickBot="1">
      <c r="C47" s="145"/>
      <c r="D47" s="145"/>
      <c r="F47" s="147"/>
      <c r="G47" s="147"/>
      <c r="H47" s="147"/>
      <c r="I47" s="147"/>
      <c r="J47" s="147"/>
      <c r="AO47" s="62"/>
      <c r="AP47" s="95"/>
      <c r="AR47" s="102"/>
      <c r="AS47" s="61"/>
      <c r="AT47" s="61"/>
      <c r="AV47" s="138" t="s">
        <v>10</v>
      </c>
      <c r="AW47" s="139"/>
      <c r="AY47" s="140">
        <f>SUMIFS(Ratios[%],Ratios[Niveau],"Direction")</f>
        <v>3.5</v>
      </c>
      <c r="AZ47" s="141"/>
      <c r="BF47" s="138" t="s">
        <v>41</v>
      </c>
      <c r="BG47" s="139"/>
      <c r="BI47" s="157">
        <f>SUMIFS(Ratios[NB],Ratios[Genre],LEFT(Feuil1!BF47,1))</f>
        <v>9</v>
      </c>
      <c r="BJ47" s="158"/>
      <c r="BK47" s="66"/>
    </row>
    <row r="48" spans="1:66" ht="13.5" thickBot="1">
      <c r="C48" s="142"/>
      <c r="D48" s="142"/>
      <c r="F48" s="146"/>
      <c r="G48" s="146"/>
      <c r="H48" s="146"/>
      <c r="I48" s="146"/>
      <c r="J48" s="146"/>
      <c r="AO48" s="60"/>
      <c r="AP48" s="95"/>
      <c r="AR48" s="102"/>
      <c r="AS48" s="61"/>
      <c r="AT48" s="61"/>
      <c r="AV48" s="136" t="s">
        <v>63</v>
      </c>
      <c r="AW48" s="137"/>
      <c r="AY48" s="140">
        <f>SUMIFS(Ratios[%],Ratios[Secteur],AV47,Ratios[Niveau],"Hors Direction")</f>
        <v>0</v>
      </c>
      <c r="AZ48" s="141"/>
      <c r="BF48" s="136" t="s">
        <v>42</v>
      </c>
      <c r="BG48" s="137"/>
      <c r="BI48" s="157">
        <f>SUMIFS(Ratios[NB],Ratios[Genre],LEFT(Feuil1!BF48,1))</f>
        <v>6</v>
      </c>
      <c r="BJ48" s="158"/>
      <c r="BK48" s="66"/>
    </row>
    <row r="49" spans="3:63" ht="13.5" thickBot="1">
      <c r="C49" s="142"/>
      <c r="D49" s="142"/>
      <c r="F49" s="146"/>
      <c r="G49" s="146"/>
      <c r="H49" s="146"/>
      <c r="I49" s="146"/>
      <c r="J49" s="146"/>
      <c r="K49" s="146"/>
      <c r="L49" s="146"/>
      <c r="AO49" s="62"/>
      <c r="AP49" s="95"/>
      <c r="AR49" s="102"/>
      <c r="AS49" s="61"/>
      <c r="AT49" s="61"/>
      <c r="AV49" s="136" t="s">
        <v>81</v>
      </c>
      <c r="AW49" s="137"/>
      <c r="AY49" s="140">
        <f>SUMIFS(Ratios[%],Ratios[Secteur],SUBSTITUTE(AV49," ","-"),Ratios[Niveau],"Hors Direction")</f>
        <v>2.5</v>
      </c>
      <c r="AZ49" s="141"/>
      <c r="BI49" s="127"/>
      <c r="BJ49" s="128"/>
      <c r="BK49" s="66"/>
    </row>
    <row r="50" spans="3:63" ht="13.5" thickBot="1">
      <c r="C50" s="142"/>
      <c r="D50" s="142"/>
      <c r="F50" s="146"/>
      <c r="G50" s="146"/>
      <c r="H50" s="146"/>
      <c r="I50" s="146"/>
      <c r="J50" s="146"/>
      <c r="K50" s="146"/>
      <c r="L50" s="146"/>
      <c r="M50" s="146"/>
      <c r="N50" s="146"/>
      <c r="O50" s="146"/>
      <c r="AO50" s="62"/>
      <c r="AP50" s="95"/>
      <c r="AR50" s="102"/>
      <c r="AS50" s="61"/>
      <c r="AT50" s="61"/>
      <c r="AV50" s="136" t="s">
        <v>62</v>
      </c>
      <c r="AW50" s="137"/>
      <c r="AY50" s="140">
        <f>SUMIFS(Ratios[%],Ratios[Secteur],SUBSTITUTE(AV50," ","-"),Ratios[Niveau],"Hors Direction")</f>
        <v>1.5</v>
      </c>
      <c r="AZ50" s="141"/>
      <c r="BI50" s="127"/>
      <c r="BJ50" s="128"/>
      <c r="BK50" s="66"/>
    </row>
    <row r="51" spans="3:63" ht="13.5" thickBot="1">
      <c r="C51" s="142"/>
      <c r="D51" s="142"/>
      <c r="F51" s="142"/>
      <c r="G51" s="142"/>
      <c r="H51" s="142"/>
      <c r="I51" s="142"/>
      <c r="J51" s="142"/>
      <c r="AO51" s="62"/>
      <c r="AP51" s="95"/>
      <c r="AR51" s="102"/>
      <c r="AS51" s="61"/>
      <c r="AT51" s="61"/>
      <c r="AV51" s="136" t="s">
        <v>80</v>
      </c>
      <c r="AW51" s="137"/>
      <c r="AY51" s="140">
        <f>SUMIFS(Ratios[%],Ratios[Secteur],SUBSTITUTE(AV51," ","-"),Ratios[Niveau],"Hors Direction")</f>
        <v>4.9000000000000004</v>
      </c>
      <c r="AZ51" s="141"/>
      <c r="BA51">
        <v>4.9000000000000004</v>
      </c>
      <c r="BF51" s="136" t="s">
        <v>38</v>
      </c>
      <c r="BG51" s="137"/>
      <c r="BI51" s="129">
        <f>SUM(F35:F37)</f>
        <v>1.5</v>
      </c>
      <c r="BJ51" s="130"/>
      <c r="BK51" s="66"/>
    </row>
    <row r="52" spans="3:63">
      <c r="C52" s="142"/>
      <c r="D52" s="142"/>
      <c r="F52" s="142"/>
      <c r="G52" s="142"/>
      <c r="H52" s="142"/>
      <c r="I52" s="142"/>
      <c r="J52" s="142"/>
      <c r="AO52" s="11"/>
      <c r="AR52" s="123"/>
      <c r="AV52" s="62"/>
      <c r="AW52" s="105"/>
      <c r="AZ52" s="11"/>
      <c r="BI52" s="127"/>
      <c r="BJ52" s="128"/>
      <c r="BK52" s="66"/>
    </row>
    <row r="53" spans="3:63" ht="25.5" customHeight="1" thickBot="1">
      <c r="AO53" s="60"/>
      <c r="AR53" s="123"/>
      <c r="AV53" s="131" t="s">
        <v>39</v>
      </c>
      <c r="AW53" s="131"/>
      <c r="AY53" s="132">
        <f>SUM(AY47:AZ51)</f>
        <v>12.4</v>
      </c>
      <c r="AZ53" s="133"/>
      <c r="BF53" s="131" t="s">
        <v>40</v>
      </c>
      <c r="BG53" s="131"/>
      <c r="BI53" s="132">
        <f>SUM(BI51,AY53)</f>
        <v>13.9</v>
      </c>
      <c r="BJ53" s="133"/>
      <c r="BK53" s="66"/>
    </row>
    <row r="54" spans="3:63" ht="14.25" thickTop="1" thickBot="1">
      <c r="AR54" s="124"/>
      <c r="AS54" s="67"/>
      <c r="AT54" s="67"/>
      <c r="AU54" s="67"/>
      <c r="AV54" s="67"/>
      <c r="AW54" s="106"/>
      <c r="AX54" s="107"/>
      <c r="AY54" s="126"/>
      <c r="AZ54" s="68"/>
      <c r="BA54" s="67"/>
      <c r="BB54" s="106"/>
      <c r="BC54" s="107"/>
      <c r="BD54" s="126"/>
      <c r="BE54" s="68"/>
      <c r="BF54" s="67"/>
      <c r="BG54" s="106"/>
      <c r="BH54" s="107"/>
      <c r="BI54" s="126"/>
      <c r="BJ54" s="67"/>
      <c r="BK54" s="69"/>
    </row>
    <row r="55" spans="3:63" ht="13.5" thickTop="1">
      <c r="C55" s="143"/>
      <c r="D55" s="144"/>
      <c r="E55" s="144"/>
      <c r="F55" s="144"/>
    </row>
    <row r="56" spans="3:63">
      <c r="C56" s="145"/>
      <c r="D56" s="145"/>
      <c r="F56" s="142"/>
      <c r="G56" s="142"/>
      <c r="H56" s="142"/>
      <c r="I56" s="142"/>
      <c r="J56" s="142"/>
    </row>
    <row r="57" spans="3:63">
      <c r="C57" s="142"/>
      <c r="D57" s="142"/>
      <c r="F57" s="142"/>
      <c r="G57" s="142"/>
      <c r="H57" s="142"/>
      <c r="I57" s="142"/>
      <c r="J57" s="142"/>
    </row>
    <row r="58" spans="3:63">
      <c r="C58" s="142"/>
      <c r="D58" s="142"/>
      <c r="F58" s="142"/>
      <c r="G58" s="142"/>
      <c r="H58" s="142"/>
      <c r="I58" s="142"/>
      <c r="J58" s="142"/>
    </row>
    <row r="59" spans="3:63">
      <c r="C59" s="142"/>
      <c r="D59" s="142"/>
      <c r="F59" s="142"/>
      <c r="G59" s="142"/>
      <c r="H59" s="142"/>
      <c r="I59" s="142"/>
      <c r="J59" s="142"/>
    </row>
    <row r="60" spans="3:63">
      <c r="C60" s="142"/>
      <c r="D60" s="142"/>
      <c r="F60" s="142"/>
      <c r="G60" s="142"/>
      <c r="H60" s="142"/>
      <c r="I60" s="142"/>
      <c r="J60" s="142"/>
    </row>
    <row r="61" spans="3:63">
      <c r="C61" s="142"/>
      <c r="D61" s="142"/>
      <c r="F61" s="142"/>
      <c r="G61" s="142"/>
      <c r="H61" s="142"/>
      <c r="I61" s="142"/>
      <c r="J61" s="142"/>
    </row>
    <row r="62" spans="3:63">
      <c r="C62" s="142"/>
      <c r="D62" s="142"/>
      <c r="F62" s="142"/>
      <c r="G62" s="142"/>
      <c r="H62" s="142"/>
      <c r="I62" s="142"/>
      <c r="J62" s="142"/>
    </row>
    <row r="63" spans="3:63">
      <c r="C63" s="142"/>
      <c r="D63" s="142"/>
      <c r="F63" s="142"/>
      <c r="G63" s="142"/>
      <c r="H63" s="142"/>
      <c r="I63" s="142"/>
      <c r="J63" s="142"/>
    </row>
    <row r="64" spans="3:63">
      <c r="C64" s="142"/>
      <c r="D64" s="142"/>
      <c r="F64" s="142"/>
      <c r="G64" s="142"/>
      <c r="H64" s="142"/>
      <c r="I64" s="142"/>
      <c r="J64" s="142"/>
    </row>
    <row r="65" spans="3:10">
      <c r="C65" s="142"/>
      <c r="D65" s="142"/>
      <c r="F65" s="142"/>
      <c r="G65" s="142"/>
      <c r="H65" s="142"/>
      <c r="I65" s="142"/>
      <c r="J65" s="142"/>
    </row>
    <row r="66" spans="3:10">
      <c r="C66" s="142"/>
      <c r="D66" s="142"/>
      <c r="F66" s="142"/>
      <c r="G66" s="142"/>
      <c r="H66" s="142"/>
      <c r="I66" s="142"/>
      <c r="J66" s="142"/>
    </row>
    <row r="67" spans="3:10">
      <c r="C67" s="142"/>
      <c r="D67" s="142"/>
      <c r="F67" s="142"/>
      <c r="G67" s="142"/>
      <c r="H67" s="142"/>
      <c r="I67" s="142"/>
      <c r="J67" s="142"/>
    </row>
    <row r="68" spans="3:10">
      <c r="C68" s="142"/>
      <c r="D68" s="142"/>
      <c r="F68" s="142"/>
      <c r="G68" s="142"/>
      <c r="H68" s="142"/>
      <c r="I68" s="142"/>
      <c r="J68" s="142"/>
    </row>
    <row r="69" spans="3:10">
      <c r="C69" s="142"/>
      <c r="D69" s="142"/>
      <c r="F69" s="142"/>
      <c r="G69" s="142"/>
      <c r="H69" s="142"/>
      <c r="I69" s="142"/>
      <c r="J69" s="142"/>
    </row>
  </sheetData>
  <mergeCells count="98">
    <mergeCell ref="BF47:BG47"/>
    <mergeCell ref="BI47:BJ47"/>
    <mergeCell ref="BF48:BG48"/>
    <mergeCell ref="BI48:BJ48"/>
    <mergeCell ref="Z16:AC16"/>
    <mergeCell ref="Z23:AC23"/>
    <mergeCell ref="AE23:AH23"/>
    <mergeCell ref="AJ23:AM23"/>
    <mergeCell ref="BF23:BI23"/>
    <mergeCell ref="AE36:AH36"/>
    <mergeCell ref="AJ36:AM36"/>
    <mergeCell ref="AE40:AH40"/>
    <mergeCell ref="AJ40:AM40"/>
    <mergeCell ref="C16:F16"/>
    <mergeCell ref="J16:M16"/>
    <mergeCell ref="C23:F23"/>
    <mergeCell ref="J23:M23"/>
    <mergeCell ref="O23:R23"/>
    <mergeCell ref="BK23:BN23"/>
    <mergeCell ref="AV12:BN12"/>
    <mergeCell ref="C30:F30"/>
    <mergeCell ref="AE30:AH30"/>
    <mergeCell ref="AO30:AR30"/>
    <mergeCell ref="AV30:AY30"/>
    <mergeCell ref="BA30:BD30"/>
    <mergeCell ref="BK30:BN30"/>
    <mergeCell ref="BF30:BI30"/>
    <mergeCell ref="AO23:AR23"/>
    <mergeCell ref="J12:AR12"/>
    <mergeCell ref="AV16:AY16"/>
    <mergeCell ref="AV23:AY23"/>
    <mergeCell ref="BA23:BD23"/>
    <mergeCell ref="T23:W23"/>
    <mergeCell ref="AJ30:AM30"/>
    <mergeCell ref="C34:F34"/>
    <mergeCell ref="O30:R30"/>
    <mergeCell ref="Z30:AC30"/>
    <mergeCell ref="Z36:AC36"/>
    <mergeCell ref="Z40:AC40"/>
    <mergeCell ref="AY50:AZ50"/>
    <mergeCell ref="AY51:AZ51"/>
    <mergeCell ref="F52:J52"/>
    <mergeCell ref="C47:D47"/>
    <mergeCell ref="C48:D48"/>
    <mergeCell ref="C49:D49"/>
    <mergeCell ref="C50:D50"/>
    <mergeCell ref="C51:D51"/>
    <mergeCell ref="C52:D52"/>
    <mergeCell ref="F49:L49"/>
    <mergeCell ref="F50:O50"/>
    <mergeCell ref="F47:J47"/>
    <mergeCell ref="F48:J48"/>
    <mergeCell ref="F51:J51"/>
    <mergeCell ref="C55:F55"/>
    <mergeCell ref="F56:J56"/>
    <mergeCell ref="F57:J57"/>
    <mergeCell ref="F58:J58"/>
    <mergeCell ref="F59:J59"/>
    <mergeCell ref="C56:D56"/>
    <mergeCell ref="C57:D57"/>
    <mergeCell ref="C58:D58"/>
    <mergeCell ref="C59:D59"/>
    <mergeCell ref="F60:J60"/>
    <mergeCell ref="F61:J61"/>
    <mergeCell ref="F62:J62"/>
    <mergeCell ref="F63:J63"/>
    <mergeCell ref="F64:J64"/>
    <mergeCell ref="F65:J65"/>
    <mergeCell ref="F66:J66"/>
    <mergeCell ref="F67:J67"/>
    <mergeCell ref="F68:J68"/>
    <mergeCell ref="F69:J6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BI51:BJ51"/>
    <mergeCell ref="BF53:BG53"/>
    <mergeCell ref="BI53:BJ53"/>
    <mergeCell ref="C4:D4"/>
    <mergeCell ref="E4:BN4"/>
    <mergeCell ref="AV49:AW49"/>
    <mergeCell ref="AV50:AW50"/>
    <mergeCell ref="AV51:AW51"/>
    <mergeCell ref="AV53:AW53"/>
    <mergeCell ref="BF51:BG51"/>
    <mergeCell ref="AY53:AZ53"/>
    <mergeCell ref="AV47:AW47"/>
    <mergeCell ref="AV48:AW48"/>
    <mergeCell ref="AY47:AZ47"/>
    <mergeCell ref="AY48:AZ48"/>
    <mergeCell ref="AY49:AZ49"/>
  </mergeCells>
  <pageMargins left="0.19685039370078741" right="0.19685039370078741" top="0.39370078740157483" bottom="0.39370078740157483" header="0.31496062992125984" footer="0.31496062992125984"/>
  <pageSetup paperSize="9" scale="56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35971-1CB5-4FD8-A0EC-ED9C2E11EC20}">
  <dimension ref="A1:E11"/>
  <sheetViews>
    <sheetView workbookViewId="0">
      <selection activeCell="B3" sqref="B3"/>
    </sheetView>
  </sheetViews>
  <sheetFormatPr baseColWidth="10" defaultRowHeight="12.75"/>
  <cols>
    <col min="1" max="1" width="12.7109375" bestFit="1" customWidth="1"/>
    <col min="2" max="2" width="16.7109375" bestFit="1" customWidth="1"/>
    <col min="3" max="3" width="8.85546875" bestFit="1" customWidth="1"/>
    <col min="4" max="4" width="5.85546875" bestFit="1" customWidth="1"/>
    <col min="5" max="5" width="4.7109375" bestFit="1" customWidth="1"/>
    <col min="6" max="6" width="5" bestFit="1" customWidth="1"/>
    <col min="8" max="8" width="20.7109375" bestFit="1" customWidth="1"/>
    <col min="9" max="9" width="7.42578125" bestFit="1" customWidth="1"/>
    <col min="10" max="10" width="5.140625" bestFit="1" customWidth="1"/>
    <col min="11" max="11" width="4.85546875" bestFit="1" customWidth="1"/>
  </cols>
  <sheetData>
    <row r="1" spans="1:5">
      <c r="A1" t="s">
        <v>49</v>
      </c>
      <c r="B1" t="s">
        <v>51</v>
      </c>
      <c r="C1" t="s">
        <v>52</v>
      </c>
      <c r="D1" t="s">
        <v>53</v>
      </c>
      <c r="E1" t="s">
        <v>50</v>
      </c>
    </row>
    <row r="2" spans="1:5">
      <c r="A2" s="159" t="s">
        <v>54</v>
      </c>
      <c r="B2" t="s">
        <v>82</v>
      </c>
      <c r="C2" t="s">
        <v>5</v>
      </c>
      <c r="D2">
        <v>1</v>
      </c>
      <c r="E2" s="159">
        <v>1</v>
      </c>
    </row>
    <row r="3" spans="1:5">
      <c r="A3" s="159" t="s">
        <v>55</v>
      </c>
      <c r="B3" t="s">
        <v>82</v>
      </c>
      <c r="C3" t="s">
        <v>5</v>
      </c>
      <c r="D3">
        <v>3</v>
      </c>
      <c r="E3" s="159">
        <v>2.5</v>
      </c>
    </row>
    <row r="4" spans="1:5">
      <c r="A4" s="159" t="s">
        <v>55</v>
      </c>
      <c r="B4" t="s">
        <v>82</v>
      </c>
      <c r="C4" t="s">
        <v>43</v>
      </c>
      <c r="D4">
        <v>3</v>
      </c>
      <c r="E4" s="159">
        <v>2.4000000000000004</v>
      </c>
    </row>
    <row r="5" spans="1:5">
      <c r="A5" s="159" t="s">
        <v>54</v>
      </c>
      <c r="B5" t="s">
        <v>62</v>
      </c>
      <c r="C5" t="s">
        <v>5</v>
      </c>
      <c r="D5">
        <v>1</v>
      </c>
      <c r="E5" s="159">
        <v>1</v>
      </c>
    </row>
    <row r="6" spans="1:5">
      <c r="A6" s="159" t="s">
        <v>55</v>
      </c>
      <c r="B6" t="s">
        <v>62</v>
      </c>
      <c r="C6" t="s">
        <v>5</v>
      </c>
      <c r="D6">
        <v>1</v>
      </c>
      <c r="E6" s="159">
        <v>1</v>
      </c>
    </row>
    <row r="7" spans="1:5">
      <c r="A7" s="159" t="s">
        <v>55</v>
      </c>
      <c r="B7" t="s">
        <v>62</v>
      </c>
      <c r="C7" t="s">
        <v>43</v>
      </c>
      <c r="D7">
        <v>1</v>
      </c>
      <c r="E7" s="159">
        <v>0.5</v>
      </c>
    </row>
    <row r="8" spans="1:5">
      <c r="A8" s="159" t="s">
        <v>54</v>
      </c>
      <c r="B8" t="s">
        <v>63</v>
      </c>
      <c r="C8" t="s">
        <v>5</v>
      </c>
      <c r="D8">
        <v>1</v>
      </c>
      <c r="E8" s="159">
        <v>0.5</v>
      </c>
    </row>
    <row r="9" spans="1:5">
      <c r="A9" s="159" t="s">
        <v>54</v>
      </c>
      <c r="B9" t="s">
        <v>83</v>
      </c>
      <c r="C9" t="s">
        <v>43</v>
      </c>
      <c r="D9">
        <v>1</v>
      </c>
      <c r="E9" s="159">
        <v>1</v>
      </c>
    </row>
    <row r="10" spans="1:5">
      <c r="A10" s="159" t="s">
        <v>55</v>
      </c>
      <c r="B10" t="s">
        <v>83</v>
      </c>
      <c r="C10" t="s">
        <v>43</v>
      </c>
      <c r="D10">
        <v>1</v>
      </c>
      <c r="E10" s="159">
        <v>0.5</v>
      </c>
    </row>
    <row r="11" spans="1:5">
      <c r="A11" s="159" t="s">
        <v>55</v>
      </c>
      <c r="B11" t="s">
        <v>83</v>
      </c>
      <c r="C11" t="s">
        <v>5</v>
      </c>
      <c r="D11">
        <v>2</v>
      </c>
      <c r="E11" s="159">
        <v>2</v>
      </c>
    </row>
  </sheetData>
  <phoneticPr fontId="16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CAFE7A7-1478-4A67-BCB3-A8A1784B53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Ratios</vt:lpstr>
      <vt:lpstr>BACKOFFICE</vt:lpstr>
      <vt:lpstr>CLIENTELE</vt:lpstr>
      <vt:lpstr>ETAT_MAJOR</vt:lpstr>
      <vt:lpstr>SUPPORTFRONT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Fornerod</dc:creator>
  <cp:lastModifiedBy>Chris ARCHET</cp:lastModifiedBy>
  <cp:lastPrinted>2025-11-28T16:20:48Z</cp:lastPrinted>
  <dcterms:created xsi:type="dcterms:W3CDTF">2025-11-28T08:47:05Z</dcterms:created>
  <dcterms:modified xsi:type="dcterms:W3CDTF">2025-12-23T13:42:10Z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47bafc7-7f52-4616-bb4b-886c8943fd9c_Enabled">
    <vt:lpwstr>true</vt:lpwstr>
  </property>
  <property fmtid="{D5CDD505-2E9C-101B-9397-08002B2CF9AE}" pid="3" name="MSIP_Label_847bafc7-7f52-4616-bb4b-886c8943fd9c_SetDate">
    <vt:lpwstr>2025-11-28T11:19:05Z</vt:lpwstr>
  </property>
  <property fmtid="{D5CDD505-2E9C-101B-9397-08002B2CF9AE}" pid="4" name="MSIP_Label_847bafc7-7f52-4616-bb4b-886c8943fd9c_Method">
    <vt:lpwstr>Privileged</vt:lpwstr>
  </property>
  <property fmtid="{D5CDD505-2E9C-101B-9397-08002B2CF9AE}" pid="5" name="MSIP_Label_847bafc7-7f52-4616-bb4b-886c8943fd9c_Name">
    <vt:lpwstr>Public</vt:lpwstr>
  </property>
  <property fmtid="{D5CDD505-2E9C-101B-9397-08002B2CF9AE}" pid="6" name="MSIP_Label_847bafc7-7f52-4616-bb4b-886c8943fd9c_SiteId">
    <vt:lpwstr>54183190-4a8f-42fc-bb78-64c1f667191d</vt:lpwstr>
  </property>
  <property fmtid="{D5CDD505-2E9C-101B-9397-08002B2CF9AE}" pid="7" name="MSIP_Label_847bafc7-7f52-4616-bb4b-886c8943fd9c_ActionId">
    <vt:lpwstr>c2453c6f-4243-44a4-8ffe-84ae1d637914</vt:lpwstr>
  </property>
  <property fmtid="{D5CDD505-2E9C-101B-9397-08002B2CF9AE}" pid="8" name="MSIP_Label_847bafc7-7f52-4616-bb4b-886c8943fd9c_ContentBits">
    <vt:lpwstr>0</vt:lpwstr>
  </property>
  <property fmtid="{D5CDD505-2E9C-101B-9397-08002B2CF9AE}" pid="9" name="MSIP_Label_847bafc7-7f52-4616-bb4b-886c8943fd9c_Tag">
    <vt:lpwstr>10, 0, 1, 1</vt:lpwstr>
  </property>
</Properties>
</file>