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C95EDD5B-89F9-4BB5-92FE-F83CDF58020C}" xr6:coauthVersionLast="47" xr6:coauthVersionMax="47" xr10:uidLastSave="{00000000-0000-0000-0000-000000000000}"/>
  <bookViews>
    <workbookView xWindow="-120" yWindow="-120" windowWidth="38640" windowHeight="15720" activeTab="1" xr2:uid="{00000000-000D-0000-FFFF-FFFF00000000}"/>
  </bookViews>
  <sheets>
    <sheet name="Feuil1" sheetId="4" r:id="rId1"/>
    <sheet name="Personnel_I306" sheetId="5" r:id="rId2"/>
    <sheet name="PERSONNEL" sheetId="1" r:id="rId3"/>
    <sheet name="MATERIEL" sheetId="2" r:id="rId4"/>
    <sheet name="Params" sheetId="3" r:id="rId5"/>
  </sheets>
  <externalReferences>
    <externalReference r:id="rId6"/>
  </externalReferences>
  <definedNames>
    <definedName name="_xlnm._FilterDatabase" localSheetId="3" hidden="1">MATERIEL!$A$1:$I$202</definedName>
    <definedName name="_xlnm._FilterDatabase" localSheetId="2" hidden="1">PERSONNEL!$A$1:$J$44</definedName>
    <definedName name="CodeMétier">OFFSET(Params!$A$1,1,,COUNTA(Params!$A:$A)-1)</definedName>
    <definedName name="Equipe">OFFSET(PERSONNEL!$F$1,1,,COUNTA(PERSONNEL!$F:$F)-1)</definedName>
    <definedName name="HJour" hidden="1">#REF!</definedName>
    <definedName name="NOM_Prénom">OFFSET(PERSONNEL!$B$1,1,,COUNTA(PERSONNEL!$B:$B)-1)</definedName>
    <definedName name="Segment_NOM_Prénom">#N/A</definedName>
  </definedNames>
  <calcPr calcId="191029"/>
  <pivotCaches>
    <pivotCache cacheId="1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B10" i="1"/>
  <c r="J11" i="1"/>
  <c r="B11" i="1"/>
  <c r="J5" i="1"/>
  <c r="B5" i="1"/>
  <c r="J9" i="1"/>
  <c r="B9" i="1"/>
  <c r="J7" i="1"/>
  <c r="B7" i="1"/>
  <c r="J2" i="1"/>
  <c r="B2" i="1"/>
  <c r="J3" i="1"/>
  <c r="B3" i="1"/>
  <c r="J8" i="1"/>
  <c r="B8" i="1"/>
  <c r="J6" i="1"/>
  <c r="B6" i="1"/>
  <c r="J4" i="1"/>
  <c r="B4" i="1"/>
  <c r="J40" i="1"/>
  <c r="B40" i="1"/>
  <c r="B44" i="1"/>
  <c r="J44" i="1"/>
  <c r="B43" i="1"/>
  <c r="J43" i="1"/>
  <c r="B42" i="1"/>
  <c r="J42" i="1"/>
  <c r="J37" i="1"/>
  <c r="J38" i="1"/>
  <c r="J39" i="1"/>
  <c r="J41" i="1"/>
  <c r="B33" i="1"/>
  <c r="B35" i="1"/>
  <c r="B36" i="1"/>
  <c r="B37" i="1"/>
  <c r="B38" i="1"/>
  <c r="B39" i="1"/>
  <c r="B41" i="1"/>
  <c r="J33" i="1"/>
  <c r="J35" i="1"/>
  <c r="J36" i="1"/>
  <c r="J14" i="1"/>
  <c r="B14" i="1"/>
  <c r="J20" i="1"/>
  <c r="B20" i="1"/>
  <c r="J17" i="1"/>
  <c r="B17" i="1"/>
  <c r="J16" i="1"/>
  <c r="B16" i="1"/>
  <c r="J24" i="1"/>
  <c r="B24" i="1"/>
  <c r="J12" i="1"/>
  <c r="J13" i="1"/>
  <c r="J15" i="1"/>
  <c r="J22" i="1"/>
  <c r="J23" i="1"/>
  <c r="J25" i="1"/>
  <c r="J28" i="1"/>
  <c r="J29" i="1"/>
  <c r="J30" i="1"/>
  <c r="J27" i="1"/>
  <c r="J18" i="1"/>
  <c r="J26" i="1"/>
  <c r="J19" i="1"/>
  <c r="J21" i="1"/>
  <c r="J31" i="1"/>
  <c r="J34" i="1"/>
  <c r="J32" i="1"/>
  <c r="B32" i="1"/>
  <c r="B19" i="1"/>
  <c r="B30" i="1"/>
  <c r="B15" i="1"/>
  <c r="B23" i="1"/>
  <c r="B25" i="1"/>
  <c r="B26" i="1"/>
  <c r="B21" i="1"/>
  <c r="B18" i="1"/>
  <c r="B27" i="1"/>
  <c r="B13" i="1"/>
  <c r="B28" i="1"/>
  <c r="B22" i="1"/>
  <c r="B29" i="1"/>
  <c r="B12" i="1"/>
  <c r="B31" i="1"/>
  <c r="B3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6AC11D-C7ED-4CB3-8E8D-3BC70E07C35C}" keepAlive="1" name="Requête - Matériel" description="Connexion à la requête « Matériel » dans le classeur." type="5" refreshedVersion="0" background="1">
    <dbPr connection="Provider=Microsoft.Mashup.OleDb.1;Data Source=$Workbook$;Location=Matériel;Extended Properties=&quot;&quot;" command="SELECT * FROM [Matériel]"/>
  </connection>
  <connection id="2" xr16:uid="{65FE2C3E-7191-4BCE-A350-E1E965457668}" keepAlive="1" name="Requête - Params" description="Connexion à la requête « Params » dans le classeur." type="5" refreshedVersion="0" background="1">
    <dbPr connection="Provider=Microsoft.Mashup.OleDb.1;Data Source=$Workbook$;Location=Params;Extended Properties=&quot;&quot;" command="SELECT * FROM [Params]"/>
  </connection>
  <connection id="3" xr16:uid="{F2F33DD5-5B1C-4704-978C-8DAD89EFFCAD}" keepAlive="1" name="Requête - Personnel_Autres" description="Connexion à la requête « Personnel_Autres » dans le classeur." type="5" refreshedVersion="0" background="1">
    <dbPr connection="Provider=Microsoft.Mashup.OleDb.1;Data Source=$Workbook$;Location=Personnel_Autres;Extended Properties=&quot;&quot;" command="SELECT * FROM [Personnel_Autres]"/>
  </connection>
  <connection id="4" xr16:uid="{C0131692-9164-4544-AAEF-3ADE0D6C6639}" keepAlive="1" name="Requête - Personnel_I306" description="Connexion à la requête « Personnel_I306 » dans le classeur." type="5" refreshedVersion="8" background="1">
    <dbPr connection="Provider=Microsoft.Mashup.OleDb.1;Data Source=$Workbook$;Location=Personnel_I306;Extended Properties=&quot;&quot;" command="SELECT * FROM [Personnel_I306]"/>
  </connection>
</connections>
</file>

<file path=xl/sharedStrings.xml><?xml version="1.0" encoding="utf-8"?>
<sst xmlns="http://schemas.openxmlformats.org/spreadsheetml/2006/main" count="1741" uniqueCount="542">
  <si>
    <t>Chef d'équipe</t>
  </si>
  <si>
    <t>C</t>
  </si>
  <si>
    <t>I304</t>
  </si>
  <si>
    <t>Technicien Etudes</t>
  </si>
  <si>
    <t>I201</t>
  </si>
  <si>
    <t>Conducteur d'engins</t>
  </si>
  <si>
    <t>Apprenti</t>
  </si>
  <si>
    <t>I311</t>
  </si>
  <si>
    <t>Monteurs</t>
  </si>
  <si>
    <t>I310</t>
  </si>
  <si>
    <t>Canalisateur</t>
  </si>
  <si>
    <t>I305</t>
  </si>
  <si>
    <t>I306</t>
  </si>
  <si>
    <t>Responsable d'Affaires</t>
  </si>
  <si>
    <t>I101</t>
  </si>
  <si>
    <t>Equipe</t>
  </si>
  <si>
    <t>LibMétiers</t>
  </si>
  <si>
    <t>Prénom</t>
  </si>
  <si>
    <t>Nom</t>
  </si>
  <si>
    <t>Qualif</t>
  </si>
  <si>
    <t>SAP</t>
  </si>
  <si>
    <t>Matricule</t>
  </si>
  <si>
    <t>HRE</t>
  </si>
  <si>
    <t>UnV</t>
  </si>
  <si>
    <t>Equipement</t>
  </si>
  <si>
    <t>Code SAP</t>
  </si>
  <si>
    <t>Famille</t>
  </si>
  <si>
    <t>I302</t>
  </si>
  <si>
    <t>Conducteur de travaux</t>
  </si>
  <si>
    <t>PxU</t>
  </si>
  <si>
    <t>NOM_Prénom</t>
  </si>
  <si>
    <t>Qualif_zone</t>
  </si>
  <si>
    <t>Désignation_objet</t>
  </si>
  <si>
    <t>Immat</t>
  </si>
  <si>
    <t>Equip_sup</t>
  </si>
  <si>
    <t>E302</t>
  </si>
  <si>
    <t>INT</t>
  </si>
  <si>
    <t>Repère</t>
  </si>
  <si>
    <t>Stéphane</t>
  </si>
  <si>
    <t>Jérémy</t>
  </si>
  <si>
    <t>Daniel</t>
  </si>
  <si>
    <t>Lionel</t>
  </si>
  <si>
    <t>Philippe</t>
  </si>
  <si>
    <t>Francis</t>
  </si>
  <si>
    <t>Florent</t>
  </si>
  <si>
    <t>Ghislain</t>
  </si>
  <si>
    <t>Intérimaire</t>
  </si>
  <si>
    <t>MECALAC</t>
  </si>
  <si>
    <t>Monteur</t>
  </si>
  <si>
    <t>I312</t>
  </si>
  <si>
    <t>Contrat qualif.</t>
  </si>
  <si>
    <t>E100</t>
  </si>
  <si>
    <t>Suivi externe</t>
  </si>
  <si>
    <t>E200</t>
  </si>
  <si>
    <t>Etudes externes</t>
  </si>
  <si>
    <t>E301</t>
  </si>
  <si>
    <t>Encadrement externe</t>
  </si>
  <si>
    <t>Production externe</t>
  </si>
  <si>
    <t>Type</t>
  </si>
  <si>
    <t>FOURGON</t>
  </si>
  <si>
    <t>CAMION</t>
  </si>
  <si>
    <t>DEROULEUSE</t>
  </si>
  <si>
    <t>Kévin</t>
  </si>
  <si>
    <t>Julien</t>
  </si>
  <si>
    <t>Assistant RA</t>
  </si>
  <si>
    <t>I102</t>
  </si>
  <si>
    <t>Sylvain</t>
  </si>
  <si>
    <t>CONTENEUR LC8</t>
  </si>
  <si>
    <t>CHASSIS 6X4  BENNE GRUE HMF</t>
  </si>
  <si>
    <t>CONT</t>
  </si>
  <si>
    <t>Cyril</t>
  </si>
  <si>
    <t>Laurent</t>
  </si>
  <si>
    <t>Anthony</t>
  </si>
  <si>
    <t>Jean-Yves</t>
  </si>
  <si>
    <t>MARTPIQ</t>
  </si>
  <si>
    <t>MARTEAU PIQUEUR TEX 05P</t>
  </si>
  <si>
    <t>PILONNEUSE</t>
  </si>
  <si>
    <t>MECALAC 7MWR</t>
  </si>
  <si>
    <t>ENSEMBLE DE DEROULAGE 50 KN</t>
  </si>
  <si>
    <t>ABRI</t>
  </si>
  <si>
    <t>-</t>
  </si>
  <si>
    <t>Romuald</t>
  </si>
  <si>
    <t>ABRI DE CHANTIER 3.45*1.75</t>
  </si>
  <si>
    <t>I303</t>
  </si>
  <si>
    <t>Chef de chantier</t>
  </si>
  <si>
    <t>CAMION 26TO BENNE GRUE</t>
  </si>
  <si>
    <t>AIMANT DE LEVAGE MF350</t>
  </si>
  <si>
    <t>AIMANT</t>
  </si>
  <si>
    <t>PILONNEUSE AMMANN ATR 68</t>
  </si>
  <si>
    <t>Vincent</t>
  </si>
  <si>
    <t>Responsable BE</t>
  </si>
  <si>
    <t>FOURGON MASTER L3H2 PROPULS</t>
  </si>
  <si>
    <t>MATERIEL COMMUN TERASSEMENT</t>
  </si>
  <si>
    <t>MATERIEL COMMUN</t>
  </si>
  <si>
    <t>Taux 2025</t>
  </si>
  <si>
    <t>I810</t>
  </si>
  <si>
    <t>Personnel Interne</t>
  </si>
  <si>
    <t>PACK OUTILLAGE TERRASSIER N°5</t>
  </si>
  <si>
    <t>PIOCHE A AIR</t>
  </si>
  <si>
    <t>PACK OUTILLAGE</t>
  </si>
  <si>
    <t>MESUREUR DE TERRE 3 FILS</t>
  </si>
  <si>
    <t>MESUREUR</t>
  </si>
  <si>
    <t>Jimmy</t>
  </si>
  <si>
    <t>Enes</t>
  </si>
  <si>
    <t>Oussama</t>
  </si>
  <si>
    <t>Abdelhakam</t>
  </si>
  <si>
    <t>Thierry</t>
  </si>
  <si>
    <t>Gabriel</t>
  </si>
  <si>
    <t>Christophe</t>
  </si>
  <si>
    <t>Theo</t>
  </si>
  <si>
    <t>Mohammed</t>
  </si>
  <si>
    <t>Conudcteur d'engins</t>
  </si>
  <si>
    <t>Emeric</t>
  </si>
  <si>
    <t>CHE</t>
  </si>
  <si>
    <t>POI</t>
  </si>
  <si>
    <t>BEN</t>
  </si>
  <si>
    <t>LEB</t>
  </si>
  <si>
    <t>LEQ</t>
  </si>
  <si>
    <t>MER</t>
  </si>
  <si>
    <t>PAG</t>
  </si>
  <si>
    <t>PRI</t>
  </si>
  <si>
    <t>RED</t>
  </si>
  <si>
    <t>REG</t>
  </si>
  <si>
    <t>TAR</t>
  </si>
  <si>
    <t>VAL</t>
  </si>
  <si>
    <t>VEN</t>
  </si>
  <si>
    <t>ANC</t>
  </si>
  <si>
    <t>AYD</t>
  </si>
  <si>
    <t>BOD</t>
  </si>
  <si>
    <t>CHA</t>
  </si>
  <si>
    <t>DES</t>
  </si>
  <si>
    <t>LAN</t>
  </si>
  <si>
    <t>LOP</t>
  </si>
  <si>
    <t>MIC</t>
  </si>
  <si>
    <t>PAR</t>
  </si>
  <si>
    <t>PET</t>
  </si>
  <si>
    <t>POU</t>
  </si>
  <si>
    <t>RAG</t>
  </si>
  <si>
    <t>CIO</t>
  </si>
  <si>
    <t>BEQ</t>
  </si>
  <si>
    <t>ABD</t>
  </si>
  <si>
    <t>HEN</t>
  </si>
  <si>
    <t>COQ</t>
  </si>
  <si>
    <t>DOS</t>
  </si>
  <si>
    <t>FLE</t>
  </si>
  <si>
    <t>FOM</t>
  </si>
  <si>
    <t>JOU</t>
  </si>
  <si>
    <t>NDI</t>
  </si>
  <si>
    <t>SOK</t>
  </si>
  <si>
    <t>DET</t>
  </si>
  <si>
    <t>00001</t>
  </si>
  <si>
    <t>TAR Jérémy</t>
  </si>
  <si>
    <t>DEO</t>
  </si>
  <si>
    <t>Voici ce que j'ai comme classeur avec 3 feuilles (en vert)</t>
  </si>
  <si>
    <t>avec le personnel et le matériel qui leur est attribué</t>
  </si>
  <si>
    <t>Via Power Query, j'aimerai pouvoir obtenir, le coût global de chacun de mes chefs d'équipe = I306</t>
  </si>
  <si>
    <t>Oline</t>
  </si>
  <si>
    <t>Pour le personnel attribué, le nom du chef d'équipe est indiqué en colonne I</t>
  </si>
  <si>
    <t>Pour le matériel attribué, le nom du chef d'équipe est indiqué en colonne A</t>
  </si>
  <si>
    <t>PACK OUTILLAGE TERRASSIER N°1</t>
  </si>
  <si>
    <t>PACK OUTILLAGE TERRASSIER N°2</t>
  </si>
  <si>
    <t>PACK OUTILLAGE TERRASSIER N°3</t>
  </si>
  <si>
    <t>PACK OUTILLAGE TERRASSIER N°4</t>
  </si>
  <si>
    <t>PACK OUTILLAGE ELEC EP N°1</t>
  </si>
  <si>
    <t>PACK OUTILLAGE ELEC EP N°2</t>
  </si>
  <si>
    <t>PACK OUTILLAGE ELEC EP N°3</t>
  </si>
  <si>
    <t>PACK OUTILLAGE LEVAGE N°1</t>
  </si>
  <si>
    <t>PACK OUTILLAGE ELEC ER N°1</t>
  </si>
  <si>
    <t>PACK OUTILLAGE ELEC ER N°2</t>
  </si>
  <si>
    <t>PACK OUTILLAGE ELEC ER N°3</t>
  </si>
  <si>
    <t>PACK OUTILLAGE TERRASSIER N°7</t>
  </si>
  <si>
    <t>MATERIEL COMMUN ELEC</t>
  </si>
  <si>
    <t>DETECT. RESO. RD8000+GENERATEUR+PINCE</t>
  </si>
  <si>
    <t>TOPO</t>
  </si>
  <si>
    <t>PANDA 2 Norme NF P 94-105</t>
  </si>
  <si>
    <t>STATION TOTAL LEICA TS13P THEODOLITE</t>
  </si>
  <si>
    <t>MATERIEL BE</t>
  </si>
  <si>
    <t>GPS B.E. LEICA GG 03</t>
  </si>
  <si>
    <t>DETECTEUR VIVAX VLOC3</t>
  </si>
  <si>
    <t>MESUREUR DE TERRE</t>
  </si>
  <si>
    <t>SCANNER MURAL D-TECT 200C</t>
  </si>
  <si>
    <t>DETECTEUR</t>
  </si>
  <si>
    <t>STATION GPS LEICA GG04 PLUS PRO</t>
  </si>
  <si>
    <t>LOC-PENETROMETRE PANDA</t>
  </si>
  <si>
    <t>DETECTEUR DE TENSION HTA</t>
  </si>
  <si>
    <t>DISPOSITIF DE MISE EN COURT CIRCUIT</t>
  </si>
  <si>
    <t>INDICATEUR D'ORDRE DE PHASE</t>
  </si>
  <si>
    <t>PINCE AMPEREMETRIQUE</t>
  </si>
  <si>
    <t>DETECTEUR DE TENSION BT</t>
  </si>
  <si>
    <t>POUTRE DE POSITIONNEMENT ALU</t>
  </si>
  <si>
    <t>BALAYEUSE STANDARD SIMA 2.10 M</t>
  </si>
  <si>
    <t>BENNE VL MASTER</t>
  </si>
  <si>
    <t>FOURGON MASTER L3H2 (DEPANNAGE)</t>
  </si>
  <si>
    <t>FOURGON MASTER L3H2</t>
  </si>
  <si>
    <t>FOURGON MASTER L2H2</t>
  </si>
  <si>
    <t>FOURGON L3H2 DCI 150 DBLE CABINE</t>
  </si>
  <si>
    <t>RENAULT MASTER PC L3</t>
  </si>
  <si>
    <t>PEUGEOT e208</t>
  </si>
  <si>
    <t>VL</t>
  </si>
  <si>
    <t>CITROEN C3</t>
  </si>
  <si>
    <t>CHASSIS 6X4 RENAULT BENNE GRUE PP</t>
  </si>
  <si>
    <t>CHASSIS 6X4 RENAULT BENNE GRUE</t>
  </si>
  <si>
    <t>CHASSIS 6X4 IVECO BENNE GRUE</t>
  </si>
  <si>
    <t>CHASSIS 6X4 KERAX BENNE GRUE</t>
  </si>
  <si>
    <t>CHASSIS 6X4  BENNE GRUE POSE POTEAUX</t>
  </si>
  <si>
    <t>CAMION 14 TO BENNE</t>
  </si>
  <si>
    <t>CAMION 8*4 BIBENNE</t>
  </si>
  <si>
    <t>BENNE 12T RENAULT</t>
  </si>
  <si>
    <t>CHARGEUSE</t>
  </si>
  <si>
    <t>CHARGEUSE YANMAR VT 70 S</t>
  </si>
  <si>
    <t>COMPRESSEUR ATLAS COPCO XAS88-7</t>
  </si>
  <si>
    <t>COMPRESSEUR KAESER</t>
  </si>
  <si>
    <t>COMPRESSEUR A PISTON FIXE</t>
  </si>
  <si>
    <t>COMPRESSEUR</t>
  </si>
  <si>
    <t>DEROULEUSE VL MOIROUD</t>
  </si>
  <si>
    <t>DEROULEUSE PL ADOC</t>
  </si>
  <si>
    <t>DEROULEUSE VL ADOC</t>
  </si>
  <si>
    <t>DEROULEUSE SPIREL S504</t>
  </si>
  <si>
    <t>DEROULEUSE SPIREL S2000</t>
  </si>
  <si>
    <t>ECHELLE PRONOR 3 PLANS</t>
  </si>
  <si>
    <t>ECHELLE</t>
  </si>
  <si>
    <t>COFFRET COMPLET CABLE 50 MM²</t>
  </si>
  <si>
    <t>COFFRET</t>
  </si>
  <si>
    <t>TRANCHEUSE RT 170</t>
  </si>
  <si>
    <t>TRANCHEUSE</t>
  </si>
  <si>
    <t>FUSEE GRUNDOMAT Ø85 P</t>
  </si>
  <si>
    <t>FUSEE AQUAREX Ø 130</t>
  </si>
  <si>
    <t>FUSEE AQUAREX Ø 90</t>
  </si>
  <si>
    <t>PERFORATEUR MAKITA</t>
  </si>
  <si>
    <t>BURINEUR MAKITA HM 123C</t>
  </si>
  <si>
    <t>MARTEAU PIQUEUR TEX 150PE</t>
  </si>
  <si>
    <t>MARTEAU PNEUMATIQUE TEX150</t>
  </si>
  <si>
    <t>BRH ATLAS COPCO SB152</t>
  </si>
  <si>
    <t>BRH ATLAS COPCO SB 202</t>
  </si>
  <si>
    <t>NACELLE PL 4X4 COMILEV</t>
  </si>
  <si>
    <t>NACELLE DAILY 16M VL</t>
  </si>
  <si>
    <t>NACELLE PL COMILEV EN 215</t>
  </si>
  <si>
    <t>NACELLE</t>
  </si>
  <si>
    <t>NACELLE VL B18HV</t>
  </si>
  <si>
    <t>NACELLE XTENSO SUR PORTEUR RENAULT</t>
  </si>
  <si>
    <t>NACELLE KT48 SUR IVECO</t>
  </si>
  <si>
    <t>NACELLE HT 17M SUR FOURGON L2H2</t>
  </si>
  <si>
    <t>PALAN MOUFLES A CORDE Ø 10 MM</t>
  </si>
  <si>
    <t>LEVAGE</t>
  </si>
  <si>
    <t>PALONNIER REGLABLE N5 AU PAS DE 100MM</t>
  </si>
  <si>
    <t>PALAN MOUFLES A CORDE CMU 550DAN</t>
  </si>
  <si>
    <t>MINI PELLE VIO50 POUR BRH</t>
  </si>
  <si>
    <t>MINI PELLE MECALAC 7 MWR</t>
  </si>
  <si>
    <t>MINI PELLE YANMAR VIO 33-6</t>
  </si>
  <si>
    <t>MINI PELLE</t>
  </si>
  <si>
    <t>MINI PELLE YANMAR VIO 57-6</t>
  </si>
  <si>
    <t>MINI PELLE VIO38</t>
  </si>
  <si>
    <t>PELLE MECALAC 9MWR</t>
  </si>
  <si>
    <t>PRESSE HYDRAULIQUE + COFFRET</t>
  </si>
  <si>
    <t>PRESHYDRAU</t>
  </si>
  <si>
    <t>REMORQUE PORTE ENGINS PL NICOLAS</t>
  </si>
  <si>
    <t>REMORQUE PORTE ENGINS PL ACTM</t>
  </si>
  <si>
    <t>REMORQUE PORTE ENGINS PL ECIM</t>
  </si>
  <si>
    <t>REMORQUE PORTE MINIPELLE 6T</t>
  </si>
  <si>
    <t>REMORQUE</t>
  </si>
  <si>
    <t>REMORQUE PORTE ENGINS 2 ESSIEUS</t>
  </si>
  <si>
    <t>REMORQUE 2 ESSIEUX RIDELLE</t>
  </si>
  <si>
    <t>REMORQUE ECIM PEGD 15 PORTE CYLINDRE</t>
  </si>
  <si>
    <t>REMORQUE  6To POUR MINI PELLE</t>
  </si>
  <si>
    <t>REMORQUE SCORPION PLATEAU</t>
  </si>
  <si>
    <t>EPANDEUR SABLE TPS 689 AV</t>
  </si>
  <si>
    <t>ENROBEUSE VL</t>
  </si>
  <si>
    <t>GRAVILLONEUSE</t>
  </si>
  <si>
    <t>REPANDEUSE A EMULSION 500 LTR</t>
  </si>
  <si>
    <t>PILONNEUSE ATLAS COPCO LT 6005</t>
  </si>
  <si>
    <t>PILONNEUSE AMMANN ATR 68C</t>
  </si>
  <si>
    <t>ROULEAU VIBRANT ARW65DE</t>
  </si>
  <si>
    <t>PLAQUE VIBRANTE PQ1 / 100KG</t>
  </si>
  <si>
    <t>PILONNEUSE AMMANN ATR 60</t>
  </si>
  <si>
    <t>PLAQUE VIBRANTE AMMANN 1550 / 400KG</t>
  </si>
  <si>
    <t>PLAQUE VIBRANTE APH50-70 / 400KG</t>
  </si>
  <si>
    <t>PLAQUE VIBRANTE 400 KG</t>
  </si>
  <si>
    <t>DECOUPEUSE THERMIQUE + PULVERISATEUR</t>
  </si>
  <si>
    <t>DECOUPEUSE</t>
  </si>
  <si>
    <t>SCIE A SOL Ø 450 MM</t>
  </si>
  <si>
    <t>TRONCONNEUSE TS 410</t>
  </si>
  <si>
    <t>TRONCONNEUSE TS 420</t>
  </si>
  <si>
    <t>SCIE A SOL FS400</t>
  </si>
  <si>
    <t>DECOUPEUSE STIHL TS420</t>
  </si>
  <si>
    <t>FEUX TRICOLORES</t>
  </si>
  <si>
    <t>NETTOYAGE/LAV. LAV-</t>
  </si>
  <si>
    <t>MATERIEL DIVERS</t>
  </si>
  <si>
    <t>TREUIL DEROUL. 4T</t>
  </si>
  <si>
    <t>TRACTEUR AGRIC. MASSEY FERGUSON</t>
  </si>
  <si>
    <t>LEB Maximilien</t>
  </si>
  <si>
    <t>PAG Michael</t>
  </si>
  <si>
    <t>PAR sylvain</t>
  </si>
  <si>
    <t>MON Ludovic</t>
  </si>
  <si>
    <t>PRI SYLVAIN</t>
  </si>
  <si>
    <t>VEN Anthony</t>
  </si>
  <si>
    <t>LEQ Christopher</t>
  </si>
  <si>
    <t>REG Franck</t>
  </si>
  <si>
    <t>BEQ Vincent</t>
  </si>
  <si>
    <t>CIO Florent</t>
  </si>
  <si>
    <t>PET Stéphane</t>
  </si>
  <si>
    <t>MAT COMMUN</t>
  </si>
  <si>
    <t>PAR Sylvain</t>
  </si>
  <si>
    <t>CHE Bruno</t>
  </si>
  <si>
    <t>DES Philippe</t>
  </si>
  <si>
    <t>DE  OLIVEIRAD Daniel</t>
  </si>
  <si>
    <t>POU Francis</t>
  </si>
  <si>
    <t>PRI Sylvain</t>
  </si>
  <si>
    <t>SAN AFFECTATION</t>
  </si>
  <si>
    <t>MAT NON LIVRE</t>
  </si>
  <si>
    <t>00940</t>
  </si>
  <si>
    <t>Maximilien</t>
  </si>
  <si>
    <t>60506</t>
  </si>
  <si>
    <t>Responsable d'équipe</t>
  </si>
  <si>
    <t>Pierre</t>
  </si>
  <si>
    <t>MER Pierre</t>
  </si>
  <si>
    <t>45285</t>
  </si>
  <si>
    <t>Michael</t>
  </si>
  <si>
    <t>SOK Oline</t>
  </si>
  <si>
    <t>DET Rodolf</t>
  </si>
  <si>
    <t>13650</t>
  </si>
  <si>
    <t>Rodolf</t>
  </si>
  <si>
    <t>82112</t>
  </si>
  <si>
    <t>Abou</t>
  </si>
  <si>
    <t>BEN Abou</t>
  </si>
  <si>
    <t>63296</t>
  </si>
  <si>
    <t>Ludovic</t>
  </si>
  <si>
    <t>MON</t>
  </si>
  <si>
    <t>46171</t>
  </si>
  <si>
    <t>56459</t>
  </si>
  <si>
    <t>Christopher</t>
  </si>
  <si>
    <t>00865</t>
  </si>
  <si>
    <t>Franck</t>
  </si>
  <si>
    <t>35611</t>
  </si>
  <si>
    <t>Madi</t>
  </si>
  <si>
    <t>RED Madi</t>
  </si>
  <si>
    <t>EQU001</t>
  </si>
  <si>
    <t>EQU002</t>
  </si>
  <si>
    <t>EQU003</t>
  </si>
  <si>
    <t>EQU004</t>
  </si>
  <si>
    <t>EQU005</t>
  </si>
  <si>
    <t>EQU006</t>
  </si>
  <si>
    <t>EQU007</t>
  </si>
  <si>
    <t>EQU008</t>
  </si>
  <si>
    <t>EQU009</t>
  </si>
  <si>
    <t>EQU010</t>
  </si>
  <si>
    <t>EQU011</t>
  </si>
  <si>
    <t>EQU012</t>
  </si>
  <si>
    <t>EQU013</t>
  </si>
  <si>
    <t>EQU014</t>
  </si>
  <si>
    <t>EQU015</t>
  </si>
  <si>
    <t>EQU016</t>
  </si>
  <si>
    <t>EQU017</t>
  </si>
  <si>
    <t>EQU018</t>
  </si>
  <si>
    <t>EQU019</t>
  </si>
  <si>
    <t>EQU020</t>
  </si>
  <si>
    <t>EQU021</t>
  </si>
  <si>
    <t>EQU022</t>
  </si>
  <si>
    <t>EQU023</t>
  </si>
  <si>
    <t>EQU024</t>
  </si>
  <si>
    <t>EQU025</t>
  </si>
  <si>
    <t>EQU026</t>
  </si>
  <si>
    <t>EQU027</t>
  </si>
  <si>
    <t>EQU028</t>
  </si>
  <si>
    <t>EQU029</t>
  </si>
  <si>
    <t>EQU030</t>
  </si>
  <si>
    <t>EQU031</t>
  </si>
  <si>
    <t>EQU032</t>
  </si>
  <si>
    <t>EQU033</t>
  </si>
  <si>
    <t>EQU034</t>
  </si>
  <si>
    <t>EQU035</t>
  </si>
  <si>
    <t>EQU036</t>
  </si>
  <si>
    <t>EQU037</t>
  </si>
  <si>
    <t>EQU038</t>
  </si>
  <si>
    <t>EQU039</t>
  </si>
  <si>
    <t>EQU040</t>
  </si>
  <si>
    <t>EQU041</t>
  </si>
  <si>
    <t>EQU042</t>
  </si>
  <si>
    <t>EQU043</t>
  </si>
  <si>
    <t>EQU044</t>
  </si>
  <si>
    <t>EQU045</t>
  </si>
  <si>
    <t>EQU046</t>
  </si>
  <si>
    <t>EQU047</t>
  </si>
  <si>
    <t>EQU048</t>
  </si>
  <si>
    <t>EQU049</t>
  </si>
  <si>
    <t>EQU050</t>
  </si>
  <si>
    <t>EQU051</t>
  </si>
  <si>
    <t>EQU052</t>
  </si>
  <si>
    <t>EQU053</t>
  </si>
  <si>
    <t>EQU054</t>
  </si>
  <si>
    <t>EQU055</t>
  </si>
  <si>
    <t>EQU056</t>
  </si>
  <si>
    <t>EQU057</t>
  </si>
  <si>
    <t>EQU058</t>
  </si>
  <si>
    <t>EQU059</t>
  </si>
  <si>
    <t>EQU060</t>
  </si>
  <si>
    <t>EQU061</t>
  </si>
  <si>
    <t>EQU062</t>
  </si>
  <si>
    <t>EQU063</t>
  </si>
  <si>
    <t>EQU064</t>
  </si>
  <si>
    <t>EQU065</t>
  </si>
  <si>
    <t>EQU066</t>
  </si>
  <si>
    <t>EQU067</t>
  </si>
  <si>
    <t>EQU068</t>
  </si>
  <si>
    <t>EQU069</t>
  </si>
  <si>
    <t>EQU070</t>
  </si>
  <si>
    <t>EQU071</t>
  </si>
  <si>
    <t>EQU072</t>
  </si>
  <si>
    <t>EQU073</t>
  </si>
  <si>
    <t>EQU074</t>
  </si>
  <si>
    <t>EQU075</t>
  </si>
  <si>
    <t>EQU076</t>
  </si>
  <si>
    <t>EQU077</t>
  </si>
  <si>
    <t>EQU078</t>
  </si>
  <si>
    <t>EQU079</t>
  </si>
  <si>
    <t>EQU080</t>
  </si>
  <si>
    <t>EQU081</t>
  </si>
  <si>
    <t>EQU082</t>
  </si>
  <si>
    <t>EQU083</t>
  </si>
  <si>
    <t>EQU084</t>
  </si>
  <si>
    <t>EQU085</t>
  </si>
  <si>
    <t>EQU086</t>
  </si>
  <si>
    <t>EQU087</t>
  </si>
  <si>
    <t>EQU088</t>
  </si>
  <si>
    <t>EQU089</t>
  </si>
  <si>
    <t>EQU090</t>
  </si>
  <si>
    <t>EQU091</t>
  </si>
  <si>
    <t>EQU092</t>
  </si>
  <si>
    <t>EQU093</t>
  </si>
  <si>
    <t>EQU094</t>
  </si>
  <si>
    <t>EQU095</t>
  </si>
  <si>
    <t>EQU096</t>
  </si>
  <si>
    <t>EQU097</t>
  </si>
  <si>
    <t>EQU098</t>
  </si>
  <si>
    <t>EQU099</t>
  </si>
  <si>
    <t>EQU100</t>
  </si>
  <si>
    <t>EQU101</t>
  </si>
  <si>
    <t>EQU102</t>
  </si>
  <si>
    <t>EQU103</t>
  </si>
  <si>
    <t>EQU104</t>
  </si>
  <si>
    <t>EQU105</t>
  </si>
  <si>
    <t>EQU106</t>
  </si>
  <si>
    <t>EQU107</t>
  </si>
  <si>
    <t>EQU108</t>
  </si>
  <si>
    <t>EQU109</t>
  </si>
  <si>
    <t>EQU110</t>
  </si>
  <si>
    <t>EQU111</t>
  </si>
  <si>
    <t>EQU112</t>
  </si>
  <si>
    <t>EQU113</t>
  </si>
  <si>
    <t>EQU114</t>
  </si>
  <si>
    <t>EQU115</t>
  </si>
  <si>
    <t>EQU116</t>
  </si>
  <si>
    <t>EQU117</t>
  </si>
  <si>
    <t>EQU118</t>
  </si>
  <si>
    <t>EQU119</t>
  </si>
  <si>
    <t>EQU120</t>
  </si>
  <si>
    <t>EQU121</t>
  </si>
  <si>
    <t>EQU122</t>
  </si>
  <si>
    <t>EQU123</t>
  </si>
  <si>
    <t>EQU124</t>
  </si>
  <si>
    <t>EQU125</t>
  </si>
  <si>
    <t>EQU126</t>
  </si>
  <si>
    <t>EQU127</t>
  </si>
  <si>
    <t>EQU128</t>
  </si>
  <si>
    <t>EQU129</t>
  </si>
  <si>
    <t>EQU130</t>
  </si>
  <si>
    <t>EQU131</t>
  </si>
  <si>
    <t>EQU132</t>
  </si>
  <si>
    <t>EQU133</t>
  </si>
  <si>
    <t>EQU134</t>
  </si>
  <si>
    <t>EQU135</t>
  </si>
  <si>
    <t>EQU136</t>
  </si>
  <si>
    <t>EQU137</t>
  </si>
  <si>
    <t>EQU138</t>
  </si>
  <si>
    <t>EQU139</t>
  </si>
  <si>
    <t>EQU140</t>
  </si>
  <si>
    <t>EQU141</t>
  </si>
  <si>
    <t>EQU142</t>
  </si>
  <si>
    <t>EQU143</t>
  </si>
  <si>
    <t>EQU144</t>
  </si>
  <si>
    <t>EQU145</t>
  </si>
  <si>
    <t>EQU146</t>
  </si>
  <si>
    <t>EQU147</t>
  </si>
  <si>
    <t>EQU148</t>
  </si>
  <si>
    <t>EQU149</t>
  </si>
  <si>
    <t>EQU150</t>
  </si>
  <si>
    <t>EQU151</t>
  </si>
  <si>
    <t>EQU152</t>
  </si>
  <si>
    <t>EQU153</t>
  </si>
  <si>
    <t>EQU154</t>
  </si>
  <si>
    <t>EQU155</t>
  </si>
  <si>
    <t>EQU156</t>
  </si>
  <si>
    <t>EQU157</t>
  </si>
  <si>
    <t>EQU158</t>
  </si>
  <si>
    <t>EQU159</t>
  </si>
  <si>
    <t>EQU160</t>
  </si>
  <si>
    <t>EQU161</t>
  </si>
  <si>
    <t>EQU162</t>
  </si>
  <si>
    <t>EQU163</t>
  </si>
  <si>
    <t>EQU164</t>
  </si>
  <si>
    <t>EQU165</t>
  </si>
  <si>
    <t>EQU166</t>
  </si>
  <si>
    <t>EQU167</t>
  </si>
  <si>
    <t>EQU168</t>
  </si>
  <si>
    <t>EQU169</t>
  </si>
  <si>
    <t>EQU170</t>
  </si>
  <si>
    <t>EQU171</t>
  </si>
  <si>
    <t>EQU172</t>
  </si>
  <si>
    <t>EQU173</t>
  </si>
  <si>
    <t>EQU174</t>
  </si>
  <si>
    <t>EQU175</t>
  </si>
  <si>
    <t>EQU176</t>
  </si>
  <si>
    <t>EQU177</t>
  </si>
  <si>
    <t>EQU178</t>
  </si>
  <si>
    <t>EQU179</t>
  </si>
  <si>
    <t>EQU180</t>
  </si>
  <si>
    <t>EQU181</t>
  </si>
  <si>
    <t>EQU182</t>
  </si>
  <si>
    <t>EQU183</t>
  </si>
  <si>
    <t>EQU184</t>
  </si>
  <si>
    <t>EQU185</t>
  </si>
  <si>
    <t>EQU186</t>
  </si>
  <si>
    <t>EQU187</t>
  </si>
  <si>
    <t>EQU188</t>
  </si>
  <si>
    <t>EQU189</t>
  </si>
  <si>
    <t>EQU190</t>
  </si>
  <si>
    <t>EQU191</t>
  </si>
  <si>
    <t>EQU192</t>
  </si>
  <si>
    <t>EQU193</t>
  </si>
  <si>
    <t>EQU194</t>
  </si>
  <si>
    <t>EQU195</t>
  </si>
  <si>
    <t>EQU196</t>
  </si>
  <si>
    <t>EQU197</t>
  </si>
  <si>
    <t>EQU198</t>
  </si>
  <si>
    <t>EQU199</t>
  </si>
  <si>
    <t>EQU200</t>
  </si>
  <si>
    <t>EQU201</t>
  </si>
  <si>
    <t>Exemple pour SOK Oline, j'aurais un total de : 26+31 en personnel et 56,55€ de matériel</t>
  </si>
  <si>
    <t>Étiquettes de lignes</t>
  </si>
  <si>
    <t>Total général</t>
  </si>
  <si>
    <t xml:space="preserve">PxU </t>
  </si>
  <si>
    <t>Coût Personnel</t>
  </si>
  <si>
    <t>Coût 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</si>
</sst>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name val="Helvetica-Narrow"/>
    </font>
    <font>
      <sz val="9"/>
      <name val="Arial Narrow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10" fillId="0" borderId="0"/>
    <xf numFmtId="0" fontId="6" fillId="0" borderId="0"/>
    <xf numFmtId="0" fontId="7" fillId="0" borderId="0"/>
    <xf numFmtId="0" fontId="8" fillId="0" borderId="0" applyNumberFormat="0"/>
    <xf numFmtId="0" fontId="1" fillId="0" borderId="0"/>
    <xf numFmtId="0" fontId="2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5" fontId="9" fillId="0" borderId="0" xfId="4" applyNumberFormat="1" applyFont="1" applyAlignment="1">
      <alignment horizontal="center"/>
    </xf>
    <xf numFmtId="0" fontId="9" fillId="0" borderId="0" xfId="4" applyFont="1" applyAlignment="1">
      <alignment horizontal="center"/>
    </xf>
    <xf numFmtId="0" fontId="9" fillId="0" borderId="0" xfId="4" applyFont="1"/>
    <xf numFmtId="0" fontId="10" fillId="0" borderId="0" xfId="3"/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9" fillId="0" borderId="4" xfId="4" applyFont="1" applyBorder="1" applyAlignment="1">
      <alignment horizontal="center" vertical="center"/>
    </xf>
    <xf numFmtId="0" fontId="9" fillId="0" borderId="4" xfId="4" applyFont="1" applyBorder="1" applyAlignment="1">
      <alignment horizontal="left" vertical="center"/>
    </xf>
    <xf numFmtId="0" fontId="9" fillId="0" borderId="4" xfId="5" applyFont="1" applyBorder="1" applyAlignment="1">
      <alignment horizontal="center" vertical="center"/>
    </xf>
    <xf numFmtId="2" fontId="0" fillId="0" borderId="4" xfId="0" applyNumberFormat="1" applyBorder="1"/>
    <xf numFmtId="0" fontId="0" fillId="0" borderId="4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/>
    <xf numFmtId="0" fontId="2" fillId="0" borderId="4" xfId="0" applyFont="1" applyBorder="1"/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4" xfId="4" applyFont="1" applyBorder="1" applyAlignment="1">
      <alignment horizontal="center" vertical="center" wrapText="1"/>
    </xf>
    <xf numFmtId="0" fontId="9" fillId="0" borderId="4" xfId="4" applyFont="1" applyBorder="1" applyAlignment="1">
      <alignment horizontal="left" vertical="center" wrapText="1"/>
    </xf>
    <xf numFmtId="0" fontId="9" fillId="0" borderId="4" xfId="5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right"/>
    </xf>
    <xf numFmtId="0" fontId="2" fillId="0" borderId="6" xfId="0" quotePrefix="1" applyFont="1" applyBorder="1"/>
    <xf numFmtId="0" fontId="0" fillId="0" borderId="6" xfId="0" quotePrefix="1" applyBorder="1"/>
    <xf numFmtId="2" fontId="0" fillId="0" borderId="7" xfId="0" applyNumberFormat="1" applyBorder="1"/>
    <xf numFmtId="2" fontId="2" fillId="0" borderId="7" xfId="0" applyNumberFormat="1" applyFont="1" applyBorder="1"/>
    <xf numFmtId="2" fontId="3" fillId="0" borderId="7" xfId="0" applyNumberFormat="1" applyFont="1" applyBorder="1"/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9" xfId="0" quotePrefix="1" applyFont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left"/>
    </xf>
    <xf numFmtId="0" fontId="0" fillId="0" borderId="10" xfId="0" applyBorder="1" applyAlignment="1">
      <alignment horizontal="left"/>
    </xf>
    <xf numFmtId="2" fontId="0" fillId="0" borderId="11" xfId="0" applyNumberFormat="1" applyBorder="1"/>
    <xf numFmtId="2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2" fontId="2" fillId="0" borderId="9" xfId="0" applyNumberFormat="1" applyFont="1" applyBorder="1" applyAlignment="1">
      <alignment horizontal="left"/>
    </xf>
    <xf numFmtId="0" fontId="9" fillId="0" borderId="10" xfId="4" applyFont="1" applyBorder="1" applyAlignment="1">
      <alignment horizontal="center" vertical="center"/>
    </xf>
    <xf numFmtId="0" fontId="9" fillId="0" borderId="10" xfId="4" applyFont="1" applyBorder="1" applyAlignment="1">
      <alignment horizontal="left" vertical="center"/>
    </xf>
    <xf numFmtId="0" fontId="9" fillId="0" borderId="10" xfId="5" applyFont="1" applyBorder="1" applyAlignment="1">
      <alignment horizontal="center" vertical="center"/>
    </xf>
    <xf numFmtId="2" fontId="0" fillId="0" borderId="10" xfId="0" applyNumberFormat="1" applyBorder="1"/>
    <xf numFmtId="0" fontId="9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4" fontId="0" fillId="3" borderId="5" xfId="0" applyNumberFormat="1" applyFill="1" applyBorder="1"/>
    <xf numFmtId="4" fontId="0" fillId="3" borderId="1" xfId="0" applyNumberFormat="1" applyFill="1" applyBorder="1"/>
    <xf numFmtId="4" fontId="0" fillId="0" borderId="5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9">
    <cellStyle name="Euro" xfId="1" xr:uid="{00000000-0005-0000-0000-000000000000}"/>
    <cellStyle name="Normal" xfId="0" builtinId="0"/>
    <cellStyle name="Normal 2" xfId="2" xr:uid="{00000000-0005-0000-0000-000002000000}"/>
    <cellStyle name="Normal 2 2" xfId="8" xr:uid="{591923E0-1CBC-41E7-891D-70A702805FCF}"/>
    <cellStyle name="Normal 3" xfId="7" xr:uid="{00000000-0005-0000-0000-000003000000}"/>
    <cellStyle name="Normal_Etude de Prix V2.0" xfId="3" xr:uid="{00000000-0005-0000-0000-000004000000}"/>
    <cellStyle name="Normal_ff9606" xfId="4" xr:uid="{00000000-0005-0000-0000-000005000000}"/>
    <cellStyle name="Normal_Tarifs Parc 2009 MAJ 20090123" xfId="5" xr:uid="{00000000-0005-0000-0000-000006000000}"/>
    <cellStyle name="tarif95" xfId="6" xr:uid="{00000000-0005-0000-0000-000007000000}"/>
  </cellStyles>
  <dxfs count="3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hair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hair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color rgb="FFFF0000"/>
      </font>
    </dxf>
    <dxf>
      <font>
        <color rgb="FFFF0000"/>
      </font>
      <fill>
        <patternFill>
          <bgColor rgb="FFB1A0C7"/>
        </patternFill>
      </fill>
    </dxf>
  </dxfs>
  <tableStyles count="0" defaultTableStyle="TableStyleMedium2" defaultPivotStyle="PivotStyleLight16"/>
  <colors>
    <mruColors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561974</xdr:colOff>
      <xdr:row>0</xdr:row>
      <xdr:rowOff>0</xdr:rowOff>
    </xdr:from>
    <xdr:to>
      <xdr:col>11</xdr:col>
      <xdr:colOff>200025</xdr:colOff>
      <xdr:row>15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_Prénom">
              <a:extLst>
                <a:ext uri="{FF2B5EF4-FFF2-40B4-BE49-F238E27FC236}">
                  <a16:creationId xmlns:a16="http://schemas.microsoft.com/office/drawing/2014/main" id="{D1C93CBC-A27E-98AC-1A83-79DD48BE3B7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4999" y="0"/>
              <a:ext cx="3448051" cy="2476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AFFAIRES\PlanniF'IRC\BdDExcel\BdD%20Moyens.xlsx" TargetMode="External"/><Relationship Id="rId1" Type="http://schemas.openxmlformats.org/officeDocument/2006/relationships/externalLinkPath" Target="file:///M:\AFFAIRES\PlanniF'IRC\BdDExcel\BdD%20Moye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ERSONNEL"/>
      <sheetName val="MATERIEL"/>
      <sheetName val="Params"/>
    </sheetNames>
    <sheetDataSet>
      <sheetData sheetId="0" refreshError="1"/>
      <sheetData sheetId="1" refreshError="1"/>
      <sheetData sheetId="2">
        <row r="2">
          <cell r="A2" t="str">
            <v>I101</v>
          </cell>
          <cell r="B2" t="str">
            <v>Responsable d'Affaires</v>
          </cell>
          <cell r="C2">
            <v>72</v>
          </cell>
          <cell r="D2">
            <v>70</v>
          </cell>
          <cell r="E2">
            <v>70</v>
          </cell>
          <cell r="F2">
            <v>65</v>
          </cell>
          <cell r="G2">
            <v>65</v>
          </cell>
          <cell r="H2">
            <v>65</v>
          </cell>
          <cell r="I2">
            <v>63</v>
          </cell>
          <cell r="J2">
            <v>65</v>
          </cell>
          <cell r="K2">
            <v>65</v>
          </cell>
          <cell r="L2">
            <v>64</v>
          </cell>
        </row>
        <row r="3">
          <cell r="A3" t="str">
            <v>I102</v>
          </cell>
          <cell r="B3" t="str">
            <v>Assistant RA</v>
          </cell>
          <cell r="C3">
            <v>58</v>
          </cell>
          <cell r="D3">
            <v>55</v>
          </cell>
          <cell r="E3">
            <v>54</v>
          </cell>
          <cell r="F3">
            <v>45</v>
          </cell>
          <cell r="G3">
            <v>40</v>
          </cell>
          <cell r="H3">
            <v>46</v>
          </cell>
          <cell r="I3">
            <v>41</v>
          </cell>
          <cell r="J3">
            <v>40</v>
          </cell>
          <cell r="K3">
            <v>0</v>
          </cell>
          <cell r="L3">
            <v>0</v>
          </cell>
        </row>
        <row r="4">
          <cell r="A4" t="str">
            <v>I201</v>
          </cell>
          <cell r="B4" t="str">
            <v>Technicien Etudes</v>
          </cell>
          <cell r="C4">
            <v>42</v>
          </cell>
          <cell r="D4">
            <v>40.5</v>
          </cell>
          <cell r="E4">
            <v>39</v>
          </cell>
          <cell r="F4">
            <v>37</v>
          </cell>
          <cell r="G4">
            <v>35</v>
          </cell>
          <cell r="H4">
            <v>35</v>
          </cell>
          <cell r="I4">
            <v>35</v>
          </cell>
          <cell r="J4">
            <v>34</v>
          </cell>
          <cell r="K4">
            <v>33</v>
          </cell>
          <cell r="L4">
            <v>32</v>
          </cell>
        </row>
        <row r="5">
          <cell r="A5" t="str">
            <v>I302</v>
          </cell>
          <cell r="B5" t="str">
            <v>Conducteur de travaux</v>
          </cell>
          <cell r="C5">
            <v>45</v>
          </cell>
          <cell r="D5">
            <v>44.7</v>
          </cell>
          <cell r="E5">
            <v>43</v>
          </cell>
          <cell r="F5">
            <v>42</v>
          </cell>
          <cell r="G5">
            <v>50</v>
          </cell>
          <cell r="H5">
            <v>40</v>
          </cell>
          <cell r="I5">
            <v>40</v>
          </cell>
          <cell r="J5">
            <v>39</v>
          </cell>
          <cell r="K5">
            <v>37</v>
          </cell>
          <cell r="L5">
            <v>37</v>
          </cell>
        </row>
        <row r="6">
          <cell r="A6" t="str">
            <v>I303</v>
          </cell>
          <cell r="B6" t="str">
            <v>Chef de chantier</v>
          </cell>
          <cell r="C6">
            <v>42</v>
          </cell>
          <cell r="D6">
            <v>42</v>
          </cell>
          <cell r="E6">
            <v>40</v>
          </cell>
        </row>
        <row r="7">
          <cell r="A7" t="str">
            <v>I304</v>
          </cell>
          <cell r="B7" t="str">
            <v>Conducteur d'engins</v>
          </cell>
          <cell r="C7">
            <v>31.6</v>
          </cell>
          <cell r="D7">
            <v>30.8</v>
          </cell>
          <cell r="E7">
            <v>28</v>
          </cell>
          <cell r="F7">
            <v>26.4</v>
          </cell>
          <cell r="G7">
            <v>26</v>
          </cell>
          <cell r="H7">
            <v>26</v>
          </cell>
          <cell r="I7">
            <v>25</v>
          </cell>
          <cell r="J7">
            <v>24.2</v>
          </cell>
          <cell r="K7">
            <v>24.1</v>
          </cell>
          <cell r="L7">
            <v>23.8</v>
          </cell>
        </row>
        <row r="8">
          <cell r="A8" t="str">
            <v>I305</v>
          </cell>
          <cell r="B8" t="str">
            <v>Canalisateur</v>
          </cell>
          <cell r="C8">
            <v>31</v>
          </cell>
          <cell r="D8">
            <v>30</v>
          </cell>
          <cell r="E8">
            <v>27.8</v>
          </cell>
          <cell r="F8">
            <v>26</v>
          </cell>
          <cell r="G8">
            <v>26</v>
          </cell>
          <cell r="H8">
            <v>25</v>
          </cell>
          <cell r="I8">
            <v>24.5</v>
          </cell>
          <cell r="J8">
            <v>23.7</v>
          </cell>
          <cell r="K8">
            <v>0</v>
          </cell>
          <cell r="L8">
            <v>0</v>
          </cell>
        </row>
        <row r="9">
          <cell r="A9" t="str">
            <v>I306</v>
          </cell>
          <cell r="B9" t="str">
            <v>Chef d'équipe</v>
          </cell>
          <cell r="C9">
            <v>36.299999999999997</v>
          </cell>
          <cell r="D9">
            <v>35.299999999999997</v>
          </cell>
          <cell r="E9">
            <v>33.5</v>
          </cell>
          <cell r="F9">
            <v>32.700000000000003</v>
          </cell>
          <cell r="G9">
            <v>32.700000000000003</v>
          </cell>
          <cell r="H9">
            <v>32.5</v>
          </cell>
          <cell r="I9">
            <v>32</v>
          </cell>
          <cell r="J9">
            <v>30.4</v>
          </cell>
          <cell r="K9">
            <v>30.4</v>
          </cell>
          <cell r="L9">
            <v>30.6</v>
          </cell>
        </row>
        <row r="10">
          <cell r="A10" t="str">
            <v>I310</v>
          </cell>
          <cell r="B10" t="str">
            <v>Monteurs</v>
          </cell>
          <cell r="C10">
            <v>31.5</v>
          </cell>
          <cell r="D10">
            <v>31</v>
          </cell>
          <cell r="E10">
            <v>28.3</v>
          </cell>
          <cell r="F10">
            <v>26.4</v>
          </cell>
          <cell r="G10">
            <v>25.8</v>
          </cell>
          <cell r="H10">
            <v>25.8</v>
          </cell>
          <cell r="I10">
            <v>24.5</v>
          </cell>
          <cell r="J10">
            <v>23.5</v>
          </cell>
          <cell r="K10">
            <v>23</v>
          </cell>
          <cell r="L10">
            <v>23.1</v>
          </cell>
        </row>
        <row r="11">
          <cell r="A11" t="str">
            <v>I311</v>
          </cell>
          <cell r="B11" t="str">
            <v>Apprenti</v>
          </cell>
          <cell r="C11">
            <v>17</v>
          </cell>
          <cell r="D11">
            <v>21</v>
          </cell>
          <cell r="E11">
            <v>20</v>
          </cell>
          <cell r="F11">
            <v>17</v>
          </cell>
          <cell r="G11">
            <v>17</v>
          </cell>
          <cell r="H11">
            <v>19</v>
          </cell>
          <cell r="I11">
            <v>18</v>
          </cell>
          <cell r="J11">
            <v>15</v>
          </cell>
          <cell r="K11">
            <v>15</v>
          </cell>
          <cell r="L11">
            <v>15</v>
          </cell>
        </row>
        <row r="12">
          <cell r="A12" t="str">
            <v>I312</v>
          </cell>
          <cell r="B12" t="str">
            <v>Contrat qualif.</v>
          </cell>
          <cell r="C12">
            <v>29</v>
          </cell>
          <cell r="D12">
            <v>29</v>
          </cell>
          <cell r="E12">
            <v>27</v>
          </cell>
          <cell r="F12">
            <v>25</v>
          </cell>
          <cell r="G12">
            <v>25</v>
          </cell>
          <cell r="H12">
            <v>26</v>
          </cell>
          <cell r="I12">
            <v>23</v>
          </cell>
          <cell r="J12">
            <v>18</v>
          </cell>
          <cell r="K12">
            <v>20</v>
          </cell>
          <cell r="L12">
            <v>20</v>
          </cell>
        </row>
        <row r="13">
          <cell r="A13" t="str">
            <v>I810</v>
          </cell>
          <cell r="B13" t="str">
            <v>Personnel Interne</v>
          </cell>
          <cell r="C13">
            <v>57.29</v>
          </cell>
        </row>
        <row r="14">
          <cell r="A14" t="str">
            <v>E100</v>
          </cell>
          <cell r="B14" t="str">
            <v>Suivi externe</v>
          </cell>
        </row>
        <row r="15">
          <cell r="A15" t="str">
            <v>E200</v>
          </cell>
          <cell r="B15" t="str">
            <v>Etudes externes</v>
          </cell>
        </row>
        <row r="16">
          <cell r="A16" t="str">
            <v>E301</v>
          </cell>
          <cell r="B16" t="str">
            <v>Encadrement externe</v>
          </cell>
        </row>
        <row r="17">
          <cell r="A17" t="str">
            <v>E302</v>
          </cell>
          <cell r="B17" t="str">
            <v>Production externe</v>
          </cell>
          <cell r="C17">
            <v>31</v>
          </cell>
          <cell r="D17">
            <v>27.6</v>
          </cell>
          <cell r="E17">
            <v>26.8</v>
          </cell>
          <cell r="F17">
            <v>26.8</v>
          </cell>
          <cell r="G17">
            <v>22.5</v>
          </cell>
          <cell r="H17">
            <v>22.5</v>
          </cell>
          <cell r="I17">
            <v>21.5</v>
          </cell>
          <cell r="J17">
            <v>24.79</v>
          </cell>
          <cell r="K17">
            <v>24.07</v>
          </cell>
          <cell r="L17">
            <v>23.37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994.702066666665" backgroundQuery="1" createdVersion="8" refreshedVersion="8" minRefreshableVersion="3" recordCount="16" xr:uid="{B921715E-9084-4A39-BEE6-93C84851DCC9}">
  <cacheSource type="external" connectionId="4"/>
  <cacheFields count="12">
    <cacheField name="Matricule" numFmtId="0">
      <sharedItems count="11">
        <s v="82112"/>
        <s v="00940"/>
        <s v="00001"/>
        <s v="60506"/>
        <s v="13650"/>
        <s v="45285"/>
        <s v="56459"/>
        <s v="63296"/>
        <s v="00865"/>
        <s v="46171"/>
        <s v="35611"/>
      </sharedItems>
    </cacheField>
    <cacheField name="NOM_Prénom" numFmtId="0">
      <sharedItems count="16">
        <s v="BEN Abou"/>
        <s v="LEB Maximilien"/>
        <s v="SOK Oline"/>
        <s v="MER Pierre"/>
        <s v="DET Rodolf"/>
        <s v="PAG Michael"/>
        <s v="TAR Jérémy"/>
        <s v="LEQ Christopher"/>
        <s v="MON Ludovic"/>
        <s v="VEN Anthony"/>
        <s v="REG Franck"/>
        <s v="PET Stéphane"/>
        <s v="PAR Sylvain"/>
        <s v="PRI Sylvain"/>
        <s v="RED Madi"/>
        <s v="VAL Stéphane"/>
      </sharedItems>
    </cacheField>
    <cacheField name="SAP" numFmtId="0">
      <sharedItems count="1">
        <s v="I306"/>
      </sharedItems>
    </cacheField>
    <cacheField name="Qualif" numFmtId="0">
      <sharedItems count="1">
        <s v="-"/>
      </sharedItems>
    </cacheField>
    <cacheField name="Qualif_zone" numFmtId="0">
      <sharedItems count="1">
        <s v="C"/>
      </sharedItems>
    </cacheField>
    <cacheField name="Nom" numFmtId="0">
      <sharedItems count="16">
        <s v="BEN"/>
        <s v="LEB"/>
        <s v="SOK"/>
        <s v="MER"/>
        <s v="DET"/>
        <s v="PAG"/>
        <s v="TAR"/>
        <s v="LEQ"/>
        <s v="MON"/>
        <s v="VEN"/>
        <s v="REG"/>
        <s v="PET"/>
        <s v="PAR"/>
        <s v="PRI"/>
        <s v="RED"/>
        <s v="VAL"/>
      </sharedItems>
    </cacheField>
    <cacheField name="Prénom" numFmtId="0">
      <sharedItems count="14">
        <s v="Abou"/>
        <s v="Maximilien"/>
        <s v="Oline"/>
        <s v="Pierre"/>
        <s v="Rodolf"/>
        <s v="Michael"/>
        <s v="Jérémy"/>
        <s v="Christopher"/>
        <s v="Ludovic"/>
        <s v="Anthony"/>
        <s v="Franck"/>
        <s v="Stéphane"/>
        <s v="Sylvain"/>
        <s v="Madi"/>
      </sharedItems>
    </cacheField>
    <cacheField name="LibMétiers" numFmtId="0">
      <sharedItems count="3">
        <s v="Responsable d'équipe"/>
        <s v="Chef d'équipe"/>
        <s v="Monteur"/>
      </sharedItems>
    </cacheField>
    <cacheField name="Equipe" numFmtId="0">
      <sharedItems containsBlank="1" count="2">
        <m/>
        <s v="RED"/>
      </sharedItems>
    </cacheField>
    <cacheField name="PxU" numFmtId="0">
      <sharedItems containsSemiMixedTypes="0" containsString="0" containsNumber="1" minValue="26" maxValue="36.299999999999997" count="2">
        <n v="36.299999999999997"/>
        <n v="26"/>
      </sharedItems>
    </cacheField>
    <cacheField name="Personnel" numFmtId="0">
      <sharedItems containsString="0" containsBlank="1" containsNumber="1" containsInteger="1" minValue="24" maxValue="86" count="9">
        <n v="31"/>
        <n v="86"/>
        <n v="55"/>
        <n v="24"/>
        <n v="62"/>
        <n v="52"/>
        <n v="29"/>
        <m/>
        <n v="27"/>
      </sharedItems>
    </cacheField>
    <cacheField name="Matériel" numFmtId="0">
      <sharedItems containsString="0" containsBlank="1" containsNumber="1" minValue="0" maxValue="88.749999999999986" count="16">
        <n v="34.4"/>
        <n v="48.15"/>
        <n v="56.550000000000011"/>
        <n v="57.45000000000001"/>
        <n v="84.95"/>
        <n v="87.95"/>
        <n v="46.65"/>
        <n v="52.150000000000006"/>
        <n v="46"/>
        <n v="0"/>
        <n v="88.749999999999986"/>
        <n v="10.85"/>
        <n v="9"/>
        <n v="17.2"/>
        <n v="15"/>
        <m/>
      </sharedItems>
    </cacheField>
  </cacheFields>
  <extLst>
    <ext xmlns:x14="http://schemas.microsoft.com/office/spreadsheetml/2009/9/main" uri="{725AE2AE-9491-48be-B2B4-4EB974FC3084}">
      <x14:pivotCacheDefinition pivotCacheId="49683171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  <x v="0"/>
    <x v="0"/>
    <x v="0"/>
    <x v="0"/>
    <x v="0"/>
    <x v="0"/>
    <x v="0"/>
  </r>
  <r>
    <x v="1"/>
    <x v="1"/>
    <x v="0"/>
    <x v="0"/>
    <x v="0"/>
    <x v="1"/>
    <x v="1"/>
    <x v="1"/>
    <x v="0"/>
    <x v="0"/>
    <x v="1"/>
    <x v="1"/>
  </r>
  <r>
    <x v="2"/>
    <x v="2"/>
    <x v="0"/>
    <x v="0"/>
    <x v="0"/>
    <x v="2"/>
    <x v="2"/>
    <x v="1"/>
    <x v="0"/>
    <x v="1"/>
    <x v="2"/>
    <x v="2"/>
  </r>
  <r>
    <x v="3"/>
    <x v="3"/>
    <x v="0"/>
    <x v="0"/>
    <x v="0"/>
    <x v="3"/>
    <x v="3"/>
    <x v="0"/>
    <x v="0"/>
    <x v="0"/>
    <x v="3"/>
    <x v="3"/>
  </r>
  <r>
    <x v="4"/>
    <x v="4"/>
    <x v="0"/>
    <x v="0"/>
    <x v="0"/>
    <x v="4"/>
    <x v="4"/>
    <x v="0"/>
    <x v="0"/>
    <x v="0"/>
    <x v="4"/>
    <x v="4"/>
  </r>
  <r>
    <x v="5"/>
    <x v="5"/>
    <x v="0"/>
    <x v="0"/>
    <x v="0"/>
    <x v="5"/>
    <x v="5"/>
    <x v="1"/>
    <x v="0"/>
    <x v="0"/>
    <x v="3"/>
    <x v="5"/>
  </r>
  <r>
    <x v="2"/>
    <x v="6"/>
    <x v="0"/>
    <x v="0"/>
    <x v="0"/>
    <x v="6"/>
    <x v="6"/>
    <x v="1"/>
    <x v="0"/>
    <x v="1"/>
    <x v="5"/>
    <x v="6"/>
  </r>
  <r>
    <x v="6"/>
    <x v="7"/>
    <x v="0"/>
    <x v="0"/>
    <x v="0"/>
    <x v="7"/>
    <x v="7"/>
    <x v="1"/>
    <x v="0"/>
    <x v="0"/>
    <x v="6"/>
    <x v="7"/>
  </r>
  <r>
    <x v="7"/>
    <x v="8"/>
    <x v="0"/>
    <x v="0"/>
    <x v="0"/>
    <x v="8"/>
    <x v="8"/>
    <x v="0"/>
    <x v="0"/>
    <x v="0"/>
    <x v="7"/>
    <x v="8"/>
  </r>
  <r>
    <x v="2"/>
    <x v="9"/>
    <x v="0"/>
    <x v="0"/>
    <x v="0"/>
    <x v="9"/>
    <x v="9"/>
    <x v="1"/>
    <x v="0"/>
    <x v="1"/>
    <x v="7"/>
    <x v="9"/>
  </r>
  <r>
    <x v="8"/>
    <x v="10"/>
    <x v="0"/>
    <x v="0"/>
    <x v="0"/>
    <x v="10"/>
    <x v="10"/>
    <x v="0"/>
    <x v="0"/>
    <x v="0"/>
    <x v="2"/>
    <x v="10"/>
  </r>
  <r>
    <x v="2"/>
    <x v="11"/>
    <x v="0"/>
    <x v="0"/>
    <x v="0"/>
    <x v="11"/>
    <x v="11"/>
    <x v="2"/>
    <x v="1"/>
    <x v="1"/>
    <x v="7"/>
    <x v="11"/>
  </r>
  <r>
    <x v="2"/>
    <x v="12"/>
    <x v="0"/>
    <x v="0"/>
    <x v="0"/>
    <x v="12"/>
    <x v="12"/>
    <x v="2"/>
    <x v="0"/>
    <x v="1"/>
    <x v="7"/>
    <x v="12"/>
  </r>
  <r>
    <x v="9"/>
    <x v="13"/>
    <x v="0"/>
    <x v="0"/>
    <x v="0"/>
    <x v="13"/>
    <x v="12"/>
    <x v="0"/>
    <x v="0"/>
    <x v="0"/>
    <x v="3"/>
    <x v="13"/>
  </r>
  <r>
    <x v="10"/>
    <x v="14"/>
    <x v="0"/>
    <x v="0"/>
    <x v="0"/>
    <x v="14"/>
    <x v="13"/>
    <x v="0"/>
    <x v="0"/>
    <x v="0"/>
    <x v="7"/>
    <x v="14"/>
  </r>
  <r>
    <x v="2"/>
    <x v="15"/>
    <x v="0"/>
    <x v="0"/>
    <x v="0"/>
    <x v="15"/>
    <x v="11"/>
    <x v="1"/>
    <x v="0"/>
    <x v="1"/>
    <x v="8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E7B24F-45D1-435C-BA1B-DE7E4366AD0A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3:D5" firstHeaderRow="0" firstDataRow="1" firstDataCol="1"/>
  <pivotFields count="12">
    <pivotField showAll="0"/>
    <pivotField axis="axisRow" showAll="0">
      <items count="17">
        <item h="1" x="0"/>
        <item h="1" x="4"/>
        <item h="1" x="1"/>
        <item h="1" x="7"/>
        <item h="1" x="3"/>
        <item h="1" x="8"/>
        <item h="1" x="5"/>
        <item h="1" x="12"/>
        <item h="1" x="11"/>
        <item h="1" x="13"/>
        <item h="1" x="14"/>
        <item h="1" x="10"/>
        <item x="2"/>
        <item h="1" x="6"/>
        <item h="1" x="15"/>
        <item h="1" x="9"/>
        <item t="default"/>
      </items>
    </pivotField>
    <pivotField showAll="0"/>
    <pivotField showAll="0"/>
    <pivotField showAll="0"/>
    <pivotField showAll="0">
      <items count="17">
        <item x="3"/>
        <item x="9"/>
        <item x="0"/>
        <item x="4"/>
        <item x="1"/>
        <item x="7"/>
        <item x="8"/>
        <item x="5"/>
        <item x="12"/>
        <item x="11"/>
        <item x="13"/>
        <item x="14"/>
        <item x="10"/>
        <item x="2"/>
        <item x="6"/>
        <item x="15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</pivotFields>
  <rowFields count="1">
    <field x="1"/>
  </rowFields>
  <rowItems count="2"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xU " fld="9" baseField="0" baseItem="0"/>
    <dataField name="Coût Personnel" fld="10" baseField="0" baseItem="0"/>
    <dataField name="Coût Matérie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C89DF65B-CE71-4B4C-B983-D89B256DCE11}" sourceName="NOM_Prénom">
  <pivotTables>
    <pivotTable tabId="5" name="Tableau croisé dynamique1"/>
  </pivotTables>
  <data>
    <tabular pivotCacheId="496831714">
      <items count="16">
        <i x="0"/>
        <i x="4"/>
        <i x="1"/>
        <i x="7"/>
        <i x="3"/>
        <i x="8"/>
        <i x="5"/>
        <i x="12"/>
        <i x="11"/>
        <i x="13"/>
        <i x="14"/>
        <i x="10"/>
        <i x="2" s="1"/>
        <i x="6"/>
        <i x="15"/>
        <i x="9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énom" xr10:uid="{2BAB24C3-C727-4F0B-9F6F-59550B3FEABF}" cache="Segment_NOM_Prénom" caption="NOM_Prénom" columnCount="2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863F3E-6423-412F-9503-5FEECBF0421F}" name="Personnel" displayName="Personnel" ref="A1:J44" totalsRowShown="0" headerRowDxfId="18" headerRowBorderDxfId="30" tableBorderDxfId="31" totalsRowBorderDxfId="29">
  <autoFilter ref="A1:J44" xr:uid="{00000000-0009-0000-0000-000000000000}">
    <filterColumn colId="8">
      <filters blank="1"/>
    </filterColumn>
  </autoFilter>
  <tableColumns count="10">
    <tableColumn id="1" xr3:uid="{F7058B04-ABC4-4CD4-BCEE-9D8AE2337C3A}" name="Matricule" dataDxfId="28"/>
    <tableColumn id="2" xr3:uid="{EF136E60-4D37-441B-BE48-F21AC20057BB}" name="NOM_Prénom" dataDxfId="27">
      <calculatedColumnFormula>F2&amp; " " &amp;G2</calculatedColumnFormula>
    </tableColumn>
    <tableColumn id="3" xr3:uid="{E7F33C08-BAF0-44CB-AC2B-2286DC196B14}" name="SAP" dataDxfId="26"/>
    <tableColumn id="4" xr3:uid="{69133DA1-5A09-434D-9BD6-09589A025D13}" name="Qualif" dataDxfId="25"/>
    <tableColumn id="5" xr3:uid="{01854DE7-E224-4058-ADF9-B798982F5E67}" name="Qualif_zone" dataDxfId="24"/>
    <tableColumn id="6" xr3:uid="{9200042C-84D7-41F0-9565-1A4001EC2CC7}" name="Nom" dataDxfId="23"/>
    <tableColumn id="7" xr3:uid="{1379A5DB-4EB4-4F29-9F08-4F460455DA4B}" name="Prénom" dataDxfId="22"/>
    <tableColumn id="8" xr3:uid="{19B3EAF3-5D88-4186-B037-651BDD34C84F}" name="LibMétiers" dataDxfId="21"/>
    <tableColumn id="9" xr3:uid="{85E064B9-48CA-4390-8D6E-804CE4E42E6E}" name="Equipe" dataDxfId="20"/>
    <tableColumn id="10" xr3:uid="{86845A93-7BE0-485E-A047-111101439B6D}" name="PxU" dataDxfId="19">
      <calculatedColumnFormula>VLOOKUP(C2,Params!A$2:C$17,3,FALSE)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6AC269-C996-478A-A84C-BA3455C34A76}" name="Matériel" displayName="Matériel" ref="A1:I202" totalsRowShown="0" headerRowDxfId="5" headerRowBorderDxfId="16" tableBorderDxfId="17" totalsRowBorderDxfId="15">
  <autoFilter ref="A1:I202" xr:uid="{00000000-0009-0000-0000-000001000000}"/>
  <tableColumns count="9">
    <tableColumn id="1" xr3:uid="{C6D9C057-FCB1-4E71-B10C-BB1C0C2B7ED1}" name="NOM_Prénom" dataDxfId="14"/>
    <tableColumn id="2" xr3:uid="{F9FB0F9A-C5A3-4E3E-8041-339554BD4BC0}" name="Equipement" dataDxfId="13" dataCellStyle="Normal_ff9606"/>
    <tableColumn id="3" xr3:uid="{9247C235-1A9B-41DA-9FD9-F8DE5ECEFBC0}" name="Désignation_objet" dataDxfId="12" dataCellStyle="Normal_ff9606"/>
    <tableColumn id="4" xr3:uid="{D9A7BC12-09CF-4369-9E39-D7F9A973B945}" name="Immat" dataDxfId="11" dataCellStyle="Normal_ff9606"/>
    <tableColumn id="5" xr3:uid="{09647EF3-CCD1-4247-BE90-302E30D977AF}" name="UnV" dataDxfId="10" dataCellStyle="Normal_Tarifs Parc 2009 MAJ 20090123"/>
    <tableColumn id="6" xr3:uid="{65914B73-DC50-4647-B013-1E1A9B7670C2}" name="PxU" dataDxfId="9"/>
    <tableColumn id="7" xr3:uid="{9BEC6252-F2FA-467C-A5AD-5C88059B700A}" name="Equip_sup" dataDxfId="8"/>
    <tableColumn id="8" xr3:uid="{374581A3-A2D0-4BD4-9DE0-54FDF94EFC99}" name="Repère" dataDxfId="7"/>
    <tableColumn id="9" xr3:uid="{9A937E63-11E5-4575-8B05-1239CD66607A}" name="Type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A8A99E-A0FC-432F-98AE-DB3A443597F8}" name="Params" displayName="Params" ref="A1:C17" totalsRowShown="0" headerRowDxfId="0" headerRowBorderDxfId="3" tableBorderDxfId="4">
  <autoFilter ref="A1:C17" xr:uid="{C4A8A99E-A0FC-432F-98AE-DB3A443597F8}"/>
  <tableColumns count="3">
    <tableColumn id="1" xr3:uid="{828395F7-178F-427C-A17D-644ECEECEC8C}" name="Code SAP" dataDxfId="2"/>
    <tableColumn id="2" xr3:uid="{D9DD6A5F-0DF7-49B8-BDE2-F236B82F8152}" name="Famille" dataDxfId="1"/>
    <tableColumn id="3" xr3:uid="{6E20AECA-8875-40EE-A297-0437AAED7470}" name="Taux 202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1083B-470C-4507-A537-E0068448EC76}">
  <dimension ref="A1:A8"/>
  <sheetViews>
    <sheetView workbookViewId="0">
      <selection activeCell="A5" sqref="A5:A8"/>
    </sheetView>
  </sheetViews>
  <sheetFormatPr baseColWidth="10" defaultRowHeight="12.75"/>
  <sheetData>
    <row r="1" spans="1:1">
      <c r="A1" t="s">
        <v>153</v>
      </c>
    </row>
    <row r="3" spans="1:1">
      <c r="A3" t="s">
        <v>155</v>
      </c>
    </row>
    <row r="4" spans="1:1">
      <c r="A4" t="s">
        <v>154</v>
      </c>
    </row>
    <row r="5" spans="1:1">
      <c r="A5" t="s">
        <v>157</v>
      </c>
    </row>
    <row r="6" spans="1:1">
      <c r="A6" t="s">
        <v>158</v>
      </c>
    </row>
    <row r="8" spans="1:1">
      <c r="A8" t="s">
        <v>536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9CA5F-64D1-4F56-9098-08960FB37B6B}">
  <dimension ref="A3:D5"/>
  <sheetViews>
    <sheetView tabSelected="1" workbookViewId="0">
      <selection activeCell="A3" sqref="A3"/>
    </sheetView>
  </sheetViews>
  <sheetFormatPr baseColWidth="10" defaultRowHeight="12.75"/>
  <cols>
    <col min="1" max="1" width="21.140625" bestFit="1" customWidth="1"/>
    <col min="2" max="2" width="5.28515625" bestFit="1" customWidth="1"/>
    <col min="3" max="3" width="14.85546875" bestFit="1" customWidth="1"/>
    <col min="4" max="4" width="13.140625" bestFit="1" customWidth="1"/>
  </cols>
  <sheetData>
    <row r="3" spans="1:4">
      <c r="A3" s="67" t="s">
        <v>537</v>
      </c>
      <c r="B3" t="s">
        <v>539</v>
      </c>
      <c r="C3" t="s">
        <v>540</v>
      </c>
      <c r="D3" t="s">
        <v>541</v>
      </c>
    </row>
    <row r="4" spans="1:4">
      <c r="A4" s="68" t="s">
        <v>317</v>
      </c>
      <c r="B4" s="69">
        <v>26</v>
      </c>
      <c r="C4" s="69">
        <v>55</v>
      </c>
      <c r="D4" s="69">
        <v>56.550000000000011</v>
      </c>
    </row>
    <row r="5" spans="1:4">
      <c r="A5" s="68" t="s">
        <v>538</v>
      </c>
      <c r="B5" s="69">
        <v>26</v>
      </c>
      <c r="C5" s="69">
        <v>55</v>
      </c>
      <c r="D5" s="69">
        <v>56.550000000000011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J44"/>
  <sheetViews>
    <sheetView zoomScale="80" zoomScaleNormal="80" workbookViewId="0">
      <selection activeCell="G22" sqref="G22"/>
    </sheetView>
  </sheetViews>
  <sheetFormatPr baseColWidth="10" defaultRowHeight="12.75"/>
  <cols>
    <col min="1" max="1" width="12.28515625" customWidth="1"/>
    <col min="2" max="2" width="28.42578125" customWidth="1"/>
    <col min="3" max="3" width="7.7109375" style="1" customWidth="1"/>
    <col min="4" max="4" width="9.7109375" customWidth="1"/>
    <col min="5" max="5" width="14.7109375" style="1" customWidth="1"/>
    <col min="6" max="6" width="15.42578125" customWidth="1"/>
    <col min="7" max="7" width="16" customWidth="1"/>
    <col min="8" max="8" width="22.140625" customWidth="1"/>
    <col min="9" max="9" width="15.140625" customWidth="1"/>
    <col min="10" max="10" width="9.28515625" style="1" customWidth="1"/>
  </cols>
  <sheetData>
    <row r="1" spans="1:10" ht="25.5">
      <c r="A1" s="30" t="s">
        <v>21</v>
      </c>
      <c r="B1" s="31" t="s">
        <v>30</v>
      </c>
      <c r="C1" s="31" t="s">
        <v>20</v>
      </c>
      <c r="D1" s="31" t="s">
        <v>19</v>
      </c>
      <c r="E1" s="32" t="s">
        <v>31</v>
      </c>
      <c r="F1" s="31" t="s">
        <v>18</v>
      </c>
      <c r="G1" s="31" t="s">
        <v>17</v>
      </c>
      <c r="H1" s="33" t="s">
        <v>16</v>
      </c>
      <c r="I1" s="31" t="s">
        <v>15</v>
      </c>
      <c r="J1" s="34" t="s">
        <v>29</v>
      </c>
    </row>
    <row r="2" spans="1:10">
      <c r="A2" s="25" t="s">
        <v>321</v>
      </c>
      <c r="B2" s="16" t="str">
        <f>F2&amp; " " &amp;G2</f>
        <v>BEN Abou</v>
      </c>
      <c r="C2" s="15" t="s">
        <v>12</v>
      </c>
      <c r="D2" s="16" t="s">
        <v>80</v>
      </c>
      <c r="E2" s="14" t="s">
        <v>1</v>
      </c>
      <c r="F2" s="18" t="s">
        <v>115</v>
      </c>
      <c r="G2" s="16" t="s">
        <v>322</v>
      </c>
      <c r="H2" s="18" t="s">
        <v>312</v>
      </c>
      <c r="I2" s="15"/>
      <c r="J2" s="27">
        <f>VLOOKUP(C2,[1]Params!A$2:L$17,3,FALSE)</f>
        <v>36.299999999999997</v>
      </c>
    </row>
    <row r="3" spans="1:10">
      <c r="A3" s="25" t="s">
        <v>319</v>
      </c>
      <c r="B3" s="16" t="str">
        <f t="shared" ref="B3" si="0">F3&amp; " " &amp;G3</f>
        <v>DET Rodolf</v>
      </c>
      <c r="C3" s="15" t="s">
        <v>12</v>
      </c>
      <c r="D3" s="16" t="s">
        <v>80</v>
      </c>
      <c r="E3" s="14" t="s">
        <v>1</v>
      </c>
      <c r="F3" s="18" t="s">
        <v>149</v>
      </c>
      <c r="G3" s="16" t="s">
        <v>320</v>
      </c>
      <c r="H3" s="18" t="s">
        <v>312</v>
      </c>
      <c r="I3" s="14"/>
      <c r="J3" s="28">
        <f>VLOOKUP(C3,[1]Params!A$2:L$17,3,FALSE)</f>
        <v>36.299999999999997</v>
      </c>
    </row>
    <row r="4" spans="1:10">
      <c r="A4" s="25" t="s">
        <v>309</v>
      </c>
      <c r="B4" s="16" t="str">
        <f t="shared" ref="B4:B5" si="1">F4&amp; " " &amp;G4</f>
        <v>LEB Maximilien</v>
      </c>
      <c r="C4" s="15" t="s">
        <v>12</v>
      </c>
      <c r="D4" s="16" t="s">
        <v>80</v>
      </c>
      <c r="E4" s="14" t="s">
        <v>1</v>
      </c>
      <c r="F4" s="19" t="s">
        <v>116</v>
      </c>
      <c r="G4" s="16" t="s">
        <v>310</v>
      </c>
      <c r="H4" s="18" t="s">
        <v>0</v>
      </c>
      <c r="I4" s="14"/>
      <c r="J4" s="27">
        <f>VLOOKUP(C4,[1]Params!A$2:L$17,3,FALSE)</f>
        <v>36.299999999999997</v>
      </c>
    </row>
    <row r="5" spans="1:10">
      <c r="A5" s="25" t="s">
        <v>328</v>
      </c>
      <c r="B5" s="16" t="str">
        <f t="shared" si="1"/>
        <v>LEQ Christopher</v>
      </c>
      <c r="C5" s="15" t="s">
        <v>12</v>
      </c>
      <c r="D5" s="16" t="s">
        <v>80</v>
      </c>
      <c r="E5" s="14" t="s">
        <v>1</v>
      </c>
      <c r="F5" s="19" t="s">
        <v>117</v>
      </c>
      <c r="G5" s="16" t="s">
        <v>329</v>
      </c>
      <c r="H5" s="18" t="s">
        <v>0</v>
      </c>
      <c r="I5" s="14"/>
      <c r="J5" s="27">
        <f>VLOOKUP(C5,[1]Params!A$2:L$17,3,FALSE)</f>
        <v>36.299999999999997</v>
      </c>
    </row>
    <row r="6" spans="1:10">
      <c r="A6" s="26" t="s">
        <v>311</v>
      </c>
      <c r="B6" s="16" t="str">
        <f>F6&amp; " " &amp;G6</f>
        <v>MER Pierre</v>
      </c>
      <c r="C6" s="15" t="s">
        <v>12</v>
      </c>
      <c r="D6" s="16" t="s">
        <v>80</v>
      </c>
      <c r="E6" s="14" t="s">
        <v>1</v>
      </c>
      <c r="F6" s="18" t="s">
        <v>118</v>
      </c>
      <c r="G6" s="16" t="s">
        <v>313</v>
      </c>
      <c r="H6" s="18" t="s">
        <v>312</v>
      </c>
      <c r="I6" s="14"/>
      <c r="J6" s="27">
        <f>VLOOKUP(C6,[1]Params!A$2:L$17,3,FALSE)</f>
        <v>36.299999999999997</v>
      </c>
    </row>
    <row r="7" spans="1:10">
      <c r="A7" s="25" t="s">
        <v>324</v>
      </c>
      <c r="B7" s="16" t="str">
        <f t="shared" ref="B7" si="2">F7&amp; " " &amp;G7</f>
        <v>MON Ludovic</v>
      </c>
      <c r="C7" s="15" t="s">
        <v>12</v>
      </c>
      <c r="D7" s="16" t="s">
        <v>80</v>
      </c>
      <c r="E7" s="14" t="s">
        <v>1</v>
      </c>
      <c r="F7" s="19" t="s">
        <v>326</v>
      </c>
      <c r="G7" s="16" t="s">
        <v>325</v>
      </c>
      <c r="H7" s="18" t="s">
        <v>312</v>
      </c>
      <c r="I7" s="14"/>
      <c r="J7" s="27">
        <f>VLOOKUP(C7,[1]Params!A$2:L$17,3,FALSE)</f>
        <v>36.299999999999997</v>
      </c>
    </row>
    <row r="8" spans="1:10">
      <c r="A8" s="25" t="s">
        <v>315</v>
      </c>
      <c r="B8" s="16" t="str">
        <f t="shared" ref="B8:B11" si="3">F8&amp; " " &amp;G8</f>
        <v>PAG Michael</v>
      </c>
      <c r="C8" s="15" t="s">
        <v>12</v>
      </c>
      <c r="D8" s="16" t="s">
        <v>80</v>
      </c>
      <c r="E8" s="14" t="s">
        <v>1</v>
      </c>
      <c r="F8" s="18" t="s">
        <v>119</v>
      </c>
      <c r="G8" s="17" t="s">
        <v>316</v>
      </c>
      <c r="H8" s="18" t="s">
        <v>0</v>
      </c>
      <c r="I8" s="14"/>
      <c r="J8" s="28">
        <f>VLOOKUP(C8,[1]Params!A$2:L$17,3,FALSE)</f>
        <v>36.299999999999997</v>
      </c>
    </row>
    <row r="9" spans="1:10">
      <c r="A9" s="25" t="s">
        <v>327</v>
      </c>
      <c r="B9" s="16" t="str">
        <f t="shared" si="3"/>
        <v>PRI Sylvain</v>
      </c>
      <c r="C9" s="15" t="s">
        <v>12</v>
      </c>
      <c r="D9" s="16" t="s">
        <v>80</v>
      </c>
      <c r="E9" s="15" t="s">
        <v>1</v>
      </c>
      <c r="F9" s="19" t="s">
        <v>120</v>
      </c>
      <c r="G9" s="16" t="s">
        <v>66</v>
      </c>
      <c r="H9" s="18" t="s">
        <v>312</v>
      </c>
      <c r="I9" s="14"/>
      <c r="J9" s="27">
        <f>VLOOKUP(C9,[1]Params!A$2:L$17,3,FALSE)</f>
        <v>36.299999999999997</v>
      </c>
    </row>
    <row r="10" spans="1:10">
      <c r="A10" s="26" t="s">
        <v>332</v>
      </c>
      <c r="B10" s="16" t="str">
        <f>F10&amp; " " &amp;G10</f>
        <v>RED Madi</v>
      </c>
      <c r="C10" s="15" t="s">
        <v>12</v>
      </c>
      <c r="D10" s="16" t="s">
        <v>80</v>
      </c>
      <c r="E10" s="14" t="s">
        <v>1</v>
      </c>
      <c r="F10" s="18" t="s">
        <v>121</v>
      </c>
      <c r="G10" s="16" t="s">
        <v>333</v>
      </c>
      <c r="H10" s="18" t="s">
        <v>312</v>
      </c>
      <c r="I10" s="15"/>
      <c r="J10" s="27">
        <f>VLOOKUP(C10,[1]Params!A$2:L$17,3,FALSE)</f>
        <v>36.299999999999997</v>
      </c>
    </row>
    <row r="11" spans="1:10">
      <c r="A11" s="25" t="s">
        <v>330</v>
      </c>
      <c r="B11" s="16" t="str">
        <f t="shared" si="3"/>
        <v>REG Franck</v>
      </c>
      <c r="C11" s="15" t="s">
        <v>12</v>
      </c>
      <c r="D11" s="16" t="s">
        <v>80</v>
      </c>
      <c r="E11" s="15" t="s">
        <v>1</v>
      </c>
      <c r="F11" s="19" t="s">
        <v>122</v>
      </c>
      <c r="G11" s="16" t="s">
        <v>331</v>
      </c>
      <c r="H11" s="18" t="s">
        <v>312</v>
      </c>
      <c r="I11" s="14"/>
      <c r="J11" s="27">
        <f>VLOOKUP(C11,[1]Params!A$2:L$17,3,FALSE)</f>
        <v>36.299999999999997</v>
      </c>
    </row>
    <row r="12" spans="1:10">
      <c r="A12" s="25" t="s">
        <v>150</v>
      </c>
      <c r="B12" s="16" t="str">
        <f t="shared" ref="B12:B15" si="4">F12&amp; " " &amp;G12</f>
        <v>SOK Oline</v>
      </c>
      <c r="C12" s="15" t="s">
        <v>12</v>
      </c>
      <c r="D12" s="17" t="s">
        <v>80</v>
      </c>
      <c r="E12" s="14" t="s">
        <v>1</v>
      </c>
      <c r="F12" s="19" t="s">
        <v>148</v>
      </c>
      <c r="G12" s="16" t="s">
        <v>156</v>
      </c>
      <c r="H12" s="18" t="s">
        <v>0</v>
      </c>
      <c r="I12" s="14"/>
      <c r="J12" s="29">
        <f>VLOOKUP(C12,Params!A$2:C$17,3,FALSE)</f>
        <v>26</v>
      </c>
    </row>
    <row r="13" spans="1:10">
      <c r="A13" s="25" t="s">
        <v>150</v>
      </c>
      <c r="B13" s="16" t="str">
        <f t="shared" si="4"/>
        <v>TAR Jérémy</v>
      </c>
      <c r="C13" s="15" t="s">
        <v>12</v>
      </c>
      <c r="D13" s="17" t="s">
        <v>80</v>
      </c>
      <c r="E13" s="14" t="s">
        <v>1</v>
      </c>
      <c r="F13" s="19" t="s">
        <v>123</v>
      </c>
      <c r="G13" s="16" t="s">
        <v>39</v>
      </c>
      <c r="H13" s="18" t="s">
        <v>0</v>
      </c>
      <c r="I13" s="14"/>
      <c r="J13" s="29">
        <f>VLOOKUP(C13,Params!A$2:C$17,3,FALSE)</f>
        <v>26</v>
      </c>
    </row>
    <row r="14" spans="1:10">
      <c r="A14" s="25" t="s">
        <v>150</v>
      </c>
      <c r="B14" s="16" t="str">
        <f t="shared" ref="B14" si="5">F14&amp; " " &amp;G14</f>
        <v>VAL Stéphane</v>
      </c>
      <c r="C14" s="15" t="s">
        <v>12</v>
      </c>
      <c r="D14" s="17" t="s">
        <v>80</v>
      </c>
      <c r="E14" s="14" t="s">
        <v>1</v>
      </c>
      <c r="F14" s="18" t="s">
        <v>124</v>
      </c>
      <c r="G14" s="17" t="s">
        <v>38</v>
      </c>
      <c r="H14" s="18" t="s">
        <v>0</v>
      </c>
      <c r="I14" s="14"/>
      <c r="J14" s="29">
        <f>VLOOKUP(C14,Params!A$2:C$17,3,FALSE)</f>
        <v>26</v>
      </c>
    </row>
    <row r="15" spans="1:10">
      <c r="A15" s="25" t="s">
        <v>150</v>
      </c>
      <c r="B15" s="16" t="str">
        <f t="shared" si="4"/>
        <v>VEN Anthony</v>
      </c>
      <c r="C15" s="15" t="s">
        <v>12</v>
      </c>
      <c r="D15" s="17" t="s">
        <v>80</v>
      </c>
      <c r="E15" s="14" t="s">
        <v>1</v>
      </c>
      <c r="F15" s="18" t="s">
        <v>125</v>
      </c>
      <c r="G15" s="17" t="s">
        <v>72</v>
      </c>
      <c r="H15" s="18" t="s">
        <v>0</v>
      </c>
      <c r="I15" s="14"/>
      <c r="J15" s="29">
        <f>VLOOKUP(C15,Params!A$2:C$17,3,FALSE)</f>
        <v>26</v>
      </c>
    </row>
    <row r="16" spans="1:10" hidden="1">
      <c r="A16" s="25" t="s">
        <v>150</v>
      </c>
      <c r="B16" s="16" t="str">
        <f t="shared" ref="B16:B30" si="6">F16&amp; " " &amp;G16</f>
        <v>ANC Jimmy</v>
      </c>
      <c r="C16" s="15" t="s">
        <v>2</v>
      </c>
      <c r="D16" s="17" t="s">
        <v>80</v>
      </c>
      <c r="E16" s="15" t="s">
        <v>1</v>
      </c>
      <c r="F16" s="18" t="s">
        <v>126</v>
      </c>
      <c r="G16" s="17" t="s">
        <v>102</v>
      </c>
      <c r="H16" s="18" t="s">
        <v>111</v>
      </c>
      <c r="I16" s="15" t="s">
        <v>148</v>
      </c>
      <c r="J16" s="27">
        <f>VLOOKUP(C16,Params!A$2:C$17,3,FALSE)</f>
        <v>24</v>
      </c>
    </row>
    <row r="17" spans="1:10" hidden="1">
      <c r="A17" s="25" t="s">
        <v>150</v>
      </c>
      <c r="B17" s="16" t="str">
        <f t="shared" ref="B17" si="7">F17&amp; " " &amp;G17</f>
        <v>AYD Enes</v>
      </c>
      <c r="C17" s="15" t="s">
        <v>7</v>
      </c>
      <c r="D17" s="17" t="s">
        <v>80</v>
      </c>
      <c r="E17" s="15" t="s">
        <v>1</v>
      </c>
      <c r="F17" s="18" t="s">
        <v>127</v>
      </c>
      <c r="G17" s="17" t="s">
        <v>103</v>
      </c>
      <c r="H17" s="18" t="s">
        <v>6</v>
      </c>
      <c r="I17" s="15" t="s">
        <v>123</v>
      </c>
      <c r="J17" s="27">
        <f>VLOOKUP(C17,Params!A$2:C$17,3,FALSE)</f>
        <v>28</v>
      </c>
    </row>
    <row r="18" spans="1:10" hidden="1">
      <c r="A18" s="25" t="s">
        <v>150</v>
      </c>
      <c r="B18" s="16" t="str">
        <f t="shared" si="6"/>
        <v>BOD Julien</v>
      </c>
      <c r="C18" s="15" t="s">
        <v>9</v>
      </c>
      <c r="D18" s="17" t="s">
        <v>80</v>
      </c>
      <c r="E18" s="14" t="s">
        <v>1</v>
      </c>
      <c r="F18" s="19" t="s">
        <v>128</v>
      </c>
      <c r="G18" s="16" t="s">
        <v>63</v>
      </c>
      <c r="H18" s="18" t="s">
        <v>48</v>
      </c>
      <c r="I18" s="15" t="s">
        <v>124</v>
      </c>
      <c r="J18" s="27">
        <f>VLOOKUP(C18,Params!A$2:C$17,3,FALSE)</f>
        <v>27</v>
      </c>
    </row>
    <row r="19" spans="1:10" hidden="1">
      <c r="A19" s="25" t="s">
        <v>150</v>
      </c>
      <c r="B19" s="16" t="str">
        <f t="shared" si="6"/>
        <v>CHA Romuald</v>
      </c>
      <c r="C19" s="15" t="s">
        <v>2</v>
      </c>
      <c r="D19" s="17" t="s">
        <v>80</v>
      </c>
      <c r="E19" s="14" t="s">
        <v>1</v>
      </c>
      <c r="F19" s="19" t="s">
        <v>129</v>
      </c>
      <c r="G19" s="16" t="s">
        <v>81</v>
      </c>
      <c r="H19" s="18" t="s">
        <v>48</v>
      </c>
      <c r="I19" s="15" t="s">
        <v>123</v>
      </c>
      <c r="J19" s="27">
        <f>VLOOKUP(C19,Params!A$2:C$17,3,FALSE)</f>
        <v>24</v>
      </c>
    </row>
    <row r="20" spans="1:10" hidden="1">
      <c r="A20" s="25" t="s">
        <v>150</v>
      </c>
      <c r="B20" s="16" t="str">
        <f t="shared" ref="B20" si="8">F20&amp; " " &amp;G20</f>
        <v>CHE Oussama</v>
      </c>
      <c r="C20" s="15" t="s">
        <v>49</v>
      </c>
      <c r="D20" s="17" t="s">
        <v>80</v>
      </c>
      <c r="E20" s="14" t="s">
        <v>1</v>
      </c>
      <c r="F20" s="18" t="s">
        <v>113</v>
      </c>
      <c r="G20" s="17" t="s">
        <v>104</v>
      </c>
      <c r="H20" s="18" t="s">
        <v>48</v>
      </c>
      <c r="I20" s="15" t="s">
        <v>117</v>
      </c>
      <c r="J20" s="27">
        <f>VLOOKUP(C20,Params!A$2:C$17,3,FALSE)</f>
        <v>29</v>
      </c>
    </row>
    <row r="21" spans="1:10" hidden="1">
      <c r="A21" s="25" t="s">
        <v>150</v>
      </c>
      <c r="B21" s="16" t="str">
        <f t="shared" si="6"/>
        <v>DEO Daniel</v>
      </c>
      <c r="C21" s="15" t="s">
        <v>2</v>
      </c>
      <c r="D21" s="17" t="s">
        <v>80</v>
      </c>
      <c r="E21" s="14" t="s">
        <v>1</v>
      </c>
      <c r="F21" s="18" t="s">
        <v>152</v>
      </c>
      <c r="G21" s="16" t="s">
        <v>40</v>
      </c>
      <c r="H21" s="18" t="s">
        <v>5</v>
      </c>
      <c r="I21" s="14" t="s">
        <v>119</v>
      </c>
      <c r="J21" s="27">
        <f>VLOOKUP(C21,Params!A$2:C$17,3,FALSE)</f>
        <v>24</v>
      </c>
    </row>
    <row r="22" spans="1:10" hidden="1">
      <c r="A22" s="25" t="s">
        <v>150</v>
      </c>
      <c r="B22" s="16" t="str">
        <f t="shared" si="6"/>
        <v>DES Philippe</v>
      </c>
      <c r="C22" s="15" t="s">
        <v>2</v>
      </c>
      <c r="D22" s="17" t="s">
        <v>80</v>
      </c>
      <c r="E22" s="14" t="s">
        <v>1</v>
      </c>
      <c r="F22" s="19" t="s">
        <v>130</v>
      </c>
      <c r="G22" s="16" t="s">
        <v>42</v>
      </c>
      <c r="H22" s="18" t="s">
        <v>5</v>
      </c>
      <c r="I22" s="15" t="s">
        <v>118</v>
      </c>
      <c r="J22" s="27">
        <f>VLOOKUP(C22,Params!A$2:C$17,3,FALSE)</f>
        <v>24</v>
      </c>
    </row>
    <row r="23" spans="1:10">
      <c r="A23" s="25" t="s">
        <v>150</v>
      </c>
      <c r="B23" s="16" t="str">
        <f t="shared" si="6"/>
        <v>LAN Cyril</v>
      </c>
      <c r="C23" s="15" t="s">
        <v>2</v>
      </c>
      <c r="D23" s="17" t="s">
        <v>80</v>
      </c>
      <c r="E23" s="14" t="s">
        <v>1</v>
      </c>
      <c r="F23" s="19" t="s">
        <v>131</v>
      </c>
      <c r="G23" s="16" t="s">
        <v>70</v>
      </c>
      <c r="H23" s="18" t="s">
        <v>5</v>
      </c>
      <c r="I23" s="15"/>
      <c r="J23" s="27">
        <f>VLOOKUP(C23,Params!A$2:C$17,3,FALSE)</f>
        <v>24</v>
      </c>
    </row>
    <row r="24" spans="1:10" hidden="1">
      <c r="A24" s="25" t="s">
        <v>150</v>
      </c>
      <c r="B24" s="16" t="str">
        <f t="shared" si="6"/>
        <v>LOP Anthony</v>
      </c>
      <c r="C24" s="15" t="s">
        <v>2</v>
      </c>
      <c r="D24" s="17" t="s">
        <v>80</v>
      </c>
      <c r="E24" s="15" t="s">
        <v>1</v>
      </c>
      <c r="F24" s="18" t="s">
        <v>132</v>
      </c>
      <c r="G24" s="17" t="s">
        <v>72</v>
      </c>
      <c r="H24" s="18" t="s">
        <v>48</v>
      </c>
      <c r="I24" s="15" t="s">
        <v>120</v>
      </c>
      <c r="J24" s="27">
        <f>VLOOKUP(C24,Params!A$2:C$17,3,FALSE)</f>
        <v>24</v>
      </c>
    </row>
    <row r="25" spans="1:10">
      <c r="A25" s="25" t="s">
        <v>150</v>
      </c>
      <c r="B25" s="16" t="str">
        <f t="shared" si="6"/>
        <v>MIC Laurent</v>
      </c>
      <c r="C25" s="15" t="s">
        <v>2</v>
      </c>
      <c r="D25" s="17" t="s">
        <v>80</v>
      </c>
      <c r="E25" s="14" t="s">
        <v>1</v>
      </c>
      <c r="F25" s="18" t="s">
        <v>133</v>
      </c>
      <c r="G25" s="16" t="s">
        <v>71</v>
      </c>
      <c r="H25" s="18" t="s">
        <v>5</v>
      </c>
      <c r="I25" s="15"/>
      <c r="J25" s="27">
        <f>VLOOKUP(C25,Params!A$2:C$17,3,FALSE)</f>
        <v>24</v>
      </c>
    </row>
    <row r="26" spans="1:10">
      <c r="A26" s="25" t="s">
        <v>150</v>
      </c>
      <c r="B26" s="16" t="str">
        <f t="shared" si="6"/>
        <v>PAR Sylvain</v>
      </c>
      <c r="C26" s="15" t="s">
        <v>12</v>
      </c>
      <c r="D26" s="17" t="s">
        <v>80</v>
      </c>
      <c r="E26" s="14" t="s">
        <v>1</v>
      </c>
      <c r="F26" s="18" t="s">
        <v>134</v>
      </c>
      <c r="G26" s="16" t="s">
        <v>66</v>
      </c>
      <c r="H26" s="18" t="s">
        <v>48</v>
      </c>
      <c r="I26" s="15"/>
      <c r="J26" s="27">
        <f>VLOOKUP(C26,Params!A$2:C$17,3,FALSE)</f>
        <v>26</v>
      </c>
    </row>
    <row r="27" spans="1:10" hidden="1">
      <c r="A27" s="25" t="s">
        <v>150</v>
      </c>
      <c r="B27" s="16" t="str">
        <f t="shared" si="6"/>
        <v>PET Stéphane</v>
      </c>
      <c r="C27" s="15" t="s">
        <v>12</v>
      </c>
      <c r="D27" s="17" t="s">
        <v>80</v>
      </c>
      <c r="E27" s="14" t="s">
        <v>1</v>
      </c>
      <c r="F27" s="18" t="s">
        <v>135</v>
      </c>
      <c r="G27" s="16" t="s">
        <v>38</v>
      </c>
      <c r="H27" s="18" t="s">
        <v>48</v>
      </c>
      <c r="I27" s="15" t="s">
        <v>121</v>
      </c>
      <c r="J27" s="27">
        <f>VLOOKUP(C27,Params!A$2:C$17,3,FALSE)</f>
        <v>26</v>
      </c>
    </row>
    <row r="28" spans="1:10" hidden="1">
      <c r="A28" s="25" t="s">
        <v>150</v>
      </c>
      <c r="B28" s="16" t="str">
        <f t="shared" si="6"/>
        <v>POI Lionel</v>
      </c>
      <c r="C28" s="15" t="s">
        <v>2</v>
      </c>
      <c r="D28" s="17" t="s">
        <v>80</v>
      </c>
      <c r="E28" s="14" t="s">
        <v>1</v>
      </c>
      <c r="F28" s="19" t="s">
        <v>114</v>
      </c>
      <c r="G28" s="16" t="s">
        <v>41</v>
      </c>
      <c r="H28" s="18" t="s">
        <v>5</v>
      </c>
      <c r="I28" s="15" t="s">
        <v>122</v>
      </c>
      <c r="J28" s="27">
        <f>VLOOKUP(C28,Params!A$2:C$17,3,FALSE)</f>
        <v>24</v>
      </c>
    </row>
    <row r="29" spans="1:10" hidden="1">
      <c r="A29" s="25" t="s">
        <v>150</v>
      </c>
      <c r="B29" s="16" t="str">
        <f t="shared" si="6"/>
        <v>POU Francis</v>
      </c>
      <c r="C29" s="15" t="s">
        <v>2</v>
      </c>
      <c r="D29" s="17" t="s">
        <v>80</v>
      </c>
      <c r="E29" s="14" t="s">
        <v>1</v>
      </c>
      <c r="F29" s="19" t="s">
        <v>136</v>
      </c>
      <c r="G29" s="16" t="s">
        <v>43</v>
      </c>
      <c r="H29" s="18" t="s">
        <v>5</v>
      </c>
      <c r="I29" s="15" t="s">
        <v>116</v>
      </c>
      <c r="J29" s="27">
        <f>VLOOKUP(C29,Params!A$2:C$17,3,FALSE)</f>
        <v>24</v>
      </c>
    </row>
    <row r="30" spans="1:10">
      <c r="A30" s="25" t="s">
        <v>150</v>
      </c>
      <c r="B30" s="16" t="str">
        <f t="shared" si="6"/>
        <v>RAG Jean-Yves</v>
      </c>
      <c r="C30" s="15" t="s">
        <v>9</v>
      </c>
      <c r="D30" s="17" t="s">
        <v>80</v>
      </c>
      <c r="E30" s="15" t="s">
        <v>1</v>
      </c>
      <c r="F30" s="18" t="s">
        <v>137</v>
      </c>
      <c r="G30" s="17" t="s">
        <v>73</v>
      </c>
      <c r="H30" s="18" t="s">
        <v>48</v>
      </c>
      <c r="I30" s="15"/>
      <c r="J30" s="27">
        <f>VLOOKUP(C30,Params!A$2:C$17,3,FALSE)</f>
        <v>27</v>
      </c>
    </row>
    <row r="31" spans="1:10">
      <c r="A31" s="25" t="s">
        <v>150</v>
      </c>
      <c r="B31" s="16" t="str">
        <f t="shared" ref="B31:B41" si="9">F31&amp; " " &amp;G31</f>
        <v>CIO Florent</v>
      </c>
      <c r="C31" s="14" t="s">
        <v>4</v>
      </c>
      <c r="D31" s="17" t="s">
        <v>80</v>
      </c>
      <c r="E31" s="14" t="s">
        <v>1</v>
      </c>
      <c r="F31" s="18" t="s">
        <v>138</v>
      </c>
      <c r="G31" s="16" t="s">
        <v>44</v>
      </c>
      <c r="H31" s="19" t="s">
        <v>90</v>
      </c>
      <c r="I31" s="14"/>
      <c r="J31" s="27">
        <f>VLOOKUP(C31,Params!A$2:C$17,3,FALSE)</f>
        <v>21</v>
      </c>
    </row>
    <row r="32" spans="1:10">
      <c r="A32" s="25" t="s">
        <v>150</v>
      </c>
      <c r="B32" s="16" t="str">
        <f>F32&amp; " " &amp;G32</f>
        <v>BEQ Vincent</v>
      </c>
      <c r="C32" s="14" t="s">
        <v>4</v>
      </c>
      <c r="D32" s="17" t="s">
        <v>80</v>
      </c>
      <c r="E32" s="14" t="s">
        <v>1</v>
      </c>
      <c r="F32" s="18" t="s">
        <v>139</v>
      </c>
      <c r="G32" s="16" t="s">
        <v>89</v>
      </c>
      <c r="H32" s="19" t="s">
        <v>3</v>
      </c>
      <c r="I32" s="14"/>
      <c r="J32" s="27">
        <f>VLOOKUP(C32,Params!A$2:C$17,3,FALSE)</f>
        <v>21</v>
      </c>
    </row>
    <row r="33" spans="1:10">
      <c r="A33" s="25" t="s">
        <v>150</v>
      </c>
      <c r="B33" s="16" t="str">
        <f>F33&amp; " " &amp;G33</f>
        <v>ABD Abdelhakam</v>
      </c>
      <c r="C33" s="14" t="s">
        <v>35</v>
      </c>
      <c r="D33" s="17" t="s">
        <v>80</v>
      </c>
      <c r="E33" s="14" t="s">
        <v>1</v>
      </c>
      <c r="F33" s="18" t="s">
        <v>140</v>
      </c>
      <c r="G33" s="16" t="s">
        <v>105</v>
      </c>
      <c r="H33" s="19" t="s">
        <v>3</v>
      </c>
      <c r="I33" s="14"/>
      <c r="J33" s="27">
        <f>VLOOKUP(C33,Params!A$2:C$17,3,FALSE)</f>
        <v>31</v>
      </c>
    </row>
    <row r="34" spans="1:10">
      <c r="A34" s="25" t="s">
        <v>150</v>
      </c>
      <c r="B34" s="16" t="str">
        <f>F34&amp; " " &amp;G34</f>
        <v>HEN Ghislain</v>
      </c>
      <c r="C34" s="14" t="s">
        <v>4</v>
      </c>
      <c r="D34" s="17" t="s">
        <v>80</v>
      </c>
      <c r="E34" s="14"/>
      <c r="F34" s="18" t="s">
        <v>141</v>
      </c>
      <c r="G34" s="16" t="s">
        <v>45</v>
      </c>
      <c r="H34" s="19" t="s">
        <v>3</v>
      </c>
      <c r="I34" s="14"/>
      <c r="J34" s="27">
        <f>VLOOKUP(C34,Params!A$2:C$17,3,FALSE)</f>
        <v>21</v>
      </c>
    </row>
    <row r="35" spans="1:10" hidden="1">
      <c r="A35" s="25" t="s">
        <v>150</v>
      </c>
      <c r="B35" s="16" t="str">
        <f t="shared" si="9"/>
        <v>COQ Thierry</v>
      </c>
      <c r="C35" s="14" t="s">
        <v>35</v>
      </c>
      <c r="D35" s="17" t="s">
        <v>80</v>
      </c>
      <c r="E35" s="14" t="s">
        <v>1</v>
      </c>
      <c r="F35" s="18" t="s">
        <v>142</v>
      </c>
      <c r="G35" s="17" t="s">
        <v>106</v>
      </c>
      <c r="H35" s="19" t="s">
        <v>46</v>
      </c>
      <c r="I35" s="14" t="s">
        <v>115</v>
      </c>
      <c r="J35" s="27">
        <f>VLOOKUP(C35,Params!A$2:C$17,3,FALSE)</f>
        <v>31</v>
      </c>
    </row>
    <row r="36" spans="1:10" hidden="1">
      <c r="A36" s="25" t="s">
        <v>150</v>
      </c>
      <c r="B36" s="16" t="str">
        <f t="shared" si="9"/>
        <v>DOS Kévin</v>
      </c>
      <c r="C36" s="14" t="s">
        <v>35</v>
      </c>
      <c r="D36" s="17" t="s">
        <v>80</v>
      </c>
      <c r="E36" s="14" t="s">
        <v>1</v>
      </c>
      <c r="F36" s="18" t="s">
        <v>143</v>
      </c>
      <c r="G36" s="17" t="s">
        <v>62</v>
      </c>
      <c r="H36" s="19" t="s">
        <v>46</v>
      </c>
      <c r="I36" s="14" t="s">
        <v>149</v>
      </c>
      <c r="J36" s="27">
        <f>VLOOKUP(C36,Params!A$2:C$17,3,FALSE)</f>
        <v>31</v>
      </c>
    </row>
    <row r="37" spans="1:10" hidden="1">
      <c r="A37" s="25" t="s">
        <v>150</v>
      </c>
      <c r="B37" s="16" t="str">
        <f t="shared" si="9"/>
        <v>FLE Gabriel</v>
      </c>
      <c r="C37" s="14" t="s">
        <v>35</v>
      </c>
      <c r="D37" s="17" t="s">
        <v>80</v>
      </c>
      <c r="E37" s="14" t="s">
        <v>1</v>
      </c>
      <c r="F37" s="18" t="s">
        <v>144</v>
      </c>
      <c r="G37" s="17" t="s">
        <v>107</v>
      </c>
      <c r="H37" s="19" t="s">
        <v>46</v>
      </c>
      <c r="I37" s="15" t="s">
        <v>116</v>
      </c>
      <c r="J37" s="27">
        <f>VLOOKUP(C37,Params!A$2:C$17,3,FALSE)</f>
        <v>31</v>
      </c>
    </row>
    <row r="38" spans="1:10" hidden="1">
      <c r="A38" s="25" t="s">
        <v>150</v>
      </c>
      <c r="B38" s="16" t="str">
        <f t="shared" si="9"/>
        <v>FOM Christophe</v>
      </c>
      <c r="C38" s="14" t="s">
        <v>35</v>
      </c>
      <c r="D38" s="17" t="s">
        <v>80</v>
      </c>
      <c r="E38" s="14" t="s">
        <v>1</v>
      </c>
      <c r="F38" s="18" t="s">
        <v>145</v>
      </c>
      <c r="G38" s="17" t="s">
        <v>108</v>
      </c>
      <c r="H38" s="19" t="s">
        <v>46</v>
      </c>
      <c r="I38" s="15" t="s">
        <v>148</v>
      </c>
      <c r="J38" s="27">
        <f>VLOOKUP(C38,Params!A$2:C$17,3,FALSE)</f>
        <v>31</v>
      </c>
    </row>
    <row r="39" spans="1:10" hidden="1">
      <c r="A39" s="25" t="s">
        <v>150</v>
      </c>
      <c r="B39" s="16" t="str">
        <f t="shared" si="9"/>
        <v>HEN Theo</v>
      </c>
      <c r="C39" s="14" t="s">
        <v>35</v>
      </c>
      <c r="D39" s="17" t="s">
        <v>80</v>
      </c>
      <c r="E39" s="14" t="s">
        <v>1</v>
      </c>
      <c r="F39" s="18" t="s">
        <v>141</v>
      </c>
      <c r="G39" s="17" t="s">
        <v>109</v>
      </c>
      <c r="H39" s="19" t="s">
        <v>46</v>
      </c>
      <c r="I39" s="15" t="s">
        <v>116</v>
      </c>
      <c r="J39" s="27">
        <f>VLOOKUP(C39,Params!A$2:C$17,3,FALSE)</f>
        <v>31</v>
      </c>
    </row>
    <row r="40" spans="1:10" hidden="1">
      <c r="A40" s="25" t="s">
        <v>150</v>
      </c>
      <c r="B40" s="16" t="str">
        <f t="shared" si="9"/>
        <v>JOU Emeric</v>
      </c>
      <c r="C40" s="14" t="s">
        <v>35</v>
      </c>
      <c r="D40" s="17" t="s">
        <v>80</v>
      </c>
      <c r="E40" s="14"/>
      <c r="F40" s="18" t="s">
        <v>146</v>
      </c>
      <c r="G40" s="17" t="s">
        <v>112</v>
      </c>
      <c r="H40" s="19" t="s">
        <v>46</v>
      </c>
      <c r="I40" s="15" t="s">
        <v>122</v>
      </c>
      <c r="J40" s="27">
        <f>VLOOKUP(C40,Params!A$2:C$17,3,FALSE)</f>
        <v>31</v>
      </c>
    </row>
    <row r="41" spans="1:10" hidden="1">
      <c r="A41" s="25" t="s">
        <v>150</v>
      </c>
      <c r="B41" s="16" t="str">
        <f t="shared" si="9"/>
        <v>NDI Mohammed</v>
      </c>
      <c r="C41" s="14" t="s">
        <v>35</v>
      </c>
      <c r="D41" s="17" t="s">
        <v>80</v>
      </c>
      <c r="E41" s="14" t="s">
        <v>1</v>
      </c>
      <c r="F41" s="18" t="s">
        <v>147</v>
      </c>
      <c r="G41" s="17" t="s">
        <v>110</v>
      </c>
      <c r="H41" s="19" t="s">
        <v>46</v>
      </c>
      <c r="I41" s="15" t="s">
        <v>149</v>
      </c>
      <c r="J41" s="27">
        <f>VLOOKUP(C41,Params!A$2:C$17,3,FALSE)</f>
        <v>31</v>
      </c>
    </row>
    <row r="42" spans="1:10">
      <c r="A42" s="25" t="s">
        <v>150</v>
      </c>
      <c r="B42" s="16" t="str">
        <f t="shared" ref="B42" si="10">F42&amp; " " &amp;G42</f>
        <v xml:space="preserve">INT </v>
      </c>
      <c r="C42" s="14" t="s">
        <v>35</v>
      </c>
      <c r="D42" s="17" t="s">
        <v>80</v>
      </c>
      <c r="E42" s="14" t="s">
        <v>1</v>
      </c>
      <c r="F42" s="18" t="s">
        <v>36</v>
      </c>
      <c r="G42" s="17"/>
      <c r="H42" s="19" t="s">
        <v>46</v>
      </c>
      <c r="I42" s="14"/>
      <c r="J42" s="27">
        <f>VLOOKUP(C42,Params!A$2:C$17,3,FALSE)</f>
        <v>31</v>
      </c>
    </row>
    <row r="43" spans="1:10">
      <c r="A43" s="25" t="s">
        <v>150</v>
      </c>
      <c r="B43" s="16" t="str">
        <f t="shared" ref="B43" si="11">F43&amp; " " &amp;G43</f>
        <v xml:space="preserve">INT </v>
      </c>
      <c r="C43" s="14" t="s">
        <v>35</v>
      </c>
      <c r="D43" s="17" t="s">
        <v>80</v>
      </c>
      <c r="E43" s="14" t="s">
        <v>1</v>
      </c>
      <c r="F43" s="18" t="s">
        <v>36</v>
      </c>
      <c r="G43" s="17"/>
      <c r="H43" s="19" t="s">
        <v>46</v>
      </c>
      <c r="I43" s="14"/>
      <c r="J43" s="27">
        <f>VLOOKUP(C43,Params!A$2:C$17,3,FALSE)</f>
        <v>31</v>
      </c>
    </row>
    <row r="44" spans="1:10">
      <c r="A44" s="35" t="s">
        <v>150</v>
      </c>
      <c r="B44" s="36" t="str">
        <f t="shared" ref="B44" si="12">F44&amp; " " &amp;G44</f>
        <v xml:space="preserve">INT </v>
      </c>
      <c r="C44" s="37" t="s">
        <v>35</v>
      </c>
      <c r="D44" s="38" t="s">
        <v>80</v>
      </c>
      <c r="E44" s="37" t="s">
        <v>1</v>
      </c>
      <c r="F44" s="39" t="s">
        <v>36</v>
      </c>
      <c r="G44" s="38"/>
      <c r="H44" s="40" t="s">
        <v>46</v>
      </c>
      <c r="I44" s="37"/>
      <c r="J44" s="41">
        <f>VLOOKUP(C44,Params!A$2:C$17,3,FALSE)</f>
        <v>31</v>
      </c>
    </row>
  </sheetData>
  <sortState xmlns:xlrd2="http://schemas.microsoft.com/office/spreadsheetml/2017/richdata2" ref="A16:J30">
    <sortCondition ref="B16:B30"/>
  </sortState>
  <phoneticPr fontId="0" type="noConversion"/>
  <dataValidations count="2">
    <dataValidation type="list" allowBlank="1" sqref="C24:C44 C2:C3 C5:C22" xr:uid="{00000000-0002-0000-0000-000000000000}">
      <formula1>CodeMétier</formula1>
    </dataValidation>
    <dataValidation type="list" allowBlank="1" showInputMessage="1" showErrorMessage="1" sqref="I2:I36" xr:uid="{00000000-0002-0000-0000-000001000000}">
      <formula1>Equipe</formula1>
    </dataValidation>
  </dataValidations>
  <printOptions gridLines="1"/>
  <pageMargins left="0.78740157499999996" right="0.78740157499999996" top="0.984251969" bottom="0.984251969" header="0.4921259845" footer="0.4921259845"/>
  <pageSetup paperSize="9" scale="66" orientation="landscape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1:I202"/>
  <sheetViews>
    <sheetView zoomScale="85" zoomScaleNormal="85" workbookViewId="0">
      <pane ySplit="1" topLeftCell="A2" activePane="bottomLeft" state="frozenSplit"/>
      <selection activeCell="A2" sqref="A2"/>
      <selection pane="bottomLeft" activeCell="C5" sqref="C5"/>
    </sheetView>
  </sheetViews>
  <sheetFormatPr baseColWidth="10" defaultRowHeight="13.5"/>
  <cols>
    <col min="1" max="1" width="23.85546875" style="2" bestFit="1" customWidth="1"/>
    <col min="2" max="2" width="14.7109375" style="5" customWidth="1"/>
    <col min="3" max="3" width="33.85546875" style="4" customWidth="1"/>
    <col min="4" max="4" width="10.5703125" style="4" customWidth="1"/>
    <col min="5" max="5" width="9.85546875" style="3" customWidth="1"/>
    <col min="6" max="6" width="10.28515625" style="2" customWidth="1"/>
    <col min="7" max="7" width="16.140625" style="1" customWidth="1"/>
    <col min="8" max="8" width="10.28515625" customWidth="1"/>
    <col min="9" max="9" width="18.28515625" style="1" customWidth="1"/>
  </cols>
  <sheetData>
    <row r="1" spans="1:9" ht="12.75">
      <c r="A1" s="44" t="s">
        <v>30</v>
      </c>
      <c r="B1" s="45" t="s">
        <v>24</v>
      </c>
      <c r="C1" s="45" t="s">
        <v>32</v>
      </c>
      <c r="D1" s="45" t="s">
        <v>33</v>
      </c>
      <c r="E1" s="46" t="s">
        <v>23</v>
      </c>
      <c r="F1" s="47" t="s">
        <v>29</v>
      </c>
      <c r="G1" s="45" t="s">
        <v>34</v>
      </c>
      <c r="H1" s="45" t="s">
        <v>37</v>
      </c>
      <c r="I1" s="48" t="s">
        <v>58</v>
      </c>
    </row>
    <row r="2" spans="1:9">
      <c r="A2" s="42" t="s">
        <v>289</v>
      </c>
      <c r="B2" s="10" t="s">
        <v>335</v>
      </c>
      <c r="C2" s="11" t="s">
        <v>159</v>
      </c>
      <c r="D2" s="10" t="s">
        <v>80</v>
      </c>
      <c r="E2" s="12" t="s">
        <v>22</v>
      </c>
      <c r="F2" s="13">
        <v>0.9</v>
      </c>
      <c r="G2" s="10" t="s">
        <v>80</v>
      </c>
      <c r="H2" s="14">
        <v>8001</v>
      </c>
      <c r="I2" s="43" t="s">
        <v>99</v>
      </c>
    </row>
    <row r="3" spans="1:9">
      <c r="A3" s="42" t="s">
        <v>314</v>
      </c>
      <c r="B3" s="10" t="s">
        <v>336</v>
      </c>
      <c r="C3" s="11" t="s">
        <v>160</v>
      </c>
      <c r="D3" s="10" t="s">
        <v>80</v>
      </c>
      <c r="E3" s="12" t="s">
        <v>22</v>
      </c>
      <c r="F3" s="13">
        <v>0.9</v>
      </c>
      <c r="G3" s="10" t="s">
        <v>80</v>
      </c>
      <c r="H3" s="14">
        <v>8002</v>
      </c>
      <c r="I3" s="43" t="s">
        <v>99</v>
      </c>
    </row>
    <row r="4" spans="1:9">
      <c r="A4" s="42" t="s">
        <v>290</v>
      </c>
      <c r="B4" s="10" t="s">
        <v>337</v>
      </c>
      <c r="C4" s="11" t="s">
        <v>161</v>
      </c>
      <c r="D4" s="10" t="s">
        <v>80</v>
      </c>
      <c r="E4" s="12" t="s">
        <v>22</v>
      </c>
      <c r="F4" s="13">
        <v>0.9</v>
      </c>
      <c r="G4" s="10" t="s">
        <v>80</v>
      </c>
      <c r="H4" s="14">
        <v>8003</v>
      </c>
      <c r="I4" s="43" t="s">
        <v>99</v>
      </c>
    </row>
    <row r="5" spans="1:9">
      <c r="A5" s="42" t="s">
        <v>317</v>
      </c>
      <c r="B5" s="10" t="s">
        <v>338</v>
      </c>
      <c r="C5" s="11" t="s">
        <v>162</v>
      </c>
      <c r="D5" s="10" t="s">
        <v>80</v>
      </c>
      <c r="E5" s="12" t="s">
        <v>22</v>
      </c>
      <c r="F5" s="13">
        <v>0.9</v>
      </c>
      <c r="G5" s="10" t="s">
        <v>80</v>
      </c>
      <c r="H5" s="14">
        <v>8004</v>
      </c>
      <c r="I5" s="43" t="s">
        <v>99</v>
      </c>
    </row>
    <row r="6" spans="1:9">
      <c r="A6" s="42" t="s">
        <v>318</v>
      </c>
      <c r="B6" s="10" t="s">
        <v>339</v>
      </c>
      <c r="C6" s="11" t="s">
        <v>97</v>
      </c>
      <c r="D6" s="10" t="s">
        <v>80</v>
      </c>
      <c r="E6" s="12" t="s">
        <v>22</v>
      </c>
      <c r="F6" s="13">
        <v>0.9</v>
      </c>
      <c r="G6" s="10" t="s">
        <v>80</v>
      </c>
      <c r="H6" s="14">
        <v>8005</v>
      </c>
      <c r="I6" s="43" t="s">
        <v>99</v>
      </c>
    </row>
    <row r="7" spans="1:9">
      <c r="A7" s="42" t="s">
        <v>323</v>
      </c>
      <c r="B7" s="10" t="s">
        <v>340</v>
      </c>
      <c r="C7" s="11" t="s">
        <v>163</v>
      </c>
      <c r="D7" s="10" t="s">
        <v>80</v>
      </c>
      <c r="E7" s="12" t="s">
        <v>22</v>
      </c>
      <c r="F7" s="13">
        <v>0.5</v>
      </c>
      <c r="G7" s="10" t="s">
        <v>80</v>
      </c>
      <c r="H7" s="14">
        <v>8006</v>
      </c>
      <c r="I7" s="43" t="s">
        <v>99</v>
      </c>
    </row>
    <row r="8" spans="1:9">
      <c r="A8" s="42" t="s">
        <v>291</v>
      </c>
      <c r="B8" s="10" t="s">
        <v>341</v>
      </c>
      <c r="C8" s="11" t="s">
        <v>164</v>
      </c>
      <c r="D8" s="10" t="s">
        <v>80</v>
      </c>
      <c r="E8" s="12" t="s">
        <v>22</v>
      </c>
      <c r="F8" s="13">
        <v>0.5</v>
      </c>
      <c r="G8" s="10" t="s">
        <v>80</v>
      </c>
      <c r="H8" s="14">
        <v>8007</v>
      </c>
      <c r="I8" s="43" t="s">
        <v>99</v>
      </c>
    </row>
    <row r="9" spans="1:9">
      <c r="A9" s="42" t="s">
        <v>292</v>
      </c>
      <c r="B9" s="10" t="s">
        <v>342</v>
      </c>
      <c r="C9" s="11" t="s">
        <v>165</v>
      </c>
      <c r="D9" s="10" t="s">
        <v>80</v>
      </c>
      <c r="E9" s="12" t="s">
        <v>22</v>
      </c>
      <c r="F9" s="13">
        <v>0.5</v>
      </c>
      <c r="G9" s="10" t="s">
        <v>80</v>
      </c>
      <c r="H9" s="14">
        <v>8008</v>
      </c>
      <c r="I9" s="43" t="s">
        <v>99</v>
      </c>
    </row>
    <row r="10" spans="1:9">
      <c r="A10" s="42" t="s">
        <v>293</v>
      </c>
      <c r="B10" s="10" t="s">
        <v>343</v>
      </c>
      <c r="C10" s="11" t="s">
        <v>166</v>
      </c>
      <c r="D10" s="10" t="s">
        <v>80</v>
      </c>
      <c r="E10" s="12" t="s">
        <v>22</v>
      </c>
      <c r="F10" s="13">
        <v>0.7</v>
      </c>
      <c r="G10" s="10" t="s">
        <v>80</v>
      </c>
      <c r="H10" s="14">
        <v>8009</v>
      </c>
      <c r="I10" s="43" t="s">
        <v>99</v>
      </c>
    </row>
    <row r="11" spans="1:9">
      <c r="A11" s="42" t="s">
        <v>294</v>
      </c>
      <c r="B11" s="10" t="s">
        <v>344</v>
      </c>
      <c r="C11" s="11" t="s">
        <v>167</v>
      </c>
      <c r="D11" s="10" t="s">
        <v>80</v>
      </c>
      <c r="E11" s="12" t="s">
        <v>22</v>
      </c>
      <c r="F11" s="13">
        <v>0</v>
      </c>
      <c r="G11" s="10" t="s">
        <v>80</v>
      </c>
      <c r="H11" s="14">
        <v>8010</v>
      </c>
      <c r="I11" s="43" t="s">
        <v>99</v>
      </c>
    </row>
    <row r="12" spans="1:9">
      <c r="A12" s="42" t="s">
        <v>151</v>
      </c>
      <c r="B12" s="10" t="s">
        <v>345</v>
      </c>
      <c r="C12" s="11" t="s">
        <v>168</v>
      </c>
      <c r="D12" s="10" t="s">
        <v>80</v>
      </c>
      <c r="E12" s="12" t="s">
        <v>22</v>
      </c>
      <c r="F12" s="13">
        <v>1.2</v>
      </c>
      <c r="G12" s="10" t="s">
        <v>80</v>
      </c>
      <c r="H12" s="14">
        <v>8011</v>
      </c>
      <c r="I12" s="43" t="s">
        <v>99</v>
      </c>
    </row>
    <row r="13" spans="1:9">
      <c r="A13" s="42" t="s">
        <v>295</v>
      </c>
      <c r="B13" s="10" t="s">
        <v>346</v>
      </c>
      <c r="C13" s="11" t="s">
        <v>169</v>
      </c>
      <c r="D13" s="10" t="s">
        <v>80</v>
      </c>
      <c r="E13" s="12" t="s">
        <v>22</v>
      </c>
      <c r="F13" s="13">
        <v>1.2</v>
      </c>
      <c r="G13" s="10" t="s">
        <v>80</v>
      </c>
      <c r="H13" s="14">
        <v>8012</v>
      </c>
      <c r="I13" s="43" t="s">
        <v>99</v>
      </c>
    </row>
    <row r="14" spans="1:9">
      <c r="A14" s="42" t="s">
        <v>318</v>
      </c>
      <c r="B14" s="10" t="s">
        <v>347</v>
      </c>
      <c r="C14" s="11" t="s">
        <v>98</v>
      </c>
      <c r="D14" s="10" t="s">
        <v>80</v>
      </c>
      <c r="E14" s="12" t="s">
        <v>22</v>
      </c>
      <c r="F14" s="13">
        <v>0.5</v>
      </c>
      <c r="G14" s="10" t="s">
        <v>80</v>
      </c>
      <c r="H14" s="14">
        <v>8013</v>
      </c>
      <c r="I14" s="43" t="s">
        <v>99</v>
      </c>
    </row>
    <row r="15" spans="1:9">
      <c r="A15" s="42" t="s">
        <v>296</v>
      </c>
      <c r="B15" s="10" t="s">
        <v>348</v>
      </c>
      <c r="C15" s="11" t="s">
        <v>170</v>
      </c>
      <c r="D15" s="10" t="s">
        <v>80</v>
      </c>
      <c r="E15" s="12" t="s">
        <v>22</v>
      </c>
      <c r="F15" s="13">
        <v>0.9</v>
      </c>
      <c r="G15" s="10" t="s">
        <v>80</v>
      </c>
      <c r="H15" s="14">
        <v>8014</v>
      </c>
      <c r="I15" s="43" t="s">
        <v>99</v>
      </c>
    </row>
    <row r="16" spans="1:9">
      <c r="A16" s="42" t="s">
        <v>317</v>
      </c>
      <c r="B16" s="10" t="s">
        <v>349</v>
      </c>
      <c r="C16" s="11" t="s">
        <v>92</v>
      </c>
      <c r="D16" s="10" t="s">
        <v>80</v>
      </c>
      <c r="E16" s="12" t="s">
        <v>22</v>
      </c>
      <c r="F16" s="13">
        <v>20</v>
      </c>
      <c r="G16" s="10" t="s">
        <v>80</v>
      </c>
      <c r="H16" s="14">
        <v>8015</v>
      </c>
      <c r="I16" s="43" t="s">
        <v>93</v>
      </c>
    </row>
    <row r="17" spans="1:9">
      <c r="A17" s="42" t="s">
        <v>289</v>
      </c>
      <c r="B17" s="10" t="s">
        <v>350</v>
      </c>
      <c r="C17" s="11" t="s">
        <v>92</v>
      </c>
      <c r="D17" s="10" t="s">
        <v>80</v>
      </c>
      <c r="E17" s="12" t="s">
        <v>22</v>
      </c>
      <c r="F17" s="13">
        <v>20</v>
      </c>
      <c r="G17" s="10" t="s">
        <v>80</v>
      </c>
      <c r="H17" s="14">
        <v>8016</v>
      </c>
      <c r="I17" s="43" t="s">
        <v>93</v>
      </c>
    </row>
    <row r="18" spans="1:9">
      <c r="A18" s="42" t="s">
        <v>290</v>
      </c>
      <c r="B18" s="10" t="s">
        <v>351</v>
      </c>
      <c r="C18" s="11" t="s">
        <v>92</v>
      </c>
      <c r="D18" s="10" t="s">
        <v>80</v>
      </c>
      <c r="E18" s="12" t="s">
        <v>22</v>
      </c>
      <c r="F18" s="13">
        <v>20</v>
      </c>
      <c r="G18" s="10" t="s">
        <v>80</v>
      </c>
      <c r="H18" s="14">
        <v>8017</v>
      </c>
      <c r="I18" s="43" t="s">
        <v>93</v>
      </c>
    </row>
    <row r="19" spans="1:9">
      <c r="A19" s="42" t="s">
        <v>314</v>
      </c>
      <c r="B19" s="10" t="s">
        <v>352</v>
      </c>
      <c r="C19" s="11" t="s">
        <v>92</v>
      </c>
      <c r="D19" s="10" t="s">
        <v>80</v>
      </c>
      <c r="E19" s="12" t="s">
        <v>22</v>
      </c>
      <c r="F19" s="13">
        <v>20</v>
      </c>
      <c r="G19" s="10" t="s">
        <v>80</v>
      </c>
      <c r="H19" s="14">
        <v>8018</v>
      </c>
      <c r="I19" s="43" t="s">
        <v>93</v>
      </c>
    </row>
    <row r="20" spans="1:9">
      <c r="A20" s="42" t="s">
        <v>296</v>
      </c>
      <c r="B20" s="10" t="s">
        <v>353</v>
      </c>
      <c r="C20" s="11" t="s">
        <v>92</v>
      </c>
      <c r="D20" s="10" t="s">
        <v>80</v>
      </c>
      <c r="E20" s="12" t="s">
        <v>22</v>
      </c>
      <c r="F20" s="13">
        <v>20</v>
      </c>
      <c r="G20" s="10" t="s">
        <v>80</v>
      </c>
      <c r="H20" s="14">
        <v>8019</v>
      </c>
      <c r="I20" s="43" t="s">
        <v>93</v>
      </c>
    </row>
    <row r="21" spans="1:9">
      <c r="A21" s="42" t="s">
        <v>318</v>
      </c>
      <c r="B21" s="10" t="s">
        <v>354</v>
      </c>
      <c r="C21" s="11" t="s">
        <v>92</v>
      </c>
      <c r="D21" s="10" t="s">
        <v>80</v>
      </c>
      <c r="E21" s="12" t="s">
        <v>22</v>
      </c>
      <c r="F21" s="13">
        <v>20</v>
      </c>
      <c r="G21" s="10" t="s">
        <v>80</v>
      </c>
      <c r="H21" s="14">
        <v>8020</v>
      </c>
      <c r="I21" s="43" t="s">
        <v>93</v>
      </c>
    </row>
    <row r="22" spans="1:9">
      <c r="A22" s="42" t="s">
        <v>151</v>
      </c>
      <c r="B22" s="10" t="s">
        <v>355</v>
      </c>
      <c r="C22" s="11" t="s">
        <v>171</v>
      </c>
      <c r="D22" s="10" t="s">
        <v>80</v>
      </c>
      <c r="E22" s="12" t="s">
        <v>22</v>
      </c>
      <c r="F22" s="13">
        <v>22</v>
      </c>
      <c r="G22" s="10" t="s">
        <v>80</v>
      </c>
      <c r="H22" s="14">
        <v>8021</v>
      </c>
      <c r="I22" s="43" t="s">
        <v>93</v>
      </c>
    </row>
    <row r="23" spans="1:9">
      <c r="A23" s="42" t="s">
        <v>295</v>
      </c>
      <c r="B23" s="10" t="s">
        <v>356</v>
      </c>
      <c r="C23" s="11" t="s">
        <v>171</v>
      </c>
      <c r="D23" s="10" t="s">
        <v>80</v>
      </c>
      <c r="E23" s="12" t="s">
        <v>22</v>
      </c>
      <c r="F23" s="13">
        <v>22</v>
      </c>
      <c r="G23" s="10" t="s">
        <v>80</v>
      </c>
      <c r="H23" s="14">
        <v>8022</v>
      </c>
      <c r="I23" s="43" t="s">
        <v>93</v>
      </c>
    </row>
    <row r="24" spans="1:9">
      <c r="A24" s="42" t="s">
        <v>294</v>
      </c>
      <c r="B24" s="10" t="s">
        <v>357</v>
      </c>
      <c r="C24" s="11" t="s">
        <v>171</v>
      </c>
      <c r="D24" s="10" t="s">
        <v>80</v>
      </c>
      <c r="E24" s="12" t="s">
        <v>22</v>
      </c>
      <c r="F24" s="13">
        <v>0</v>
      </c>
      <c r="G24" s="10" t="s">
        <v>80</v>
      </c>
      <c r="H24" s="14">
        <v>8023</v>
      </c>
      <c r="I24" s="43" t="s">
        <v>93</v>
      </c>
    </row>
    <row r="25" spans="1:9">
      <c r="A25" s="42" t="s">
        <v>297</v>
      </c>
      <c r="B25" s="10" t="s">
        <v>358</v>
      </c>
      <c r="C25" s="11" t="s">
        <v>172</v>
      </c>
      <c r="D25" s="10" t="s">
        <v>80</v>
      </c>
      <c r="E25" s="12" t="s">
        <v>22</v>
      </c>
      <c r="F25" s="13">
        <v>0.2</v>
      </c>
      <c r="G25" s="20" t="s">
        <v>80</v>
      </c>
      <c r="H25" s="14">
        <v>8024</v>
      </c>
      <c r="I25" s="43" t="s">
        <v>173</v>
      </c>
    </row>
    <row r="26" spans="1:9">
      <c r="A26" s="42" t="s">
        <v>297</v>
      </c>
      <c r="B26" s="10" t="s">
        <v>359</v>
      </c>
      <c r="C26" s="11" t="s">
        <v>174</v>
      </c>
      <c r="D26" s="10" t="s">
        <v>80</v>
      </c>
      <c r="E26" s="12" t="s">
        <v>22</v>
      </c>
      <c r="F26" s="13">
        <v>0.4</v>
      </c>
      <c r="G26" s="20" t="s">
        <v>80</v>
      </c>
      <c r="H26" s="14">
        <v>8025</v>
      </c>
      <c r="I26" s="43" t="s">
        <v>173</v>
      </c>
    </row>
    <row r="27" spans="1:9">
      <c r="A27" s="42" t="s">
        <v>298</v>
      </c>
      <c r="B27" s="10" t="s">
        <v>360</v>
      </c>
      <c r="C27" s="11" t="s">
        <v>175</v>
      </c>
      <c r="D27" s="10" t="s">
        <v>80</v>
      </c>
      <c r="E27" s="12" t="s">
        <v>22</v>
      </c>
      <c r="F27" s="13">
        <v>0.5</v>
      </c>
      <c r="G27" s="10" t="s">
        <v>80</v>
      </c>
      <c r="H27" s="14">
        <v>8026</v>
      </c>
      <c r="I27" s="43" t="s">
        <v>176</v>
      </c>
    </row>
    <row r="28" spans="1:9">
      <c r="A28" s="42" t="s">
        <v>297</v>
      </c>
      <c r="B28" s="10" t="s">
        <v>361</v>
      </c>
      <c r="C28" s="11" t="s">
        <v>177</v>
      </c>
      <c r="D28" s="10" t="s">
        <v>80</v>
      </c>
      <c r="E28" s="12" t="s">
        <v>22</v>
      </c>
      <c r="F28" s="13">
        <v>0.5</v>
      </c>
      <c r="G28" s="10" t="s">
        <v>80</v>
      </c>
      <c r="H28" s="14">
        <v>8027</v>
      </c>
      <c r="I28" s="43" t="s">
        <v>176</v>
      </c>
    </row>
    <row r="29" spans="1:9">
      <c r="A29" s="42" t="s">
        <v>298</v>
      </c>
      <c r="B29" s="10" t="s">
        <v>362</v>
      </c>
      <c r="C29" s="11" t="s">
        <v>178</v>
      </c>
      <c r="D29" s="10" t="s">
        <v>80</v>
      </c>
      <c r="E29" s="12" t="s">
        <v>22</v>
      </c>
      <c r="F29" s="13">
        <v>1.3</v>
      </c>
      <c r="G29" s="20" t="s">
        <v>80</v>
      </c>
      <c r="H29" s="14">
        <v>8028</v>
      </c>
      <c r="I29" s="43" t="s">
        <v>173</v>
      </c>
    </row>
    <row r="30" spans="1:9">
      <c r="A30" s="42" t="s">
        <v>295</v>
      </c>
      <c r="B30" s="10" t="s">
        <v>363</v>
      </c>
      <c r="C30" s="11" t="s">
        <v>179</v>
      </c>
      <c r="D30" s="10" t="s">
        <v>80</v>
      </c>
      <c r="E30" s="12" t="s">
        <v>22</v>
      </c>
      <c r="F30" s="13">
        <v>0.1</v>
      </c>
      <c r="G30" s="20" t="s">
        <v>80</v>
      </c>
      <c r="H30" s="14">
        <v>8029</v>
      </c>
      <c r="I30" s="43" t="s">
        <v>173</v>
      </c>
    </row>
    <row r="31" spans="1:9">
      <c r="A31" s="42" t="s">
        <v>290</v>
      </c>
      <c r="B31" s="10" t="s">
        <v>364</v>
      </c>
      <c r="C31" s="11" t="s">
        <v>179</v>
      </c>
      <c r="D31" s="10" t="s">
        <v>80</v>
      </c>
      <c r="E31" s="12" t="s">
        <v>22</v>
      </c>
      <c r="F31" s="13">
        <v>0.1</v>
      </c>
      <c r="G31" s="20" t="s">
        <v>80</v>
      </c>
      <c r="H31" s="14">
        <v>8030</v>
      </c>
      <c r="I31" s="43" t="s">
        <v>173</v>
      </c>
    </row>
    <row r="32" spans="1:9">
      <c r="A32" s="42" t="s">
        <v>317</v>
      </c>
      <c r="B32" s="10" t="s">
        <v>365</v>
      </c>
      <c r="C32" s="11" t="s">
        <v>179</v>
      </c>
      <c r="D32" s="10" t="s">
        <v>80</v>
      </c>
      <c r="E32" s="12" t="s">
        <v>22</v>
      </c>
      <c r="F32" s="13">
        <v>0.1</v>
      </c>
      <c r="G32" s="20" t="s">
        <v>80</v>
      </c>
      <c r="H32" s="14">
        <v>8031</v>
      </c>
      <c r="I32" s="43" t="s">
        <v>173</v>
      </c>
    </row>
    <row r="33" spans="1:9">
      <c r="A33" s="42" t="s">
        <v>314</v>
      </c>
      <c r="B33" s="10" t="s">
        <v>366</v>
      </c>
      <c r="C33" s="11" t="s">
        <v>179</v>
      </c>
      <c r="D33" s="10" t="s">
        <v>80</v>
      </c>
      <c r="E33" s="12" t="s">
        <v>22</v>
      </c>
      <c r="F33" s="13">
        <v>0.1</v>
      </c>
      <c r="G33" s="20" t="s">
        <v>80</v>
      </c>
      <c r="H33" s="14">
        <v>8032</v>
      </c>
      <c r="I33" s="43" t="s">
        <v>173</v>
      </c>
    </row>
    <row r="34" spans="1:9">
      <c r="A34" s="42" t="s">
        <v>289</v>
      </c>
      <c r="B34" s="10" t="s">
        <v>367</v>
      </c>
      <c r="C34" s="11" t="s">
        <v>179</v>
      </c>
      <c r="D34" s="10" t="s">
        <v>80</v>
      </c>
      <c r="E34" s="12" t="s">
        <v>22</v>
      </c>
      <c r="F34" s="13">
        <v>0.1</v>
      </c>
      <c r="G34" s="20" t="s">
        <v>80</v>
      </c>
      <c r="H34" s="14">
        <v>8033</v>
      </c>
      <c r="I34" s="43" t="s">
        <v>173</v>
      </c>
    </row>
    <row r="35" spans="1:9">
      <c r="A35" s="42" t="s">
        <v>295</v>
      </c>
      <c r="B35" s="10" t="s">
        <v>368</v>
      </c>
      <c r="C35" s="11" t="s">
        <v>180</v>
      </c>
      <c r="D35" s="10" t="s">
        <v>80</v>
      </c>
      <c r="E35" s="12" t="s">
        <v>22</v>
      </c>
      <c r="F35" s="13">
        <v>0.1</v>
      </c>
      <c r="G35" s="20" t="s">
        <v>80</v>
      </c>
      <c r="H35" s="14">
        <v>8034</v>
      </c>
      <c r="I35" s="43" t="s">
        <v>181</v>
      </c>
    </row>
    <row r="36" spans="1:9">
      <c r="A36" s="42" t="s">
        <v>298</v>
      </c>
      <c r="B36" s="10" t="s">
        <v>369</v>
      </c>
      <c r="C36" s="11" t="s">
        <v>182</v>
      </c>
      <c r="D36" s="10" t="s">
        <v>80</v>
      </c>
      <c r="E36" s="12" t="s">
        <v>22</v>
      </c>
      <c r="F36" s="13">
        <v>1.6</v>
      </c>
      <c r="G36" s="20" t="s">
        <v>80</v>
      </c>
      <c r="H36" s="14">
        <v>8035</v>
      </c>
      <c r="I36" s="43" t="s">
        <v>101</v>
      </c>
    </row>
    <row r="37" spans="1:9">
      <c r="A37" s="42" t="s">
        <v>297</v>
      </c>
      <c r="B37" s="10" t="s">
        <v>370</v>
      </c>
      <c r="C37" s="11" t="s">
        <v>183</v>
      </c>
      <c r="D37" s="10" t="s">
        <v>80</v>
      </c>
      <c r="E37" s="12" t="s">
        <v>22</v>
      </c>
      <c r="F37" s="13">
        <v>3.5</v>
      </c>
      <c r="G37" s="20" t="s">
        <v>80</v>
      </c>
      <c r="H37" s="14">
        <v>8036</v>
      </c>
      <c r="I37" s="43" t="s">
        <v>101</v>
      </c>
    </row>
    <row r="38" spans="1:9">
      <c r="A38" s="42" t="s">
        <v>151</v>
      </c>
      <c r="B38" s="10" t="s">
        <v>371</v>
      </c>
      <c r="C38" s="11" t="s">
        <v>184</v>
      </c>
      <c r="D38" s="10" t="s">
        <v>80</v>
      </c>
      <c r="E38" s="12" t="s">
        <v>22</v>
      </c>
      <c r="F38" s="13">
        <v>0.15</v>
      </c>
      <c r="G38" s="20" t="s">
        <v>80</v>
      </c>
      <c r="H38" s="14">
        <v>8037</v>
      </c>
      <c r="I38" s="43" t="s">
        <v>101</v>
      </c>
    </row>
    <row r="39" spans="1:9">
      <c r="A39" s="42" t="s">
        <v>299</v>
      </c>
      <c r="B39" s="10" t="s">
        <v>372</v>
      </c>
      <c r="C39" s="11" t="s">
        <v>184</v>
      </c>
      <c r="D39" s="10" t="s">
        <v>80</v>
      </c>
      <c r="E39" s="12" t="s">
        <v>22</v>
      </c>
      <c r="F39" s="13">
        <v>0.15</v>
      </c>
      <c r="G39" s="20" t="s">
        <v>80</v>
      </c>
      <c r="H39" s="14">
        <v>8038</v>
      </c>
      <c r="I39" s="43" t="s">
        <v>101</v>
      </c>
    </row>
    <row r="40" spans="1:9">
      <c r="A40" s="42" t="s">
        <v>295</v>
      </c>
      <c r="B40" s="10" t="s">
        <v>373</v>
      </c>
      <c r="C40" s="11" t="s">
        <v>184</v>
      </c>
      <c r="D40" s="10" t="s">
        <v>80</v>
      </c>
      <c r="E40" s="12" t="s">
        <v>22</v>
      </c>
      <c r="F40" s="13">
        <v>0.15</v>
      </c>
      <c r="G40" s="20" t="s">
        <v>80</v>
      </c>
      <c r="H40" s="14">
        <v>8039</v>
      </c>
      <c r="I40" s="43" t="s">
        <v>101</v>
      </c>
    </row>
    <row r="41" spans="1:9">
      <c r="A41" s="42" t="s">
        <v>294</v>
      </c>
      <c r="B41" s="10" t="s">
        <v>374</v>
      </c>
      <c r="C41" s="11" t="s">
        <v>184</v>
      </c>
      <c r="D41" s="10" t="s">
        <v>80</v>
      </c>
      <c r="E41" s="12" t="s">
        <v>22</v>
      </c>
      <c r="F41" s="13">
        <v>0</v>
      </c>
      <c r="G41" s="20" t="s">
        <v>80</v>
      </c>
      <c r="H41" s="14">
        <v>8040</v>
      </c>
      <c r="I41" s="43" t="s">
        <v>101</v>
      </c>
    </row>
    <row r="42" spans="1:9">
      <c r="A42" s="42" t="s">
        <v>151</v>
      </c>
      <c r="B42" s="10" t="s">
        <v>375</v>
      </c>
      <c r="C42" s="11" t="s">
        <v>185</v>
      </c>
      <c r="D42" s="10" t="s">
        <v>80</v>
      </c>
      <c r="E42" s="12" t="s">
        <v>22</v>
      </c>
      <c r="F42" s="13">
        <v>0.2</v>
      </c>
      <c r="G42" s="20" t="s">
        <v>80</v>
      </c>
      <c r="H42" s="14">
        <v>8041</v>
      </c>
      <c r="I42" s="43" t="s">
        <v>101</v>
      </c>
    </row>
    <row r="43" spans="1:9">
      <c r="A43" s="42" t="s">
        <v>295</v>
      </c>
      <c r="B43" s="10" t="s">
        <v>376</v>
      </c>
      <c r="C43" s="11" t="s">
        <v>185</v>
      </c>
      <c r="D43" s="10" t="s">
        <v>80</v>
      </c>
      <c r="E43" s="12" t="s">
        <v>22</v>
      </c>
      <c r="F43" s="13">
        <v>0.2</v>
      </c>
      <c r="G43" s="20" t="s">
        <v>80</v>
      </c>
      <c r="H43" s="14">
        <v>8042</v>
      </c>
      <c r="I43" s="43" t="s">
        <v>101</v>
      </c>
    </row>
    <row r="44" spans="1:9">
      <c r="A44" s="42" t="s">
        <v>294</v>
      </c>
      <c r="B44" s="10" t="s">
        <v>377</v>
      </c>
      <c r="C44" s="11" t="s">
        <v>185</v>
      </c>
      <c r="D44" s="10" t="s">
        <v>80</v>
      </c>
      <c r="E44" s="12" t="s">
        <v>22</v>
      </c>
      <c r="F44" s="13">
        <v>0</v>
      </c>
      <c r="G44" s="20" t="s">
        <v>80</v>
      </c>
      <c r="H44" s="14">
        <v>8043</v>
      </c>
      <c r="I44" s="43" t="s">
        <v>101</v>
      </c>
    </row>
    <row r="45" spans="1:9">
      <c r="A45" s="42" t="s">
        <v>151</v>
      </c>
      <c r="B45" s="10" t="s">
        <v>378</v>
      </c>
      <c r="C45" s="11" t="s">
        <v>186</v>
      </c>
      <c r="D45" s="10" t="s">
        <v>80</v>
      </c>
      <c r="E45" s="12" t="s">
        <v>22</v>
      </c>
      <c r="F45" s="13">
        <v>0.05</v>
      </c>
      <c r="G45" s="20" t="s">
        <v>80</v>
      </c>
      <c r="H45" s="14">
        <v>8044</v>
      </c>
      <c r="I45" s="43" t="s">
        <v>101</v>
      </c>
    </row>
    <row r="46" spans="1:9">
      <c r="A46" s="42" t="s">
        <v>295</v>
      </c>
      <c r="B46" s="10" t="s">
        <v>379</v>
      </c>
      <c r="C46" s="11" t="s">
        <v>186</v>
      </c>
      <c r="D46" s="10" t="s">
        <v>80</v>
      </c>
      <c r="E46" s="12" t="s">
        <v>22</v>
      </c>
      <c r="F46" s="13">
        <v>0.05</v>
      </c>
      <c r="G46" s="20" t="s">
        <v>80</v>
      </c>
      <c r="H46" s="14">
        <v>8045</v>
      </c>
      <c r="I46" s="43" t="s">
        <v>101</v>
      </c>
    </row>
    <row r="47" spans="1:9">
      <c r="A47" s="42" t="s">
        <v>294</v>
      </c>
      <c r="B47" s="10" t="s">
        <v>380</v>
      </c>
      <c r="C47" s="11" t="s">
        <v>186</v>
      </c>
      <c r="D47" s="10" t="s">
        <v>80</v>
      </c>
      <c r="E47" s="12" t="s">
        <v>22</v>
      </c>
      <c r="F47" s="13">
        <v>0</v>
      </c>
      <c r="G47" s="20" t="s">
        <v>80</v>
      </c>
      <c r="H47" s="14">
        <v>8046</v>
      </c>
      <c r="I47" s="43" t="s">
        <v>101</v>
      </c>
    </row>
    <row r="48" spans="1:9">
      <c r="A48" s="42" t="s">
        <v>151</v>
      </c>
      <c r="B48" s="10" t="s">
        <v>381</v>
      </c>
      <c r="C48" s="11" t="s">
        <v>187</v>
      </c>
      <c r="D48" s="10" t="s">
        <v>80</v>
      </c>
      <c r="E48" s="12" t="s">
        <v>22</v>
      </c>
      <c r="F48" s="13">
        <v>0.05</v>
      </c>
      <c r="G48" s="20" t="s">
        <v>80</v>
      </c>
      <c r="H48" s="14">
        <v>8047</v>
      </c>
      <c r="I48" s="43" t="s">
        <v>101</v>
      </c>
    </row>
    <row r="49" spans="1:9">
      <c r="A49" s="42" t="s">
        <v>295</v>
      </c>
      <c r="B49" s="10" t="s">
        <v>382</v>
      </c>
      <c r="C49" s="11" t="s">
        <v>187</v>
      </c>
      <c r="D49" s="10" t="s">
        <v>80</v>
      </c>
      <c r="E49" s="12" t="s">
        <v>22</v>
      </c>
      <c r="F49" s="13">
        <v>0.05</v>
      </c>
      <c r="G49" s="20" t="s">
        <v>80</v>
      </c>
      <c r="H49" s="14">
        <v>8048</v>
      </c>
      <c r="I49" s="43" t="s">
        <v>101</v>
      </c>
    </row>
    <row r="50" spans="1:9">
      <c r="A50" s="42" t="s">
        <v>294</v>
      </c>
      <c r="B50" s="10" t="s">
        <v>383</v>
      </c>
      <c r="C50" s="11" t="s">
        <v>187</v>
      </c>
      <c r="D50" s="10" t="s">
        <v>80</v>
      </c>
      <c r="E50" s="12" t="s">
        <v>22</v>
      </c>
      <c r="F50" s="13">
        <v>0</v>
      </c>
      <c r="G50" s="20" t="s">
        <v>80</v>
      </c>
      <c r="H50" s="14">
        <v>8049</v>
      </c>
      <c r="I50" s="43" t="s">
        <v>101</v>
      </c>
    </row>
    <row r="51" spans="1:9">
      <c r="A51" s="42" t="s">
        <v>151</v>
      </c>
      <c r="B51" s="10" t="s">
        <v>384</v>
      </c>
      <c r="C51" s="11" t="s">
        <v>188</v>
      </c>
      <c r="D51" s="10" t="s">
        <v>80</v>
      </c>
      <c r="E51" s="12" t="s">
        <v>22</v>
      </c>
      <c r="F51" s="13">
        <v>0.05</v>
      </c>
      <c r="G51" s="20" t="s">
        <v>80</v>
      </c>
      <c r="H51" s="14">
        <v>8050</v>
      </c>
      <c r="I51" s="43" t="s">
        <v>181</v>
      </c>
    </row>
    <row r="52" spans="1:9">
      <c r="A52" s="42" t="s">
        <v>295</v>
      </c>
      <c r="B52" s="10" t="s">
        <v>385</v>
      </c>
      <c r="C52" s="11" t="s">
        <v>188</v>
      </c>
      <c r="D52" s="10" t="s">
        <v>80</v>
      </c>
      <c r="E52" s="12" t="s">
        <v>22</v>
      </c>
      <c r="F52" s="13">
        <v>0.05</v>
      </c>
      <c r="G52" s="20" t="s">
        <v>80</v>
      </c>
      <c r="H52" s="14">
        <v>8051</v>
      </c>
      <c r="I52" s="43" t="s">
        <v>181</v>
      </c>
    </row>
    <row r="53" spans="1:9">
      <c r="A53" s="42" t="s">
        <v>294</v>
      </c>
      <c r="B53" s="10" t="s">
        <v>386</v>
      </c>
      <c r="C53" s="11" t="s">
        <v>188</v>
      </c>
      <c r="D53" s="10" t="s">
        <v>80</v>
      </c>
      <c r="E53" s="12" t="s">
        <v>22</v>
      </c>
      <c r="F53" s="13">
        <v>0</v>
      </c>
      <c r="G53" s="20" t="s">
        <v>80</v>
      </c>
      <c r="H53" s="14">
        <v>8052</v>
      </c>
      <c r="I53" s="43" t="s">
        <v>181</v>
      </c>
    </row>
    <row r="54" spans="1:9">
      <c r="A54" s="42" t="s">
        <v>300</v>
      </c>
      <c r="B54" s="10" t="s">
        <v>387</v>
      </c>
      <c r="C54" s="11" t="s">
        <v>189</v>
      </c>
      <c r="D54" s="10" t="s">
        <v>80</v>
      </c>
      <c r="E54" s="12" t="s">
        <v>22</v>
      </c>
      <c r="F54" s="13">
        <v>0</v>
      </c>
      <c r="G54" s="20" t="s">
        <v>80</v>
      </c>
      <c r="H54" s="14">
        <v>8053</v>
      </c>
      <c r="I54" s="43"/>
    </row>
    <row r="55" spans="1:9">
      <c r="A55" s="42" t="s">
        <v>289</v>
      </c>
      <c r="B55" s="10" t="s">
        <v>388</v>
      </c>
      <c r="C55" s="11" t="s">
        <v>100</v>
      </c>
      <c r="D55" s="10" t="s">
        <v>80</v>
      </c>
      <c r="E55" s="12" t="s">
        <v>22</v>
      </c>
      <c r="F55" s="13">
        <v>0.2</v>
      </c>
      <c r="G55" s="20" t="s">
        <v>80</v>
      </c>
      <c r="H55" s="14">
        <v>8054</v>
      </c>
      <c r="I55" s="43" t="s">
        <v>101</v>
      </c>
    </row>
    <row r="56" spans="1:9">
      <c r="A56" s="42" t="s">
        <v>318</v>
      </c>
      <c r="B56" s="10" t="s">
        <v>389</v>
      </c>
      <c r="C56" s="11" t="s">
        <v>100</v>
      </c>
      <c r="D56" s="10" t="s">
        <v>80</v>
      </c>
      <c r="E56" s="12" t="s">
        <v>22</v>
      </c>
      <c r="F56" s="13">
        <v>0.2</v>
      </c>
      <c r="G56" s="20" t="s">
        <v>80</v>
      </c>
      <c r="H56" s="14">
        <v>8055</v>
      </c>
      <c r="I56" s="43" t="s">
        <v>101</v>
      </c>
    </row>
    <row r="57" spans="1:9">
      <c r="A57" s="42" t="s">
        <v>290</v>
      </c>
      <c r="B57" s="10" t="s">
        <v>390</v>
      </c>
      <c r="C57" s="11" t="s">
        <v>100</v>
      </c>
      <c r="D57" s="10" t="s">
        <v>80</v>
      </c>
      <c r="E57" s="12" t="s">
        <v>22</v>
      </c>
      <c r="F57" s="13">
        <v>0.2</v>
      </c>
      <c r="G57" s="20" t="s">
        <v>80</v>
      </c>
      <c r="H57" s="14">
        <v>8056</v>
      </c>
      <c r="I57" s="43" t="s">
        <v>101</v>
      </c>
    </row>
    <row r="58" spans="1:9">
      <c r="A58" s="42" t="s">
        <v>300</v>
      </c>
      <c r="B58" s="10" t="s">
        <v>391</v>
      </c>
      <c r="C58" s="11" t="s">
        <v>190</v>
      </c>
      <c r="D58" s="10" t="s">
        <v>80</v>
      </c>
      <c r="E58" s="12" t="s">
        <v>22</v>
      </c>
      <c r="F58" s="13">
        <v>0</v>
      </c>
      <c r="G58" s="20" t="s">
        <v>80</v>
      </c>
      <c r="H58" s="14">
        <v>8057</v>
      </c>
      <c r="I58" s="43"/>
    </row>
    <row r="59" spans="1:9">
      <c r="A59" s="42" t="s">
        <v>314</v>
      </c>
      <c r="B59" s="10" t="s">
        <v>392</v>
      </c>
      <c r="C59" s="11" t="s">
        <v>82</v>
      </c>
      <c r="D59" s="10" t="s">
        <v>80</v>
      </c>
      <c r="E59" s="12" t="s">
        <v>22</v>
      </c>
      <c r="F59" s="13">
        <v>1.5</v>
      </c>
      <c r="G59" s="20" t="s">
        <v>80</v>
      </c>
      <c r="H59" s="14">
        <v>8058</v>
      </c>
      <c r="I59" s="43" t="s">
        <v>79</v>
      </c>
    </row>
    <row r="60" spans="1:9">
      <c r="A60" s="42" t="s">
        <v>289</v>
      </c>
      <c r="B60" s="10" t="s">
        <v>393</v>
      </c>
      <c r="C60" s="11" t="s">
        <v>82</v>
      </c>
      <c r="D60" s="10" t="s">
        <v>80</v>
      </c>
      <c r="E60" s="12" t="s">
        <v>22</v>
      </c>
      <c r="F60" s="13">
        <v>1.5</v>
      </c>
      <c r="G60" s="20" t="s">
        <v>80</v>
      </c>
      <c r="H60" s="14">
        <v>8059</v>
      </c>
      <c r="I60" s="43" t="s">
        <v>79</v>
      </c>
    </row>
    <row r="61" spans="1:9">
      <c r="A61" s="42" t="s">
        <v>318</v>
      </c>
      <c r="B61" s="10" t="s">
        <v>394</v>
      </c>
      <c r="C61" s="11" t="s">
        <v>82</v>
      </c>
      <c r="D61" s="10" t="s">
        <v>80</v>
      </c>
      <c r="E61" s="12" t="s">
        <v>22</v>
      </c>
      <c r="F61" s="13">
        <v>1.5</v>
      </c>
      <c r="G61" s="20" t="s">
        <v>80</v>
      </c>
      <c r="H61" s="14">
        <v>8060</v>
      </c>
      <c r="I61" s="43" t="s">
        <v>79</v>
      </c>
    </row>
    <row r="62" spans="1:9">
      <c r="A62" s="42" t="s">
        <v>317</v>
      </c>
      <c r="B62" s="10" t="s">
        <v>395</v>
      </c>
      <c r="C62" s="11" t="s">
        <v>82</v>
      </c>
      <c r="D62" s="10" t="s">
        <v>80</v>
      </c>
      <c r="E62" s="12" t="s">
        <v>22</v>
      </c>
      <c r="F62" s="13">
        <v>1.5</v>
      </c>
      <c r="G62" s="20" t="s">
        <v>80</v>
      </c>
      <c r="H62" s="14">
        <v>8061</v>
      </c>
      <c r="I62" s="43" t="s">
        <v>79</v>
      </c>
    </row>
    <row r="63" spans="1:9">
      <c r="A63" s="42" t="s">
        <v>290</v>
      </c>
      <c r="B63" s="10" t="s">
        <v>396</v>
      </c>
      <c r="C63" s="11" t="s">
        <v>82</v>
      </c>
      <c r="D63" s="10" t="s">
        <v>80</v>
      </c>
      <c r="E63" s="12" t="s">
        <v>22</v>
      </c>
      <c r="F63" s="13">
        <v>1.5</v>
      </c>
      <c r="G63" s="20" t="s">
        <v>80</v>
      </c>
      <c r="H63" s="14">
        <v>8062</v>
      </c>
      <c r="I63" s="43" t="s">
        <v>79</v>
      </c>
    </row>
    <row r="64" spans="1:9">
      <c r="A64" s="42" t="s">
        <v>301</v>
      </c>
      <c r="B64" s="10" t="s">
        <v>397</v>
      </c>
      <c r="C64" s="11" t="s">
        <v>191</v>
      </c>
      <c r="D64" s="10" t="s">
        <v>80</v>
      </c>
      <c r="E64" s="12" t="s">
        <v>22</v>
      </c>
      <c r="F64" s="13">
        <v>9</v>
      </c>
      <c r="G64" s="20" t="s">
        <v>80</v>
      </c>
      <c r="H64" s="14">
        <v>8063</v>
      </c>
      <c r="I64" s="43" t="s">
        <v>59</v>
      </c>
    </row>
    <row r="65" spans="1:9">
      <c r="A65" s="42" t="s">
        <v>289</v>
      </c>
      <c r="B65" s="10" t="s">
        <v>398</v>
      </c>
      <c r="C65" s="11" t="s">
        <v>192</v>
      </c>
      <c r="D65" s="10" t="s">
        <v>80</v>
      </c>
      <c r="E65" s="12" t="s">
        <v>22</v>
      </c>
      <c r="F65" s="13">
        <v>10.7</v>
      </c>
      <c r="G65" s="10" t="s">
        <v>80</v>
      </c>
      <c r="H65" s="14">
        <v>8064</v>
      </c>
      <c r="I65" s="43" t="s">
        <v>59</v>
      </c>
    </row>
    <row r="66" spans="1:9">
      <c r="A66" s="42" t="s">
        <v>296</v>
      </c>
      <c r="B66" s="10" t="s">
        <v>399</v>
      </c>
      <c r="C66" s="11" t="s">
        <v>193</v>
      </c>
      <c r="D66" s="10" t="s">
        <v>80</v>
      </c>
      <c r="E66" s="12" t="s">
        <v>22</v>
      </c>
      <c r="F66" s="13">
        <v>10.7</v>
      </c>
      <c r="G66" s="20" t="s">
        <v>80</v>
      </c>
      <c r="H66" s="14">
        <v>8065</v>
      </c>
      <c r="I66" s="43" t="s">
        <v>59</v>
      </c>
    </row>
    <row r="67" spans="1:9">
      <c r="A67" s="42" t="s">
        <v>299</v>
      </c>
      <c r="B67" s="10" t="s">
        <v>400</v>
      </c>
      <c r="C67" s="11" t="s">
        <v>194</v>
      </c>
      <c r="D67" s="10" t="s">
        <v>80</v>
      </c>
      <c r="E67" s="12" t="s">
        <v>22</v>
      </c>
      <c r="F67" s="13">
        <v>10.7</v>
      </c>
      <c r="G67" s="20" t="s">
        <v>80</v>
      </c>
      <c r="H67" s="14">
        <v>8066</v>
      </c>
      <c r="I67" s="43" t="s">
        <v>59</v>
      </c>
    </row>
    <row r="68" spans="1:9">
      <c r="A68" s="42" t="s">
        <v>302</v>
      </c>
      <c r="B68" s="10" t="s">
        <v>401</v>
      </c>
      <c r="C68" s="11" t="s">
        <v>194</v>
      </c>
      <c r="D68" s="10" t="s">
        <v>80</v>
      </c>
      <c r="E68" s="12" t="s">
        <v>22</v>
      </c>
      <c r="F68" s="13">
        <v>10.7</v>
      </c>
      <c r="G68" s="20" t="s">
        <v>80</v>
      </c>
      <c r="H68" s="14">
        <v>8067</v>
      </c>
      <c r="I68" s="43" t="s">
        <v>59</v>
      </c>
    </row>
    <row r="69" spans="1:9">
      <c r="A69" s="42" t="s">
        <v>289</v>
      </c>
      <c r="B69" s="10" t="s">
        <v>402</v>
      </c>
      <c r="C69" s="11" t="s">
        <v>195</v>
      </c>
      <c r="D69" s="10" t="s">
        <v>80</v>
      </c>
      <c r="E69" s="12" t="s">
        <v>22</v>
      </c>
      <c r="F69" s="13">
        <v>10.7</v>
      </c>
      <c r="G69" s="20" t="s">
        <v>80</v>
      </c>
      <c r="H69" s="14">
        <v>8068</v>
      </c>
      <c r="I69" s="43" t="s">
        <v>59</v>
      </c>
    </row>
    <row r="70" spans="1:9">
      <c r="A70" s="42" t="s">
        <v>290</v>
      </c>
      <c r="B70" s="10" t="s">
        <v>403</v>
      </c>
      <c r="C70" s="11" t="s">
        <v>195</v>
      </c>
      <c r="D70" s="10" t="s">
        <v>80</v>
      </c>
      <c r="E70" s="12" t="s">
        <v>22</v>
      </c>
      <c r="F70" s="13">
        <v>10.7</v>
      </c>
      <c r="G70" s="20" t="s">
        <v>80</v>
      </c>
      <c r="H70" s="14">
        <v>8069</v>
      </c>
      <c r="I70" s="43" t="s">
        <v>59</v>
      </c>
    </row>
    <row r="71" spans="1:9">
      <c r="A71" s="42" t="s">
        <v>314</v>
      </c>
      <c r="B71" s="10" t="s">
        <v>404</v>
      </c>
      <c r="C71" s="11" t="s">
        <v>195</v>
      </c>
      <c r="D71" s="10" t="s">
        <v>80</v>
      </c>
      <c r="E71" s="12" t="s">
        <v>22</v>
      </c>
      <c r="F71" s="13">
        <v>10.7</v>
      </c>
      <c r="G71" s="20" t="s">
        <v>80</v>
      </c>
      <c r="H71" s="14">
        <v>8070</v>
      </c>
      <c r="I71" s="43" t="s">
        <v>59</v>
      </c>
    </row>
    <row r="72" spans="1:9">
      <c r="A72" s="42" t="s">
        <v>317</v>
      </c>
      <c r="B72" s="10" t="s">
        <v>405</v>
      </c>
      <c r="C72" s="11" t="s">
        <v>195</v>
      </c>
      <c r="D72" s="10" t="s">
        <v>80</v>
      </c>
      <c r="E72" s="12" t="s">
        <v>22</v>
      </c>
      <c r="F72" s="13">
        <v>10.7</v>
      </c>
      <c r="G72" s="20" t="s">
        <v>80</v>
      </c>
      <c r="H72" s="14">
        <v>8071</v>
      </c>
      <c r="I72" s="43" t="s">
        <v>59</v>
      </c>
    </row>
    <row r="73" spans="1:9">
      <c r="A73" s="42" t="s">
        <v>323</v>
      </c>
      <c r="B73" s="10" t="s">
        <v>406</v>
      </c>
      <c r="C73" s="11" t="s">
        <v>196</v>
      </c>
      <c r="D73" s="10" t="s">
        <v>80</v>
      </c>
      <c r="E73" s="12" t="s">
        <v>22</v>
      </c>
      <c r="F73" s="13">
        <v>10.7</v>
      </c>
      <c r="G73" s="20" t="s">
        <v>80</v>
      </c>
      <c r="H73" s="14">
        <v>8072</v>
      </c>
      <c r="I73" s="43" t="s">
        <v>59</v>
      </c>
    </row>
    <row r="74" spans="1:9">
      <c r="A74" s="42" t="s">
        <v>295</v>
      </c>
      <c r="B74" s="10" t="s">
        <v>407</v>
      </c>
      <c r="C74" s="11" t="s">
        <v>194</v>
      </c>
      <c r="D74" s="10" t="s">
        <v>80</v>
      </c>
      <c r="E74" s="12" t="s">
        <v>22</v>
      </c>
      <c r="F74" s="13">
        <v>10.7</v>
      </c>
      <c r="G74" s="20" t="s">
        <v>80</v>
      </c>
      <c r="H74" s="14">
        <v>8073</v>
      </c>
      <c r="I74" s="43" t="s">
        <v>59</v>
      </c>
    </row>
    <row r="75" spans="1:9">
      <c r="A75" s="42" t="s">
        <v>318</v>
      </c>
      <c r="B75" s="10" t="s">
        <v>408</v>
      </c>
      <c r="C75" s="11" t="s">
        <v>91</v>
      </c>
      <c r="D75" s="10" t="s">
        <v>80</v>
      </c>
      <c r="E75" s="12" t="s">
        <v>22</v>
      </c>
      <c r="F75" s="13">
        <v>10.7</v>
      </c>
      <c r="G75" s="20" t="s">
        <v>80</v>
      </c>
      <c r="H75" s="14">
        <v>8074</v>
      </c>
      <c r="I75" s="43" t="s">
        <v>59</v>
      </c>
    </row>
    <row r="76" spans="1:9">
      <c r="A76" s="42" t="s">
        <v>298</v>
      </c>
      <c r="B76" s="10" t="s">
        <v>409</v>
      </c>
      <c r="C76" s="22" t="s">
        <v>197</v>
      </c>
      <c r="D76" s="21" t="s">
        <v>80</v>
      </c>
      <c r="E76" s="23" t="s">
        <v>22</v>
      </c>
      <c r="F76" s="24">
        <v>5</v>
      </c>
      <c r="G76" s="21" t="s">
        <v>80</v>
      </c>
      <c r="H76" s="14">
        <v>8075</v>
      </c>
      <c r="I76" s="43" t="s">
        <v>198</v>
      </c>
    </row>
    <row r="77" spans="1:9">
      <c r="A77" s="42" t="s">
        <v>297</v>
      </c>
      <c r="B77" s="10" t="s">
        <v>410</v>
      </c>
      <c r="C77" s="22" t="s">
        <v>199</v>
      </c>
      <c r="D77" s="21" t="s">
        <v>80</v>
      </c>
      <c r="E77" s="23" t="s">
        <v>22</v>
      </c>
      <c r="F77" s="24">
        <v>5</v>
      </c>
      <c r="G77" s="21" t="s">
        <v>80</v>
      </c>
      <c r="H77" s="14">
        <v>8076</v>
      </c>
      <c r="I77" s="43" t="s">
        <v>198</v>
      </c>
    </row>
    <row r="78" spans="1:9">
      <c r="A78" s="42" t="s">
        <v>300</v>
      </c>
      <c r="B78" s="10" t="s">
        <v>411</v>
      </c>
      <c r="C78" s="11" t="s">
        <v>200</v>
      </c>
      <c r="D78" s="10" t="s">
        <v>80</v>
      </c>
      <c r="E78" s="12" t="s">
        <v>22</v>
      </c>
      <c r="F78" s="13">
        <v>0</v>
      </c>
      <c r="G78" s="20" t="s">
        <v>80</v>
      </c>
      <c r="H78" s="14">
        <v>8077</v>
      </c>
      <c r="I78" s="43"/>
    </row>
    <row r="79" spans="1:9">
      <c r="A79" s="42" t="s">
        <v>292</v>
      </c>
      <c r="B79" s="10" t="s">
        <v>412</v>
      </c>
      <c r="C79" s="11" t="s">
        <v>201</v>
      </c>
      <c r="D79" s="10" t="s">
        <v>80</v>
      </c>
      <c r="E79" s="12" t="s">
        <v>22</v>
      </c>
      <c r="F79" s="13">
        <v>28.5</v>
      </c>
      <c r="G79" s="20" t="s">
        <v>80</v>
      </c>
      <c r="H79" s="14">
        <v>8078</v>
      </c>
      <c r="I79" s="43" t="s">
        <v>60</v>
      </c>
    </row>
    <row r="80" spans="1:9">
      <c r="A80" s="42" t="s">
        <v>300</v>
      </c>
      <c r="B80" s="10" t="s">
        <v>413</v>
      </c>
      <c r="C80" s="11" t="s">
        <v>202</v>
      </c>
      <c r="D80" s="10" t="s">
        <v>80</v>
      </c>
      <c r="E80" s="12" t="s">
        <v>22</v>
      </c>
      <c r="F80" s="13">
        <v>0</v>
      </c>
      <c r="G80" s="20" t="s">
        <v>80</v>
      </c>
      <c r="H80" s="14">
        <v>8079</v>
      </c>
      <c r="I80" s="43"/>
    </row>
    <row r="81" spans="1:9">
      <c r="A81" s="42" t="s">
        <v>290</v>
      </c>
      <c r="B81" s="10" t="s">
        <v>414</v>
      </c>
      <c r="C81" s="11" t="s">
        <v>203</v>
      </c>
      <c r="D81" s="10" t="s">
        <v>80</v>
      </c>
      <c r="E81" s="12" t="s">
        <v>22</v>
      </c>
      <c r="F81" s="13">
        <v>28.5</v>
      </c>
      <c r="G81" s="20" t="s">
        <v>80</v>
      </c>
      <c r="H81" s="14">
        <v>8080</v>
      </c>
      <c r="I81" s="43" t="s">
        <v>60</v>
      </c>
    </row>
    <row r="82" spans="1:9">
      <c r="A82" s="42" t="s">
        <v>293</v>
      </c>
      <c r="B82" s="10" t="s">
        <v>415</v>
      </c>
      <c r="C82" s="11" t="s">
        <v>204</v>
      </c>
      <c r="D82" s="10" t="s">
        <v>80</v>
      </c>
      <c r="E82" s="12" t="s">
        <v>22</v>
      </c>
      <c r="F82" s="13">
        <v>41</v>
      </c>
      <c r="G82" s="20" t="s">
        <v>80</v>
      </c>
      <c r="H82" s="14">
        <v>8081</v>
      </c>
      <c r="I82" s="43" t="s">
        <v>60</v>
      </c>
    </row>
    <row r="83" spans="1:9">
      <c r="A83" s="42" t="s">
        <v>318</v>
      </c>
      <c r="B83" s="10" t="s">
        <v>416</v>
      </c>
      <c r="C83" s="11" t="s">
        <v>68</v>
      </c>
      <c r="D83" s="10" t="s">
        <v>80</v>
      </c>
      <c r="E83" s="12" t="s">
        <v>22</v>
      </c>
      <c r="F83" s="13">
        <v>28.5</v>
      </c>
      <c r="G83" s="20" t="s">
        <v>80</v>
      </c>
      <c r="H83" s="14">
        <v>8082</v>
      </c>
      <c r="I83" s="43" t="s">
        <v>60</v>
      </c>
    </row>
    <row r="84" spans="1:9">
      <c r="A84" s="42" t="s">
        <v>303</v>
      </c>
      <c r="B84" s="10" t="s">
        <v>417</v>
      </c>
      <c r="C84" s="11" t="s">
        <v>68</v>
      </c>
      <c r="D84" s="10" t="s">
        <v>80</v>
      </c>
      <c r="E84" s="12" t="s">
        <v>22</v>
      </c>
      <c r="F84" s="13">
        <v>28.5</v>
      </c>
      <c r="G84" s="20" t="s">
        <v>80</v>
      </c>
      <c r="H84" s="14">
        <v>8083</v>
      </c>
      <c r="I84" s="43" t="s">
        <v>60</v>
      </c>
    </row>
    <row r="85" spans="1:9">
      <c r="A85" s="42" t="s">
        <v>296</v>
      </c>
      <c r="B85" s="10" t="s">
        <v>418</v>
      </c>
      <c r="C85" s="11" t="s">
        <v>205</v>
      </c>
      <c r="D85" s="10" t="s">
        <v>80</v>
      </c>
      <c r="E85" s="12" t="s">
        <v>22</v>
      </c>
      <c r="F85" s="13">
        <v>28.5</v>
      </c>
      <c r="G85" s="20" t="s">
        <v>80</v>
      </c>
      <c r="H85" s="14">
        <v>8084</v>
      </c>
      <c r="I85" s="43" t="s">
        <v>60</v>
      </c>
    </row>
    <row r="86" spans="1:9">
      <c r="A86" s="42" t="s">
        <v>304</v>
      </c>
      <c r="B86" s="10" t="s">
        <v>419</v>
      </c>
      <c r="C86" s="11" t="s">
        <v>85</v>
      </c>
      <c r="D86" s="10" t="s">
        <v>80</v>
      </c>
      <c r="E86" s="12" t="s">
        <v>22</v>
      </c>
      <c r="F86" s="13">
        <v>28.5</v>
      </c>
      <c r="G86" s="20" t="s">
        <v>80</v>
      </c>
      <c r="H86" s="14">
        <v>8085</v>
      </c>
      <c r="I86" s="43" t="s">
        <v>60</v>
      </c>
    </row>
    <row r="87" spans="1:9">
      <c r="A87" s="42" t="s">
        <v>305</v>
      </c>
      <c r="B87" s="10" t="s">
        <v>420</v>
      </c>
      <c r="C87" s="11" t="s">
        <v>206</v>
      </c>
      <c r="D87" s="10" t="s">
        <v>80</v>
      </c>
      <c r="E87" s="12" t="s">
        <v>22</v>
      </c>
      <c r="F87" s="13">
        <v>28.5</v>
      </c>
      <c r="G87" s="20" t="s">
        <v>80</v>
      </c>
      <c r="H87" s="14">
        <v>8086</v>
      </c>
      <c r="I87" s="43" t="s">
        <v>60</v>
      </c>
    </row>
    <row r="88" spans="1:9">
      <c r="A88" s="42" t="s">
        <v>300</v>
      </c>
      <c r="B88" s="10" t="s">
        <v>421</v>
      </c>
      <c r="C88" s="11" t="s">
        <v>207</v>
      </c>
      <c r="D88" s="10" t="s">
        <v>80</v>
      </c>
      <c r="E88" s="12" t="s">
        <v>22</v>
      </c>
      <c r="F88" s="13">
        <v>0</v>
      </c>
      <c r="G88" s="20" t="s">
        <v>80</v>
      </c>
      <c r="H88" s="14">
        <v>8087</v>
      </c>
      <c r="I88" s="43"/>
    </row>
    <row r="89" spans="1:9">
      <c r="A89" s="42" t="s">
        <v>314</v>
      </c>
      <c r="B89" s="10" t="s">
        <v>422</v>
      </c>
      <c r="C89" s="11" t="s">
        <v>209</v>
      </c>
      <c r="D89" s="10" t="s">
        <v>80</v>
      </c>
      <c r="E89" s="12" t="s">
        <v>22</v>
      </c>
      <c r="F89" s="13">
        <v>9</v>
      </c>
      <c r="G89" s="10" t="s">
        <v>80</v>
      </c>
      <c r="H89" s="14">
        <v>8088</v>
      </c>
      <c r="I89" s="43" t="s">
        <v>208</v>
      </c>
    </row>
    <row r="90" spans="1:9">
      <c r="A90" s="42" t="s">
        <v>300</v>
      </c>
      <c r="B90" s="10" t="s">
        <v>423</v>
      </c>
      <c r="C90" s="11" t="s">
        <v>210</v>
      </c>
      <c r="D90" s="10" t="s">
        <v>80</v>
      </c>
      <c r="E90" s="12" t="s">
        <v>22</v>
      </c>
      <c r="F90" s="13">
        <v>0</v>
      </c>
      <c r="G90" s="20" t="s">
        <v>80</v>
      </c>
      <c r="H90" s="14">
        <v>8089</v>
      </c>
      <c r="I90" s="43"/>
    </row>
    <row r="91" spans="1:9">
      <c r="A91" s="42" t="s">
        <v>300</v>
      </c>
      <c r="B91" s="10" t="s">
        <v>424</v>
      </c>
      <c r="C91" s="11" t="s">
        <v>210</v>
      </c>
      <c r="D91" s="10" t="s">
        <v>80</v>
      </c>
      <c r="E91" s="12" t="s">
        <v>22</v>
      </c>
      <c r="F91" s="13">
        <v>0</v>
      </c>
      <c r="G91" s="20" t="s">
        <v>80</v>
      </c>
      <c r="H91" s="14">
        <v>8090</v>
      </c>
      <c r="I91" s="43"/>
    </row>
    <row r="92" spans="1:9">
      <c r="A92" s="42" t="s">
        <v>300</v>
      </c>
      <c r="B92" s="10" t="s">
        <v>425</v>
      </c>
      <c r="C92" s="11" t="s">
        <v>211</v>
      </c>
      <c r="D92" s="10" t="s">
        <v>80</v>
      </c>
      <c r="E92" s="12" t="s">
        <v>22</v>
      </c>
      <c r="F92" s="13">
        <v>0</v>
      </c>
      <c r="G92" s="20" t="s">
        <v>80</v>
      </c>
      <c r="H92" s="14">
        <v>8091</v>
      </c>
      <c r="I92" s="43"/>
    </row>
    <row r="93" spans="1:9">
      <c r="A93" s="42" t="s">
        <v>300</v>
      </c>
      <c r="B93" s="10" t="s">
        <v>426</v>
      </c>
      <c r="C93" s="11" t="s">
        <v>210</v>
      </c>
      <c r="D93" s="10" t="s">
        <v>80</v>
      </c>
      <c r="E93" s="12" t="s">
        <v>22</v>
      </c>
      <c r="F93" s="13">
        <v>0</v>
      </c>
      <c r="G93" s="20" t="s">
        <v>80</v>
      </c>
      <c r="H93" s="14">
        <v>8092</v>
      </c>
      <c r="I93" s="43"/>
    </row>
    <row r="94" spans="1:9">
      <c r="A94" s="42" t="s">
        <v>302</v>
      </c>
      <c r="B94" s="10" t="s">
        <v>427</v>
      </c>
      <c r="C94" s="11" t="s">
        <v>212</v>
      </c>
      <c r="D94" s="10" t="s">
        <v>80</v>
      </c>
      <c r="E94" s="12" t="s">
        <v>22</v>
      </c>
      <c r="F94" s="13">
        <v>0.5</v>
      </c>
      <c r="G94" s="20" t="s">
        <v>80</v>
      </c>
      <c r="H94" s="14">
        <v>8093</v>
      </c>
      <c r="I94" s="43" t="s">
        <v>213</v>
      </c>
    </row>
    <row r="95" spans="1:9">
      <c r="A95" s="42" t="s">
        <v>314</v>
      </c>
      <c r="B95" s="10" t="s">
        <v>428</v>
      </c>
      <c r="C95" s="11" t="s">
        <v>67</v>
      </c>
      <c r="D95" s="10" t="s">
        <v>80</v>
      </c>
      <c r="E95" s="12" t="s">
        <v>22</v>
      </c>
      <c r="F95" s="13">
        <v>0.45</v>
      </c>
      <c r="G95" s="20" t="s">
        <v>80</v>
      </c>
      <c r="H95" s="14">
        <v>8094</v>
      </c>
      <c r="I95" s="43" t="s">
        <v>69</v>
      </c>
    </row>
    <row r="96" spans="1:9">
      <c r="A96" s="42" t="s">
        <v>317</v>
      </c>
      <c r="B96" s="10" t="s">
        <v>429</v>
      </c>
      <c r="C96" s="11" t="s">
        <v>67</v>
      </c>
      <c r="D96" s="10" t="s">
        <v>80</v>
      </c>
      <c r="E96" s="12" t="s">
        <v>22</v>
      </c>
      <c r="F96" s="13">
        <v>0.45</v>
      </c>
      <c r="G96" s="20" t="s">
        <v>80</v>
      </c>
      <c r="H96" s="14">
        <v>8095</v>
      </c>
      <c r="I96" s="43" t="s">
        <v>69</v>
      </c>
    </row>
    <row r="97" spans="1:9">
      <c r="A97" s="42" t="s">
        <v>294</v>
      </c>
      <c r="B97" s="10" t="s">
        <v>430</v>
      </c>
      <c r="C97" s="11" t="s">
        <v>67</v>
      </c>
      <c r="D97" s="10" t="s">
        <v>80</v>
      </c>
      <c r="E97" s="12" t="s">
        <v>22</v>
      </c>
      <c r="F97" s="13">
        <v>0</v>
      </c>
      <c r="G97" s="20" t="s">
        <v>80</v>
      </c>
      <c r="H97" s="14">
        <v>8096</v>
      </c>
      <c r="I97" s="43" t="s">
        <v>69</v>
      </c>
    </row>
    <row r="98" spans="1:9">
      <c r="A98" s="42" t="s">
        <v>151</v>
      </c>
      <c r="B98" s="10" t="s">
        <v>431</v>
      </c>
      <c r="C98" s="11" t="s">
        <v>67</v>
      </c>
      <c r="D98" s="10" t="s">
        <v>80</v>
      </c>
      <c r="E98" s="12" t="s">
        <v>22</v>
      </c>
      <c r="F98" s="13">
        <v>0.45</v>
      </c>
      <c r="G98" s="20" t="s">
        <v>80</v>
      </c>
      <c r="H98" s="14">
        <v>8097</v>
      </c>
      <c r="I98" s="43" t="s">
        <v>69</v>
      </c>
    </row>
    <row r="99" spans="1:9">
      <c r="A99" s="42" t="s">
        <v>296</v>
      </c>
      <c r="B99" s="10" t="s">
        <v>432</v>
      </c>
      <c r="C99" s="11" t="s">
        <v>67</v>
      </c>
      <c r="D99" s="10" t="s">
        <v>80</v>
      </c>
      <c r="E99" s="12" t="s">
        <v>22</v>
      </c>
      <c r="F99" s="13">
        <v>0.45</v>
      </c>
      <c r="G99" s="20" t="s">
        <v>80</v>
      </c>
      <c r="H99" s="14">
        <v>8098</v>
      </c>
      <c r="I99" s="43" t="s">
        <v>69</v>
      </c>
    </row>
    <row r="100" spans="1:9">
      <c r="A100" s="42" t="s">
        <v>289</v>
      </c>
      <c r="B100" s="10" t="s">
        <v>433</v>
      </c>
      <c r="C100" s="11" t="s">
        <v>67</v>
      </c>
      <c r="D100" s="10" t="s">
        <v>80</v>
      </c>
      <c r="E100" s="12" t="s">
        <v>22</v>
      </c>
      <c r="F100" s="13">
        <v>0.45</v>
      </c>
      <c r="G100" s="20" t="s">
        <v>80</v>
      </c>
      <c r="H100" s="14">
        <v>8099</v>
      </c>
      <c r="I100" s="43" t="s">
        <v>69</v>
      </c>
    </row>
    <row r="101" spans="1:9">
      <c r="A101" s="42" t="s">
        <v>318</v>
      </c>
      <c r="B101" s="10" t="s">
        <v>434</v>
      </c>
      <c r="C101" s="11" t="s">
        <v>67</v>
      </c>
      <c r="D101" s="10" t="s">
        <v>80</v>
      </c>
      <c r="E101" s="12" t="s">
        <v>22</v>
      </c>
      <c r="F101" s="13">
        <v>0.45</v>
      </c>
      <c r="G101" s="20" t="s">
        <v>80</v>
      </c>
      <c r="H101" s="14">
        <v>8100</v>
      </c>
      <c r="I101" s="43" t="s">
        <v>69</v>
      </c>
    </row>
    <row r="102" spans="1:9">
      <c r="A102" s="42" t="s">
        <v>290</v>
      </c>
      <c r="B102" s="10" t="s">
        <v>435</v>
      </c>
      <c r="C102" s="11" t="s">
        <v>67</v>
      </c>
      <c r="D102" s="10" t="s">
        <v>80</v>
      </c>
      <c r="E102" s="12" t="s">
        <v>22</v>
      </c>
      <c r="F102" s="13">
        <v>0.45</v>
      </c>
      <c r="G102" s="20" t="s">
        <v>80</v>
      </c>
      <c r="H102" s="14">
        <v>8101</v>
      </c>
      <c r="I102" s="43" t="s">
        <v>69</v>
      </c>
    </row>
    <row r="103" spans="1:9">
      <c r="A103" s="42" t="s">
        <v>300</v>
      </c>
      <c r="B103" s="10" t="s">
        <v>436</v>
      </c>
      <c r="C103" s="11" t="s">
        <v>214</v>
      </c>
      <c r="D103" s="10" t="s">
        <v>80</v>
      </c>
      <c r="E103" s="12" t="s">
        <v>22</v>
      </c>
      <c r="F103" s="13">
        <v>0</v>
      </c>
      <c r="G103" s="20" t="s">
        <v>80</v>
      </c>
      <c r="H103" s="14">
        <v>8102</v>
      </c>
      <c r="I103" s="43"/>
    </row>
    <row r="104" spans="1:9">
      <c r="A104" s="42" t="s">
        <v>300</v>
      </c>
      <c r="B104" s="10" t="s">
        <v>437</v>
      </c>
      <c r="C104" s="11" t="s">
        <v>215</v>
      </c>
      <c r="D104" s="10" t="s">
        <v>80</v>
      </c>
      <c r="E104" s="12" t="s">
        <v>22</v>
      </c>
      <c r="F104" s="13">
        <v>0</v>
      </c>
      <c r="G104" s="20" t="s">
        <v>80</v>
      </c>
      <c r="H104" s="14">
        <v>8103</v>
      </c>
      <c r="I104" s="43"/>
    </row>
    <row r="105" spans="1:9">
      <c r="A105" s="42" t="s">
        <v>300</v>
      </c>
      <c r="B105" s="10" t="s">
        <v>438</v>
      </c>
      <c r="C105" s="11" t="s">
        <v>215</v>
      </c>
      <c r="D105" s="10" t="s">
        <v>80</v>
      </c>
      <c r="E105" s="12" t="s">
        <v>22</v>
      </c>
      <c r="F105" s="13">
        <v>0</v>
      </c>
      <c r="G105" s="20" t="s">
        <v>80</v>
      </c>
      <c r="H105" s="14">
        <v>8104</v>
      </c>
      <c r="I105" s="43"/>
    </row>
    <row r="106" spans="1:9">
      <c r="A106" s="42" t="s">
        <v>300</v>
      </c>
      <c r="B106" s="10" t="s">
        <v>439</v>
      </c>
      <c r="C106" s="11" t="s">
        <v>216</v>
      </c>
      <c r="D106" s="10" t="s">
        <v>80</v>
      </c>
      <c r="E106" s="12" t="s">
        <v>22</v>
      </c>
      <c r="F106" s="13">
        <v>0</v>
      </c>
      <c r="G106" s="20" t="s">
        <v>80</v>
      </c>
      <c r="H106" s="14">
        <v>8105</v>
      </c>
      <c r="I106" s="43"/>
    </row>
    <row r="107" spans="1:9">
      <c r="A107" s="42" t="s">
        <v>300</v>
      </c>
      <c r="B107" s="10" t="s">
        <v>440</v>
      </c>
      <c r="C107" s="11" t="s">
        <v>216</v>
      </c>
      <c r="D107" s="10" t="s">
        <v>80</v>
      </c>
      <c r="E107" s="12" t="s">
        <v>22</v>
      </c>
      <c r="F107" s="13">
        <v>0</v>
      </c>
      <c r="G107" s="20" t="s">
        <v>80</v>
      </c>
      <c r="H107" s="14">
        <v>8106</v>
      </c>
      <c r="I107" s="43"/>
    </row>
    <row r="108" spans="1:9">
      <c r="A108" s="42" t="s">
        <v>292</v>
      </c>
      <c r="B108" s="10" t="s">
        <v>441</v>
      </c>
      <c r="C108" s="11" t="s">
        <v>217</v>
      </c>
      <c r="D108" s="10" t="s">
        <v>80</v>
      </c>
      <c r="E108" s="12" t="s">
        <v>22</v>
      </c>
      <c r="F108" s="13">
        <v>2</v>
      </c>
      <c r="G108" s="20" t="s">
        <v>80</v>
      </c>
      <c r="H108" s="14">
        <v>8107</v>
      </c>
      <c r="I108" s="43" t="s">
        <v>61</v>
      </c>
    </row>
    <row r="109" spans="1:9">
      <c r="A109" s="42" t="s">
        <v>296</v>
      </c>
      <c r="B109" s="10" t="s">
        <v>442</v>
      </c>
      <c r="C109" s="11" t="s">
        <v>78</v>
      </c>
      <c r="D109" s="10" t="s">
        <v>80</v>
      </c>
      <c r="E109" s="12" t="s">
        <v>22</v>
      </c>
      <c r="F109" s="13">
        <v>0.5</v>
      </c>
      <c r="G109" s="20" t="s">
        <v>80</v>
      </c>
      <c r="H109" s="14">
        <v>8108</v>
      </c>
      <c r="I109" s="43" t="s">
        <v>61</v>
      </c>
    </row>
    <row r="110" spans="1:9">
      <c r="A110" s="42" t="s">
        <v>290</v>
      </c>
      <c r="B110" s="10" t="s">
        <v>443</v>
      </c>
      <c r="C110" s="11" t="s">
        <v>78</v>
      </c>
      <c r="D110" s="10" t="s">
        <v>80</v>
      </c>
      <c r="E110" s="12" t="s">
        <v>22</v>
      </c>
      <c r="F110" s="13">
        <v>0.5</v>
      </c>
      <c r="G110" s="20" t="s">
        <v>80</v>
      </c>
      <c r="H110" s="14">
        <v>8109</v>
      </c>
      <c r="I110" s="43" t="s">
        <v>61</v>
      </c>
    </row>
    <row r="111" spans="1:9">
      <c r="A111" s="42" t="s">
        <v>300</v>
      </c>
      <c r="B111" s="10" t="s">
        <v>444</v>
      </c>
      <c r="C111" s="11" t="s">
        <v>218</v>
      </c>
      <c r="D111" s="10" t="s">
        <v>80</v>
      </c>
      <c r="E111" s="12" t="s">
        <v>22</v>
      </c>
      <c r="F111" s="13">
        <v>0</v>
      </c>
      <c r="G111" s="20" t="s">
        <v>80</v>
      </c>
      <c r="H111" s="14">
        <v>8110</v>
      </c>
      <c r="I111" s="43"/>
    </row>
    <row r="112" spans="1:9">
      <c r="A112" s="42" t="s">
        <v>318</v>
      </c>
      <c r="B112" s="10" t="s">
        <v>445</v>
      </c>
      <c r="C112" s="11" t="s">
        <v>78</v>
      </c>
      <c r="D112" s="10" t="s">
        <v>80</v>
      </c>
      <c r="E112" s="12" t="s">
        <v>22</v>
      </c>
      <c r="F112" s="13">
        <v>0.5</v>
      </c>
      <c r="G112" s="20" t="s">
        <v>80</v>
      </c>
      <c r="H112" s="14">
        <v>8111</v>
      </c>
      <c r="I112" s="43" t="s">
        <v>61</v>
      </c>
    </row>
    <row r="113" spans="1:9">
      <c r="A113" s="42" t="s">
        <v>317</v>
      </c>
      <c r="B113" s="10" t="s">
        <v>446</v>
      </c>
      <c r="C113" s="11" t="s">
        <v>78</v>
      </c>
      <c r="D113" s="10" t="s">
        <v>80</v>
      </c>
      <c r="E113" s="12" t="s">
        <v>22</v>
      </c>
      <c r="F113" s="13">
        <v>0.5</v>
      </c>
      <c r="G113" s="20" t="s">
        <v>80</v>
      </c>
      <c r="H113" s="14">
        <v>8112</v>
      </c>
      <c r="I113" s="43" t="s">
        <v>61</v>
      </c>
    </row>
    <row r="114" spans="1:9">
      <c r="A114" s="42" t="s">
        <v>289</v>
      </c>
      <c r="B114" s="10" t="s">
        <v>447</v>
      </c>
      <c r="C114" s="11" t="s">
        <v>78</v>
      </c>
      <c r="D114" s="10" t="s">
        <v>80</v>
      </c>
      <c r="E114" s="12" t="s">
        <v>22</v>
      </c>
      <c r="F114" s="13">
        <v>0.5</v>
      </c>
      <c r="G114" s="20" t="s">
        <v>80</v>
      </c>
      <c r="H114" s="14">
        <v>8113</v>
      </c>
      <c r="I114" s="43" t="s">
        <v>61</v>
      </c>
    </row>
    <row r="115" spans="1:9">
      <c r="A115" s="42" t="s">
        <v>314</v>
      </c>
      <c r="B115" s="10" t="s">
        <v>448</v>
      </c>
      <c r="C115" s="11" t="s">
        <v>78</v>
      </c>
      <c r="D115" s="10" t="s">
        <v>80</v>
      </c>
      <c r="E115" s="12" t="s">
        <v>22</v>
      </c>
      <c r="F115" s="13">
        <v>0.5</v>
      </c>
      <c r="G115" s="20" t="s">
        <v>80</v>
      </c>
      <c r="H115" s="14">
        <v>8114</v>
      </c>
      <c r="I115" s="43" t="s">
        <v>61</v>
      </c>
    </row>
    <row r="116" spans="1:9">
      <c r="A116" s="42" t="s">
        <v>295</v>
      </c>
      <c r="B116" s="10" t="s">
        <v>449</v>
      </c>
      <c r="C116" s="11" t="s">
        <v>219</v>
      </c>
      <c r="D116" s="10" t="s">
        <v>80</v>
      </c>
      <c r="E116" s="12" t="s">
        <v>22</v>
      </c>
      <c r="F116" s="13">
        <v>0.5</v>
      </c>
      <c r="G116" s="20" t="s">
        <v>80</v>
      </c>
      <c r="H116" s="14">
        <v>8115</v>
      </c>
      <c r="I116" s="43" t="s">
        <v>220</v>
      </c>
    </row>
    <row r="117" spans="1:9">
      <c r="A117" s="42" t="s">
        <v>151</v>
      </c>
      <c r="B117" s="10" t="s">
        <v>450</v>
      </c>
      <c r="C117" s="11" t="s">
        <v>221</v>
      </c>
      <c r="D117" s="10" t="s">
        <v>80</v>
      </c>
      <c r="E117" s="12" t="s">
        <v>22</v>
      </c>
      <c r="F117" s="13">
        <v>0.5</v>
      </c>
      <c r="G117" s="20" t="s">
        <v>80</v>
      </c>
      <c r="H117" s="14">
        <v>8116</v>
      </c>
      <c r="I117" s="43" t="s">
        <v>222</v>
      </c>
    </row>
    <row r="118" spans="1:9">
      <c r="A118" s="42" t="s">
        <v>295</v>
      </c>
      <c r="B118" s="10" t="s">
        <v>451</v>
      </c>
      <c r="C118" s="11" t="s">
        <v>221</v>
      </c>
      <c r="D118" s="10" t="s">
        <v>80</v>
      </c>
      <c r="E118" s="12" t="s">
        <v>22</v>
      </c>
      <c r="F118" s="13">
        <v>0.5</v>
      </c>
      <c r="G118" s="20" t="s">
        <v>80</v>
      </c>
      <c r="H118" s="14">
        <v>8117</v>
      </c>
      <c r="I118" s="43" t="s">
        <v>222</v>
      </c>
    </row>
    <row r="119" spans="1:9">
      <c r="A119" s="42" t="s">
        <v>314</v>
      </c>
      <c r="B119" s="10" t="s">
        <v>452</v>
      </c>
      <c r="C119" s="11" t="s">
        <v>86</v>
      </c>
      <c r="D119" s="10" t="s">
        <v>80</v>
      </c>
      <c r="E119" s="12" t="s">
        <v>22</v>
      </c>
      <c r="F119" s="13">
        <v>0.1</v>
      </c>
      <c r="G119" s="10" t="s">
        <v>80</v>
      </c>
      <c r="H119" s="14">
        <v>8118</v>
      </c>
      <c r="I119" s="43" t="s">
        <v>87</v>
      </c>
    </row>
    <row r="120" spans="1:9">
      <c r="A120" s="42" t="s">
        <v>318</v>
      </c>
      <c r="B120" s="10" t="s">
        <v>453</v>
      </c>
      <c r="C120" s="11" t="s">
        <v>86</v>
      </c>
      <c r="D120" s="10" t="s">
        <v>80</v>
      </c>
      <c r="E120" s="12" t="s">
        <v>22</v>
      </c>
      <c r="F120" s="13">
        <v>0.1</v>
      </c>
      <c r="G120" s="10" t="s">
        <v>80</v>
      </c>
      <c r="H120" s="14">
        <v>8119</v>
      </c>
      <c r="I120" s="43" t="s">
        <v>87</v>
      </c>
    </row>
    <row r="121" spans="1:9">
      <c r="A121" s="42" t="s">
        <v>317</v>
      </c>
      <c r="B121" s="10" t="s">
        <v>454</v>
      </c>
      <c r="C121" s="11" t="s">
        <v>86</v>
      </c>
      <c r="D121" s="10" t="s">
        <v>80</v>
      </c>
      <c r="E121" s="12" t="s">
        <v>22</v>
      </c>
      <c r="F121" s="13">
        <v>0.1</v>
      </c>
      <c r="G121" s="10" t="s">
        <v>80</v>
      </c>
      <c r="H121" s="14">
        <v>8120</v>
      </c>
      <c r="I121" s="43" t="s">
        <v>87</v>
      </c>
    </row>
    <row r="122" spans="1:9">
      <c r="A122" s="42" t="s">
        <v>289</v>
      </c>
      <c r="B122" s="10" t="s">
        <v>455</v>
      </c>
      <c r="C122" s="11" t="s">
        <v>86</v>
      </c>
      <c r="D122" s="10" t="s">
        <v>80</v>
      </c>
      <c r="E122" s="12" t="s">
        <v>22</v>
      </c>
      <c r="F122" s="13">
        <v>0.1</v>
      </c>
      <c r="G122" s="10" t="s">
        <v>80</v>
      </c>
      <c r="H122" s="14">
        <v>8121</v>
      </c>
      <c r="I122" s="43" t="s">
        <v>87</v>
      </c>
    </row>
    <row r="123" spans="1:9">
      <c r="A123" s="42" t="s">
        <v>302</v>
      </c>
      <c r="B123" s="10" t="s">
        <v>456</v>
      </c>
      <c r="C123" s="11" t="s">
        <v>223</v>
      </c>
      <c r="D123" s="10" t="s">
        <v>80</v>
      </c>
      <c r="E123" s="12" t="s">
        <v>22</v>
      </c>
      <c r="F123" s="13">
        <v>120</v>
      </c>
      <c r="G123" s="20" t="s">
        <v>80</v>
      </c>
      <c r="H123" s="14">
        <v>8122</v>
      </c>
      <c r="I123" s="43" t="s">
        <v>224</v>
      </c>
    </row>
    <row r="124" spans="1:9">
      <c r="A124" s="42" t="s">
        <v>300</v>
      </c>
      <c r="B124" s="10" t="s">
        <v>457</v>
      </c>
      <c r="C124" s="11" t="s">
        <v>225</v>
      </c>
      <c r="D124" s="10" t="s">
        <v>80</v>
      </c>
      <c r="E124" s="12" t="s">
        <v>22</v>
      </c>
      <c r="F124" s="13">
        <v>0</v>
      </c>
      <c r="G124" s="20" t="s">
        <v>80</v>
      </c>
      <c r="H124" s="14">
        <v>8123</v>
      </c>
      <c r="I124" s="43"/>
    </row>
    <row r="125" spans="1:9">
      <c r="A125" s="42" t="s">
        <v>300</v>
      </c>
      <c r="B125" s="10" t="s">
        <v>458</v>
      </c>
      <c r="C125" s="11" t="s">
        <v>226</v>
      </c>
      <c r="D125" s="10" t="s">
        <v>80</v>
      </c>
      <c r="E125" s="12" t="s">
        <v>22</v>
      </c>
      <c r="F125" s="13">
        <v>0</v>
      </c>
      <c r="G125" s="20" t="s">
        <v>80</v>
      </c>
      <c r="H125" s="14">
        <v>8124</v>
      </c>
      <c r="I125" s="43"/>
    </row>
    <row r="126" spans="1:9">
      <c r="A126" s="42" t="s">
        <v>300</v>
      </c>
      <c r="B126" s="10" t="s">
        <v>459</v>
      </c>
      <c r="C126" s="11" t="s">
        <v>227</v>
      </c>
      <c r="D126" s="10" t="s">
        <v>80</v>
      </c>
      <c r="E126" s="12" t="s">
        <v>22</v>
      </c>
      <c r="F126" s="13">
        <v>0</v>
      </c>
      <c r="G126" s="20" t="s">
        <v>80</v>
      </c>
      <c r="H126" s="14">
        <v>8125</v>
      </c>
      <c r="I126" s="43"/>
    </row>
    <row r="127" spans="1:9">
      <c r="A127" s="42" t="s">
        <v>323</v>
      </c>
      <c r="B127" s="10" t="s">
        <v>460</v>
      </c>
      <c r="C127" s="11" t="s">
        <v>228</v>
      </c>
      <c r="D127" s="10" t="s">
        <v>80</v>
      </c>
      <c r="E127" s="12" t="s">
        <v>22</v>
      </c>
      <c r="F127" s="13">
        <v>0.2</v>
      </c>
      <c r="G127" s="20" t="s">
        <v>80</v>
      </c>
      <c r="H127" s="14">
        <v>8126</v>
      </c>
      <c r="I127" s="43" t="s">
        <v>74</v>
      </c>
    </row>
    <row r="128" spans="1:9">
      <c r="A128" s="42" t="s">
        <v>295</v>
      </c>
      <c r="B128" s="10" t="s">
        <v>461</v>
      </c>
      <c r="C128" s="11" t="s">
        <v>229</v>
      </c>
      <c r="D128" s="10" t="s">
        <v>80</v>
      </c>
      <c r="E128" s="12" t="s">
        <v>22</v>
      </c>
      <c r="F128" s="13">
        <v>0.2</v>
      </c>
      <c r="G128" s="20" t="s">
        <v>80</v>
      </c>
      <c r="H128" s="14">
        <v>8127</v>
      </c>
      <c r="I128" s="43" t="s">
        <v>74</v>
      </c>
    </row>
    <row r="129" spans="1:9">
      <c r="A129" s="42" t="s">
        <v>290</v>
      </c>
      <c r="B129" s="10" t="s">
        <v>462</v>
      </c>
      <c r="C129" s="11" t="s">
        <v>75</v>
      </c>
      <c r="D129" s="10" t="s">
        <v>80</v>
      </c>
      <c r="E129" s="12" t="s">
        <v>22</v>
      </c>
      <c r="F129" s="13">
        <v>0.1</v>
      </c>
      <c r="G129" s="20" t="s">
        <v>80</v>
      </c>
      <c r="H129" s="14">
        <v>8128</v>
      </c>
      <c r="I129" s="43" t="s">
        <v>74</v>
      </c>
    </row>
    <row r="130" spans="1:9">
      <c r="A130" s="42" t="s">
        <v>317</v>
      </c>
      <c r="B130" s="10" t="s">
        <v>463</v>
      </c>
      <c r="C130" s="11" t="s">
        <v>75</v>
      </c>
      <c r="D130" s="10" t="s">
        <v>80</v>
      </c>
      <c r="E130" s="12" t="s">
        <v>22</v>
      </c>
      <c r="F130" s="13">
        <v>0.1</v>
      </c>
      <c r="G130" s="20" t="s">
        <v>80</v>
      </c>
      <c r="H130" s="14">
        <v>8129</v>
      </c>
      <c r="I130" s="43" t="s">
        <v>74</v>
      </c>
    </row>
    <row r="131" spans="1:9">
      <c r="A131" s="42" t="s">
        <v>306</v>
      </c>
      <c r="B131" s="10" t="s">
        <v>464</v>
      </c>
      <c r="C131" s="11" t="s">
        <v>230</v>
      </c>
      <c r="D131" s="10" t="s">
        <v>80</v>
      </c>
      <c r="E131" s="12" t="s">
        <v>22</v>
      </c>
      <c r="F131" s="13">
        <v>0.2</v>
      </c>
      <c r="G131" s="20" t="s">
        <v>80</v>
      </c>
      <c r="H131" s="14">
        <v>8130</v>
      </c>
      <c r="I131" s="43" t="s">
        <v>74</v>
      </c>
    </row>
    <row r="132" spans="1:9">
      <c r="A132" s="42" t="s">
        <v>290</v>
      </c>
      <c r="B132" s="10" t="s">
        <v>465</v>
      </c>
      <c r="C132" s="11" t="s">
        <v>230</v>
      </c>
      <c r="D132" s="10" t="s">
        <v>80</v>
      </c>
      <c r="E132" s="12" t="s">
        <v>22</v>
      </c>
      <c r="F132" s="13">
        <v>0.2</v>
      </c>
      <c r="G132" s="20" t="s">
        <v>80</v>
      </c>
      <c r="H132" s="14">
        <v>8131</v>
      </c>
      <c r="I132" s="43" t="s">
        <v>74</v>
      </c>
    </row>
    <row r="133" spans="1:9">
      <c r="A133" s="42" t="s">
        <v>317</v>
      </c>
      <c r="B133" s="10" t="s">
        <v>466</v>
      </c>
      <c r="C133" s="11" t="s">
        <v>230</v>
      </c>
      <c r="D133" s="10" t="s">
        <v>80</v>
      </c>
      <c r="E133" s="12" t="s">
        <v>22</v>
      </c>
      <c r="F133" s="13">
        <v>0.2</v>
      </c>
      <c r="G133" s="20" t="s">
        <v>80</v>
      </c>
      <c r="H133" s="14">
        <v>8132</v>
      </c>
      <c r="I133" s="43" t="s">
        <v>74</v>
      </c>
    </row>
    <row r="134" spans="1:9">
      <c r="A134" s="42" t="s">
        <v>314</v>
      </c>
      <c r="B134" s="10" t="s">
        <v>467</v>
      </c>
      <c r="C134" s="11" t="s">
        <v>230</v>
      </c>
      <c r="D134" s="10" t="s">
        <v>80</v>
      </c>
      <c r="E134" s="12" t="s">
        <v>22</v>
      </c>
      <c r="F134" s="13">
        <v>0.2</v>
      </c>
      <c r="G134" s="20" t="s">
        <v>80</v>
      </c>
      <c r="H134" s="14">
        <v>8133</v>
      </c>
      <c r="I134" s="43" t="s">
        <v>74</v>
      </c>
    </row>
    <row r="135" spans="1:9">
      <c r="A135" s="42" t="s">
        <v>318</v>
      </c>
      <c r="B135" s="10" t="s">
        <v>468</v>
      </c>
      <c r="C135" s="11" t="s">
        <v>75</v>
      </c>
      <c r="D135" s="10" t="s">
        <v>80</v>
      </c>
      <c r="E135" s="12" t="s">
        <v>22</v>
      </c>
      <c r="F135" s="13">
        <v>0.1</v>
      </c>
      <c r="G135" s="10" t="s">
        <v>80</v>
      </c>
      <c r="H135" s="14">
        <v>8134</v>
      </c>
      <c r="I135" s="43" t="s">
        <v>74</v>
      </c>
    </row>
    <row r="136" spans="1:9">
      <c r="A136" s="42" t="s">
        <v>289</v>
      </c>
      <c r="B136" s="10" t="s">
        <v>469</v>
      </c>
      <c r="C136" s="11" t="s">
        <v>231</v>
      </c>
      <c r="D136" s="10" t="s">
        <v>80</v>
      </c>
      <c r="E136" s="12" t="s">
        <v>22</v>
      </c>
      <c r="F136" s="13">
        <v>0.2</v>
      </c>
      <c r="G136" s="10" t="s">
        <v>80</v>
      </c>
      <c r="H136" s="14">
        <v>8135</v>
      </c>
      <c r="I136" s="43" t="s">
        <v>74</v>
      </c>
    </row>
    <row r="137" spans="1:9">
      <c r="A137" s="42" t="s">
        <v>296</v>
      </c>
      <c r="B137" s="10" t="s">
        <v>470</v>
      </c>
      <c r="C137" s="11" t="s">
        <v>232</v>
      </c>
      <c r="D137" s="10" t="s">
        <v>80</v>
      </c>
      <c r="E137" s="12" t="s">
        <v>22</v>
      </c>
      <c r="F137" s="13">
        <v>0.9</v>
      </c>
      <c r="G137" s="10" t="s">
        <v>80</v>
      </c>
      <c r="H137" s="14">
        <v>8136</v>
      </c>
      <c r="I137" s="43" t="s">
        <v>74</v>
      </c>
    </row>
    <row r="138" spans="1:9">
      <c r="A138" s="42" t="s">
        <v>307</v>
      </c>
      <c r="B138" s="10" t="s">
        <v>471</v>
      </c>
      <c r="C138" s="11" t="s">
        <v>233</v>
      </c>
      <c r="D138" s="10" t="s">
        <v>80</v>
      </c>
      <c r="E138" s="12" t="s">
        <v>22</v>
      </c>
      <c r="F138" s="13">
        <v>0.9</v>
      </c>
      <c r="G138" s="10" t="s">
        <v>80</v>
      </c>
      <c r="H138" s="14">
        <v>8137</v>
      </c>
      <c r="I138" s="43" t="s">
        <v>74</v>
      </c>
    </row>
    <row r="139" spans="1:9">
      <c r="A139" s="42" t="s">
        <v>300</v>
      </c>
      <c r="B139" s="10" t="s">
        <v>472</v>
      </c>
      <c r="C139" s="11" t="s">
        <v>234</v>
      </c>
      <c r="D139" s="10" t="s">
        <v>80</v>
      </c>
      <c r="E139" s="12" t="s">
        <v>22</v>
      </c>
      <c r="F139" s="13">
        <v>0</v>
      </c>
      <c r="G139" s="20" t="s">
        <v>80</v>
      </c>
      <c r="H139" s="14">
        <v>8138</v>
      </c>
      <c r="I139" s="43"/>
    </row>
    <row r="140" spans="1:9">
      <c r="A140" s="42" t="s">
        <v>300</v>
      </c>
      <c r="B140" s="10" t="s">
        <v>473</v>
      </c>
      <c r="C140" s="11" t="s">
        <v>235</v>
      </c>
      <c r="D140" s="10" t="s">
        <v>80</v>
      </c>
      <c r="E140" s="12" t="s">
        <v>22</v>
      </c>
      <c r="F140" s="13">
        <v>0</v>
      </c>
      <c r="G140" s="20" t="s">
        <v>80</v>
      </c>
      <c r="H140" s="14">
        <v>8139</v>
      </c>
      <c r="I140" s="43"/>
    </row>
    <row r="141" spans="1:9">
      <c r="A141" s="42" t="s">
        <v>151</v>
      </c>
      <c r="B141" s="10" t="s">
        <v>474</v>
      </c>
      <c r="C141" s="11" t="s">
        <v>236</v>
      </c>
      <c r="D141" s="10" t="s">
        <v>80</v>
      </c>
      <c r="E141" s="12" t="s">
        <v>22</v>
      </c>
      <c r="F141" s="13">
        <v>21</v>
      </c>
      <c r="G141" s="20" t="s">
        <v>80</v>
      </c>
      <c r="H141" s="14">
        <v>8140</v>
      </c>
      <c r="I141" s="43" t="s">
        <v>237</v>
      </c>
    </row>
    <row r="142" spans="1:9">
      <c r="A142" s="42" t="s">
        <v>295</v>
      </c>
      <c r="B142" s="10" t="s">
        <v>475</v>
      </c>
      <c r="C142" s="11" t="s">
        <v>238</v>
      </c>
      <c r="D142" s="10" t="s">
        <v>80</v>
      </c>
      <c r="E142" s="12" t="s">
        <v>22</v>
      </c>
      <c r="F142" s="13">
        <v>15</v>
      </c>
      <c r="G142" s="20" t="s">
        <v>80</v>
      </c>
      <c r="H142" s="14">
        <v>8141</v>
      </c>
      <c r="I142" s="43" t="s">
        <v>237</v>
      </c>
    </row>
    <row r="143" spans="1:9">
      <c r="A143" s="42" t="s">
        <v>307</v>
      </c>
      <c r="B143" s="10" t="s">
        <v>476</v>
      </c>
      <c r="C143" s="11" t="s">
        <v>239</v>
      </c>
      <c r="D143" s="10" t="s">
        <v>80</v>
      </c>
      <c r="E143" s="12" t="s">
        <v>22</v>
      </c>
      <c r="F143" s="13">
        <v>23</v>
      </c>
      <c r="G143" s="20" t="s">
        <v>80</v>
      </c>
      <c r="H143" s="14">
        <v>8142</v>
      </c>
      <c r="I143" s="43" t="s">
        <v>237</v>
      </c>
    </row>
    <row r="144" spans="1:9">
      <c r="A144" s="42" t="s">
        <v>323</v>
      </c>
      <c r="B144" s="10" t="s">
        <v>477</v>
      </c>
      <c r="C144" s="11" t="s">
        <v>239</v>
      </c>
      <c r="D144" s="10" t="s">
        <v>80</v>
      </c>
      <c r="E144" s="12" t="s">
        <v>22</v>
      </c>
      <c r="F144" s="13">
        <v>23</v>
      </c>
      <c r="G144" s="10" t="s">
        <v>80</v>
      </c>
      <c r="H144" s="14">
        <v>8143</v>
      </c>
      <c r="I144" s="43" t="s">
        <v>237</v>
      </c>
    </row>
    <row r="145" spans="1:9">
      <c r="A145" s="42" t="s">
        <v>334</v>
      </c>
      <c r="B145" s="10" t="s">
        <v>478</v>
      </c>
      <c r="C145" s="11" t="s">
        <v>240</v>
      </c>
      <c r="D145" s="10" t="s">
        <v>80</v>
      </c>
      <c r="E145" s="12" t="s">
        <v>22</v>
      </c>
      <c r="F145" s="13">
        <v>15</v>
      </c>
      <c r="G145" s="20" t="s">
        <v>80</v>
      </c>
      <c r="H145" s="14">
        <v>8144</v>
      </c>
      <c r="I145" s="43" t="s">
        <v>237</v>
      </c>
    </row>
    <row r="146" spans="1:9">
      <c r="A146" s="42" t="s">
        <v>292</v>
      </c>
      <c r="B146" s="10" t="s">
        <v>479</v>
      </c>
      <c r="C146" s="11" t="s">
        <v>241</v>
      </c>
      <c r="D146" s="10" t="s">
        <v>80</v>
      </c>
      <c r="E146" s="12" t="s">
        <v>22</v>
      </c>
      <c r="F146" s="13">
        <v>15</v>
      </c>
      <c r="G146" s="20" t="s">
        <v>80</v>
      </c>
      <c r="H146" s="14">
        <v>8145</v>
      </c>
      <c r="I146" s="43" t="s">
        <v>237</v>
      </c>
    </row>
    <row r="147" spans="1:9">
      <c r="A147" s="42" t="s">
        <v>295</v>
      </c>
      <c r="B147" s="10" t="s">
        <v>480</v>
      </c>
      <c r="C147" s="11" t="s">
        <v>242</v>
      </c>
      <c r="D147" s="10" t="s">
        <v>80</v>
      </c>
      <c r="E147" s="12" t="s">
        <v>22</v>
      </c>
      <c r="F147" s="13">
        <v>0.35</v>
      </c>
      <c r="G147" s="20" t="s">
        <v>80</v>
      </c>
      <c r="H147" s="14">
        <v>8146</v>
      </c>
      <c r="I147" s="43" t="s">
        <v>243</v>
      </c>
    </row>
    <row r="148" spans="1:9">
      <c r="A148" s="42" t="s">
        <v>293</v>
      </c>
      <c r="B148" s="10" t="s">
        <v>481</v>
      </c>
      <c r="C148" s="11" t="s">
        <v>244</v>
      </c>
      <c r="D148" s="10" t="s">
        <v>80</v>
      </c>
      <c r="E148" s="12" t="s">
        <v>22</v>
      </c>
      <c r="F148" s="13">
        <v>0.35</v>
      </c>
      <c r="G148" s="20" t="s">
        <v>80</v>
      </c>
      <c r="H148" s="14">
        <v>8147</v>
      </c>
      <c r="I148" s="43" t="s">
        <v>243</v>
      </c>
    </row>
    <row r="149" spans="1:9">
      <c r="A149" s="42" t="s">
        <v>294</v>
      </c>
      <c r="B149" s="10" t="s">
        <v>482</v>
      </c>
      <c r="C149" s="11" t="s">
        <v>245</v>
      </c>
      <c r="D149" s="10" t="s">
        <v>80</v>
      </c>
      <c r="E149" s="12" t="s">
        <v>22</v>
      </c>
      <c r="F149" s="13">
        <v>0</v>
      </c>
      <c r="G149" s="20" t="s">
        <v>80</v>
      </c>
      <c r="H149" s="14">
        <v>8148</v>
      </c>
      <c r="I149" s="43" t="s">
        <v>243</v>
      </c>
    </row>
    <row r="150" spans="1:9">
      <c r="A150" s="42" t="s">
        <v>300</v>
      </c>
      <c r="B150" s="10" t="s">
        <v>483</v>
      </c>
      <c r="C150" s="11" t="s">
        <v>246</v>
      </c>
      <c r="D150" s="10" t="s">
        <v>80</v>
      </c>
      <c r="E150" s="12" t="s">
        <v>22</v>
      </c>
      <c r="F150" s="13">
        <v>0</v>
      </c>
      <c r="G150" s="20" t="s">
        <v>80</v>
      </c>
      <c r="H150" s="14">
        <v>8149</v>
      </c>
      <c r="I150" s="43"/>
    </row>
    <row r="151" spans="1:9">
      <c r="A151" s="42" t="s">
        <v>317</v>
      </c>
      <c r="B151" s="10" t="s">
        <v>484</v>
      </c>
      <c r="C151" s="11" t="s">
        <v>247</v>
      </c>
      <c r="D151" s="10" t="s">
        <v>80</v>
      </c>
      <c r="E151" s="12" t="s">
        <v>22</v>
      </c>
      <c r="F151" s="13">
        <v>21</v>
      </c>
      <c r="G151" s="20" t="s">
        <v>80</v>
      </c>
      <c r="H151" s="14">
        <v>8150</v>
      </c>
      <c r="I151" s="43" t="s">
        <v>47</v>
      </c>
    </row>
    <row r="152" spans="1:9">
      <c r="A152" s="42" t="s">
        <v>296</v>
      </c>
      <c r="B152" s="10" t="s">
        <v>485</v>
      </c>
      <c r="C152" s="11" t="s">
        <v>77</v>
      </c>
      <c r="D152" s="10" t="s">
        <v>80</v>
      </c>
      <c r="E152" s="12" t="s">
        <v>22</v>
      </c>
      <c r="F152" s="13">
        <v>21</v>
      </c>
      <c r="G152" s="10" t="s">
        <v>80</v>
      </c>
      <c r="H152" s="14">
        <v>8151</v>
      </c>
      <c r="I152" s="43" t="s">
        <v>47</v>
      </c>
    </row>
    <row r="153" spans="1:9">
      <c r="A153" s="42" t="s">
        <v>318</v>
      </c>
      <c r="B153" s="10" t="s">
        <v>486</v>
      </c>
      <c r="C153" s="11" t="s">
        <v>77</v>
      </c>
      <c r="D153" s="10" t="s">
        <v>80</v>
      </c>
      <c r="E153" s="12" t="s">
        <v>22</v>
      </c>
      <c r="F153" s="13">
        <v>21</v>
      </c>
      <c r="G153" s="10" t="s">
        <v>80</v>
      </c>
      <c r="H153" s="14">
        <v>8152</v>
      </c>
      <c r="I153" s="43" t="s">
        <v>47</v>
      </c>
    </row>
    <row r="154" spans="1:9">
      <c r="A154" s="42" t="s">
        <v>290</v>
      </c>
      <c r="B154" s="10" t="s">
        <v>487</v>
      </c>
      <c r="C154" s="11" t="s">
        <v>248</v>
      </c>
      <c r="D154" s="10" t="s">
        <v>80</v>
      </c>
      <c r="E154" s="12" t="s">
        <v>22</v>
      </c>
      <c r="F154" s="13">
        <v>12</v>
      </c>
      <c r="G154" s="10" t="s">
        <v>80</v>
      </c>
      <c r="H154" s="14">
        <v>8153</v>
      </c>
      <c r="I154" s="43" t="s">
        <v>249</v>
      </c>
    </row>
    <row r="155" spans="1:9">
      <c r="A155" s="42" t="s">
        <v>314</v>
      </c>
      <c r="B155" s="10" t="s">
        <v>488</v>
      </c>
      <c r="C155" s="11" t="s">
        <v>250</v>
      </c>
      <c r="D155" s="10" t="s">
        <v>80</v>
      </c>
      <c r="E155" s="12" t="s">
        <v>22</v>
      </c>
      <c r="F155" s="13">
        <v>12</v>
      </c>
      <c r="G155" s="10" t="s">
        <v>80</v>
      </c>
      <c r="H155" s="14">
        <v>8154</v>
      </c>
      <c r="I155" s="43" t="s">
        <v>249</v>
      </c>
    </row>
    <row r="156" spans="1:9">
      <c r="A156" s="42" t="s">
        <v>290</v>
      </c>
      <c r="B156" s="10" t="s">
        <v>489</v>
      </c>
      <c r="C156" s="11" t="s">
        <v>250</v>
      </c>
      <c r="D156" s="10" t="s">
        <v>80</v>
      </c>
      <c r="E156" s="12" t="s">
        <v>22</v>
      </c>
      <c r="F156" s="13">
        <v>12</v>
      </c>
      <c r="G156" s="10" t="s">
        <v>80</v>
      </c>
      <c r="H156" s="14">
        <v>8155</v>
      </c>
      <c r="I156" s="43" t="s">
        <v>249</v>
      </c>
    </row>
    <row r="157" spans="1:9">
      <c r="A157" s="42" t="s">
        <v>306</v>
      </c>
      <c r="B157" s="10" t="s">
        <v>490</v>
      </c>
      <c r="C157" s="11" t="s">
        <v>251</v>
      </c>
      <c r="D157" s="10" t="s">
        <v>80</v>
      </c>
      <c r="E157" s="12" t="s">
        <v>22</v>
      </c>
      <c r="F157" s="13">
        <v>12</v>
      </c>
      <c r="G157" s="10" t="s">
        <v>80</v>
      </c>
      <c r="H157" s="14">
        <v>8156</v>
      </c>
      <c r="I157" s="43" t="s">
        <v>249</v>
      </c>
    </row>
    <row r="158" spans="1:9">
      <c r="A158" s="42" t="s">
        <v>308</v>
      </c>
      <c r="B158" s="10" t="s">
        <v>491</v>
      </c>
      <c r="C158" s="11" t="s">
        <v>252</v>
      </c>
      <c r="D158" s="10" t="s">
        <v>80</v>
      </c>
      <c r="E158" s="12" t="s">
        <v>22</v>
      </c>
      <c r="F158" s="13">
        <v>21</v>
      </c>
      <c r="G158" s="10" t="s">
        <v>80</v>
      </c>
      <c r="H158" s="14">
        <v>8157</v>
      </c>
      <c r="I158" s="43" t="s">
        <v>249</v>
      </c>
    </row>
    <row r="159" spans="1:9">
      <c r="A159" s="42" t="s">
        <v>151</v>
      </c>
      <c r="B159" s="10" t="s">
        <v>492</v>
      </c>
      <c r="C159" s="11" t="s">
        <v>253</v>
      </c>
      <c r="D159" s="10" t="s">
        <v>80</v>
      </c>
      <c r="E159" s="12" t="s">
        <v>22</v>
      </c>
      <c r="F159" s="13">
        <v>1</v>
      </c>
      <c r="G159" s="10" t="s">
        <v>80</v>
      </c>
      <c r="H159" s="14">
        <v>8158</v>
      </c>
      <c r="I159" s="43" t="s">
        <v>254</v>
      </c>
    </row>
    <row r="160" spans="1:9">
      <c r="A160" s="42" t="s">
        <v>295</v>
      </c>
      <c r="B160" s="10" t="s">
        <v>493</v>
      </c>
      <c r="C160" s="11" t="s">
        <v>253</v>
      </c>
      <c r="D160" s="10" t="s">
        <v>80</v>
      </c>
      <c r="E160" s="12" t="s">
        <v>22</v>
      </c>
      <c r="F160" s="13">
        <v>1</v>
      </c>
      <c r="G160" s="10" t="s">
        <v>80</v>
      </c>
      <c r="H160" s="14">
        <v>8159</v>
      </c>
      <c r="I160" s="43" t="s">
        <v>254</v>
      </c>
    </row>
    <row r="161" spans="1:9">
      <c r="A161" s="42" t="s">
        <v>300</v>
      </c>
      <c r="B161" s="10" t="s">
        <v>494</v>
      </c>
      <c r="C161" s="11" t="s">
        <v>255</v>
      </c>
      <c r="D161" s="10" t="s">
        <v>80</v>
      </c>
      <c r="E161" s="12" t="s">
        <v>22</v>
      </c>
      <c r="F161" s="13">
        <v>0</v>
      </c>
      <c r="G161" s="20" t="s">
        <v>80</v>
      </c>
      <c r="H161" s="14">
        <v>8160</v>
      </c>
      <c r="I161" s="43"/>
    </row>
    <row r="162" spans="1:9">
      <c r="A162" s="42" t="s">
        <v>300</v>
      </c>
      <c r="B162" s="10" t="s">
        <v>495</v>
      </c>
      <c r="C162" s="11" t="s">
        <v>256</v>
      </c>
      <c r="D162" s="10" t="s">
        <v>80</v>
      </c>
      <c r="E162" s="12" t="s">
        <v>22</v>
      </c>
      <c r="F162" s="13">
        <v>0</v>
      </c>
      <c r="G162" s="20" t="s">
        <v>80</v>
      </c>
      <c r="H162" s="14">
        <v>8161</v>
      </c>
      <c r="I162" s="43"/>
    </row>
    <row r="163" spans="1:9">
      <c r="A163" s="42" t="s">
        <v>300</v>
      </c>
      <c r="B163" s="10" t="s">
        <v>496</v>
      </c>
      <c r="C163" s="11" t="s">
        <v>256</v>
      </c>
      <c r="D163" s="10" t="s">
        <v>80</v>
      </c>
      <c r="E163" s="12" t="s">
        <v>22</v>
      </c>
      <c r="F163" s="13">
        <v>0</v>
      </c>
      <c r="G163" s="20" t="s">
        <v>80</v>
      </c>
      <c r="H163" s="14">
        <v>8162</v>
      </c>
      <c r="I163" s="43"/>
    </row>
    <row r="164" spans="1:9">
      <c r="A164" s="42" t="s">
        <v>300</v>
      </c>
      <c r="B164" s="10" t="s">
        <v>497</v>
      </c>
      <c r="C164" s="11" t="s">
        <v>257</v>
      </c>
      <c r="D164" s="10" t="s">
        <v>80</v>
      </c>
      <c r="E164" s="12" t="s">
        <v>22</v>
      </c>
      <c r="F164" s="13">
        <v>0</v>
      </c>
      <c r="G164" s="20" t="s">
        <v>80</v>
      </c>
      <c r="H164" s="14">
        <v>8163</v>
      </c>
      <c r="I164" s="43"/>
    </row>
    <row r="165" spans="1:9">
      <c r="A165" s="42" t="s">
        <v>306</v>
      </c>
      <c r="B165" s="10" t="s">
        <v>498</v>
      </c>
      <c r="C165" s="11" t="s">
        <v>258</v>
      </c>
      <c r="D165" s="10" t="s">
        <v>80</v>
      </c>
      <c r="E165" s="12" t="s">
        <v>22</v>
      </c>
      <c r="F165" s="13">
        <v>5</v>
      </c>
      <c r="G165" s="20" t="s">
        <v>80</v>
      </c>
      <c r="H165" s="14">
        <v>8164</v>
      </c>
      <c r="I165" s="43" t="s">
        <v>259</v>
      </c>
    </row>
    <row r="166" spans="1:9">
      <c r="A166" s="42" t="s">
        <v>300</v>
      </c>
      <c r="B166" s="10" t="s">
        <v>499</v>
      </c>
      <c r="C166" s="11" t="s">
        <v>260</v>
      </c>
      <c r="D166" s="10" t="s">
        <v>80</v>
      </c>
      <c r="E166" s="12" t="s">
        <v>22</v>
      </c>
      <c r="F166" s="13">
        <v>0</v>
      </c>
      <c r="G166" s="20" t="s">
        <v>80</v>
      </c>
      <c r="H166" s="14">
        <v>8165</v>
      </c>
      <c r="I166" s="43"/>
    </row>
    <row r="167" spans="1:9">
      <c r="A167" s="42" t="s">
        <v>294</v>
      </c>
      <c r="B167" s="10" t="s">
        <v>500</v>
      </c>
      <c r="C167" s="11" t="s">
        <v>261</v>
      </c>
      <c r="D167" s="10" t="s">
        <v>80</v>
      </c>
      <c r="E167" s="12" t="s">
        <v>22</v>
      </c>
      <c r="F167" s="13">
        <v>0</v>
      </c>
      <c r="G167" s="20" t="s">
        <v>80</v>
      </c>
      <c r="H167" s="14">
        <v>8166</v>
      </c>
      <c r="I167" s="43" t="s">
        <v>259</v>
      </c>
    </row>
    <row r="168" spans="1:9">
      <c r="A168" s="42" t="s">
        <v>300</v>
      </c>
      <c r="B168" s="10" t="s">
        <v>501</v>
      </c>
      <c r="C168" s="11" t="s">
        <v>262</v>
      </c>
      <c r="D168" s="10" t="s">
        <v>80</v>
      </c>
      <c r="E168" s="12" t="s">
        <v>22</v>
      </c>
      <c r="F168" s="13">
        <v>0</v>
      </c>
      <c r="G168" s="20" t="s">
        <v>80</v>
      </c>
      <c r="H168" s="14">
        <v>8167</v>
      </c>
      <c r="I168" s="43"/>
    </row>
    <row r="169" spans="1:9">
      <c r="A169" s="42" t="s">
        <v>296</v>
      </c>
      <c r="B169" s="10" t="s">
        <v>502</v>
      </c>
      <c r="C169" s="11" t="s">
        <v>263</v>
      </c>
      <c r="D169" s="10" t="s">
        <v>80</v>
      </c>
      <c r="E169" s="12" t="s">
        <v>22</v>
      </c>
      <c r="F169" s="13">
        <v>5</v>
      </c>
      <c r="G169" s="20" t="s">
        <v>80</v>
      </c>
      <c r="H169" s="14">
        <v>8168</v>
      </c>
      <c r="I169" s="43" t="s">
        <v>259</v>
      </c>
    </row>
    <row r="170" spans="1:9">
      <c r="A170" s="42" t="s">
        <v>300</v>
      </c>
      <c r="B170" s="10" t="s">
        <v>503</v>
      </c>
      <c r="C170" s="11" t="s">
        <v>264</v>
      </c>
      <c r="D170" s="10" t="s">
        <v>80</v>
      </c>
      <c r="E170" s="12" t="s">
        <v>22</v>
      </c>
      <c r="F170" s="13">
        <v>0</v>
      </c>
      <c r="G170" s="20" t="s">
        <v>80</v>
      </c>
      <c r="H170" s="14">
        <v>8169</v>
      </c>
      <c r="I170" s="43"/>
    </row>
    <row r="171" spans="1:9">
      <c r="A171" s="42" t="s">
        <v>300</v>
      </c>
      <c r="B171" s="10" t="s">
        <v>504</v>
      </c>
      <c r="C171" s="11" t="s">
        <v>265</v>
      </c>
      <c r="D171" s="10" t="s">
        <v>80</v>
      </c>
      <c r="E171" s="12" t="s">
        <v>22</v>
      </c>
      <c r="F171" s="13">
        <v>0</v>
      </c>
      <c r="G171" s="20" t="s">
        <v>80</v>
      </c>
      <c r="H171" s="14">
        <v>8170</v>
      </c>
      <c r="I171" s="43"/>
    </row>
    <row r="172" spans="1:9">
      <c r="A172" s="42" t="s">
        <v>300</v>
      </c>
      <c r="B172" s="10" t="s">
        <v>505</v>
      </c>
      <c r="C172" s="11" t="s">
        <v>266</v>
      </c>
      <c r="D172" s="10" t="s">
        <v>80</v>
      </c>
      <c r="E172" s="12" t="s">
        <v>22</v>
      </c>
      <c r="F172" s="13">
        <v>0</v>
      </c>
      <c r="G172" s="20" t="s">
        <v>80</v>
      </c>
      <c r="H172" s="14">
        <v>8171</v>
      </c>
      <c r="I172" s="43"/>
    </row>
    <row r="173" spans="1:9">
      <c r="A173" s="42" t="s">
        <v>300</v>
      </c>
      <c r="B173" s="10" t="s">
        <v>506</v>
      </c>
      <c r="C173" s="11" t="s">
        <v>267</v>
      </c>
      <c r="D173" s="10" t="s">
        <v>80</v>
      </c>
      <c r="E173" s="12" t="s">
        <v>22</v>
      </c>
      <c r="F173" s="13">
        <v>0</v>
      </c>
      <c r="G173" s="20" t="s">
        <v>80</v>
      </c>
      <c r="H173" s="14">
        <v>8172</v>
      </c>
      <c r="I173" s="43"/>
    </row>
    <row r="174" spans="1:9">
      <c r="A174" s="42" t="s">
        <v>300</v>
      </c>
      <c r="B174" s="10" t="s">
        <v>507</v>
      </c>
      <c r="C174" s="11" t="s">
        <v>268</v>
      </c>
      <c r="D174" s="10" t="s">
        <v>80</v>
      </c>
      <c r="E174" s="12" t="s">
        <v>22</v>
      </c>
      <c r="F174" s="13">
        <v>0</v>
      </c>
      <c r="G174" s="20" t="s">
        <v>80</v>
      </c>
      <c r="H174" s="14">
        <v>8173</v>
      </c>
      <c r="I174" s="43"/>
    </row>
    <row r="175" spans="1:9">
      <c r="A175" s="42" t="s">
        <v>300</v>
      </c>
      <c r="B175" s="10" t="s">
        <v>508</v>
      </c>
      <c r="C175" s="11" t="s">
        <v>269</v>
      </c>
      <c r="D175" s="10" t="s">
        <v>80</v>
      </c>
      <c r="E175" s="12" t="s">
        <v>22</v>
      </c>
      <c r="F175" s="13">
        <v>0</v>
      </c>
      <c r="G175" s="20" t="s">
        <v>80</v>
      </c>
      <c r="H175" s="14">
        <v>8174</v>
      </c>
      <c r="I175" s="43"/>
    </row>
    <row r="176" spans="1:9">
      <c r="A176" s="42" t="s">
        <v>290</v>
      </c>
      <c r="B176" s="10" t="s">
        <v>509</v>
      </c>
      <c r="C176" s="11" t="s">
        <v>270</v>
      </c>
      <c r="D176" s="10" t="s">
        <v>80</v>
      </c>
      <c r="E176" s="12" t="s">
        <v>22</v>
      </c>
      <c r="F176" s="13">
        <v>0.5</v>
      </c>
      <c r="G176" s="20" t="s">
        <v>80</v>
      </c>
      <c r="H176" s="14">
        <v>8175</v>
      </c>
      <c r="I176" s="43" t="s">
        <v>76</v>
      </c>
    </row>
    <row r="177" spans="1:9">
      <c r="A177" s="42" t="s">
        <v>296</v>
      </c>
      <c r="B177" s="10" t="s">
        <v>510</v>
      </c>
      <c r="C177" s="11" t="s">
        <v>270</v>
      </c>
      <c r="D177" s="10" t="s">
        <v>80</v>
      </c>
      <c r="E177" s="12" t="s">
        <v>22</v>
      </c>
      <c r="F177" s="13">
        <v>0.5</v>
      </c>
      <c r="G177" s="20" t="s">
        <v>80</v>
      </c>
      <c r="H177" s="14">
        <v>8176</v>
      </c>
      <c r="I177" s="43" t="s">
        <v>76</v>
      </c>
    </row>
    <row r="178" spans="1:9">
      <c r="A178" s="42" t="s">
        <v>300</v>
      </c>
      <c r="B178" s="10" t="s">
        <v>511</v>
      </c>
      <c r="C178" s="11" t="s">
        <v>270</v>
      </c>
      <c r="D178" s="10" t="s">
        <v>80</v>
      </c>
      <c r="E178" s="12" t="s">
        <v>22</v>
      </c>
      <c r="F178" s="13">
        <v>0</v>
      </c>
      <c r="G178" s="20" t="s">
        <v>80</v>
      </c>
      <c r="H178" s="14">
        <v>8177</v>
      </c>
      <c r="I178" s="43"/>
    </row>
    <row r="179" spans="1:9">
      <c r="A179" s="42" t="s">
        <v>300</v>
      </c>
      <c r="B179" s="10" t="s">
        <v>512</v>
      </c>
      <c r="C179" s="11" t="s">
        <v>271</v>
      </c>
      <c r="D179" s="10" t="s">
        <v>80</v>
      </c>
      <c r="E179" s="12" t="s">
        <v>22</v>
      </c>
      <c r="F179" s="13">
        <v>0</v>
      </c>
      <c r="G179" s="20" t="s">
        <v>80</v>
      </c>
      <c r="H179" s="14">
        <v>8178</v>
      </c>
      <c r="I179" s="43"/>
    </row>
    <row r="180" spans="1:9">
      <c r="A180" s="42" t="s">
        <v>300</v>
      </c>
      <c r="B180" s="10" t="s">
        <v>513</v>
      </c>
      <c r="C180" s="11" t="s">
        <v>272</v>
      </c>
      <c r="D180" s="10" t="s">
        <v>80</v>
      </c>
      <c r="E180" s="12" t="s">
        <v>22</v>
      </c>
      <c r="F180" s="13">
        <v>0</v>
      </c>
      <c r="G180" s="20" t="s">
        <v>80</v>
      </c>
      <c r="H180" s="14">
        <v>8179</v>
      </c>
      <c r="I180" s="43"/>
    </row>
    <row r="181" spans="1:9">
      <c r="A181" s="42" t="s">
        <v>317</v>
      </c>
      <c r="B181" s="10" t="s">
        <v>514</v>
      </c>
      <c r="C181" s="11" t="s">
        <v>273</v>
      </c>
      <c r="D181" s="10" t="s">
        <v>80</v>
      </c>
      <c r="E181" s="12" t="s">
        <v>22</v>
      </c>
      <c r="F181" s="13">
        <v>0.5</v>
      </c>
      <c r="G181" s="20" t="s">
        <v>80</v>
      </c>
      <c r="H181" s="14">
        <v>8180</v>
      </c>
      <c r="I181" s="43" t="s">
        <v>76</v>
      </c>
    </row>
    <row r="182" spans="1:9">
      <c r="A182" s="42" t="s">
        <v>314</v>
      </c>
      <c r="B182" s="10" t="s">
        <v>515</v>
      </c>
      <c r="C182" s="11" t="s">
        <v>273</v>
      </c>
      <c r="D182" s="10" t="s">
        <v>80</v>
      </c>
      <c r="E182" s="12" t="s">
        <v>22</v>
      </c>
      <c r="F182" s="13">
        <v>0.5</v>
      </c>
      <c r="G182" s="20" t="s">
        <v>80</v>
      </c>
      <c r="H182" s="14">
        <v>8181</v>
      </c>
      <c r="I182" s="43" t="s">
        <v>76</v>
      </c>
    </row>
    <row r="183" spans="1:9">
      <c r="A183" s="42" t="s">
        <v>317</v>
      </c>
      <c r="B183" s="10" t="s">
        <v>516</v>
      </c>
      <c r="C183" s="11" t="s">
        <v>274</v>
      </c>
      <c r="D183" s="10" t="s">
        <v>80</v>
      </c>
      <c r="E183" s="12" t="s">
        <v>22</v>
      </c>
      <c r="F183" s="13">
        <v>0.5</v>
      </c>
      <c r="G183" s="20" t="s">
        <v>80</v>
      </c>
      <c r="H183" s="14">
        <v>8182</v>
      </c>
      <c r="I183" s="43" t="s">
        <v>76</v>
      </c>
    </row>
    <row r="184" spans="1:9">
      <c r="A184" s="42" t="s">
        <v>289</v>
      </c>
      <c r="B184" s="10" t="s">
        <v>517</v>
      </c>
      <c r="C184" s="11" t="s">
        <v>273</v>
      </c>
      <c r="D184" s="10" t="s">
        <v>80</v>
      </c>
      <c r="E184" s="12" t="s">
        <v>22</v>
      </c>
      <c r="F184" s="13">
        <v>0.5</v>
      </c>
      <c r="G184" s="20" t="s">
        <v>80</v>
      </c>
      <c r="H184" s="14">
        <v>8183</v>
      </c>
      <c r="I184" s="43" t="s">
        <v>76</v>
      </c>
    </row>
    <row r="185" spans="1:9">
      <c r="A185" s="42" t="s">
        <v>289</v>
      </c>
      <c r="B185" s="10" t="s">
        <v>518</v>
      </c>
      <c r="C185" s="11" t="s">
        <v>275</v>
      </c>
      <c r="D185" s="10" t="s">
        <v>80</v>
      </c>
      <c r="E185" s="12" t="s">
        <v>22</v>
      </c>
      <c r="F185" s="13">
        <v>1.5</v>
      </c>
      <c r="G185" s="20" t="s">
        <v>80</v>
      </c>
      <c r="H185" s="14">
        <v>8184</v>
      </c>
      <c r="I185" s="43" t="s">
        <v>76</v>
      </c>
    </row>
    <row r="186" spans="1:9">
      <c r="A186" s="42" t="s">
        <v>318</v>
      </c>
      <c r="B186" s="10" t="s">
        <v>519</v>
      </c>
      <c r="C186" s="11" t="s">
        <v>88</v>
      </c>
      <c r="D186" s="10" t="s">
        <v>80</v>
      </c>
      <c r="E186" s="12" t="s">
        <v>22</v>
      </c>
      <c r="F186" s="13">
        <v>0.5</v>
      </c>
      <c r="G186" s="20" t="s">
        <v>80</v>
      </c>
      <c r="H186" s="14">
        <v>8185</v>
      </c>
      <c r="I186" s="43" t="s">
        <v>76</v>
      </c>
    </row>
    <row r="187" spans="1:9">
      <c r="A187" s="42" t="s">
        <v>314</v>
      </c>
      <c r="B187" s="10" t="s">
        <v>520</v>
      </c>
      <c r="C187" s="11" t="s">
        <v>276</v>
      </c>
      <c r="D187" s="10" t="s">
        <v>80</v>
      </c>
      <c r="E187" s="12" t="s">
        <v>22</v>
      </c>
      <c r="F187" s="13">
        <v>1.5</v>
      </c>
      <c r="G187" s="20" t="s">
        <v>80</v>
      </c>
      <c r="H187" s="14">
        <v>8186</v>
      </c>
      <c r="I187" s="43" t="s">
        <v>76</v>
      </c>
    </row>
    <row r="188" spans="1:9">
      <c r="A188" s="42" t="s">
        <v>290</v>
      </c>
      <c r="B188" s="10" t="s">
        <v>521</v>
      </c>
      <c r="C188" s="11" t="s">
        <v>277</v>
      </c>
      <c r="D188" s="10" t="s">
        <v>80</v>
      </c>
      <c r="E188" s="12" t="s">
        <v>22</v>
      </c>
      <c r="F188" s="13">
        <v>0.3</v>
      </c>
      <c r="G188" s="20" t="s">
        <v>80</v>
      </c>
      <c r="H188" s="14">
        <v>8187</v>
      </c>
      <c r="I188" s="43" t="s">
        <v>278</v>
      </c>
    </row>
    <row r="189" spans="1:9">
      <c r="A189" s="42" t="s">
        <v>289</v>
      </c>
      <c r="B189" s="10" t="s">
        <v>522</v>
      </c>
      <c r="C189" s="11" t="s">
        <v>277</v>
      </c>
      <c r="D189" s="10" t="s">
        <v>80</v>
      </c>
      <c r="E189" s="12" t="s">
        <v>22</v>
      </c>
      <c r="F189" s="13">
        <v>0.3</v>
      </c>
      <c r="G189" s="20" t="s">
        <v>80</v>
      </c>
      <c r="H189" s="14">
        <v>8188</v>
      </c>
      <c r="I189" s="43" t="s">
        <v>278</v>
      </c>
    </row>
    <row r="190" spans="1:9">
      <c r="A190" s="42" t="s">
        <v>296</v>
      </c>
      <c r="B190" s="10" t="s">
        <v>523</v>
      </c>
      <c r="C190" s="11" t="s">
        <v>277</v>
      </c>
      <c r="D190" s="10" t="s">
        <v>80</v>
      </c>
      <c r="E190" s="12" t="s">
        <v>22</v>
      </c>
      <c r="F190" s="13">
        <v>0.3</v>
      </c>
      <c r="G190" s="20" t="s">
        <v>80</v>
      </c>
      <c r="H190" s="14">
        <v>8189</v>
      </c>
      <c r="I190" s="43" t="s">
        <v>278</v>
      </c>
    </row>
    <row r="191" spans="1:9">
      <c r="A191" s="42" t="s">
        <v>300</v>
      </c>
      <c r="B191" s="10" t="s">
        <v>524</v>
      </c>
      <c r="C191" s="11" t="s">
        <v>279</v>
      </c>
      <c r="D191" s="10" t="s">
        <v>80</v>
      </c>
      <c r="E191" s="12" t="s">
        <v>22</v>
      </c>
      <c r="F191" s="13">
        <v>0</v>
      </c>
      <c r="G191" s="20" t="s">
        <v>80</v>
      </c>
      <c r="H191" s="14">
        <v>8190</v>
      </c>
      <c r="I191" s="43"/>
    </row>
    <row r="192" spans="1:9">
      <c r="A192" s="42" t="s">
        <v>300</v>
      </c>
      <c r="B192" s="10" t="s">
        <v>525</v>
      </c>
      <c r="C192" s="11" t="s">
        <v>280</v>
      </c>
      <c r="D192" s="10" t="s">
        <v>80</v>
      </c>
      <c r="E192" s="12" t="s">
        <v>22</v>
      </c>
      <c r="F192" s="13">
        <v>0</v>
      </c>
      <c r="G192" s="20" t="s">
        <v>80</v>
      </c>
      <c r="H192" s="14">
        <v>8191</v>
      </c>
      <c r="I192" s="43"/>
    </row>
    <row r="193" spans="1:9">
      <c r="A193" s="42" t="s">
        <v>300</v>
      </c>
      <c r="B193" s="10" t="s">
        <v>526</v>
      </c>
      <c r="C193" s="11" t="s">
        <v>281</v>
      </c>
      <c r="D193" s="10" t="s">
        <v>80</v>
      </c>
      <c r="E193" s="12" t="s">
        <v>22</v>
      </c>
      <c r="F193" s="13">
        <v>0</v>
      </c>
      <c r="G193" s="20" t="s">
        <v>80</v>
      </c>
      <c r="H193" s="14">
        <v>8192</v>
      </c>
      <c r="I193" s="43"/>
    </row>
    <row r="194" spans="1:9">
      <c r="A194" s="42" t="s">
        <v>300</v>
      </c>
      <c r="B194" s="10" t="s">
        <v>527</v>
      </c>
      <c r="C194" s="11" t="s">
        <v>281</v>
      </c>
      <c r="D194" s="10" t="s">
        <v>80</v>
      </c>
      <c r="E194" s="12" t="s">
        <v>22</v>
      </c>
      <c r="F194" s="13">
        <v>0</v>
      </c>
      <c r="G194" s="20" t="s">
        <v>80</v>
      </c>
      <c r="H194" s="14">
        <v>8193</v>
      </c>
      <c r="I194" s="43"/>
    </row>
    <row r="195" spans="1:9">
      <c r="A195" s="42" t="s">
        <v>300</v>
      </c>
      <c r="B195" s="10" t="s">
        <v>528</v>
      </c>
      <c r="C195" s="11" t="s">
        <v>282</v>
      </c>
      <c r="D195" s="10" t="s">
        <v>80</v>
      </c>
      <c r="E195" s="12" t="s">
        <v>22</v>
      </c>
      <c r="F195" s="13">
        <v>0</v>
      </c>
      <c r="G195" s="20" t="s">
        <v>80</v>
      </c>
      <c r="H195" s="14">
        <v>8194</v>
      </c>
      <c r="I195" s="43"/>
    </row>
    <row r="196" spans="1:9">
      <c r="A196" s="42" t="s">
        <v>300</v>
      </c>
      <c r="B196" s="10" t="s">
        <v>529</v>
      </c>
      <c r="C196" s="11" t="s">
        <v>283</v>
      </c>
      <c r="D196" s="10" t="s">
        <v>80</v>
      </c>
      <c r="E196" s="12" t="s">
        <v>22</v>
      </c>
      <c r="F196" s="13">
        <v>0</v>
      </c>
      <c r="G196" s="20" t="s">
        <v>80</v>
      </c>
      <c r="H196" s="14">
        <v>8195</v>
      </c>
      <c r="I196" s="43"/>
    </row>
    <row r="197" spans="1:9">
      <c r="A197" s="42" t="s">
        <v>300</v>
      </c>
      <c r="B197" s="10" t="s">
        <v>530</v>
      </c>
      <c r="C197" s="11" t="s">
        <v>284</v>
      </c>
      <c r="D197" s="10" t="s">
        <v>80</v>
      </c>
      <c r="E197" s="12" t="s">
        <v>22</v>
      </c>
      <c r="F197" s="13">
        <v>0</v>
      </c>
      <c r="G197" s="20" t="s">
        <v>80</v>
      </c>
      <c r="H197" s="14">
        <v>8196</v>
      </c>
      <c r="I197" s="43"/>
    </row>
    <row r="198" spans="1:9">
      <c r="A198" s="42" t="s">
        <v>300</v>
      </c>
      <c r="B198" s="10" t="s">
        <v>531</v>
      </c>
      <c r="C198" s="11" t="s">
        <v>284</v>
      </c>
      <c r="D198" s="10" t="s">
        <v>80</v>
      </c>
      <c r="E198" s="12" t="s">
        <v>22</v>
      </c>
      <c r="F198" s="13">
        <v>0</v>
      </c>
      <c r="G198" s="20" t="s">
        <v>80</v>
      </c>
      <c r="H198" s="14">
        <v>8197</v>
      </c>
      <c r="I198" s="43"/>
    </row>
    <row r="199" spans="1:9">
      <c r="A199" s="42" t="s">
        <v>300</v>
      </c>
      <c r="B199" s="10" t="s">
        <v>532</v>
      </c>
      <c r="C199" s="11" t="s">
        <v>284</v>
      </c>
      <c r="D199" s="10" t="s">
        <v>80</v>
      </c>
      <c r="E199" s="12" t="s">
        <v>22</v>
      </c>
      <c r="F199" s="13">
        <v>0</v>
      </c>
      <c r="G199" s="20" t="s">
        <v>80</v>
      </c>
      <c r="H199" s="14">
        <v>8198</v>
      </c>
      <c r="I199" s="43"/>
    </row>
    <row r="200" spans="1:9">
      <c r="A200" s="42" t="s">
        <v>302</v>
      </c>
      <c r="B200" s="10" t="s">
        <v>533</v>
      </c>
      <c r="C200" s="11" t="s">
        <v>285</v>
      </c>
      <c r="D200" s="10" t="s">
        <v>80</v>
      </c>
      <c r="E200" s="12" t="s">
        <v>22</v>
      </c>
      <c r="F200" s="13">
        <v>2</v>
      </c>
      <c r="G200" s="20" t="s">
        <v>80</v>
      </c>
      <c r="H200" s="14">
        <v>8199</v>
      </c>
      <c r="I200" s="43" t="s">
        <v>286</v>
      </c>
    </row>
    <row r="201" spans="1:9">
      <c r="A201" s="42" t="s">
        <v>289</v>
      </c>
      <c r="B201" s="10" t="s">
        <v>534</v>
      </c>
      <c r="C201" s="11" t="s">
        <v>287</v>
      </c>
      <c r="D201" s="10" t="s">
        <v>80</v>
      </c>
      <c r="E201" s="12" t="s">
        <v>22</v>
      </c>
      <c r="F201" s="13">
        <v>0.5</v>
      </c>
      <c r="G201" s="20" t="s">
        <v>80</v>
      </c>
      <c r="H201" s="14">
        <v>8200</v>
      </c>
      <c r="I201" s="43" t="s">
        <v>286</v>
      </c>
    </row>
    <row r="202" spans="1:9">
      <c r="A202" s="49" t="s">
        <v>300</v>
      </c>
      <c r="B202" s="50" t="s">
        <v>535</v>
      </c>
      <c r="C202" s="51" t="s">
        <v>288</v>
      </c>
      <c r="D202" s="50" t="s">
        <v>80</v>
      </c>
      <c r="E202" s="52" t="s">
        <v>22</v>
      </c>
      <c r="F202" s="53">
        <v>0</v>
      </c>
      <c r="G202" s="54" t="s">
        <v>80</v>
      </c>
      <c r="H202" s="37">
        <v>8201</v>
      </c>
      <c r="I202" s="55"/>
    </row>
  </sheetData>
  <phoneticPr fontId="0" type="noConversion"/>
  <conditionalFormatting sqref="A2:I202">
    <cfRule type="expression" dxfId="33" priority="1">
      <formula>$A2="MATERIEL COMMUN"</formula>
    </cfRule>
    <cfRule type="expression" dxfId="32" priority="2">
      <formula>(IF($A2&lt;&gt;"",COUNTIF(NOM_Prénom,$A2),1))=0</formula>
    </cfRule>
  </conditionalFormatting>
  <dataValidations count="1">
    <dataValidation type="list" allowBlank="1" sqref="A95:A146 A150:A160 A16:A93" xr:uid="{00000000-0002-0000-0100-000000000000}">
      <formula1>NOM_Prénom</formula1>
    </dataValidation>
  </dataValidations>
  <pageMargins left="0.5" right="0.17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1:C17"/>
  <sheetViews>
    <sheetView workbookViewId="0">
      <selection activeCell="B9" sqref="B9"/>
    </sheetView>
  </sheetViews>
  <sheetFormatPr baseColWidth="10" defaultColWidth="10.28515625" defaultRowHeight="10.5"/>
  <cols>
    <col min="1" max="1" width="12.28515625" style="6" customWidth="1"/>
    <col min="2" max="2" width="23" style="6" customWidth="1"/>
    <col min="3" max="3" width="12.28515625" style="6" customWidth="1"/>
    <col min="4" max="16384" width="10.28515625" style="6"/>
  </cols>
  <sheetData>
    <row r="1" spans="1:3" ht="12.75">
      <c r="A1" s="63" t="s">
        <v>25</v>
      </c>
      <c r="B1" s="64" t="s">
        <v>26</v>
      </c>
      <c r="C1" s="65" t="s">
        <v>94</v>
      </c>
    </row>
    <row r="2" spans="1:3" ht="12.75">
      <c r="A2" s="56" t="s">
        <v>14</v>
      </c>
      <c r="B2" s="8" t="s">
        <v>13</v>
      </c>
      <c r="C2" s="59">
        <v>31</v>
      </c>
    </row>
    <row r="3" spans="1:3" ht="12.75">
      <c r="A3" s="57" t="s">
        <v>65</v>
      </c>
      <c r="B3" s="9" t="s">
        <v>64</v>
      </c>
      <c r="C3" s="60">
        <v>32</v>
      </c>
    </row>
    <row r="4" spans="1:3" ht="12.75">
      <c r="A4" s="58" t="s">
        <v>4</v>
      </c>
      <c r="B4" s="7" t="s">
        <v>3</v>
      </c>
      <c r="C4" s="60">
        <v>21</v>
      </c>
    </row>
    <row r="5" spans="1:3" ht="12.75">
      <c r="A5" s="58" t="s">
        <v>27</v>
      </c>
      <c r="B5" s="7" t="s">
        <v>28</v>
      </c>
      <c r="C5" s="60">
        <v>22</v>
      </c>
    </row>
    <row r="6" spans="1:3" ht="12.75">
      <c r="A6" s="57" t="s">
        <v>83</v>
      </c>
      <c r="B6" s="7" t="s">
        <v>84</v>
      </c>
      <c r="C6" s="60">
        <v>23</v>
      </c>
    </row>
    <row r="7" spans="1:3" ht="12.75">
      <c r="A7" s="58" t="s">
        <v>2</v>
      </c>
      <c r="B7" s="7" t="s">
        <v>5</v>
      </c>
      <c r="C7" s="60">
        <v>24</v>
      </c>
    </row>
    <row r="8" spans="1:3" ht="12.75">
      <c r="A8" s="58" t="s">
        <v>11</v>
      </c>
      <c r="B8" s="7" t="s">
        <v>10</v>
      </c>
      <c r="C8" s="60">
        <v>25</v>
      </c>
    </row>
    <row r="9" spans="1:3" ht="12.75">
      <c r="A9" s="58" t="s">
        <v>12</v>
      </c>
      <c r="B9" s="7" t="s">
        <v>0</v>
      </c>
      <c r="C9" s="60">
        <v>26</v>
      </c>
    </row>
    <row r="10" spans="1:3" ht="12.75">
      <c r="A10" s="58" t="s">
        <v>9</v>
      </c>
      <c r="B10" s="7" t="s">
        <v>8</v>
      </c>
      <c r="C10" s="60">
        <v>27</v>
      </c>
    </row>
    <row r="11" spans="1:3" ht="12.75">
      <c r="A11" s="58" t="s">
        <v>7</v>
      </c>
      <c r="B11" s="7" t="s">
        <v>6</v>
      </c>
      <c r="C11" s="60">
        <v>28</v>
      </c>
    </row>
    <row r="12" spans="1:3" ht="12.75">
      <c r="A12" s="58" t="s">
        <v>49</v>
      </c>
      <c r="B12" s="7" t="s">
        <v>50</v>
      </c>
      <c r="C12" s="60">
        <v>29</v>
      </c>
    </row>
    <row r="13" spans="1:3" ht="12.75">
      <c r="A13" s="58" t="s">
        <v>95</v>
      </c>
      <c r="B13" s="7" t="s">
        <v>96</v>
      </c>
      <c r="C13" s="60">
        <v>30</v>
      </c>
    </row>
    <row r="14" spans="1:3" ht="12.75">
      <c r="A14" s="56" t="s">
        <v>51</v>
      </c>
      <c r="B14" s="8" t="s">
        <v>52</v>
      </c>
      <c r="C14" s="61"/>
    </row>
    <row r="15" spans="1:3" ht="12.75">
      <c r="A15" s="58" t="s">
        <v>53</v>
      </c>
      <c r="B15" s="7" t="s">
        <v>54</v>
      </c>
      <c r="C15" s="62"/>
    </row>
    <row r="16" spans="1:3" ht="12.75">
      <c r="A16" s="58" t="s">
        <v>55</v>
      </c>
      <c r="B16" s="7" t="s">
        <v>56</v>
      </c>
      <c r="C16" s="62"/>
    </row>
    <row r="17" spans="1:3" ht="12.75">
      <c r="A17" s="58" t="s">
        <v>35</v>
      </c>
      <c r="B17" s="7" t="s">
        <v>57</v>
      </c>
      <c r="C17" s="66">
        <v>31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DD1865-534D-4F14-8C5C-D97B61BFB6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Personnel_I306</vt:lpstr>
      <vt:lpstr>PERSONNEL</vt:lpstr>
      <vt:lpstr>MATERIEL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2025-12-03T13:23:38Z</dcterms:created>
  <dcterms:modified xsi:type="dcterms:W3CDTF">2025-12-03T15:58:51Z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2025-12-03T13:24:02Z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495de539-ba63-41bd-bfda-be1a0cc6bec0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