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8B364AB7-1F50-48CF-A9A3-5BE215CFF933}" xr6:coauthVersionLast="47" xr6:coauthVersionMax="47" xr10:uidLastSave="{00000000-0000-0000-0000-000000000000}"/>
  <bookViews>
    <workbookView xWindow="-120" yWindow="-120" windowWidth="38640" windowHeight="15720" activeTab="1" xr2:uid="{C9D5CFAF-3161-426C-94CC-53F99C73DB6E}"/>
  </bookViews>
  <sheets>
    <sheet name="Données" sheetId="1" r:id="rId1"/>
    <sheet name="Pyramides" sheetId="3" r:id="rId2"/>
  </sheets>
  <definedNames>
    <definedName name="Segment_Emploi_paie">#N/A</definedName>
    <definedName name="Segment_Région1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" i="1" l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H330" i="1" l="1"/>
  <c r="F330" i="1"/>
  <c r="U330" i="1" s="1"/>
  <c r="D330" i="1"/>
  <c r="H329" i="1"/>
  <c r="F329" i="1"/>
  <c r="U329" i="1" s="1"/>
  <c r="D329" i="1"/>
  <c r="H328" i="1"/>
  <c r="F328" i="1"/>
  <c r="U328" i="1" s="1"/>
  <c r="D328" i="1"/>
  <c r="H327" i="1"/>
  <c r="F327" i="1"/>
  <c r="U327" i="1" s="1"/>
  <c r="D327" i="1"/>
  <c r="H326" i="1"/>
  <c r="F326" i="1"/>
  <c r="U326" i="1" s="1"/>
  <c r="D326" i="1"/>
  <c r="H325" i="1"/>
  <c r="F325" i="1"/>
  <c r="U325" i="1" s="1"/>
  <c r="D325" i="1"/>
  <c r="H324" i="1"/>
  <c r="F324" i="1"/>
  <c r="U324" i="1" s="1"/>
  <c r="D324" i="1"/>
  <c r="H323" i="1"/>
  <c r="F323" i="1"/>
  <c r="U323" i="1" s="1"/>
  <c r="D323" i="1"/>
  <c r="H322" i="1"/>
  <c r="F322" i="1"/>
  <c r="U322" i="1" s="1"/>
  <c r="D322" i="1"/>
  <c r="H321" i="1"/>
  <c r="F321" i="1"/>
  <c r="U321" i="1" s="1"/>
  <c r="D321" i="1"/>
  <c r="H320" i="1"/>
  <c r="F320" i="1"/>
  <c r="U320" i="1" s="1"/>
  <c r="D320" i="1"/>
  <c r="H319" i="1"/>
  <c r="F319" i="1"/>
  <c r="U319" i="1" s="1"/>
  <c r="D319" i="1"/>
  <c r="H318" i="1"/>
  <c r="F318" i="1"/>
  <c r="U318" i="1" s="1"/>
  <c r="D318" i="1"/>
  <c r="H317" i="1"/>
  <c r="F317" i="1"/>
  <c r="U317" i="1" s="1"/>
  <c r="D317" i="1"/>
  <c r="H316" i="1"/>
  <c r="F316" i="1"/>
  <c r="U316" i="1" s="1"/>
  <c r="D316" i="1"/>
  <c r="H315" i="1"/>
  <c r="F315" i="1"/>
  <c r="U315" i="1" s="1"/>
  <c r="D315" i="1"/>
  <c r="H314" i="1"/>
  <c r="F314" i="1"/>
  <c r="U314" i="1" s="1"/>
  <c r="D314" i="1"/>
  <c r="H313" i="1"/>
  <c r="F313" i="1"/>
  <c r="U313" i="1" s="1"/>
  <c r="D313" i="1"/>
  <c r="H312" i="1"/>
  <c r="F312" i="1"/>
  <c r="U312" i="1" s="1"/>
  <c r="D312" i="1"/>
  <c r="H311" i="1"/>
  <c r="F311" i="1"/>
  <c r="U311" i="1" s="1"/>
  <c r="D311" i="1"/>
  <c r="H310" i="1"/>
  <c r="F310" i="1"/>
  <c r="U310" i="1" s="1"/>
  <c r="D310" i="1"/>
  <c r="H309" i="1"/>
  <c r="F309" i="1"/>
  <c r="U309" i="1" s="1"/>
  <c r="D309" i="1"/>
  <c r="H308" i="1"/>
  <c r="F308" i="1"/>
  <c r="U308" i="1" s="1"/>
  <c r="D308" i="1"/>
  <c r="H307" i="1"/>
  <c r="F307" i="1"/>
  <c r="U307" i="1" s="1"/>
  <c r="D307" i="1"/>
  <c r="H306" i="1"/>
  <c r="F306" i="1"/>
  <c r="U306" i="1" s="1"/>
  <c r="D306" i="1"/>
  <c r="H305" i="1"/>
  <c r="F305" i="1"/>
  <c r="U305" i="1" s="1"/>
  <c r="D305" i="1"/>
  <c r="H304" i="1"/>
  <c r="F304" i="1"/>
  <c r="U304" i="1" s="1"/>
  <c r="D304" i="1"/>
  <c r="H303" i="1"/>
  <c r="F303" i="1"/>
  <c r="U303" i="1" s="1"/>
  <c r="D303" i="1"/>
  <c r="H302" i="1"/>
  <c r="F302" i="1"/>
  <c r="U302" i="1" s="1"/>
  <c r="D302" i="1"/>
  <c r="H301" i="1"/>
  <c r="F301" i="1"/>
  <c r="U301" i="1" s="1"/>
  <c r="D301" i="1"/>
  <c r="H300" i="1"/>
  <c r="F300" i="1"/>
  <c r="U300" i="1" s="1"/>
  <c r="D300" i="1"/>
  <c r="H299" i="1"/>
  <c r="F299" i="1"/>
  <c r="U299" i="1" s="1"/>
  <c r="D299" i="1"/>
  <c r="H298" i="1"/>
  <c r="F298" i="1"/>
  <c r="U298" i="1" s="1"/>
  <c r="D298" i="1"/>
  <c r="H297" i="1"/>
  <c r="F297" i="1"/>
  <c r="U297" i="1" s="1"/>
  <c r="D297" i="1"/>
  <c r="H296" i="1"/>
  <c r="F296" i="1"/>
  <c r="U296" i="1" s="1"/>
  <c r="D296" i="1"/>
  <c r="H295" i="1"/>
  <c r="F295" i="1"/>
  <c r="U295" i="1" s="1"/>
  <c r="D295" i="1"/>
  <c r="H294" i="1"/>
  <c r="F294" i="1"/>
  <c r="U294" i="1" s="1"/>
  <c r="D294" i="1"/>
  <c r="H293" i="1"/>
  <c r="F293" i="1"/>
  <c r="U293" i="1" s="1"/>
  <c r="D293" i="1"/>
  <c r="H292" i="1"/>
  <c r="F292" i="1"/>
  <c r="U292" i="1" s="1"/>
  <c r="D292" i="1"/>
  <c r="H291" i="1"/>
  <c r="F291" i="1"/>
  <c r="U291" i="1" s="1"/>
  <c r="D291" i="1"/>
  <c r="H290" i="1"/>
  <c r="F290" i="1"/>
  <c r="U290" i="1" s="1"/>
  <c r="D290" i="1"/>
  <c r="H289" i="1"/>
  <c r="F289" i="1"/>
  <c r="U289" i="1" s="1"/>
  <c r="D289" i="1"/>
  <c r="H288" i="1"/>
  <c r="F288" i="1"/>
  <c r="U288" i="1" s="1"/>
  <c r="D288" i="1"/>
  <c r="H287" i="1"/>
  <c r="F287" i="1"/>
  <c r="U287" i="1" s="1"/>
  <c r="D287" i="1"/>
  <c r="H286" i="1"/>
  <c r="F286" i="1"/>
  <c r="U286" i="1" s="1"/>
  <c r="D286" i="1"/>
  <c r="H285" i="1"/>
  <c r="F285" i="1"/>
  <c r="U285" i="1" s="1"/>
  <c r="D285" i="1"/>
  <c r="H284" i="1"/>
  <c r="F284" i="1"/>
  <c r="U284" i="1" s="1"/>
  <c r="D284" i="1"/>
  <c r="H283" i="1"/>
  <c r="F283" i="1"/>
  <c r="U283" i="1" s="1"/>
  <c r="D283" i="1"/>
  <c r="H282" i="1"/>
  <c r="F282" i="1"/>
  <c r="U282" i="1" s="1"/>
  <c r="D282" i="1"/>
  <c r="H281" i="1"/>
  <c r="F281" i="1"/>
  <c r="U281" i="1" s="1"/>
  <c r="D281" i="1"/>
  <c r="H280" i="1"/>
  <c r="F280" i="1"/>
  <c r="U280" i="1" s="1"/>
  <c r="D280" i="1"/>
  <c r="H279" i="1"/>
  <c r="F279" i="1"/>
  <c r="U279" i="1" s="1"/>
  <c r="D279" i="1"/>
  <c r="H278" i="1"/>
  <c r="F278" i="1"/>
  <c r="U278" i="1" s="1"/>
  <c r="D278" i="1"/>
  <c r="H277" i="1"/>
  <c r="F277" i="1"/>
  <c r="U277" i="1" s="1"/>
  <c r="D277" i="1"/>
  <c r="H276" i="1"/>
  <c r="F276" i="1"/>
  <c r="U276" i="1" s="1"/>
  <c r="D276" i="1"/>
  <c r="H275" i="1"/>
  <c r="F275" i="1"/>
  <c r="U275" i="1" s="1"/>
  <c r="D275" i="1"/>
  <c r="H274" i="1"/>
  <c r="F274" i="1"/>
  <c r="U274" i="1" s="1"/>
  <c r="D274" i="1"/>
  <c r="H273" i="1"/>
  <c r="F273" i="1"/>
  <c r="U273" i="1" s="1"/>
  <c r="D273" i="1"/>
  <c r="H272" i="1"/>
  <c r="F272" i="1"/>
  <c r="U272" i="1" s="1"/>
  <c r="D272" i="1"/>
  <c r="H271" i="1"/>
  <c r="F271" i="1"/>
  <c r="U271" i="1" s="1"/>
  <c r="D271" i="1"/>
  <c r="H270" i="1"/>
  <c r="F270" i="1"/>
  <c r="U270" i="1" s="1"/>
  <c r="D270" i="1"/>
  <c r="H269" i="1"/>
  <c r="F269" i="1"/>
  <c r="U269" i="1" s="1"/>
  <c r="D269" i="1"/>
  <c r="H268" i="1"/>
  <c r="F268" i="1"/>
  <c r="U268" i="1" s="1"/>
  <c r="D268" i="1"/>
  <c r="H267" i="1"/>
  <c r="F267" i="1"/>
  <c r="U267" i="1" s="1"/>
  <c r="D267" i="1"/>
  <c r="H266" i="1"/>
  <c r="F266" i="1"/>
  <c r="U266" i="1" s="1"/>
  <c r="D266" i="1"/>
  <c r="H265" i="1"/>
  <c r="F265" i="1"/>
  <c r="U265" i="1" s="1"/>
  <c r="D265" i="1"/>
  <c r="H264" i="1"/>
  <c r="F264" i="1"/>
  <c r="U264" i="1" s="1"/>
  <c r="D264" i="1"/>
  <c r="H263" i="1"/>
  <c r="F263" i="1"/>
  <c r="U263" i="1" s="1"/>
  <c r="D263" i="1"/>
  <c r="H262" i="1"/>
  <c r="F262" i="1"/>
  <c r="U262" i="1" s="1"/>
  <c r="D262" i="1"/>
  <c r="H261" i="1"/>
  <c r="F261" i="1"/>
  <c r="U261" i="1" s="1"/>
  <c r="D261" i="1"/>
  <c r="H260" i="1"/>
  <c r="F260" i="1"/>
  <c r="U260" i="1" s="1"/>
  <c r="D260" i="1"/>
  <c r="H259" i="1"/>
  <c r="F259" i="1"/>
  <c r="U259" i="1" s="1"/>
  <c r="D259" i="1"/>
  <c r="H258" i="1"/>
  <c r="F258" i="1"/>
  <c r="U258" i="1" s="1"/>
  <c r="D258" i="1"/>
  <c r="H257" i="1"/>
  <c r="F257" i="1"/>
  <c r="U257" i="1" s="1"/>
  <c r="D257" i="1"/>
  <c r="H256" i="1"/>
  <c r="F256" i="1"/>
  <c r="U256" i="1" s="1"/>
  <c r="D256" i="1"/>
  <c r="H255" i="1"/>
  <c r="F255" i="1"/>
  <c r="U255" i="1" s="1"/>
  <c r="D255" i="1"/>
  <c r="H254" i="1"/>
  <c r="F254" i="1"/>
  <c r="U254" i="1" s="1"/>
  <c r="D254" i="1"/>
  <c r="H253" i="1"/>
  <c r="F253" i="1"/>
  <c r="U253" i="1" s="1"/>
  <c r="D253" i="1"/>
  <c r="H252" i="1"/>
  <c r="F252" i="1"/>
  <c r="U252" i="1" s="1"/>
  <c r="D252" i="1"/>
  <c r="H251" i="1"/>
  <c r="F251" i="1"/>
  <c r="U251" i="1" s="1"/>
  <c r="D251" i="1"/>
  <c r="H250" i="1"/>
  <c r="F250" i="1"/>
  <c r="U250" i="1" s="1"/>
  <c r="D250" i="1"/>
  <c r="H249" i="1"/>
  <c r="F249" i="1"/>
  <c r="U249" i="1" s="1"/>
  <c r="D249" i="1"/>
  <c r="H248" i="1"/>
  <c r="F248" i="1"/>
  <c r="U248" i="1" s="1"/>
  <c r="D248" i="1"/>
  <c r="H247" i="1"/>
  <c r="F247" i="1"/>
  <c r="U247" i="1" s="1"/>
  <c r="D247" i="1"/>
  <c r="H246" i="1"/>
  <c r="F246" i="1"/>
  <c r="U246" i="1" s="1"/>
  <c r="D246" i="1"/>
  <c r="H245" i="1"/>
  <c r="F245" i="1"/>
  <c r="U245" i="1" s="1"/>
  <c r="D245" i="1"/>
  <c r="H244" i="1"/>
  <c r="F244" i="1"/>
  <c r="U244" i="1" s="1"/>
  <c r="D244" i="1"/>
  <c r="H243" i="1"/>
  <c r="F243" i="1"/>
  <c r="U243" i="1" s="1"/>
  <c r="D243" i="1"/>
  <c r="H242" i="1"/>
  <c r="F242" i="1"/>
  <c r="U242" i="1" s="1"/>
  <c r="D242" i="1"/>
  <c r="H241" i="1"/>
  <c r="F241" i="1"/>
  <c r="U241" i="1" s="1"/>
  <c r="D241" i="1"/>
  <c r="H240" i="1"/>
  <c r="F240" i="1"/>
  <c r="U240" i="1" s="1"/>
  <c r="D240" i="1"/>
  <c r="H239" i="1"/>
  <c r="F239" i="1"/>
  <c r="U239" i="1" s="1"/>
  <c r="D239" i="1"/>
  <c r="H238" i="1"/>
  <c r="F238" i="1"/>
  <c r="U238" i="1" s="1"/>
  <c r="D238" i="1"/>
  <c r="H237" i="1"/>
  <c r="F237" i="1"/>
  <c r="U237" i="1" s="1"/>
  <c r="D237" i="1"/>
  <c r="H236" i="1"/>
  <c r="F236" i="1"/>
  <c r="U236" i="1" s="1"/>
  <c r="D236" i="1"/>
  <c r="H235" i="1"/>
  <c r="F235" i="1"/>
  <c r="U235" i="1" s="1"/>
  <c r="D235" i="1"/>
  <c r="H234" i="1"/>
  <c r="F234" i="1"/>
  <c r="U234" i="1" s="1"/>
  <c r="D234" i="1"/>
  <c r="H233" i="1"/>
  <c r="F233" i="1"/>
  <c r="U233" i="1" s="1"/>
  <c r="D233" i="1"/>
  <c r="H232" i="1"/>
  <c r="F232" i="1"/>
  <c r="U232" i="1" s="1"/>
  <c r="D232" i="1"/>
  <c r="H231" i="1"/>
  <c r="F231" i="1"/>
  <c r="U231" i="1" s="1"/>
  <c r="D231" i="1"/>
  <c r="H230" i="1"/>
  <c r="F230" i="1"/>
  <c r="U230" i="1" s="1"/>
  <c r="D230" i="1"/>
  <c r="H229" i="1"/>
  <c r="F229" i="1"/>
  <c r="U229" i="1" s="1"/>
  <c r="D229" i="1"/>
  <c r="H228" i="1"/>
  <c r="F228" i="1"/>
  <c r="U228" i="1" s="1"/>
  <c r="D228" i="1"/>
  <c r="H227" i="1"/>
  <c r="F227" i="1"/>
  <c r="U227" i="1" s="1"/>
  <c r="D227" i="1"/>
  <c r="H226" i="1"/>
  <c r="F226" i="1"/>
  <c r="U226" i="1" s="1"/>
  <c r="D226" i="1"/>
  <c r="H225" i="1"/>
  <c r="F225" i="1"/>
  <c r="U225" i="1" s="1"/>
  <c r="D225" i="1"/>
  <c r="H224" i="1"/>
  <c r="F224" i="1"/>
  <c r="U224" i="1" s="1"/>
  <c r="D224" i="1"/>
  <c r="H223" i="1"/>
  <c r="F223" i="1"/>
  <c r="U223" i="1" s="1"/>
  <c r="D223" i="1"/>
  <c r="H222" i="1"/>
  <c r="F222" i="1"/>
  <c r="U222" i="1" s="1"/>
  <c r="D222" i="1"/>
  <c r="H221" i="1"/>
  <c r="F221" i="1"/>
  <c r="U221" i="1" s="1"/>
  <c r="D221" i="1"/>
  <c r="H220" i="1"/>
  <c r="F220" i="1"/>
  <c r="U220" i="1" s="1"/>
  <c r="D220" i="1"/>
  <c r="H219" i="1"/>
  <c r="F219" i="1"/>
  <c r="U219" i="1" s="1"/>
  <c r="D219" i="1"/>
  <c r="H218" i="1"/>
  <c r="F218" i="1"/>
  <c r="U218" i="1" s="1"/>
  <c r="D218" i="1"/>
  <c r="H217" i="1"/>
  <c r="F217" i="1"/>
  <c r="U217" i="1" s="1"/>
  <c r="D217" i="1"/>
  <c r="H216" i="1"/>
  <c r="F216" i="1"/>
  <c r="U216" i="1" s="1"/>
  <c r="D216" i="1"/>
  <c r="H215" i="1"/>
  <c r="F215" i="1"/>
  <c r="U215" i="1" s="1"/>
  <c r="D215" i="1"/>
  <c r="H214" i="1"/>
  <c r="F214" i="1"/>
  <c r="U214" i="1" s="1"/>
  <c r="D214" i="1"/>
  <c r="H213" i="1"/>
  <c r="F213" i="1"/>
  <c r="U213" i="1" s="1"/>
  <c r="D213" i="1"/>
  <c r="H212" i="1"/>
  <c r="F212" i="1"/>
  <c r="U212" i="1" s="1"/>
  <c r="D212" i="1"/>
  <c r="H211" i="1"/>
  <c r="F211" i="1"/>
  <c r="U211" i="1" s="1"/>
  <c r="D211" i="1"/>
  <c r="H210" i="1"/>
  <c r="F210" i="1"/>
  <c r="U210" i="1" s="1"/>
  <c r="D210" i="1"/>
  <c r="H209" i="1"/>
  <c r="F209" i="1"/>
  <c r="U209" i="1" s="1"/>
  <c r="D209" i="1"/>
  <c r="H208" i="1"/>
  <c r="F208" i="1"/>
  <c r="U208" i="1" s="1"/>
  <c r="D208" i="1"/>
  <c r="H207" i="1"/>
  <c r="F207" i="1"/>
  <c r="U207" i="1" s="1"/>
  <c r="D207" i="1"/>
  <c r="H206" i="1"/>
  <c r="F206" i="1"/>
  <c r="U206" i="1" s="1"/>
  <c r="D206" i="1"/>
  <c r="H205" i="1"/>
  <c r="F205" i="1"/>
  <c r="U205" i="1" s="1"/>
  <c r="D205" i="1"/>
  <c r="H204" i="1"/>
  <c r="F204" i="1"/>
  <c r="U204" i="1" s="1"/>
  <c r="D204" i="1"/>
  <c r="H203" i="1"/>
  <c r="F203" i="1"/>
  <c r="U203" i="1" s="1"/>
  <c r="D203" i="1"/>
  <c r="H202" i="1"/>
  <c r="F202" i="1"/>
  <c r="U202" i="1" s="1"/>
  <c r="D202" i="1"/>
  <c r="H201" i="1"/>
  <c r="F201" i="1"/>
  <c r="U201" i="1" s="1"/>
  <c r="D201" i="1"/>
  <c r="H200" i="1"/>
  <c r="F200" i="1"/>
  <c r="U200" i="1" s="1"/>
  <c r="D200" i="1"/>
  <c r="H199" i="1"/>
  <c r="F199" i="1"/>
  <c r="U199" i="1" s="1"/>
  <c r="D199" i="1"/>
  <c r="H198" i="1"/>
  <c r="F198" i="1"/>
  <c r="U198" i="1" s="1"/>
  <c r="D198" i="1"/>
  <c r="H197" i="1"/>
  <c r="F197" i="1"/>
  <c r="U197" i="1" s="1"/>
  <c r="D197" i="1"/>
  <c r="H196" i="1"/>
  <c r="F196" i="1"/>
  <c r="U196" i="1" s="1"/>
  <c r="D196" i="1"/>
  <c r="H195" i="1"/>
  <c r="F195" i="1"/>
  <c r="U195" i="1" s="1"/>
  <c r="D195" i="1"/>
  <c r="H194" i="1"/>
  <c r="F194" i="1"/>
  <c r="U194" i="1" s="1"/>
  <c r="D194" i="1"/>
  <c r="H193" i="1"/>
  <c r="F193" i="1"/>
  <c r="U193" i="1" s="1"/>
  <c r="D193" i="1"/>
  <c r="H192" i="1"/>
  <c r="F192" i="1"/>
  <c r="U192" i="1" s="1"/>
  <c r="D192" i="1"/>
  <c r="H191" i="1"/>
  <c r="F191" i="1"/>
  <c r="U191" i="1" s="1"/>
  <c r="D191" i="1"/>
  <c r="H190" i="1"/>
  <c r="F190" i="1"/>
  <c r="U190" i="1" s="1"/>
  <c r="D190" i="1"/>
  <c r="H189" i="1"/>
  <c r="F189" i="1"/>
  <c r="U189" i="1" s="1"/>
  <c r="D189" i="1"/>
  <c r="H188" i="1"/>
  <c r="F188" i="1"/>
  <c r="U188" i="1" s="1"/>
  <c r="D188" i="1"/>
  <c r="H187" i="1"/>
  <c r="F187" i="1"/>
  <c r="U187" i="1" s="1"/>
  <c r="D187" i="1"/>
  <c r="H186" i="1"/>
  <c r="F186" i="1"/>
  <c r="U186" i="1" s="1"/>
  <c r="D186" i="1"/>
  <c r="H185" i="1"/>
  <c r="F185" i="1"/>
  <c r="U185" i="1" s="1"/>
  <c r="D185" i="1"/>
  <c r="H184" i="1"/>
  <c r="F184" i="1"/>
  <c r="U184" i="1" s="1"/>
  <c r="D184" i="1"/>
  <c r="H183" i="1"/>
  <c r="F183" i="1"/>
  <c r="U183" i="1" s="1"/>
  <c r="D183" i="1"/>
  <c r="H182" i="1"/>
  <c r="F182" i="1"/>
  <c r="U182" i="1" s="1"/>
  <c r="D182" i="1"/>
  <c r="H181" i="1"/>
  <c r="F181" i="1"/>
  <c r="U181" i="1" s="1"/>
  <c r="D181" i="1"/>
  <c r="H180" i="1"/>
  <c r="F180" i="1"/>
  <c r="U180" i="1" s="1"/>
  <c r="D180" i="1"/>
  <c r="H179" i="1"/>
  <c r="F179" i="1"/>
  <c r="U179" i="1" s="1"/>
  <c r="D179" i="1"/>
  <c r="H178" i="1"/>
  <c r="F178" i="1"/>
  <c r="U178" i="1" s="1"/>
  <c r="D178" i="1"/>
  <c r="H177" i="1"/>
  <c r="F177" i="1"/>
  <c r="U177" i="1" s="1"/>
  <c r="D177" i="1"/>
  <c r="H176" i="1"/>
  <c r="F176" i="1"/>
  <c r="U176" i="1" s="1"/>
  <c r="D176" i="1"/>
  <c r="H175" i="1"/>
  <c r="F175" i="1"/>
  <c r="U175" i="1" s="1"/>
  <c r="D175" i="1"/>
  <c r="H174" i="1"/>
  <c r="F174" i="1"/>
  <c r="U174" i="1" s="1"/>
  <c r="D174" i="1"/>
  <c r="H173" i="1"/>
  <c r="F173" i="1"/>
  <c r="U173" i="1" s="1"/>
  <c r="D173" i="1"/>
  <c r="H172" i="1"/>
  <c r="F172" i="1"/>
  <c r="U172" i="1" s="1"/>
  <c r="D172" i="1"/>
  <c r="H171" i="1"/>
  <c r="F171" i="1"/>
  <c r="U171" i="1" s="1"/>
  <c r="D171" i="1"/>
  <c r="H170" i="1"/>
  <c r="F170" i="1"/>
  <c r="U170" i="1" s="1"/>
  <c r="D170" i="1"/>
  <c r="H169" i="1"/>
  <c r="F169" i="1"/>
  <c r="U169" i="1" s="1"/>
  <c r="D169" i="1"/>
  <c r="H168" i="1"/>
  <c r="F168" i="1"/>
  <c r="U168" i="1" s="1"/>
  <c r="D168" i="1"/>
  <c r="H167" i="1"/>
  <c r="F167" i="1"/>
  <c r="U167" i="1" s="1"/>
  <c r="D167" i="1"/>
  <c r="H166" i="1"/>
  <c r="F166" i="1"/>
  <c r="U166" i="1" s="1"/>
  <c r="D166" i="1"/>
  <c r="H165" i="1"/>
  <c r="F165" i="1"/>
  <c r="U165" i="1" s="1"/>
  <c r="D165" i="1"/>
  <c r="H164" i="1"/>
  <c r="F164" i="1"/>
  <c r="U164" i="1" s="1"/>
  <c r="D164" i="1"/>
  <c r="H163" i="1"/>
  <c r="F163" i="1"/>
  <c r="U163" i="1" s="1"/>
  <c r="D163" i="1"/>
  <c r="H162" i="1"/>
  <c r="F162" i="1"/>
  <c r="U162" i="1" s="1"/>
  <c r="D162" i="1"/>
  <c r="H161" i="1"/>
  <c r="F161" i="1"/>
  <c r="U161" i="1" s="1"/>
  <c r="D161" i="1"/>
  <c r="H160" i="1"/>
  <c r="F160" i="1"/>
  <c r="U160" i="1" s="1"/>
  <c r="D160" i="1"/>
  <c r="H159" i="1"/>
  <c r="F159" i="1"/>
  <c r="U159" i="1" s="1"/>
  <c r="D159" i="1"/>
  <c r="H158" i="1"/>
  <c r="F158" i="1"/>
  <c r="U158" i="1" s="1"/>
  <c r="D158" i="1"/>
  <c r="H157" i="1"/>
  <c r="F157" i="1"/>
  <c r="U157" i="1" s="1"/>
  <c r="D157" i="1"/>
  <c r="H156" i="1"/>
  <c r="F156" i="1"/>
  <c r="U156" i="1" s="1"/>
  <c r="D156" i="1"/>
  <c r="H155" i="1"/>
  <c r="F155" i="1"/>
  <c r="U155" i="1" s="1"/>
  <c r="D155" i="1"/>
  <c r="H154" i="1"/>
  <c r="F154" i="1"/>
  <c r="U154" i="1" s="1"/>
  <c r="D154" i="1"/>
  <c r="H153" i="1"/>
  <c r="F153" i="1"/>
  <c r="U153" i="1" s="1"/>
  <c r="D153" i="1"/>
  <c r="H152" i="1"/>
  <c r="F152" i="1"/>
  <c r="U152" i="1" s="1"/>
  <c r="D152" i="1"/>
  <c r="H151" i="1"/>
  <c r="F151" i="1"/>
  <c r="U151" i="1" s="1"/>
  <c r="D151" i="1"/>
  <c r="H150" i="1"/>
  <c r="F150" i="1"/>
  <c r="U150" i="1" s="1"/>
  <c r="D150" i="1"/>
  <c r="H149" i="1"/>
  <c r="F149" i="1"/>
  <c r="U149" i="1" s="1"/>
  <c r="D149" i="1"/>
  <c r="H148" i="1"/>
  <c r="F148" i="1"/>
  <c r="U148" i="1" s="1"/>
  <c r="D148" i="1"/>
  <c r="H147" i="1"/>
  <c r="F147" i="1"/>
  <c r="U147" i="1" s="1"/>
  <c r="D147" i="1"/>
  <c r="H146" i="1"/>
  <c r="F146" i="1"/>
  <c r="U146" i="1" s="1"/>
  <c r="D146" i="1"/>
  <c r="H145" i="1"/>
  <c r="F145" i="1"/>
  <c r="U145" i="1" s="1"/>
  <c r="D145" i="1"/>
  <c r="H144" i="1"/>
  <c r="F144" i="1"/>
  <c r="U144" i="1" s="1"/>
  <c r="D144" i="1"/>
  <c r="H143" i="1"/>
  <c r="F143" i="1"/>
  <c r="U143" i="1" s="1"/>
  <c r="D143" i="1"/>
  <c r="H142" i="1"/>
  <c r="F142" i="1"/>
  <c r="U142" i="1" s="1"/>
  <c r="D142" i="1"/>
  <c r="H141" i="1"/>
  <c r="F141" i="1"/>
  <c r="U141" i="1" s="1"/>
  <c r="D141" i="1"/>
  <c r="H140" i="1"/>
  <c r="F140" i="1"/>
  <c r="U140" i="1" s="1"/>
  <c r="D140" i="1"/>
  <c r="H139" i="1"/>
  <c r="F139" i="1"/>
  <c r="U139" i="1" s="1"/>
  <c r="D139" i="1"/>
  <c r="H138" i="1"/>
  <c r="F138" i="1"/>
  <c r="U138" i="1" s="1"/>
  <c r="D138" i="1"/>
  <c r="H137" i="1"/>
  <c r="F137" i="1"/>
  <c r="U137" i="1" s="1"/>
  <c r="D137" i="1"/>
  <c r="H136" i="1"/>
  <c r="F136" i="1"/>
  <c r="U136" i="1" s="1"/>
  <c r="D136" i="1"/>
  <c r="H135" i="1"/>
  <c r="F135" i="1"/>
  <c r="U135" i="1" s="1"/>
  <c r="D135" i="1"/>
  <c r="H134" i="1"/>
  <c r="F134" i="1"/>
  <c r="U134" i="1" s="1"/>
  <c r="D134" i="1"/>
  <c r="H133" i="1"/>
  <c r="F133" i="1"/>
  <c r="U133" i="1" s="1"/>
  <c r="D133" i="1"/>
  <c r="H132" i="1"/>
  <c r="F132" i="1"/>
  <c r="U132" i="1" s="1"/>
  <c r="D132" i="1"/>
  <c r="H131" i="1"/>
  <c r="F131" i="1"/>
  <c r="U131" i="1" s="1"/>
  <c r="D131" i="1"/>
  <c r="H130" i="1"/>
  <c r="F130" i="1"/>
  <c r="U130" i="1" s="1"/>
  <c r="D130" i="1"/>
  <c r="H129" i="1"/>
  <c r="F129" i="1"/>
  <c r="U129" i="1" s="1"/>
  <c r="D129" i="1"/>
  <c r="H128" i="1"/>
  <c r="F128" i="1"/>
  <c r="U128" i="1" s="1"/>
  <c r="D128" i="1"/>
  <c r="H127" i="1"/>
  <c r="F127" i="1"/>
  <c r="U127" i="1" s="1"/>
  <c r="D127" i="1"/>
  <c r="H126" i="1"/>
  <c r="F126" i="1"/>
  <c r="U126" i="1" s="1"/>
  <c r="D126" i="1"/>
  <c r="H125" i="1"/>
  <c r="F125" i="1"/>
  <c r="U125" i="1" s="1"/>
  <c r="D125" i="1"/>
  <c r="H124" i="1"/>
  <c r="F124" i="1"/>
  <c r="U124" i="1" s="1"/>
  <c r="D124" i="1"/>
  <c r="H123" i="1"/>
  <c r="F123" i="1"/>
  <c r="U123" i="1" s="1"/>
  <c r="D123" i="1"/>
  <c r="H122" i="1"/>
  <c r="F122" i="1"/>
  <c r="U122" i="1" s="1"/>
  <c r="D122" i="1"/>
  <c r="H121" i="1"/>
  <c r="F121" i="1"/>
  <c r="U121" i="1" s="1"/>
  <c r="D121" i="1"/>
  <c r="H120" i="1"/>
  <c r="F120" i="1"/>
  <c r="U120" i="1" s="1"/>
  <c r="D120" i="1"/>
  <c r="H119" i="1"/>
  <c r="F119" i="1"/>
  <c r="U119" i="1" s="1"/>
  <c r="D119" i="1"/>
  <c r="H118" i="1"/>
  <c r="F118" i="1"/>
  <c r="U118" i="1" s="1"/>
  <c r="D118" i="1"/>
  <c r="H117" i="1"/>
  <c r="F117" i="1"/>
  <c r="U117" i="1" s="1"/>
  <c r="D117" i="1"/>
  <c r="H116" i="1"/>
  <c r="F116" i="1"/>
  <c r="U116" i="1" s="1"/>
  <c r="D116" i="1"/>
  <c r="H115" i="1"/>
  <c r="F115" i="1"/>
  <c r="U115" i="1" s="1"/>
  <c r="D115" i="1"/>
  <c r="H114" i="1"/>
  <c r="F114" i="1"/>
  <c r="U114" i="1" s="1"/>
  <c r="D114" i="1"/>
  <c r="H113" i="1"/>
  <c r="F113" i="1"/>
  <c r="U113" i="1" s="1"/>
  <c r="D113" i="1"/>
  <c r="H112" i="1"/>
  <c r="F112" i="1"/>
  <c r="U112" i="1" s="1"/>
  <c r="D112" i="1"/>
  <c r="H111" i="1"/>
  <c r="F111" i="1"/>
  <c r="U111" i="1" s="1"/>
  <c r="D111" i="1"/>
  <c r="H110" i="1"/>
  <c r="F110" i="1"/>
  <c r="U110" i="1" s="1"/>
  <c r="D110" i="1"/>
  <c r="H109" i="1"/>
  <c r="F109" i="1"/>
  <c r="U109" i="1" s="1"/>
  <c r="D109" i="1"/>
  <c r="H108" i="1"/>
  <c r="F108" i="1"/>
  <c r="U108" i="1" s="1"/>
  <c r="D108" i="1"/>
  <c r="H107" i="1"/>
  <c r="F107" i="1"/>
  <c r="U107" i="1" s="1"/>
  <c r="D107" i="1"/>
  <c r="H106" i="1"/>
  <c r="F106" i="1"/>
  <c r="U106" i="1" s="1"/>
  <c r="D106" i="1"/>
  <c r="H105" i="1"/>
  <c r="F105" i="1"/>
  <c r="U105" i="1" s="1"/>
  <c r="D105" i="1"/>
  <c r="H104" i="1"/>
  <c r="F104" i="1"/>
  <c r="U104" i="1" s="1"/>
  <c r="D104" i="1"/>
  <c r="H103" i="1"/>
  <c r="F103" i="1"/>
  <c r="U103" i="1" s="1"/>
  <c r="D103" i="1"/>
  <c r="H102" i="1"/>
  <c r="F102" i="1"/>
  <c r="U102" i="1" s="1"/>
  <c r="D102" i="1"/>
  <c r="H101" i="1"/>
  <c r="F101" i="1"/>
  <c r="U101" i="1" s="1"/>
  <c r="D101" i="1"/>
  <c r="H100" i="1"/>
  <c r="F100" i="1"/>
  <c r="U100" i="1" s="1"/>
  <c r="D100" i="1"/>
  <c r="H99" i="1"/>
  <c r="F99" i="1"/>
  <c r="U99" i="1" s="1"/>
  <c r="D99" i="1"/>
  <c r="H98" i="1"/>
  <c r="F98" i="1"/>
  <c r="U98" i="1" s="1"/>
  <c r="D98" i="1"/>
  <c r="H97" i="1"/>
  <c r="F97" i="1"/>
  <c r="U97" i="1" s="1"/>
  <c r="D97" i="1"/>
  <c r="H96" i="1"/>
  <c r="F96" i="1"/>
  <c r="U96" i="1" s="1"/>
  <c r="D96" i="1"/>
  <c r="H95" i="1"/>
  <c r="F95" i="1"/>
  <c r="U95" i="1" s="1"/>
  <c r="D95" i="1"/>
  <c r="H94" i="1"/>
  <c r="F94" i="1"/>
  <c r="U94" i="1" s="1"/>
  <c r="D94" i="1"/>
  <c r="H93" i="1"/>
  <c r="F93" i="1"/>
  <c r="U93" i="1" s="1"/>
  <c r="D93" i="1"/>
  <c r="H92" i="1"/>
  <c r="F92" i="1"/>
  <c r="U92" i="1" s="1"/>
  <c r="D92" i="1"/>
  <c r="H91" i="1"/>
  <c r="F91" i="1"/>
  <c r="U91" i="1" s="1"/>
  <c r="D91" i="1"/>
  <c r="H90" i="1"/>
  <c r="F90" i="1"/>
  <c r="U90" i="1" s="1"/>
  <c r="D90" i="1"/>
  <c r="H89" i="1"/>
  <c r="F89" i="1"/>
  <c r="U89" i="1" s="1"/>
  <c r="D89" i="1"/>
  <c r="H88" i="1"/>
  <c r="F88" i="1"/>
  <c r="U88" i="1" s="1"/>
  <c r="D88" i="1"/>
  <c r="H87" i="1"/>
  <c r="F87" i="1"/>
  <c r="U87" i="1" s="1"/>
  <c r="D87" i="1"/>
  <c r="H86" i="1"/>
  <c r="F86" i="1"/>
  <c r="U86" i="1" s="1"/>
  <c r="D86" i="1"/>
  <c r="H85" i="1"/>
  <c r="F85" i="1"/>
  <c r="U85" i="1" s="1"/>
  <c r="D85" i="1"/>
  <c r="H84" i="1"/>
  <c r="F84" i="1"/>
  <c r="U84" i="1" s="1"/>
  <c r="D84" i="1"/>
  <c r="H83" i="1"/>
  <c r="F83" i="1"/>
  <c r="U83" i="1" s="1"/>
  <c r="D83" i="1"/>
  <c r="H82" i="1"/>
  <c r="F82" i="1"/>
  <c r="U82" i="1" s="1"/>
  <c r="D82" i="1"/>
  <c r="H81" i="1"/>
  <c r="F81" i="1"/>
  <c r="U81" i="1" s="1"/>
  <c r="D81" i="1"/>
  <c r="H80" i="1"/>
  <c r="F80" i="1"/>
  <c r="U80" i="1" s="1"/>
  <c r="D80" i="1"/>
  <c r="H79" i="1"/>
  <c r="F79" i="1"/>
  <c r="U79" i="1" s="1"/>
  <c r="D79" i="1"/>
  <c r="H78" i="1"/>
  <c r="F78" i="1"/>
  <c r="U78" i="1" s="1"/>
  <c r="D78" i="1"/>
  <c r="H77" i="1"/>
  <c r="F77" i="1"/>
  <c r="U77" i="1" s="1"/>
  <c r="D77" i="1"/>
  <c r="H76" i="1"/>
  <c r="F76" i="1"/>
  <c r="U76" i="1" s="1"/>
  <c r="D76" i="1"/>
  <c r="H75" i="1"/>
  <c r="F75" i="1"/>
  <c r="U75" i="1" s="1"/>
  <c r="D75" i="1"/>
  <c r="H74" i="1"/>
  <c r="F74" i="1"/>
  <c r="U74" i="1" s="1"/>
  <c r="D74" i="1"/>
  <c r="H73" i="1"/>
  <c r="F73" i="1"/>
  <c r="U73" i="1" s="1"/>
  <c r="D73" i="1"/>
  <c r="H72" i="1"/>
  <c r="F72" i="1"/>
  <c r="U72" i="1" s="1"/>
  <c r="D72" i="1"/>
  <c r="H71" i="1"/>
  <c r="F71" i="1"/>
  <c r="U71" i="1" s="1"/>
  <c r="D71" i="1"/>
  <c r="H70" i="1"/>
  <c r="F70" i="1"/>
  <c r="U70" i="1" s="1"/>
  <c r="D70" i="1"/>
  <c r="H69" i="1"/>
  <c r="F69" i="1"/>
  <c r="U69" i="1" s="1"/>
  <c r="D69" i="1"/>
  <c r="H68" i="1"/>
  <c r="F68" i="1"/>
  <c r="U68" i="1" s="1"/>
  <c r="D68" i="1"/>
  <c r="H67" i="1"/>
  <c r="F67" i="1"/>
  <c r="U67" i="1" s="1"/>
  <c r="D67" i="1"/>
  <c r="H66" i="1"/>
  <c r="F66" i="1"/>
  <c r="U66" i="1" s="1"/>
  <c r="D66" i="1"/>
  <c r="H65" i="1"/>
  <c r="F65" i="1"/>
  <c r="U65" i="1" s="1"/>
  <c r="D65" i="1"/>
  <c r="H64" i="1"/>
  <c r="F64" i="1"/>
  <c r="U64" i="1" s="1"/>
  <c r="D64" i="1"/>
  <c r="H63" i="1"/>
  <c r="F63" i="1"/>
  <c r="U63" i="1" s="1"/>
  <c r="D63" i="1"/>
  <c r="H62" i="1"/>
  <c r="F62" i="1"/>
  <c r="U62" i="1" s="1"/>
  <c r="D62" i="1"/>
  <c r="H61" i="1"/>
  <c r="F61" i="1"/>
  <c r="U61" i="1" s="1"/>
  <c r="D61" i="1"/>
  <c r="H60" i="1"/>
  <c r="F60" i="1"/>
  <c r="U60" i="1" s="1"/>
  <c r="D60" i="1"/>
  <c r="H59" i="1"/>
  <c r="F59" i="1"/>
  <c r="U59" i="1" s="1"/>
  <c r="D59" i="1"/>
  <c r="H58" i="1"/>
  <c r="F58" i="1"/>
  <c r="U58" i="1" s="1"/>
  <c r="D58" i="1"/>
  <c r="H57" i="1"/>
  <c r="F57" i="1"/>
  <c r="U57" i="1" s="1"/>
  <c r="D57" i="1"/>
  <c r="H56" i="1"/>
  <c r="F56" i="1"/>
  <c r="U56" i="1" s="1"/>
  <c r="D56" i="1"/>
  <c r="H55" i="1"/>
  <c r="F55" i="1"/>
  <c r="U55" i="1" s="1"/>
  <c r="D55" i="1"/>
  <c r="H54" i="1"/>
  <c r="F54" i="1"/>
  <c r="U54" i="1" s="1"/>
  <c r="D54" i="1"/>
  <c r="H53" i="1"/>
  <c r="F53" i="1"/>
  <c r="U53" i="1" s="1"/>
  <c r="D53" i="1"/>
  <c r="H52" i="1"/>
  <c r="F52" i="1"/>
  <c r="U52" i="1" s="1"/>
  <c r="D52" i="1"/>
  <c r="H51" i="1"/>
  <c r="F51" i="1"/>
  <c r="U51" i="1" s="1"/>
  <c r="D51" i="1"/>
  <c r="H50" i="1"/>
  <c r="F50" i="1"/>
  <c r="U50" i="1" s="1"/>
  <c r="D50" i="1"/>
  <c r="H49" i="1"/>
  <c r="F49" i="1"/>
  <c r="U49" i="1" s="1"/>
  <c r="D49" i="1"/>
  <c r="H48" i="1"/>
  <c r="F48" i="1"/>
  <c r="U48" i="1" s="1"/>
  <c r="D48" i="1"/>
  <c r="H47" i="1"/>
  <c r="F47" i="1"/>
  <c r="U47" i="1" s="1"/>
  <c r="D47" i="1"/>
  <c r="H46" i="1"/>
  <c r="F46" i="1"/>
  <c r="U46" i="1" s="1"/>
  <c r="D46" i="1"/>
  <c r="H45" i="1"/>
  <c r="F45" i="1"/>
  <c r="U45" i="1" s="1"/>
  <c r="D45" i="1"/>
  <c r="H44" i="1"/>
  <c r="F44" i="1"/>
  <c r="U44" i="1" s="1"/>
  <c r="D44" i="1"/>
  <c r="H43" i="1"/>
  <c r="F43" i="1"/>
  <c r="U43" i="1" s="1"/>
  <c r="D43" i="1"/>
  <c r="H42" i="1"/>
  <c r="F42" i="1"/>
  <c r="U42" i="1" s="1"/>
  <c r="D42" i="1"/>
  <c r="H41" i="1"/>
  <c r="F41" i="1"/>
  <c r="U41" i="1" s="1"/>
  <c r="D41" i="1"/>
  <c r="H40" i="1"/>
  <c r="F40" i="1"/>
  <c r="U40" i="1" s="1"/>
  <c r="D40" i="1"/>
  <c r="H39" i="1"/>
  <c r="F39" i="1"/>
  <c r="U39" i="1" s="1"/>
  <c r="D39" i="1"/>
  <c r="H38" i="1"/>
  <c r="F38" i="1"/>
  <c r="U38" i="1" s="1"/>
  <c r="D38" i="1"/>
  <c r="H37" i="1"/>
  <c r="F37" i="1"/>
  <c r="U37" i="1" s="1"/>
  <c r="D37" i="1"/>
  <c r="H36" i="1"/>
  <c r="F36" i="1"/>
  <c r="U36" i="1" s="1"/>
  <c r="D36" i="1"/>
  <c r="H35" i="1"/>
  <c r="F35" i="1"/>
  <c r="U35" i="1" s="1"/>
  <c r="D35" i="1"/>
  <c r="H34" i="1"/>
  <c r="F34" i="1"/>
  <c r="U34" i="1" s="1"/>
  <c r="D34" i="1"/>
  <c r="H33" i="1"/>
  <c r="F33" i="1"/>
  <c r="U33" i="1" s="1"/>
  <c r="D33" i="1"/>
  <c r="H32" i="1"/>
  <c r="F32" i="1"/>
  <c r="U32" i="1" s="1"/>
  <c r="D32" i="1"/>
  <c r="H31" i="1"/>
  <c r="F31" i="1"/>
  <c r="U31" i="1" s="1"/>
  <c r="D31" i="1"/>
  <c r="H30" i="1"/>
  <c r="F30" i="1"/>
  <c r="U30" i="1" s="1"/>
  <c r="D30" i="1"/>
  <c r="H29" i="1"/>
  <c r="F29" i="1"/>
  <c r="U29" i="1" s="1"/>
  <c r="D29" i="1"/>
  <c r="H28" i="1"/>
  <c r="F28" i="1"/>
  <c r="U28" i="1" s="1"/>
  <c r="D28" i="1"/>
  <c r="H27" i="1"/>
  <c r="F27" i="1"/>
  <c r="U27" i="1" s="1"/>
  <c r="D27" i="1"/>
  <c r="H26" i="1"/>
  <c r="F26" i="1"/>
  <c r="U26" i="1" s="1"/>
  <c r="D26" i="1"/>
  <c r="H25" i="1"/>
  <c r="F25" i="1"/>
  <c r="U25" i="1" s="1"/>
  <c r="D25" i="1"/>
  <c r="H24" i="1"/>
  <c r="F24" i="1"/>
  <c r="U24" i="1" s="1"/>
  <c r="D24" i="1"/>
  <c r="H23" i="1"/>
  <c r="F23" i="1"/>
  <c r="U23" i="1" s="1"/>
  <c r="D23" i="1"/>
  <c r="H22" i="1"/>
  <c r="F22" i="1"/>
  <c r="U22" i="1" s="1"/>
  <c r="D22" i="1"/>
  <c r="H21" i="1"/>
  <c r="F21" i="1"/>
  <c r="U21" i="1" s="1"/>
  <c r="D21" i="1"/>
  <c r="H20" i="1"/>
  <c r="F20" i="1"/>
  <c r="U20" i="1" s="1"/>
  <c r="D20" i="1"/>
  <c r="H19" i="1"/>
  <c r="F19" i="1"/>
  <c r="U19" i="1" s="1"/>
  <c r="D19" i="1"/>
  <c r="H18" i="1"/>
  <c r="F18" i="1"/>
  <c r="U18" i="1" s="1"/>
  <c r="D18" i="1"/>
  <c r="H17" i="1"/>
  <c r="F17" i="1"/>
  <c r="U17" i="1" s="1"/>
  <c r="D17" i="1"/>
  <c r="H16" i="1"/>
  <c r="F16" i="1"/>
  <c r="U16" i="1" s="1"/>
  <c r="D16" i="1"/>
  <c r="H15" i="1"/>
  <c r="F15" i="1"/>
  <c r="U15" i="1" s="1"/>
  <c r="D15" i="1"/>
  <c r="H14" i="1"/>
  <c r="F14" i="1"/>
  <c r="U14" i="1" s="1"/>
  <c r="D14" i="1"/>
  <c r="H13" i="1"/>
  <c r="F13" i="1"/>
  <c r="U13" i="1" s="1"/>
  <c r="D13" i="1"/>
  <c r="H12" i="1"/>
  <c r="F12" i="1"/>
  <c r="U12" i="1" s="1"/>
  <c r="D12" i="1"/>
  <c r="H11" i="1"/>
  <c r="F11" i="1"/>
  <c r="U11" i="1" s="1"/>
  <c r="D11" i="1"/>
  <c r="H10" i="1"/>
  <c r="F10" i="1"/>
  <c r="U10" i="1" s="1"/>
  <c r="D10" i="1"/>
  <c r="H9" i="1"/>
  <c r="F9" i="1"/>
  <c r="U9" i="1" s="1"/>
  <c r="D9" i="1"/>
  <c r="H8" i="1"/>
  <c r="F8" i="1"/>
  <c r="U8" i="1" s="1"/>
  <c r="D8" i="1"/>
  <c r="H7" i="1"/>
  <c r="F7" i="1"/>
  <c r="U7" i="1" s="1"/>
  <c r="D7" i="1"/>
  <c r="H6" i="1"/>
  <c r="F6" i="1"/>
  <c r="U6" i="1" s="1"/>
  <c r="D6" i="1"/>
  <c r="H5" i="1"/>
  <c r="F5" i="1"/>
  <c r="U5" i="1" s="1"/>
  <c r="D5" i="1"/>
  <c r="H4" i="1"/>
  <c r="F4" i="1"/>
  <c r="U4" i="1" s="1"/>
  <c r="D4" i="1"/>
  <c r="H3" i="1"/>
  <c r="F3" i="1"/>
  <c r="U3" i="1" s="1"/>
  <c r="D3" i="1"/>
</calcChain>
</file>

<file path=xl/sharedStrings.xml><?xml version="1.0" encoding="utf-8"?>
<sst xmlns="http://schemas.openxmlformats.org/spreadsheetml/2006/main" count="3679" uniqueCount="505">
  <si>
    <t>Sexe</t>
  </si>
  <si>
    <t>Naissance</t>
  </si>
  <si>
    <t>Age</t>
  </si>
  <si>
    <t>Entrée Groupe</t>
  </si>
  <si>
    <t>Ancienneté</t>
  </si>
  <si>
    <t>Entrée Fonction</t>
  </si>
  <si>
    <t>Ancienneté fonction</t>
  </si>
  <si>
    <t>Contrat</t>
  </si>
  <si>
    <t>Statut</t>
  </si>
  <si>
    <t>Classif</t>
  </si>
  <si>
    <t>Niveau Contrib.</t>
  </si>
  <si>
    <t>Code Emploi</t>
  </si>
  <si>
    <t>Emploi paie</t>
  </si>
  <si>
    <t>Tps travail ( % )</t>
  </si>
  <si>
    <t>Site</t>
  </si>
  <si>
    <t>Code Postal Domicile</t>
  </si>
  <si>
    <t>Département Domicile</t>
  </si>
  <si>
    <t>Secteur Commercial</t>
  </si>
  <si>
    <t>Région</t>
  </si>
  <si>
    <t>H.</t>
  </si>
  <si>
    <t>CDI</t>
  </si>
  <si>
    <t>CADRE COMMERCIAL</t>
  </si>
  <si>
    <t>3.3</t>
  </si>
  <si>
    <t>VE3146</t>
  </si>
  <si>
    <t>CONSEILLER COMMUNICATION DIGITAL KEY ACCOUNT</t>
  </si>
  <si>
    <t>RENNES</t>
  </si>
  <si>
    <t>37</t>
  </si>
  <si>
    <t>Indre-et-Loire</t>
  </si>
  <si>
    <t>CB_59</t>
  </si>
  <si>
    <t>CENTRE OUEST</t>
  </si>
  <si>
    <t>RESPONSABLE DE VENTES</t>
  </si>
  <si>
    <t>3.4</t>
  </si>
  <si>
    <t>VE2132</t>
  </si>
  <si>
    <t>RESPONSABLE DE VENTE TERRAIN</t>
  </si>
  <si>
    <t>LYON</t>
  </si>
  <si>
    <t>13</t>
  </si>
  <si>
    <t>Bouches-du-Rhône</t>
  </si>
  <si>
    <t/>
  </si>
  <si>
    <t>MEDITERRANEE</t>
  </si>
  <si>
    <t>45</t>
  </si>
  <si>
    <t>Loiret</t>
  </si>
  <si>
    <t>CB_51</t>
  </si>
  <si>
    <t>LILLE</t>
  </si>
  <si>
    <t>59</t>
  </si>
  <si>
    <t>Nord</t>
  </si>
  <si>
    <t>NORD NORMANDIE</t>
  </si>
  <si>
    <t>BOULOGNE</t>
  </si>
  <si>
    <t>92</t>
  </si>
  <si>
    <t>Hauts-de-Seine</t>
  </si>
  <si>
    <t>IDF30</t>
  </si>
  <si>
    <t>ILE DE FRANCE</t>
  </si>
  <si>
    <t>CB_63</t>
  </si>
  <si>
    <t>IDF55</t>
  </si>
  <si>
    <t>3.2</t>
  </si>
  <si>
    <t>VE4169</t>
  </si>
  <si>
    <t>CONSEILLER COMMUNICATION DIGITALE SPECIALISTE</t>
  </si>
  <si>
    <t>IDF31</t>
  </si>
  <si>
    <t>93</t>
  </si>
  <si>
    <t>Seine-Saint-Denis</t>
  </si>
  <si>
    <t>IDF02</t>
  </si>
  <si>
    <t>MED32</t>
  </si>
  <si>
    <t>94</t>
  </si>
  <si>
    <t>Val-de-Marne</t>
  </si>
  <si>
    <t>IDF25</t>
  </si>
  <si>
    <t>IDF04</t>
  </si>
  <si>
    <t>CB_64</t>
  </si>
  <si>
    <t>BORDEAUX</t>
  </si>
  <si>
    <t>34</t>
  </si>
  <si>
    <t>Hérault</t>
  </si>
  <si>
    <t>73</t>
  </si>
  <si>
    <t>Savoie</t>
  </si>
  <si>
    <t>ARA56</t>
  </si>
  <si>
    <t>AUVERGNE RHONE ALPES</t>
  </si>
  <si>
    <t>VE2199</t>
  </si>
  <si>
    <t>COACH MANAGER FORCE DE VENTE SUPPORT</t>
  </si>
  <si>
    <t>06</t>
  </si>
  <si>
    <t>Alpes-Maritimes</t>
  </si>
  <si>
    <t>GRAND EST</t>
  </si>
  <si>
    <t>74</t>
  </si>
  <si>
    <t>Haute-Savoie</t>
  </si>
  <si>
    <t>ARA14</t>
  </si>
  <si>
    <t>69</t>
  </si>
  <si>
    <t>Rhône</t>
  </si>
  <si>
    <t>ARA04</t>
  </si>
  <si>
    <t>26</t>
  </si>
  <si>
    <t>Drôme</t>
  </si>
  <si>
    <t>35</t>
  </si>
  <si>
    <t>Ille-et-Vilaine</t>
  </si>
  <si>
    <t>CB_56</t>
  </si>
  <si>
    <t>16</t>
  </si>
  <si>
    <t>Charente</t>
  </si>
  <si>
    <t>SO_66</t>
  </si>
  <si>
    <t>SUD OUEST</t>
  </si>
  <si>
    <t>76</t>
  </si>
  <si>
    <t>Seine-Maritime</t>
  </si>
  <si>
    <t>NNO33</t>
  </si>
  <si>
    <t>95</t>
  </si>
  <si>
    <t>Val-d'Oise</t>
  </si>
  <si>
    <t>IDF61</t>
  </si>
  <si>
    <t>29</t>
  </si>
  <si>
    <t>Finistère</t>
  </si>
  <si>
    <t>CB_45</t>
  </si>
  <si>
    <t>NNO14</t>
  </si>
  <si>
    <t>MED01</t>
  </si>
  <si>
    <t>ARA55</t>
  </si>
  <si>
    <t>44</t>
  </si>
  <si>
    <t>Loire-Atlantique</t>
  </si>
  <si>
    <t>CB_31</t>
  </si>
  <si>
    <t>63</t>
  </si>
  <si>
    <t>Puy-de-Dôme</t>
  </si>
  <si>
    <t>ARA28</t>
  </si>
  <si>
    <t>NANCY</t>
  </si>
  <si>
    <t>67</t>
  </si>
  <si>
    <t>Bas-Rhin</t>
  </si>
  <si>
    <t>GE_29</t>
  </si>
  <si>
    <t>28</t>
  </si>
  <si>
    <t>Eure-et-Loir</t>
  </si>
  <si>
    <t>NNO25</t>
  </si>
  <si>
    <t>MED42</t>
  </si>
  <si>
    <t>75</t>
  </si>
  <si>
    <t>Paris</t>
  </si>
  <si>
    <t>IDF01</t>
  </si>
  <si>
    <t>14</t>
  </si>
  <si>
    <t>Calvados</t>
  </si>
  <si>
    <t>MED59</t>
  </si>
  <si>
    <t>31</t>
  </si>
  <si>
    <t>Haute-Garonne</t>
  </si>
  <si>
    <t>CB_02</t>
  </si>
  <si>
    <t>54</t>
  </si>
  <si>
    <t>Meurthe-et-Moselle</t>
  </si>
  <si>
    <t>GE_27</t>
  </si>
  <si>
    <t>MED37</t>
  </si>
  <si>
    <t>66</t>
  </si>
  <si>
    <t>Pyrénées-Orientales</t>
  </si>
  <si>
    <t>MED57</t>
  </si>
  <si>
    <t>22</t>
  </si>
  <si>
    <t>Côtes-d'Armor</t>
  </si>
  <si>
    <t>CB_05</t>
  </si>
  <si>
    <t>ARA48</t>
  </si>
  <si>
    <t>62</t>
  </si>
  <si>
    <t>Pas-de-Calais</t>
  </si>
  <si>
    <t>NNO01</t>
  </si>
  <si>
    <t>GE_33</t>
  </si>
  <si>
    <t>MED73</t>
  </si>
  <si>
    <t>ARA23</t>
  </si>
  <si>
    <t>MED56</t>
  </si>
  <si>
    <t>07</t>
  </si>
  <si>
    <t>Ardèche</t>
  </si>
  <si>
    <t>ARA22</t>
  </si>
  <si>
    <t>89</t>
  </si>
  <si>
    <t>Yonne</t>
  </si>
  <si>
    <t>GE_19</t>
  </si>
  <si>
    <t>87</t>
  </si>
  <si>
    <t>Haute-Vienne</t>
  </si>
  <si>
    <t>SO_44</t>
  </si>
  <si>
    <t>25</t>
  </si>
  <si>
    <t>Doubs</t>
  </si>
  <si>
    <t>GE_02</t>
  </si>
  <si>
    <t>CB_32</t>
  </si>
  <si>
    <t>46</t>
  </si>
  <si>
    <t>Lot</t>
  </si>
  <si>
    <t>SO_51</t>
  </si>
  <si>
    <t>CB_53</t>
  </si>
  <si>
    <t>ARA66</t>
  </si>
  <si>
    <t>38</t>
  </si>
  <si>
    <t>Isère</t>
  </si>
  <si>
    <t>ARA65</t>
  </si>
  <si>
    <t>MED15</t>
  </si>
  <si>
    <t>91</t>
  </si>
  <si>
    <t>Essonne</t>
  </si>
  <si>
    <t>IDF47</t>
  </si>
  <si>
    <t>77</t>
  </si>
  <si>
    <t>Seine-et-Marne</t>
  </si>
  <si>
    <t>IDF38</t>
  </si>
  <si>
    <t>ARA03</t>
  </si>
  <si>
    <t>42</t>
  </si>
  <si>
    <t>Loire</t>
  </si>
  <si>
    <t>ARA52</t>
  </si>
  <si>
    <t>83</t>
  </si>
  <si>
    <t>Var</t>
  </si>
  <si>
    <t>MED49</t>
  </si>
  <si>
    <t>GE_34</t>
  </si>
  <si>
    <t>GE_06</t>
  </si>
  <si>
    <t>ARA07</t>
  </si>
  <si>
    <t>57</t>
  </si>
  <si>
    <t>Moselle</t>
  </si>
  <si>
    <t>GE_26</t>
  </si>
  <si>
    <t>IDF53</t>
  </si>
  <si>
    <t>CB_15</t>
  </si>
  <si>
    <t>NNO43</t>
  </si>
  <si>
    <t>81</t>
  </si>
  <si>
    <t>Tarn</t>
  </si>
  <si>
    <t>NNO28</t>
  </si>
  <si>
    <t>01</t>
  </si>
  <si>
    <t>Ain</t>
  </si>
  <si>
    <t>ARA41</t>
  </si>
  <si>
    <t>ARA42</t>
  </si>
  <si>
    <t>ARA20</t>
  </si>
  <si>
    <t>MED60</t>
  </si>
  <si>
    <t>MED04</t>
  </si>
  <si>
    <t>MED09</t>
  </si>
  <si>
    <t>21</t>
  </si>
  <si>
    <t>Côte-d'Or</t>
  </si>
  <si>
    <t>GE_47</t>
  </si>
  <si>
    <t>IDF35</t>
  </si>
  <si>
    <t>F.</t>
  </si>
  <si>
    <t>GE_22</t>
  </si>
  <si>
    <t>MED47</t>
  </si>
  <si>
    <t>MED80</t>
  </si>
  <si>
    <t>MED33</t>
  </si>
  <si>
    <t>GE_42</t>
  </si>
  <si>
    <t>IDF54</t>
  </si>
  <si>
    <t>33</t>
  </si>
  <si>
    <t>Gironde</t>
  </si>
  <si>
    <t>SO_63</t>
  </si>
  <si>
    <t>56</t>
  </si>
  <si>
    <t>Morbihan</t>
  </si>
  <si>
    <t>CB_48</t>
  </si>
  <si>
    <t>IDF07</t>
  </si>
  <si>
    <t>NNO48</t>
  </si>
  <si>
    <t>40</t>
  </si>
  <si>
    <t>Landes</t>
  </si>
  <si>
    <t>SO_04</t>
  </si>
  <si>
    <t>GE_13</t>
  </si>
  <si>
    <t>MED03</t>
  </si>
  <si>
    <t>MED25</t>
  </si>
  <si>
    <t>ARA63</t>
  </si>
  <si>
    <t>ARA09</t>
  </si>
  <si>
    <t>CB_41</t>
  </si>
  <si>
    <t>18</t>
  </si>
  <si>
    <t>Cher</t>
  </si>
  <si>
    <t>CB_07</t>
  </si>
  <si>
    <t>50</t>
  </si>
  <si>
    <t>Manche</t>
  </si>
  <si>
    <t>NNO47</t>
  </si>
  <si>
    <t>NNO38</t>
  </si>
  <si>
    <t>ARA40</t>
  </si>
  <si>
    <t>ARA16</t>
  </si>
  <si>
    <t>SO_74</t>
  </si>
  <si>
    <t>ARA39</t>
  </si>
  <si>
    <t>SO_48</t>
  </si>
  <si>
    <t>IDF62</t>
  </si>
  <si>
    <t>85</t>
  </si>
  <si>
    <t>Vendée</t>
  </si>
  <si>
    <t>CB_67</t>
  </si>
  <si>
    <t>NNO32</t>
  </si>
  <si>
    <t>ARA24</t>
  </si>
  <si>
    <t>ARA45</t>
  </si>
  <si>
    <t>MED61</t>
  </si>
  <si>
    <t>MED27</t>
  </si>
  <si>
    <t>YS</t>
  </si>
  <si>
    <t>MED70</t>
  </si>
  <si>
    <t>65</t>
  </si>
  <si>
    <t>Hautes-Pyrénées</t>
  </si>
  <si>
    <t>SO_50</t>
  </si>
  <si>
    <t>MED24</t>
  </si>
  <si>
    <t>IDF27</t>
  </si>
  <si>
    <t>IDF42</t>
  </si>
  <si>
    <t>MED67</t>
  </si>
  <si>
    <t>CB_29</t>
  </si>
  <si>
    <t>SO_77</t>
  </si>
  <si>
    <t>86</t>
  </si>
  <si>
    <t>Vienne</t>
  </si>
  <si>
    <t>SO_14</t>
  </si>
  <si>
    <t>19</t>
  </si>
  <si>
    <t>Corrèze</t>
  </si>
  <si>
    <t>SO_32</t>
  </si>
  <si>
    <t>17</t>
  </si>
  <si>
    <t>Charente-Maritime</t>
  </si>
  <si>
    <t>SO_02</t>
  </si>
  <si>
    <t>SO_18</t>
  </si>
  <si>
    <t>61</t>
  </si>
  <si>
    <t>Orne</t>
  </si>
  <si>
    <t>NNO56</t>
  </si>
  <si>
    <t>IDF23</t>
  </si>
  <si>
    <t>NNO39</t>
  </si>
  <si>
    <t>GE_17</t>
  </si>
  <si>
    <t>MED53</t>
  </si>
  <si>
    <t>27</t>
  </si>
  <si>
    <t>Eure</t>
  </si>
  <si>
    <t>NNO29</t>
  </si>
  <si>
    <t>GE_12</t>
  </si>
  <si>
    <t>58</t>
  </si>
  <si>
    <t>Nièvre</t>
  </si>
  <si>
    <t>GE_28</t>
  </si>
  <si>
    <t>2B</t>
  </si>
  <si>
    <t>Haute-Corse</t>
  </si>
  <si>
    <t>MED30</t>
  </si>
  <si>
    <t>SO_20</t>
  </si>
  <si>
    <t>71</t>
  </si>
  <si>
    <t>Saône-et-Loire</t>
  </si>
  <si>
    <t>ARA17</t>
  </si>
  <si>
    <t>ARA21</t>
  </si>
  <si>
    <t>NNO52</t>
  </si>
  <si>
    <t>SO_38</t>
  </si>
  <si>
    <t>GE_14</t>
  </si>
  <si>
    <t>SO_08</t>
  </si>
  <si>
    <t>SO_65</t>
  </si>
  <si>
    <t>IDF10</t>
  </si>
  <si>
    <t>MED86</t>
  </si>
  <si>
    <t>NNO16</t>
  </si>
  <si>
    <t>64</t>
  </si>
  <si>
    <t>Pyrénées-Atlantiques</t>
  </si>
  <si>
    <t>SO_53</t>
  </si>
  <si>
    <t>72</t>
  </si>
  <si>
    <t>Sarthe</t>
  </si>
  <si>
    <t>CB_09</t>
  </si>
  <si>
    <t>NNO15</t>
  </si>
  <si>
    <t>CB_10</t>
  </si>
  <si>
    <t>CB_35</t>
  </si>
  <si>
    <t>NNO26</t>
  </si>
  <si>
    <t>NNO44</t>
  </si>
  <si>
    <t>NNO17</t>
  </si>
  <si>
    <t>NNO23</t>
  </si>
  <si>
    <t>NNO53</t>
  </si>
  <si>
    <t>ARA35</t>
  </si>
  <si>
    <t>10</t>
  </si>
  <si>
    <t>Aube</t>
  </si>
  <si>
    <t>GE_30</t>
  </si>
  <si>
    <t>GE_51</t>
  </si>
  <si>
    <t>MED45</t>
  </si>
  <si>
    <t>IDF50</t>
  </si>
  <si>
    <t>SO_60</t>
  </si>
  <si>
    <t>MED63</t>
  </si>
  <si>
    <t>GE_21</t>
  </si>
  <si>
    <t>41</t>
  </si>
  <si>
    <t>Loir-et-Cher</t>
  </si>
  <si>
    <t>CB_26</t>
  </si>
  <si>
    <t>NNO51</t>
  </si>
  <si>
    <t>ARA62</t>
  </si>
  <si>
    <t>60</t>
  </si>
  <si>
    <t>Oise</t>
  </si>
  <si>
    <t>IDF63</t>
  </si>
  <si>
    <t>IDF20</t>
  </si>
  <si>
    <t>IDF39</t>
  </si>
  <si>
    <t>SO_43</t>
  </si>
  <si>
    <t>CB_42</t>
  </si>
  <si>
    <t>CB_34</t>
  </si>
  <si>
    <t>GE_04</t>
  </si>
  <si>
    <t>NNO09</t>
  </si>
  <si>
    <t>NNO37</t>
  </si>
  <si>
    <t>MED18</t>
  </si>
  <si>
    <t>MED26</t>
  </si>
  <si>
    <t>SO_24</t>
  </si>
  <si>
    <t>ALL</t>
  </si>
  <si>
    <t>MSQ</t>
  </si>
  <si>
    <t>CB_69</t>
  </si>
  <si>
    <t>MED81</t>
  </si>
  <si>
    <t>ARA08</t>
  </si>
  <si>
    <t>ARA38</t>
  </si>
  <si>
    <t>NNO21</t>
  </si>
  <si>
    <t>IDF29</t>
  </si>
  <si>
    <t>SO_15</t>
  </si>
  <si>
    <t>43</t>
  </si>
  <si>
    <t>Haute-Loire</t>
  </si>
  <si>
    <t>ARA02</t>
  </si>
  <si>
    <t>ARA26</t>
  </si>
  <si>
    <t>ARA67</t>
  </si>
  <si>
    <t>SO_76</t>
  </si>
  <si>
    <t>NNO06</t>
  </si>
  <si>
    <t>IDF40</t>
  </si>
  <si>
    <t>NNO30</t>
  </si>
  <si>
    <t>CB_38</t>
  </si>
  <si>
    <t>MED23</t>
  </si>
  <si>
    <t>78</t>
  </si>
  <si>
    <t>Yvelines</t>
  </si>
  <si>
    <t>IDF57</t>
  </si>
  <si>
    <t>2A</t>
  </si>
  <si>
    <t>Corse-du-Sud</t>
  </si>
  <si>
    <t>MED14</t>
  </si>
  <si>
    <t>CB_37</t>
  </si>
  <si>
    <t>SO_27</t>
  </si>
  <si>
    <t>SO_71</t>
  </si>
  <si>
    <t>MED51</t>
  </si>
  <si>
    <t>MED34</t>
  </si>
  <si>
    <t>ARA50</t>
  </si>
  <si>
    <t>MED02</t>
  </si>
  <si>
    <t>32</t>
  </si>
  <si>
    <t>Gers</t>
  </si>
  <si>
    <t>SO_56</t>
  </si>
  <si>
    <t>NNO46</t>
  </si>
  <si>
    <t>ARA43</t>
  </si>
  <si>
    <t>MED35</t>
  </si>
  <si>
    <t>GE_25</t>
  </si>
  <si>
    <t>SO_17</t>
  </si>
  <si>
    <t>SO_52</t>
  </si>
  <si>
    <t>GE_38</t>
  </si>
  <si>
    <t>SO_42</t>
  </si>
  <si>
    <t>NNO40</t>
  </si>
  <si>
    <t>SO_01</t>
  </si>
  <si>
    <t>ARA44</t>
  </si>
  <si>
    <t>SO_58</t>
  </si>
  <si>
    <t>ARA57</t>
  </si>
  <si>
    <t>CB_03</t>
  </si>
  <si>
    <t>MED85</t>
  </si>
  <si>
    <t>SO_29</t>
  </si>
  <si>
    <t>SO_19</t>
  </si>
  <si>
    <t>IDF60</t>
  </si>
  <si>
    <t>MED28</t>
  </si>
  <si>
    <t>ARA47</t>
  </si>
  <si>
    <t>ARA37</t>
  </si>
  <si>
    <t>NNO19</t>
  </si>
  <si>
    <t>SO_06</t>
  </si>
  <si>
    <t>SO_64</t>
  </si>
  <si>
    <t>CB_50</t>
  </si>
  <si>
    <t>SO_22</t>
  </si>
  <si>
    <t>SO_16</t>
  </si>
  <si>
    <t>SO_11</t>
  </si>
  <si>
    <t>IDF09</t>
  </si>
  <si>
    <t>ARA46</t>
  </si>
  <si>
    <t>MED75</t>
  </si>
  <si>
    <t>SO_49</t>
  </si>
  <si>
    <t>IDF58</t>
  </si>
  <si>
    <t>SO_41</t>
  </si>
  <si>
    <t>MED11</t>
  </si>
  <si>
    <t>SO_40</t>
  </si>
  <si>
    <t>ARA34</t>
  </si>
  <si>
    <t>ARA32</t>
  </si>
  <si>
    <t>NNO20</t>
  </si>
  <si>
    <t>ARA61</t>
  </si>
  <si>
    <t>ARA49</t>
  </si>
  <si>
    <t>82</t>
  </si>
  <si>
    <t>Tarn-et-Garonne</t>
  </si>
  <si>
    <t>SO_21</t>
  </si>
  <si>
    <t>ARA31</t>
  </si>
  <si>
    <t>GE_45</t>
  </si>
  <si>
    <t>ARA64</t>
  </si>
  <si>
    <t>80</t>
  </si>
  <si>
    <t>Somme</t>
  </si>
  <si>
    <t>NNO12</t>
  </si>
  <si>
    <t>MED38</t>
  </si>
  <si>
    <t>ARA58</t>
  </si>
  <si>
    <t>IDF59</t>
  </si>
  <si>
    <t>IDF24</t>
  </si>
  <si>
    <t>IDF06</t>
  </si>
  <si>
    <t>NNO54</t>
  </si>
  <si>
    <t>IDF48</t>
  </si>
  <si>
    <t>NNO24</t>
  </si>
  <si>
    <t>ARA29</t>
  </si>
  <si>
    <t>ARA60</t>
  </si>
  <si>
    <t>68</t>
  </si>
  <si>
    <t>Haut-Rhin</t>
  </si>
  <si>
    <t>GE_03</t>
  </si>
  <si>
    <t>GE_11</t>
  </si>
  <si>
    <t>IDF26</t>
  </si>
  <si>
    <t>GE_36</t>
  </si>
  <si>
    <t>IDF41</t>
  </si>
  <si>
    <t>CB_68</t>
  </si>
  <si>
    <t>CB_30</t>
  </si>
  <si>
    <t>79</t>
  </si>
  <si>
    <t>Deux-Sèvres</t>
  </si>
  <si>
    <t>CB_12</t>
  </si>
  <si>
    <t>CB_46</t>
  </si>
  <si>
    <t>NNO03</t>
  </si>
  <si>
    <t>GE_43</t>
  </si>
  <si>
    <t>CB_62</t>
  </si>
  <si>
    <t>VE4207</t>
  </si>
  <si>
    <t>CONSEILLER COMMUNICATION DIGITAL SPECIALISTE ACQUISITION</t>
  </si>
  <si>
    <t>IDF43</t>
  </si>
  <si>
    <t>CB_04</t>
  </si>
  <si>
    <t>IDF08</t>
  </si>
  <si>
    <t>SO_55</t>
  </si>
  <si>
    <t>SO_46</t>
  </si>
  <si>
    <t>SO_25</t>
  </si>
  <si>
    <t>51</t>
  </si>
  <si>
    <t>Marne</t>
  </si>
  <si>
    <t>GE_46</t>
  </si>
  <si>
    <t>GE_07</t>
  </si>
  <si>
    <t>49</t>
  </si>
  <si>
    <t>Maine-et-Loire</t>
  </si>
  <si>
    <t>CB_08</t>
  </si>
  <si>
    <t>MED21</t>
  </si>
  <si>
    <t>IDF33</t>
  </si>
  <si>
    <t>MED29</t>
  </si>
  <si>
    <t>IDF05</t>
  </si>
  <si>
    <t>SO_36</t>
  </si>
  <si>
    <t>84</t>
  </si>
  <si>
    <t>Vaucluse</t>
  </si>
  <si>
    <t>MED07</t>
  </si>
  <si>
    <t>NNO13</t>
  </si>
  <si>
    <t>ARA51</t>
  </si>
  <si>
    <t>SO_30</t>
  </si>
  <si>
    <t>SO_26</t>
  </si>
  <si>
    <t>ARA19</t>
  </si>
  <si>
    <t>SO_31</t>
  </si>
  <si>
    <t>SO_13</t>
  </si>
  <si>
    <t>SO_61</t>
  </si>
  <si>
    <t>Mat.</t>
  </si>
  <si>
    <t>Étiquettes de lignes</t>
  </si>
  <si>
    <t>Total général</t>
  </si>
  <si>
    <t>Étiquettes de colonnes</t>
  </si>
  <si>
    <t>T Ancienneté</t>
  </si>
  <si>
    <t>10-20</t>
  </si>
  <si>
    <t>&gt;20</t>
  </si>
  <si>
    <t>1-3</t>
  </si>
  <si>
    <t>3-5</t>
  </si>
  <si>
    <t>5-10</t>
  </si>
  <si>
    <t>0-1</t>
  </si>
  <si>
    <t>H/F</t>
  </si>
  <si>
    <t>Somme de H/F</t>
  </si>
  <si>
    <t>31-40</t>
  </si>
  <si>
    <t>41-50</t>
  </si>
  <si>
    <t>51-60</t>
  </si>
  <si>
    <t>61-70</t>
  </si>
  <si>
    <t>21-30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</si>
</sst>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* #,##0\ _€_-;_-* &quot;-&quot;\ _€_-;_-@_-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quotePrefix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" fontId="0" fillId="0" borderId="0" xfId="0" applyNumberFormat="1" applyAlignment="1">
      <alignment horizontal="left" indent="1"/>
    </xf>
    <xf numFmtId="164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1" formatCode="0"/>
    </dxf>
    <dxf>
      <numFmt numFmtId="19" formatCode="dd/mm/yyyy"/>
    </dxf>
    <dxf>
      <numFmt numFmtId="1" formatCode="0"/>
    </dxf>
    <dxf>
      <numFmt numFmtId="19" formatCode="dd/mm/yyyy"/>
    </dxf>
    <dxf>
      <numFmt numFmtId="1" formatCode="0"/>
    </dxf>
    <dxf>
      <numFmt numFmtId="19" formatCode="dd/mm/yyyy"/>
    </dxf>
    <dxf>
      <fill>
        <patternFill patternType="solid">
          <fgColor indexed="64"/>
          <bgColor theme="3" tint="0.89999084444715716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[base-rh_TCD.xlsx]Pyramides!Tableau croisé dynamique2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Ancienneté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Pyramides!$B$1:$B$2</c:f>
              <c:strCache>
                <c:ptCount val="1"/>
                <c:pt idx="0">
                  <c:v>F.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Pyramides!$A$3:$A$22</c:f>
              <c:multiLvlStrCache>
                <c:ptCount val="16"/>
                <c:lvl>
                  <c:pt idx="0">
                    <c:v>1-3</c:v>
                  </c:pt>
                  <c:pt idx="1">
                    <c:v>3-5</c:v>
                  </c:pt>
                  <c:pt idx="2">
                    <c:v>5-10</c:v>
                  </c:pt>
                  <c:pt idx="3">
                    <c:v>10-20</c:v>
                  </c:pt>
                  <c:pt idx="4">
                    <c:v>&gt;20</c:v>
                  </c:pt>
                  <c:pt idx="5">
                    <c:v>0-1</c:v>
                  </c:pt>
                  <c:pt idx="6">
                    <c:v>1-3</c:v>
                  </c:pt>
                  <c:pt idx="7">
                    <c:v>3-5</c:v>
                  </c:pt>
                  <c:pt idx="8">
                    <c:v>5-10</c:v>
                  </c:pt>
                  <c:pt idx="9">
                    <c:v>10-20</c:v>
                  </c:pt>
                  <c:pt idx="10">
                    <c:v>&gt;20</c:v>
                  </c:pt>
                  <c:pt idx="11">
                    <c:v>0-1</c:v>
                  </c:pt>
                  <c:pt idx="12">
                    <c:v>3-5</c:v>
                  </c:pt>
                  <c:pt idx="13">
                    <c:v>5-10</c:v>
                  </c:pt>
                  <c:pt idx="14">
                    <c:v>10-20</c:v>
                  </c:pt>
                  <c:pt idx="15">
                    <c:v>&gt;20</c:v>
                  </c:pt>
                </c:lvl>
                <c:lvl>
                  <c:pt idx="0">
                    <c:v>CONSEILLER COMMUNICATION DIGITAL KEY ACCOUNT</c:v>
                  </c:pt>
                  <c:pt idx="5">
                    <c:v>CONSEILLER COMMUNICATION DIGITALE SPECIALISTE</c:v>
                  </c:pt>
                  <c:pt idx="11">
                    <c:v>RESPONSABLE DE VENTE TERRAIN</c:v>
                  </c:pt>
                </c:lvl>
              </c:multiLvlStrCache>
            </c:multiLvlStrRef>
          </c:cat>
          <c:val>
            <c:numRef>
              <c:f>Pyramides!$B$3:$B$22</c:f>
              <c:numCache>
                <c:formatCode>_-* #\ ##0\ _€_-;* #\ ##0\ _€_-;_-* "-"\ _€_-;_-@_-</c:formatCode>
                <c:ptCount val="16"/>
                <c:pt idx="1">
                  <c:v>1</c:v>
                </c:pt>
                <c:pt idx="2">
                  <c:v>6</c:v>
                </c:pt>
                <c:pt idx="3">
                  <c:v>13</c:v>
                </c:pt>
                <c:pt idx="4">
                  <c:v>11</c:v>
                </c:pt>
                <c:pt idx="5">
                  <c:v>19</c:v>
                </c:pt>
                <c:pt idx="6">
                  <c:v>17</c:v>
                </c:pt>
                <c:pt idx="7">
                  <c:v>5</c:v>
                </c:pt>
                <c:pt idx="8">
                  <c:v>10</c:v>
                </c:pt>
                <c:pt idx="9">
                  <c:v>15</c:v>
                </c:pt>
                <c:pt idx="10">
                  <c:v>7</c:v>
                </c:pt>
                <c:pt idx="11">
                  <c:v>1</c:v>
                </c:pt>
                <c:pt idx="14">
                  <c:v>3</c:v>
                </c:pt>
                <c:pt idx="1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30-4648-8431-8638F9A8D7FF}"/>
            </c:ext>
          </c:extLst>
        </c:ser>
        <c:ser>
          <c:idx val="1"/>
          <c:order val="1"/>
          <c:tx>
            <c:strRef>
              <c:f>Pyramides!$C$1:$C$2</c:f>
              <c:strCache>
                <c:ptCount val="1"/>
                <c:pt idx="0">
                  <c:v>H.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Pyramides!$A$3:$A$22</c:f>
              <c:multiLvlStrCache>
                <c:ptCount val="16"/>
                <c:lvl>
                  <c:pt idx="0">
                    <c:v>1-3</c:v>
                  </c:pt>
                  <c:pt idx="1">
                    <c:v>3-5</c:v>
                  </c:pt>
                  <c:pt idx="2">
                    <c:v>5-10</c:v>
                  </c:pt>
                  <c:pt idx="3">
                    <c:v>10-20</c:v>
                  </c:pt>
                  <c:pt idx="4">
                    <c:v>&gt;20</c:v>
                  </c:pt>
                  <c:pt idx="5">
                    <c:v>0-1</c:v>
                  </c:pt>
                  <c:pt idx="6">
                    <c:v>1-3</c:v>
                  </c:pt>
                  <c:pt idx="7">
                    <c:v>3-5</c:v>
                  </c:pt>
                  <c:pt idx="8">
                    <c:v>5-10</c:v>
                  </c:pt>
                  <c:pt idx="9">
                    <c:v>10-20</c:v>
                  </c:pt>
                  <c:pt idx="10">
                    <c:v>&gt;20</c:v>
                  </c:pt>
                  <c:pt idx="11">
                    <c:v>0-1</c:v>
                  </c:pt>
                  <c:pt idx="12">
                    <c:v>3-5</c:v>
                  </c:pt>
                  <c:pt idx="13">
                    <c:v>5-10</c:v>
                  </c:pt>
                  <c:pt idx="14">
                    <c:v>10-20</c:v>
                  </c:pt>
                  <c:pt idx="15">
                    <c:v>&gt;20</c:v>
                  </c:pt>
                </c:lvl>
                <c:lvl>
                  <c:pt idx="0">
                    <c:v>CONSEILLER COMMUNICATION DIGITAL KEY ACCOUNT</c:v>
                  </c:pt>
                  <c:pt idx="5">
                    <c:v>CONSEILLER COMMUNICATION DIGITALE SPECIALISTE</c:v>
                  </c:pt>
                  <c:pt idx="11">
                    <c:v>RESPONSABLE DE VENTE TERRAIN</c:v>
                  </c:pt>
                </c:lvl>
              </c:multiLvlStrCache>
            </c:multiLvlStrRef>
          </c:cat>
          <c:val>
            <c:numRef>
              <c:f>Pyramides!$C$3:$C$22</c:f>
              <c:numCache>
                <c:formatCode>_-* #\ ##0\ _€_-;* #\ ##0\ _€_-;_-* "-"\ _€_-;_-@_-</c:formatCode>
                <c:ptCount val="16"/>
                <c:pt idx="0">
                  <c:v>-1</c:v>
                </c:pt>
                <c:pt idx="1">
                  <c:v>-1</c:v>
                </c:pt>
                <c:pt idx="2">
                  <c:v>-10</c:v>
                </c:pt>
                <c:pt idx="3">
                  <c:v>-17</c:v>
                </c:pt>
                <c:pt idx="4">
                  <c:v>-23</c:v>
                </c:pt>
                <c:pt idx="5">
                  <c:v>-45</c:v>
                </c:pt>
                <c:pt idx="6">
                  <c:v>-45</c:v>
                </c:pt>
                <c:pt idx="7">
                  <c:v>-7</c:v>
                </c:pt>
                <c:pt idx="8">
                  <c:v>-7</c:v>
                </c:pt>
                <c:pt idx="9">
                  <c:v>-24</c:v>
                </c:pt>
                <c:pt idx="10">
                  <c:v>-6</c:v>
                </c:pt>
                <c:pt idx="11">
                  <c:v>-2</c:v>
                </c:pt>
                <c:pt idx="12">
                  <c:v>-2</c:v>
                </c:pt>
                <c:pt idx="13">
                  <c:v>-2</c:v>
                </c:pt>
                <c:pt idx="14">
                  <c:v>-13</c:v>
                </c:pt>
                <c:pt idx="15">
                  <c:v>-8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30-4648-8431-8638F9A8D7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overlap val="100"/>
        <c:axId val="721420783"/>
        <c:axId val="721422223"/>
      </c:barChart>
      <c:catAx>
        <c:axId val="72142078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422223"/>
        <c:crosses val="autoZero"/>
        <c:auto val="1"/>
        <c:lblAlgn val="ctr"/>
        <c:lblOffset val="100"/>
        <c:noMultiLvlLbl val="0"/>
      </c:catAx>
      <c:valAx>
        <c:axId val="721422223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€_-;* #\ ##0\ _€_-;_-* &quot;-&quot;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4207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1212411370956654"/>
          <c:y val="0.93496766672098819"/>
          <c:w val="7.2435713067607557E-2"/>
          <c:h val="4.79747601642541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[base-rh_TCD.xlsx]Pyramides!Tableau croisé dynamique3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Pyramides!$B$26:$B$27</c:f>
              <c:strCache>
                <c:ptCount val="1"/>
                <c:pt idx="0">
                  <c:v>F.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Pyramides!$A$28:$A$45</c:f>
              <c:multiLvlStrCache>
                <c:ptCount val="14"/>
                <c:lvl>
                  <c:pt idx="0">
                    <c:v>31-40</c:v>
                  </c:pt>
                  <c:pt idx="1">
                    <c:v>41-50</c:v>
                  </c:pt>
                  <c:pt idx="2">
                    <c:v>51-60</c:v>
                  </c:pt>
                  <c:pt idx="3">
                    <c:v>61-70</c:v>
                  </c:pt>
                  <c:pt idx="4">
                    <c:v>21-30</c:v>
                  </c:pt>
                  <c:pt idx="5">
                    <c:v>31-40</c:v>
                  </c:pt>
                  <c:pt idx="6">
                    <c:v>41-50</c:v>
                  </c:pt>
                  <c:pt idx="7">
                    <c:v>51-60</c:v>
                  </c:pt>
                  <c:pt idx="8">
                    <c:v>61-70</c:v>
                  </c:pt>
                  <c:pt idx="9">
                    <c:v>21-30</c:v>
                  </c:pt>
                  <c:pt idx="10">
                    <c:v>31-40</c:v>
                  </c:pt>
                  <c:pt idx="11">
                    <c:v>41-50</c:v>
                  </c:pt>
                  <c:pt idx="12">
                    <c:v>51-60</c:v>
                  </c:pt>
                  <c:pt idx="13">
                    <c:v>61-70</c:v>
                  </c:pt>
                </c:lvl>
                <c:lvl>
                  <c:pt idx="0">
                    <c:v>CONSEILLER COMMUNICATION DIGITAL KEY ACCOUNT</c:v>
                  </c:pt>
                  <c:pt idx="4">
                    <c:v>CONSEILLER COMMUNICATION DIGITALE SPECIALISTE</c:v>
                  </c:pt>
                  <c:pt idx="9">
                    <c:v>RESPONSABLE DE VENTE TERRAIN</c:v>
                  </c:pt>
                </c:lvl>
              </c:multiLvlStrCache>
            </c:multiLvlStrRef>
          </c:cat>
          <c:val>
            <c:numRef>
              <c:f>Pyramides!$B$28:$B$45</c:f>
              <c:numCache>
                <c:formatCode>_-* #\ ##0\ _€_-;* #\ ##0\ _€_-;_-* "-"\ _€_-;_-@_-</c:formatCode>
                <c:ptCount val="14"/>
                <c:pt idx="0">
                  <c:v>6</c:v>
                </c:pt>
                <c:pt idx="1">
                  <c:v>14</c:v>
                </c:pt>
                <c:pt idx="2">
                  <c:v>11</c:v>
                </c:pt>
                <c:pt idx="4">
                  <c:v>9</c:v>
                </c:pt>
                <c:pt idx="5">
                  <c:v>24</c:v>
                </c:pt>
                <c:pt idx="6">
                  <c:v>24</c:v>
                </c:pt>
                <c:pt idx="7">
                  <c:v>15</c:v>
                </c:pt>
                <c:pt idx="8">
                  <c:v>1</c:v>
                </c:pt>
                <c:pt idx="11">
                  <c:v>3</c:v>
                </c:pt>
                <c:pt idx="1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30-4648-8431-8638F9A8D7FF}"/>
            </c:ext>
          </c:extLst>
        </c:ser>
        <c:ser>
          <c:idx val="1"/>
          <c:order val="1"/>
          <c:tx>
            <c:strRef>
              <c:f>Pyramides!$C$26:$C$27</c:f>
              <c:strCache>
                <c:ptCount val="1"/>
                <c:pt idx="0">
                  <c:v>H.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Pyramides!$A$28:$A$45</c:f>
              <c:multiLvlStrCache>
                <c:ptCount val="14"/>
                <c:lvl>
                  <c:pt idx="0">
                    <c:v>31-40</c:v>
                  </c:pt>
                  <c:pt idx="1">
                    <c:v>41-50</c:v>
                  </c:pt>
                  <c:pt idx="2">
                    <c:v>51-60</c:v>
                  </c:pt>
                  <c:pt idx="3">
                    <c:v>61-70</c:v>
                  </c:pt>
                  <c:pt idx="4">
                    <c:v>21-30</c:v>
                  </c:pt>
                  <c:pt idx="5">
                    <c:v>31-40</c:v>
                  </c:pt>
                  <c:pt idx="6">
                    <c:v>41-50</c:v>
                  </c:pt>
                  <c:pt idx="7">
                    <c:v>51-60</c:v>
                  </c:pt>
                  <c:pt idx="8">
                    <c:v>61-70</c:v>
                  </c:pt>
                  <c:pt idx="9">
                    <c:v>21-30</c:v>
                  </c:pt>
                  <c:pt idx="10">
                    <c:v>31-40</c:v>
                  </c:pt>
                  <c:pt idx="11">
                    <c:v>41-50</c:v>
                  </c:pt>
                  <c:pt idx="12">
                    <c:v>51-60</c:v>
                  </c:pt>
                  <c:pt idx="13">
                    <c:v>61-70</c:v>
                  </c:pt>
                </c:lvl>
                <c:lvl>
                  <c:pt idx="0">
                    <c:v>CONSEILLER COMMUNICATION DIGITAL KEY ACCOUNT</c:v>
                  </c:pt>
                  <c:pt idx="4">
                    <c:v>CONSEILLER COMMUNICATION DIGITALE SPECIALISTE</c:v>
                  </c:pt>
                  <c:pt idx="9">
                    <c:v>RESPONSABLE DE VENTE TERRAIN</c:v>
                  </c:pt>
                </c:lvl>
              </c:multiLvlStrCache>
            </c:multiLvlStrRef>
          </c:cat>
          <c:val>
            <c:numRef>
              <c:f>Pyramides!$C$28:$C$45</c:f>
              <c:numCache>
                <c:formatCode>_-* #\ ##0\ _€_-;* #\ ##0\ _€_-;_-* "-"\ _€_-;_-@_-</c:formatCode>
                <c:ptCount val="14"/>
                <c:pt idx="0">
                  <c:v>-9</c:v>
                </c:pt>
                <c:pt idx="1">
                  <c:v>-17</c:v>
                </c:pt>
                <c:pt idx="2">
                  <c:v>-24</c:v>
                </c:pt>
                <c:pt idx="3">
                  <c:v>-2</c:v>
                </c:pt>
                <c:pt idx="4">
                  <c:v>-30</c:v>
                </c:pt>
                <c:pt idx="5">
                  <c:v>-50</c:v>
                </c:pt>
                <c:pt idx="6">
                  <c:v>-36</c:v>
                </c:pt>
                <c:pt idx="7">
                  <c:v>-16</c:v>
                </c:pt>
                <c:pt idx="8">
                  <c:v>-2</c:v>
                </c:pt>
                <c:pt idx="9">
                  <c:v>-1</c:v>
                </c:pt>
                <c:pt idx="10">
                  <c:v>-7</c:v>
                </c:pt>
                <c:pt idx="11">
                  <c:v>-9</c:v>
                </c:pt>
                <c:pt idx="12">
                  <c:v>-9</c:v>
                </c:pt>
                <c:pt idx="13">
                  <c:v>-1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30-4648-8431-8638F9A8D7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overlap val="100"/>
        <c:axId val="721420783"/>
        <c:axId val="721422223"/>
      </c:barChart>
      <c:catAx>
        <c:axId val="72142078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422223"/>
        <c:crosses val="autoZero"/>
        <c:auto val="1"/>
        <c:lblAlgn val="ctr"/>
        <c:lblOffset val="100"/>
        <c:noMultiLvlLbl val="0"/>
      </c:catAx>
      <c:valAx>
        <c:axId val="721422223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€_-;* #\ ##0\ _€_-;_-* &quot;-&quot;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4207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5708819034696386"/>
          <c:y val="0.93398235811833552"/>
          <c:w val="7.224659580737787E-2"/>
          <c:h val="4.8701628500612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38099</xdr:colOff>
      <xdr:row>0</xdr:row>
      <xdr:rowOff>28575</xdr:rowOff>
    </xdr:from>
    <xdr:to>
      <xdr:col>7</xdr:col>
      <xdr:colOff>409575</xdr:colOff>
      <xdr:row>0</xdr:row>
      <xdr:rowOff>1590675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Région 1">
              <a:extLst>
                <a:ext uri="{FF2B5EF4-FFF2-40B4-BE49-F238E27FC236}">
                  <a16:creationId xmlns:a16="http://schemas.microsoft.com/office/drawing/2014/main" id="{65894699-6FA8-CE84-BAE6-F09566B6C6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g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099" y="28575"/>
              <a:ext cx="5810251" cy="1562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0</xdr:row>
      <xdr:rowOff>0</xdr:rowOff>
    </xdr:from>
    <xdr:to>
      <xdr:col>14</xdr:col>
      <xdr:colOff>428625</xdr:colOff>
      <xdr:row>23</xdr:row>
      <xdr:rowOff>85724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B5535C2-2354-5A65-6F00-0D3E87EE8E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24</xdr:row>
      <xdr:rowOff>38099</xdr:rowOff>
    </xdr:from>
    <xdr:to>
      <xdr:col>14</xdr:col>
      <xdr:colOff>438150</xdr:colOff>
      <xdr:row>47</xdr:row>
      <xdr:rowOff>57150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4518DC2-1CA7-B1F4-7B4C-FB48B5BAD9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314323</xdr:colOff>
      <xdr:row>0</xdr:row>
      <xdr:rowOff>66675</xdr:rowOff>
    </xdr:from>
    <xdr:to>
      <xdr:col>4</xdr:col>
      <xdr:colOff>4581524</xdr:colOff>
      <xdr:row>10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Emploi paie">
              <a:extLst>
                <a:ext uri="{FF2B5EF4-FFF2-40B4-BE49-F238E27FC236}">
                  <a16:creationId xmlns:a16="http://schemas.microsoft.com/office/drawing/2014/main" id="{D1E2AAC0-EA37-828B-4C32-E0F7CA0219E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mploi pa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25911" y="66675"/>
              <a:ext cx="4267201" cy="1885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" refreshedDate="45953.701058680555" createdVersion="8" refreshedVersion="8" minRefreshableVersion="3" recordCount="328" xr:uid="{782FE174-309D-4E4D-A66E-68FD7A04B6C3}">
  <cacheSource type="worksheet">
    <worksheetSource name="Base"/>
  </cacheSource>
  <cacheFields count="22">
    <cacheField name="Mat." numFmtId="0">
      <sharedItems containsSemiMixedTypes="0" containsString="0" containsNumber="1" containsInteger="1" minValue="1009" maxValue="96993" count="328">
        <n v="88187"/>
        <n v="92619"/>
        <n v="96993"/>
        <n v="88105"/>
        <n v="88192"/>
        <n v="65656"/>
        <n v="92296"/>
        <n v="17251"/>
        <n v="88316"/>
        <n v="8843"/>
        <n v="87227"/>
        <n v="87019"/>
        <n v="87886"/>
        <n v="87326"/>
        <n v="87051"/>
        <n v="87563"/>
        <n v="22077"/>
        <n v="87396"/>
        <n v="87399"/>
        <n v="87894"/>
        <n v="4509"/>
        <n v="86382"/>
        <n v="86825"/>
        <n v="86146"/>
        <n v="86901"/>
        <n v="86697"/>
        <n v="85539"/>
        <n v="81202"/>
        <n v="85844"/>
        <n v="85692"/>
        <n v="85449"/>
        <n v="85515"/>
        <n v="1059"/>
        <n v="1069"/>
        <n v="1075"/>
        <n v="1141"/>
        <n v="80172"/>
        <n v="8834"/>
        <n v="80321"/>
        <n v="80373"/>
        <n v="80502"/>
        <n v="8831"/>
        <n v="8839"/>
        <n v="80642"/>
        <n v="80656"/>
        <n v="80649"/>
        <n v="80764"/>
        <n v="80824"/>
        <n v="80907"/>
        <n v="80909"/>
        <n v="8851"/>
        <n v="81100"/>
        <n v="81082"/>
        <n v="81196"/>
        <n v="81368"/>
        <n v="81429"/>
        <n v="1386"/>
        <n v="8833"/>
        <n v="8830"/>
        <n v="8837"/>
        <n v="8846"/>
        <n v="1735"/>
        <n v="1741"/>
        <n v="8835"/>
        <n v="8836"/>
        <n v="1880"/>
        <n v="8849"/>
        <n v="1941"/>
        <n v="8848"/>
        <n v="1989"/>
        <n v="8850"/>
        <n v="1970"/>
        <n v="2047"/>
        <n v="2329"/>
        <n v="80175"/>
        <n v="2148"/>
        <n v="8838"/>
        <n v="2208"/>
        <n v="40242"/>
        <n v="8840"/>
        <n v="8842"/>
        <n v="8845"/>
        <n v="1009"/>
        <n v="2395"/>
        <n v="4621"/>
        <n v="8844"/>
        <n v="8847"/>
        <n v="2879"/>
        <n v="8853"/>
        <n v="3163"/>
        <n v="3304"/>
        <n v="3321"/>
        <n v="8832"/>
        <n v="3692"/>
        <n v="8394"/>
        <n v="4528"/>
        <n v="8416"/>
        <n v="8415"/>
        <n v="8408"/>
        <n v="8417"/>
        <n v="8411"/>
        <n v="8412"/>
        <n v="6583"/>
        <n v="8670"/>
        <n v="8724"/>
        <n v="8718"/>
        <n v="6379"/>
        <n v="8708"/>
        <n v="8712"/>
        <n v="8714"/>
        <n v="7047"/>
        <n v="8715"/>
        <n v="8711"/>
        <n v="8705"/>
        <n v="7262"/>
        <n v="8721"/>
        <n v="8707"/>
        <n v="8716"/>
        <n v="8717"/>
        <n v="8642"/>
        <n v="7308"/>
        <n v="8668"/>
        <n v="8665"/>
        <n v="8677"/>
        <n v="8678"/>
        <n v="8666"/>
        <n v="8638"/>
        <n v="8630"/>
        <n v="8632"/>
        <n v="8631"/>
        <n v="8633"/>
        <n v="8635"/>
        <n v="8627"/>
        <n v="8597"/>
        <n v="8596"/>
        <n v="8594"/>
        <n v="8598"/>
        <n v="8589"/>
        <n v="8460"/>
        <n v="81369"/>
        <n v="8444"/>
        <n v="8442"/>
        <n v="8449"/>
        <n v="8439"/>
        <n v="8341"/>
        <n v="8343"/>
        <n v="85402"/>
        <n v="1793"/>
        <n v="8338"/>
        <n v="8322"/>
        <n v="8303"/>
        <n v="8302"/>
        <n v="8313"/>
        <n v="8307"/>
        <n v="8319"/>
        <n v="8304"/>
        <n v="7969"/>
        <n v="8281"/>
        <n v="6140"/>
        <n v="8262"/>
        <n v="8261"/>
        <n v="8251"/>
        <n v="80634"/>
        <n v="4684"/>
        <n v="5734"/>
        <n v="80348"/>
        <n v="7721"/>
        <n v="8220"/>
        <n v="8223"/>
        <n v="8216"/>
        <n v="8217"/>
        <n v="1437"/>
        <n v="7948"/>
        <n v="8046"/>
        <n v="8173"/>
        <n v="8065"/>
        <n v="8176"/>
        <n v="8064"/>
        <n v="8062"/>
        <n v="8042"/>
        <n v="80208"/>
        <n v="81038"/>
        <n v="1621"/>
        <n v="2505"/>
        <n v="2859"/>
        <n v="4590"/>
        <n v="4714"/>
        <n v="5495"/>
        <n v="81802"/>
        <n v="80575"/>
        <n v="2581"/>
        <n v="2937"/>
        <n v="2230"/>
        <n v="1938"/>
        <n v="1984"/>
        <n v="5815"/>
        <n v="6101"/>
        <n v="6274"/>
        <n v="6432"/>
        <n v="38448"/>
        <n v="35303"/>
        <n v="22063"/>
        <n v="35048"/>
        <n v="55111"/>
        <n v="20107"/>
        <n v="9852"/>
        <n v="29090"/>
        <n v="86033"/>
        <n v="7232"/>
        <n v="88116"/>
        <n v="87272"/>
        <n v="87407"/>
        <n v="87237"/>
        <n v="87482"/>
        <n v="87634"/>
        <n v="86232"/>
        <n v="86621"/>
        <n v="86035"/>
        <n v="86811"/>
        <n v="86303"/>
        <n v="86961"/>
        <n v="86698"/>
        <n v="85222"/>
        <n v="85394"/>
        <n v="7361"/>
        <n v="85366"/>
        <n v="7414"/>
        <n v="85527"/>
        <n v="80153"/>
        <n v="80281"/>
        <n v="7490"/>
        <n v="80626"/>
        <n v="80800"/>
        <n v="80919"/>
        <n v="81290"/>
        <n v="7532"/>
        <n v="81481"/>
        <n v="1299"/>
        <n v="1454"/>
        <n v="7588"/>
        <n v="7718"/>
        <n v="2603"/>
        <n v="1725"/>
        <n v="7680"/>
        <n v="7746"/>
        <n v="1874"/>
        <n v="7848"/>
        <n v="40746"/>
        <n v="4512"/>
        <n v="40271"/>
        <n v="7847"/>
        <n v="7900"/>
        <n v="40278"/>
        <n v="2638"/>
        <n v="7906"/>
        <n v="2672"/>
        <n v="2953"/>
        <n v="7903"/>
        <n v="2993"/>
        <n v="4511"/>
        <n v="3295"/>
        <n v="3473"/>
        <n v="7954"/>
        <n v="7960"/>
        <n v="7968"/>
        <n v="1563"/>
        <n v="5729"/>
        <n v="5761"/>
        <n v="6809"/>
        <n v="7248"/>
        <n v="7598"/>
        <n v="7645"/>
        <n v="7912"/>
        <n v="6548"/>
        <n v="7910"/>
        <n v="6779"/>
        <n v="7114"/>
        <n v="7503"/>
        <n v="80590"/>
        <n v="3772"/>
        <n v="2729"/>
        <n v="40276"/>
        <n v="87909"/>
        <n v="2602"/>
        <n v="2607"/>
        <n v="2561"/>
        <n v="1451"/>
        <n v="40253"/>
        <n v="40259"/>
        <n v="2187"/>
        <n v="2461"/>
        <n v="88171"/>
        <n v="2437"/>
        <n v="40868"/>
        <n v="40763"/>
        <n v="7862"/>
        <n v="7869"/>
        <n v="7867"/>
        <n v="7618"/>
        <n v="7273"/>
        <n v="5835"/>
        <n v="6191"/>
        <n v="6131"/>
        <n v="6138"/>
        <n v="6043"/>
        <n v="5922"/>
        <n v="5910"/>
        <n v="1805"/>
        <n v="4675"/>
        <n v="4544"/>
        <n v="4284"/>
        <n v="4287"/>
        <n v="6585"/>
        <n v="3143"/>
        <n v="85969"/>
        <n v="2106"/>
        <n v="2304"/>
        <n v="1771"/>
        <n v="4526"/>
        <n v="4676"/>
        <n v="65482"/>
        <n v="80246"/>
        <n v="81037"/>
        <n v="1162"/>
        <n v="1925"/>
        <n v="40783"/>
        <n v="40298"/>
        <n v="87481"/>
      </sharedItems>
    </cacheField>
    <cacheField name="Sexe" numFmtId="0">
      <sharedItems count="2">
        <s v="H."/>
        <s v="F."/>
      </sharedItems>
    </cacheField>
    <cacheField name="Naissance" numFmtId="14">
      <sharedItems containsSemiMixedTypes="0" containsNonDate="0" containsDate="1" containsString="0" minDate="1962-03-27T00:00:00" maxDate="2001-07-29T00:00:00"/>
    </cacheField>
    <cacheField name="Age" numFmtId="1">
      <sharedItems containsSemiMixedTypes="0" containsString="0" containsNumber="1" containsInteger="1" minValue="24" maxValue="63" count="40">
        <n v="58"/>
        <n v="54"/>
        <n v="57"/>
        <n v="56"/>
        <n v="59"/>
        <n v="53"/>
        <n v="51"/>
        <n v="52"/>
        <n v="50"/>
        <n v="46"/>
        <n v="49"/>
        <n v="45"/>
        <n v="47"/>
        <n v="42"/>
        <n v="48"/>
        <n v="30"/>
        <n v="40"/>
        <n v="24"/>
        <n v="31"/>
        <n v="34"/>
        <n v="41"/>
        <n v="44"/>
        <n v="37"/>
        <n v="28"/>
        <n v="63"/>
        <n v="36"/>
        <n v="29"/>
        <n v="38"/>
        <n v="35"/>
        <n v="33"/>
        <n v="26"/>
        <n v="55"/>
        <n v="32"/>
        <n v="25"/>
        <n v="43"/>
        <n v="39"/>
        <n v="27"/>
        <n v="60"/>
        <n v="61"/>
        <n v="62"/>
      </sharedItems>
      <fieldGroup base="3">
        <rangePr autoStart="0" startNum="21" endNum="63" groupInterval="10"/>
        <groupItems count="7">
          <s v="&lt;21"/>
          <s v="21-30"/>
          <s v="31-40"/>
          <s v="41-50"/>
          <s v="51-60"/>
          <s v="61-70"/>
          <s v="&gt;71"/>
        </groupItems>
      </fieldGroup>
    </cacheField>
    <cacheField name="Entrée Groupe" numFmtId="14">
      <sharedItems containsSemiMixedTypes="0" containsNonDate="0" containsDate="1" containsString="0" minDate="1984-09-01T00:00:00" maxDate="2025-09-02T00:00:00"/>
    </cacheField>
    <cacheField name="Ancienneté" numFmtId="1">
      <sharedItems containsSemiMixedTypes="0" containsString="0" containsNumber="1" containsInteger="1" minValue="0" maxValue="41"/>
    </cacheField>
    <cacheField name="Entrée Fonction" numFmtId="14">
      <sharedItems containsSemiMixedTypes="0" containsNonDate="0" containsDate="1" containsString="0" minDate="2014-02-15T00:00:00" maxDate="2025-09-02T00:00:00"/>
    </cacheField>
    <cacheField name="Ancienneté fonction" numFmtId="1">
      <sharedItems containsSemiMixedTypes="0" containsString="0" containsNumber="1" containsInteger="1" minValue="0" maxValue="11"/>
    </cacheField>
    <cacheField name="Contrat" numFmtId="0">
      <sharedItems/>
    </cacheField>
    <cacheField name="Statut" numFmtId="0">
      <sharedItems/>
    </cacheField>
    <cacheField name="Classif" numFmtId="0">
      <sharedItems/>
    </cacheField>
    <cacheField name="Niveau Contrib." numFmtId="0">
      <sharedItems containsSemiMixedTypes="0" containsString="0" containsNumber="1" containsInteger="1" minValue="2" maxValue="4"/>
    </cacheField>
    <cacheField name="Code Emploi" numFmtId="0">
      <sharedItems count="5">
        <s v="VE3146"/>
        <s v="VE2132"/>
        <s v="VE4169"/>
        <s v="VE2199"/>
        <s v="VE4207"/>
      </sharedItems>
    </cacheField>
    <cacheField name="Emploi paie" numFmtId="0">
      <sharedItems count="5">
        <s v="CONSEILLER COMMUNICATION DIGITAL KEY ACCOUNT"/>
        <s v="RESPONSABLE DE VENTE TERRAIN"/>
        <s v="CONSEILLER COMMUNICATION DIGITALE SPECIALISTE"/>
        <s v="COACH MANAGER FORCE DE VENTE SUPPORT"/>
        <s v="CONSEILLER COMMUNICATION DIGITAL SPECIALISTE ACQUISITION"/>
      </sharedItems>
    </cacheField>
    <cacheField name="Tps travail ( % )" numFmtId="0">
      <sharedItems containsSemiMixedTypes="0" containsString="0" containsNumber="1" minValue="42.38" maxValue="100"/>
    </cacheField>
    <cacheField name="Site" numFmtId="0">
      <sharedItems/>
    </cacheField>
    <cacheField name="Code Postal Domicile" numFmtId="0">
      <sharedItems/>
    </cacheField>
    <cacheField name="Département Domicile" numFmtId="0">
      <sharedItems/>
    </cacheField>
    <cacheField name="Secteur Commercial" numFmtId="0">
      <sharedItems containsBlank="1"/>
    </cacheField>
    <cacheField name="Région" numFmtId="0">
      <sharedItems count="10">
        <s v="CENTRE OUEST"/>
        <s v="MEDITERRANEE"/>
        <s v="NORD NORMANDIE"/>
        <s v="ILE DE FRANCE"/>
        <s v="AUVERGNE RHONE ALPES"/>
        <s v="GRAND EST"/>
        <s v="SUD OUEST"/>
        <s v="YS"/>
        <s v="ALL"/>
        <s v="MSQ"/>
      </sharedItems>
    </cacheField>
    <cacheField name="T Ancienneté" numFmtId="0">
      <sharedItems count="6">
        <s v="&gt;20"/>
        <s v="0-1"/>
        <s v="10-20"/>
        <s v="5-10"/>
        <s v="1-3"/>
        <s v="3-5"/>
      </sharedItems>
    </cacheField>
    <cacheField name="H/F" numFmtId="0">
      <sharedItems containsSemiMixedTypes="0" containsString="0" containsNumber="1" containsInteger="1" minValue="-1" maxValue="1"/>
    </cacheField>
  </cacheFields>
  <extLst>
    <ext xmlns:x14="http://schemas.microsoft.com/office/spreadsheetml/2009/9/main" uri="{725AE2AE-9491-48be-B2B4-4EB974FC3084}">
      <x14:pivotCacheDefinition pivotCacheId="191094287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8">
  <r>
    <x v="0"/>
    <x v="0"/>
    <d v="1967-07-13T00:00:00"/>
    <x v="0"/>
    <d v="1994-01-17T00:00:00"/>
    <n v="31"/>
    <d v="2014-06-23T00:00:00"/>
    <n v="11"/>
    <s v="CDI"/>
    <s v="CADRE COMMERCIAL"/>
    <s v="3.3"/>
    <n v="3"/>
    <x v="0"/>
    <x v="0"/>
    <n v="100"/>
    <s v="RENNES"/>
    <s v="37"/>
    <s v="Indre-et-Loire"/>
    <s v="CB_59"/>
    <x v="0"/>
    <x v="0"/>
    <n v="-1"/>
  </r>
  <r>
    <x v="1"/>
    <x v="0"/>
    <d v="1971-08-21T00:00:00"/>
    <x v="1"/>
    <d v="1995-01-16T00:00:00"/>
    <n v="30"/>
    <d v="2014-06-16T00:00:00"/>
    <n v="11"/>
    <s v="CDI"/>
    <s v="RESPONSABLE DE VENTES"/>
    <s v="3.4"/>
    <n v="2"/>
    <x v="1"/>
    <x v="1"/>
    <n v="100"/>
    <s v="LYON"/>
    <s v="13"/>
    <s v="Bouches-du-Rhône"/>
    <s v=""/>
    <x v="1"/>
    <x v="0"/>
    <n v="-1"/>
  </r>
  <r>
    <x v="2"/>
    <x v="0"/>
    <d v="1967-06-29T00:00:00"/>
    <x v="0"/>
    <d v="1996-04-01T00:00:00"/>
    <n v="29"/>
    <d v="2014-06-30T00:00:00"/>
    <n v="11"/>
    <s v="CDI"/>
    <s v="CADRE COMMERCIAL"/>
    <s v="3.3"/>
    <n v="3"/>
    <x v="0"/>
    <x v="0"/>
    <n v="100"/>
    <s v="RENNES"/>
    <s v="45"/>
    <s v="Loiret"/>
    <s v="CB_51"/>
    <x v="0"/>
    <x v="0"/>
    <n v="-1"/>
  </r>
  <r>
    <x v="3"/>
    <x v="0"/>
    <d v="1968-10-15T00:00:00"/>
    <x v="2"/>
    <d v="1996-10-07T00:00:00"/>
    <n v="29"/>
    <d v="2014-06-30T00:00:00"/>
    <n v="11"/>
    <s v="CDI"/>
    <s v="RESPONSABLE DE VENTES"/>
    <s v="3.4"/>
    <n v="2"/>
    <x v="1"/>
    <x v="1"/>
    <n v="100"/>
    <s v="LILLE"/>
    <s v="59"/>
    <s v="Nord"/>
    <s v=""/>
    <x v="2"/>
    <x v="0"/>
    <n v="-1"/>
  </r>
  <r>
    <x v="4"/>
    <x v="0"/>
    <d v="1971-05-12T00:00:00"/>
    <x v="1"/>
    <d v="1997-08-18T00:00:00"/>
    <n v="28"/>
    <d v="2016-01-01T00:00:00"/>
    <n v="9"/>
    <s v="CDI"/>
    <s v="CADRE COMMERCIAL"/>
    <s v="3.3"/>
    <n v="3"/>
    <x v="0"/>
    <x v="0"/>
    <n v="100"/>
    <s v="BOULOGNE"/>
    <s v="92"/>
    <s v="Hauts-de-Seine"/>
    <s v="IDF30"/>
    <x v="3"/>
    <x v="0"/>
    <n v="-1"/>
  </r>
  <r>
    <x v="5"/>
    <x v="0"/>
    <d v="1967-07-12T00:00:00"/>
    <x v="0"/>
    <d v="1997-01-06T00:00:00"/>
    <n v="28"/>
    <d v="2014-05-26T00:00:00"/>
    <n v="11"/>
    <s v="CDI"/>
    <s v="CADRE COMMERCIAL"/>
    <s v="3.3"/>
    <n v="3"/>
    <x v="0"/>
    <x v="0"/>
    <n v="100"/>
    <s v="RENNES"/>
    <s v="45"/>
    <s v="Loiret"/>
    <s v="CB_63"/>
    <x v="0"/>
    <x v="0"/>
    <n v="-1"/>
  </r>
  <r>
    <x v="6"/>
    <x v="0"/>
    <d v="1969-02-22T00:00:00"/>
    <x v="3"/>
    <d v="1996-11-12T00:00:00"/>
    <n v="28"/>
    <d v="2014-05-12T00:00:00"/>
    <n v="11"/>
    <s v="CDI"/>
    <s v="CADRE COMMERCIAL"/>
    <s v="3.3"/>
    <n v="3"/>
    <x v="0"/>
    <x v="0"/>
    <n v="100"/>
    <s v="BOULOGNE"/>
    <s v="92"/>
    <s v="Hauts-de-Seine"/>
    <s v="IDF55"/>
    <x v="3"/>
    <x v="0"/>
    <n v="-1"/>
  </r>
  <r>
    <x v="7"/>
    <x v="0"/>
    <d v="1966-10-15T00:00:00"/>
    <x v="4"/>
    <d v="1998-07-06T00:00:00"/>
    <n v="27"/>
    <d v="2014-05-12T00:00:00"/>
    <n v="11"/>
    <s v="CDI"/>
    <s v="CADRE COMMERCIAL"/>
    <s v="3.2"/>
    <n v="4"/>
    <x v="2"/>
    <x v="2"/>
    <n v="100"/>
    <s v="BOULOGNE"/>
    <s v="92"/>
    <s v="Hauts-de-Seine"/>
    <s v="IDF31"/>
    <x v="3"/>
    <x v="0"/>
    <n v="-1"/>
  </r>
  <r>
    <x v="8"/>
    <x v="0"/>
    <d v="1969-04-07T00:00:00"/>
    <x v="3"/>
    <d v="1998-10-19T00:00:00"/>
    <n v="27"/>
    <d v="2014-05-26T00:00:00"/>
    <n v="11"/>
    <s v="CDI"/>
    <s v="CADRE COMMERCIAL"/>
    <s v="3.3"/>
    <n v="3"/>
    <x v="0"/>
    <x v="0"/>
    <n v="100"/>
    <s v="BOULOGNE"/>
    <s v="93"/>
    <s v="Seine-Saint-Denis"/>
    <s v="IDF02"/>
    <x v="3"/>
    <x v="0"/>
    <n v="-1"/>
  </r>
  <r>
    <x v="9"/>
    <x v="0"/>
    <d v="1972-04-12T00:00:00"/>
    <x v="5"/>
    <d v="2025-09-01T00:00:00"/>
    <n v="0"/>
    <d v="2025-09-01T00:00:00"/>
    <n v="0"/>
    <s v="CDI"/>
    <s v="CADRE COMMERCIAL"/>
    <s v="3.2"/>
    <n v="4"/>
    <x v="2"/>
    <x v="2"/>
    <n v="100"/>
    <s v="LYON"/>
    <s v="13"/>
    <s v="Bouches-du-Rhône"/>
    <s v="MED32"/>
    <x v="1"/>
    <x v="1"/>
    <n v="-1"/>
  </r>
  <r>
    <x v="10"/>
    <x v="0"/>
    <d v="1972-02-08T00:00:00"/>
    <x v="5"/>
    <d v="1999-06-28T00:00:00"/>
    <n v="26"/>
    <d v="2014-05-26T00:00:00"/>
    <n v="11"/>
    <s v="CDI"/>
    <s v="CADRE COMMERCIAL"/>
    <s v="3.3"/>
    <n v="3"/>
    <x v="0"/>
    <x v="0"/>
    <n v="100"/>
    <s v="BOULOGNE"/>
    <s v="94"/>
    <s v="Val-de-Marne"/>
    <s v="IDF25"/>
    <x v="3"/>
    <x v="0"/>
    <n v="-1"/>
  </r>
  <r>
    <x v="11"/>
    <x v="0"/>
    <d v="1969-05-23T00:00:00"/>
    <x v="3"/>
    <d v="1999-11-08T00:00:00"/>
    <n v="25"/>
    <d v="2014-05-19T00:00:00"/>
    <n v="11"/>
    <s v="CDI"/>
    <s v="CADRE COMMERCIAL"/>
    <s v="3.3"/>
    <n v="3"/>
    <x v="0"/>
    <x v="0"/>
    <n v="100"/>
    <s v="BOULOGNE"/>
    <s v="94"/>
    <s v="Val-de-Marne"/>
    <s v="IDF04"/>
    <x v="3"/>
    <x v="0"/>
    <n v="-1"/>
  </r>
  <r>
    <x v="12"/>
    <x v="0"/>
    <d v="1974-08-16T00:00:00"/>
    <x v="6"/>
    <d v="2000-01-17T00:00:00"/>
    <n v="25"/>
    <d v="2023-04-01T00:00:00"/>
    <n v="2"/>
    <s v="CDI"/>
    <s v="CADRE COMMERCIAL"/>
    <s v="3.2"/>
    <n v="4"/>
    <x v="2"/>
    <x v="2"/>
    <n v="100"/>
    <s v="RENNES"/>
    <s v="37"/>
    <s v="Indre-et-Loire"/>
    <s v="CB_64"/>
    <x v="0"/>
    <x v="0"/>
    <n v="-1"/>
  </r>
  <r>
    <x v="13"/>
    <x v="0"/>
    <d v="1973-05-22T00:00:00"/>
    <x v="7"/>
    <d v="2000-04-25T00:00:00"/>
    <n v="25"/>
    <d v="2014-06-30T00:00:00"/>
    <n v="11"/>
    <s v="CDI"/>
    <s v="RESPONSABLE DE VENTES"/>
    <s v="3.4"/>
    <n v="2"/>
    <x v="1"/>
    <x v="1"/>
    <n v="100"/>
    <s v="BORDEAUX"/>
    <s v="34"/>
    <s v="Hérault"/>
    <s v=""/>
    <x v="1"/>
    <x v="0"/>
    <n v="-1"/>
  </r>
  <r>
    <x v="14"/>
    <x v="0"/>
    <d v="1975-07-16T00:00:00"/>
    <x v="8"/>
    <d v="2000-06-05T00:00:00"/>
    <n v="25"/>
    <d v="2014-06-02T00:00:00"/>
    <n v="11"/>
    <s v="CDI"/>
    <s v="CADRE COMMERCIAL"/>
    <s v="3.2"/>
    <n v="4"/>
    <x v="2"/>
    <x v="2"/>
    <n v="100"/>
    <s v="LYON"/>
    <s v="73"/>
    <s v="Savoie"/>
    <s v="ARA56"/>
    <x v="4"/>
    <x v="0"/>
    <n v="-1"/>
  </r>
  <r>
    <x v="15"/>
    <x v="0"/>
    <d v="1979-01-17T00:00:00"/>
    <x v="9"/>
    <d v="2006-08-21T00:00:00"/>
    <n v="19"/>
    <d v="2022-04-01T00:00:00"/>
    <n v="3"/>
    <s v="CDI"/>
    <s v="RESPONSABLE DE VENTES"/>
    <s v="3.4"/>
    <n v="2"/>
    <x v="3"/>
    <x v="3"/>
    <n v="100"/>
    <s v="LYON"/>
    <s v="06"/>
    <s v="Alpes-Maritimes"/>
    <s v=""/>
    <x v="5"/>
    <x v="2"/>
    <n v="-1"/>
  </r>
  <r>
    <x v="16"/>
    <x v="0"/>
    <d v="1972-01-16T00:00:00"/>
    <x v="5"/>
    <d v="2000-10-04T00:00:00"/>
    <n v="25"/>
    <d v="2024-04-02T00:00:00"/>
    <n v="1"/>
    <s v="CDI"/>
    <s v="CADRE COMMERCIAL"/>
    <s v="3.2"/>
    <n v="4"/>
    <x v="2"/>
    <x v="2"/>
    <n v="100"/>
    <s v="LYON"/>
    <s v="74"/>
    <s v="Haute-Savoie"/>
    <s v="ARA14"/>
    <x v="4"/>
    <x v="0"/>
    <n v="-1"/>
  </r>
  <r>
    <x v="17"/>
    <x v="0"/>
    <d v="1973-03-18T00:00:00"/>
    <x v="7"/>
    <d v="2000-11-27T00:00:00"/>
    <n v="24"/>
    <d v="2014-07-15T00:00:00"/>
    <n v="11"/>
    <s v="CDI"/>
    <s v="CADRE COMMERCIAL"/>
    <s v="3.3"/>
    <n v="3"/>
    <x v="0"/>
    <x v="0"/>
    <n v="100"/>
    <s v="LYON"/>
    <s v="69"/>
    <s v="Rhône"/>
    <s v="ARA04"/>
    <x v="4"/>
    <x v="0"/>
    <n v="-1"/>
  </r>
  <r>
    <x v="18"/>
    <x v="0"/>
    <d v="1976-10-09T00:00:00"/>
    <x v="10"/>
    <d v="2001-02-19T00:00:00"/>
    <n v="24"/>
    <d v="2023-10-01T00:00:00"/>
    <n v="2"/>
    <s v="CDI"/>
    <s v="RESPONSABLE DE VENTES"/>
    <s v="3.4"/>
    <n v="2"/>
    <x v="1"/>
    <x v="1"/>
    <n v="100"/>
    <s v="LYON"/>
    <s v="26"/>
    <s v="Drôme"/>
    <s v=""/>
    <x v="4"/>
    <x v="0"/>
    <n v="-1"/>
  </r>
  <r>
    <x v="19"/>
    <x v="0"/>
    <d v="1975-09-03T00:00:00"/>
    <x v="8"/>
    <d v="2001-04-02T00:00:00"/>
    <n v="24"/>
    <d v="2014-06-02T00:00:00"/>
    <n v="11"/>
    <s v="CDI"/>
    <s v="CADRE COMMERCIAL"/>
    <s v="3.3"/>
    <n v="3"/>
    <x v="0"/>
    <x v="0"/>
    <n v="100"/>
    <s v="RENNES"/>
    <s v="35"/>
    <s v="Ille-et-Vilaine"/>
    <s v="CB_56"/>
    <x v="0"/>
    <x v="0"/>
    <n v="-1"/>
  </r>
  <r>
    <x v="20"/>
    <x v="0"/>
    <d v="1975-11-27T00:00:00"/>
    <x v="10"/>
    <d v="2025-09-01T00:00:00"/>
    <n v="0"/>
    <d v="2025-09-01T00:00:00"/>
    <n v="0"/>
    <s v="CDI"/>
    <s v="CADRE COMMERCIAL"/>
    <s v="3.2"/>
    <n v="4"/>
    <x v="2"/>
    <x v="2"/>
    <n v="100"/>
    <s v="BORDEAUX"/>
    <s v="16"/>
    <s v="Charente"/>
    <s v="SO_66"/>
    <x v="6"/>
    <x v="1"/>
    <n v="-1"/>
  </r>
  <r>
    <x v="21"/>
    <x v="0"/>
    <d v="1967-05-16T00:00:00"/>
    <x v="0"/>
    <d v="2001-09-03T00:00:00"/>
    <n v="24"/>
    <d v="2014-06-10T00:00:00"/>
    <n v="11"/>
    <s v="CDI"/>
    <s v="CADRE COMMERCIAL"/>
    <s v="3.3"/>
    <n v="3"/>
    <x v="0"/>
    <x v="0"/>
    <n v="100"/>
    <s v="LILLE"/>
    <s v="76"/>
    <s v="Seine-Maritime"/>
    <s v="NNO33"/>
    <x v="2"/>
    <x v="0"/>
    <n v="-1"/>
  </r>
  <r>
    <x v="22"/>
    <x v="0"/>
    <d v="1980-08-16T00:00:00"/>
    <x v="11"/>
    <d v="2001-09-17T00:00:00"/>
    <n v="24"/>
    <d v="2014-06-23T00:00:00"/>
    <n v="11"/>
    <s v="CDI"/>
    <s v="CADRE COMMERCIAL"/>
    <s v="3.2"/>
    <n v="4"/>
    <x v="2"/>
    <x v="2"/>
    <n v="100"/>
    <s v="BOULOGNE"/>
    <s v="95"/>
    <s v="Val-d'Oise"/>
    <s v="IDF61"/>
    <x v="3"/>
    <x v="0"/>
    <n v="-1"/>
  </r>
  <r>
    <x v="23"/>
    <x v="0"/>
    <d v="1973-06-24T00:00:00"/>
    <x v="7"/>
    <d v="2002-05-13T00:00:00"/>
    <n v="23"/>
    <d v="2018-07-19T00:00:00"/>
    <n v="7"/>
    <s v="CDI"/>
    <s v="CADRE COMMERCIAL"/>
    <s v="3.3"/>
    <n v="3"/>
    <x v="0"/>
    <x v="0"/>
    <n v="100"/>
    <s v="RENNES"/>
    <s v="29"/>
    <s v="Finistère"/>
    <s v="CB_45"/>
    <x v="0"/>
    <x v="0"/>
    <n v="-1"/>
  </r>
  <r>
    <x v="24"/>
    <x v="0"/>
    <d v="1977-12-14T00:00:00"/>
    <x v="12"/>
    <d v="2003-03-31T00:00:00"/>
    <n v="22"/>
    <d v="2018-07-19T00:00:00"/>
    <n v="7"/>
    <s v="CDI"/>
    <s v="CADRE COMMERCIAL"/>
    <s v="3.3"/>
    <n v="3"/>
    <x v="0"/>
    <x v="0"/>
    <n v="100"/>
    <s v="LILLE"/>
    <s v="59"/>
    <s v="Nord"/>
    <s v="NNO14"/>
    <x v="2"/>
    <x v="0"/>
    <n v="-1"/>
  </r>
  <r>
    <x v="25"/>
    <x v="0"/>
    <d v="1983-06-19T00:00:00"/>
    <x v="13"/>
    <d v="2003-08-25T00:00:00"/>
    <n v="22"/>
    <d v="2014-06-30T00:00:00"/>
    <n v="11"/>
    <s v="CDI"/>
    <s v="CADRE COMMERCIAL"/>
    <s v="3.3"/>
    <n v="3"/>
    <x v="0"/>
    <x v="0"/>
    <n v="100"/>
    <s v="BORDEAUX"/>
    <s v="34"/>
    <s v="Hérault"/>
    <s v="MED01"/>
    <x v="1"/>
    <x v="0"/>
    <n v="-1"/>
  </r>
  <r>
    <x v="26"/>
    <x v="0"/>
    <d v="1980-07-28T00:00:00"/>
    <x v="11"/>
    <d v="2003-10-20T00:00:00"/>
    <n v="22"/>
    <d v="2019-07-01T00:00:00"/>
    <n v="6"/>
    <s v="CDI"/>
    <s v="CADRE COMMERCIAL"/>
    <s v="3.2"/>
    <n v="4"/>
    <x v="2"/>
    <x v="2"/>
    <n v="42.38"/>
    <s v="LYON"/>
    <s v="69"/>
    <s v="Rhône"/>
    <s v="ARA55"/>
    <x v="4"/>
    <x v="0"/>
    <n v="-1"/>
  </r>
  <r>
    <x v="27"/>
    <x v="0"/>
    <d v="1976-05-09T00:00:00"/>
    <x v="10"/>
    <d v="1996-09-01T00:00:00"/>
    <n v="29"/>
    <d v="2015-10-19T00:00:00"/>
    <n v="10"/>
    <s v="CDI"/>
    <s v="RESPONSABLE DE VENTES"/>
    <s v="3.4"/>
    <n v="2"/>
    <x v="1"/>
    <x v="1"/>
    <n v="100"/>
    <s v="RENNES"/>
    <s v="44"/>
    <s v="Loire-Atlantique"/>
    <s v=""/>
    <x v="0"/>
    <x v="0"/>
    <n v="-1"/>
  </r>
  <r>
    <x v="28"/>
    <x v="0"/>
    <d v="1979-05-15T00:00:00"/>
    <x v="9"/>
    <d v="2004-06-01T00:00:00"/>
    <n v="21"/>
    <d v="2022-01-01T00:00:00"/>
    <n v="3"/>
    <s v="CDI"/>
    <s v="CADRE COMMERCIAL"/>
    <s v="3.3"/>
    <n v="3"/>
    <x v="0"/>
    <x v="0"/>
    <n v="100"/>
    <s v="RENNES"/>
    <s v="44"/>
    <s v="Loire-Atlantique"/>
    <s v="CB_31"/>
    <x v="0"/>
    <x v="0"/>
    <n v="-1"/>
  </r>
  <r>
    <x v="29"/>
    <x v="0"/>
    <d v="1972-03-20T00:00:00"/>
    <x v="5"/>
    <d v="2004-08-24T00:00:00"/>
    <n v="21"/>
    <d v="2016-01-01T00:00:00"/>
    <n v="9"/>
    <s v="CDI"/>
    <s v="CADRE COMMERCIAL"/>
    <s v="3.3"/>
    <n v="3"/>
    <x v="0"/>
    <x v="0"/>
    <n v="100"/>
    <s v="LYON"/>
    <s v="63"/>
    <s v="Puy-de-Dôme"/>
    <s v="ARA28"/>
    <x v="4"/>
    <x v="0"/>
    <n v="-1"/>
  </r>
  <r>
    <x v="30"/>
    <x v="0"/>
    <d v="1971-09-12T00:00:00"/>
    <x v="1"/>
    <d v="2006-12-11T00:00:00"/>
    <n v="18"/>
    <d v="2024-01-01T00:00:00"/>
    <n v="1"/>
    <s v="CDI"/>
    <s v="CADRE COMMERCIAL"/>
    <s v="3.3"/>
    <n v="3"/>
    <x v="0"/>
    <x v="0"/>
    <n v="100"/>
    <s v="NANCY"/>
    <s v="67"/>
    <s v="Bas-Rhin"/>
    <s v="GE_29"/>
    <x v="5"/>
    <x v="2"/>
    <n v="-1"/>
  </r>
  <r>
    <x v="31"/>
    <x v="0"/>
    <d v="1969-09-21T00:00:00"/>
    <x v="3"/>
    <d v="2005-01-24T00:00:00"/>
    <n v="20"/>
    <d v="2014-04-14T00:00:00"/>
    <n v="11"/>
    <s v="CDI"/>
    <s v="CADRE COMMERCIAL"/>
    <s v="3.2"/>
    <n v="4"/>
    <x v="2"/>
    <x v="2"/>
    <n v="100"/>
    <s v="LILLE"/>
    <s v="28"/>
    <s v="Eure-et-Loir"/>
    <s v="NNO25"/>
    <x v="2"/>
    <x v="2"/>
    <n v="-1"/>
  </r>
  <r>
    <x v="32"/>
    <x v="0"/>
    <d v="1974-11-06T00:00:00"/>
    <x v="8"/>
    <d v="2005-09-12T00:00:00"/>
    <n v="20"/>
    <d v="2014-06-30T00:00:00"/>
    <n v="11"/>
    <s v="CDI"/>
    <s v="CADRE COMMERCIAL"/>
    <s v="3.2"/>
    <n v="4"/>
    <x v="2"/>
    <x v="2"/>
    <n v="100"/>
    <s v="BORDEAUX"/>
    <s v="34"/>
    <s v="Hérault"/>
    <s v="MED42"/>
    <x v="1"/>
    <x v="2"/>
    <n v="-1"/>
  </r>
  <r>
    <x v="33"/>
    <x v="0"/>
    <d v="1968-11-03T00:00:00"/>
    <x v="3"/>
    <d v="2005-09-12T00:00:00"/>
    <n v="20"/>
    <d v="2016-01-01T00:00:00"/>
    <n v="9"/>
    <s v="CDI"/>
    <s v="CADRE COMMERCIAL"/>
    <s v="3.3"/>
    <n v="3"/>
    <x v="0"/>
    <x v="0"/>
    <n v="100"/>
    <s v="BOULOGNE"/>
    <s v="75"/>
    <s v="Paris"/>
    <s v="IDF01"/>
    <x v="3"/>
    <x v="2"/>
    <n v="-1"/>
  </r>
  <r>
    <x v="34"/>
    <x v="0"/>
    <d v="1970-12-16T00:00:00"/>
    <x v="1"/>
    <d v="2005-10-03T00:00:00"/>
    <n v="20"/>
    <d v="2019-01-01T00:00:00"/>
    <n v="6"/>
    <s v="CDI"/>
    <s v="RESPONSABLE DE VENTES"/>
    <s v="3.4"/>
    <n v="2"/>
    <x v="1"/>
    <x v="1"/>
    <n v="100"/>
    <s v="LILLE"/>
    <s v="14"/>
    <s v="Calvados"/>
    <s v=""/>
    <x v="2"/>
    <x v="2"/>
    <n v="-1"/>
  </r>
  <r>
    <x v="35"/>
    <x v="0"/>
    <d v="1977-01-06T00:00:00"/>
    <x v="14"/>
    <d v="2005-10-10T00:00:00"/>
    <n v="20"/>
    <d v="2014-06-16T00:00:00"/>
    <n v="11"/>
    <s v="CDI"/>
    <s v="CADRE COMMERCIAL"/>
    <s v="3.2"/>
    <n v="4"/>
    <x v="2"/>
    <x v="2"/>
    <n v="100"/>
    <s v="LYON"/>
    <s v="13"/>
    <s v="Bouches-du-Rhône"/>
    <s v="MED59"/>
    <x v="1"/>
    <x v="2"/>
    <n v="-1"/>
  </r>
  <r>
    <x v="36"/>
    <x v="0"/>
    <d v="1978-02-09T00:00:00"/>
    <x v="12"/>
    <d v="2006-01-02T00:00:00"/>
    <n v="19"/>
    <d v="2020-01-01T00:00:00"/>
    <n v="5"/>
    <s v="CDI"/>
    <s v="RESPONSABLE DE VENTES"/>
    <s v="3.4"/>
    <n v="2"/>
    <x v="1"/>
    <x v="1"/>
    <n v="100"/>
    <s v="BORDEAUX"/>
    <s v="31"/>
    <s v="Haute-Garonne"/>
    <s v=""/>
    <x v="6"/>
    <x v="2"/>
    <n v="-1"/>
  </r>
  <r>
    <x v="37"/>
    <x v="0"/>
    <d v="1994-11-19T00:00:00"/>
    <x v="15"/>
    <d v="2025-09-01T00:00:00"/>
    <n v="0"/>
    <d v="2025-09-01T00:00:00"/>
    <n v="0"/>
    <s v="CDI"/>
    <s v="CADRE COMMERCIAL"/>
    <s v="3.2"/>
    <n v="4"/>
    <x v="2"/>
    <x v="2"/>
    <n v="100"/>
    <s v="RENNES"/>
    <s v="44"/>
    <s v="Loire-Atlantique"/>
    <s v="CB_02"/>
    <x v="0"/>
    <x v="1"/>
    <n v="-1"/>
  </r>
  <r>
    <x v="38"/>
    <x v="0"/>
    <d v="1985-01-08T00:00:00"/>
    <x v="16"/>
    <d v="2006-08-21T00:00:00"/>
    <n v="19"/>
    <d v="2023-01-01T00:00:00"/>
    <n v="2"/>
    <s v="CDI"/>
    <s v="CADRE COMMERCIAL"/>
    <s v="3.3"/>
    <n v="3"/>
    <x v="0"/>
    <x v="0"/>
    <n v="100"/>
    <s v="NANCY"/>
    <s v="54"/>
    <s v="Meurthe-et-Moselle"/>
    <s v="GE_27"/>
    <x v="5"/>
    <x v="2"/>
    <n v="-1"/>
  </r>
  <r>
    <x v="39"/>
    <x v="0"/>
    <d v="1980-07-25T00:00:00"/>
    <x v="11"/>
    <d v="2006-08-21T00:00:00"/>
    <n v="19"/>
    <d v="2014-06-16T00:00:00"/>
    <n v="11"/>
    <s v="CDI"/>
    <s v="CADRE COMMERCIAL"/>
    <s v="3.2"/>
    <n v="4"/>
    <x v="2"/>
    <x v="2"/>
    <n v="100"/>
    <s v="LYON"/>
    <s v="13"/>
    <s v="Bouches-du-Rhône"/>
    <s v="MED37"/>
    <x v="1"/>
    <x v="2"/>
    <n v="-1"/>
  </r>
  <r>
    <x v="40"/>
    <x v="0"/>
    <d v="1985-05-04T00:00:00"/>
    <x v="16"/>
    <d v="2006-11-13T00:00:00"/>
    <n v="18"/>
    <d v="2023-01-01T00:00:00"/>
    <n v="2"/>
    <s v="CDI"/>
    <s v="CADRE COMMERCIAL"/>
    <s v="3.3"/>
    <n v="3"/>
    <x v="0"/>
    <x v="0"/>
    <n v="100"/>
    <s v="BORDEAUX"/>
    <s v="66"/>
    <s v="Pyrénées-Orientales"/>
    <s v="MED57"/>
    <x v="1"/>
    <x v="2"/>
    <n v="-1"/>
  </r>
  <r>
    <x v="41"/>
    <x v="0"/>
    <d v="2001-07-28T00:00:00"/>
    <x v="17"/>
    <d v="2025-09-01T00:00:00"/>
    <n v="0"/>
    <d v="2025-09-01T00:00:00"/>
    <n v="0"/>
    <s v="CDI"/>
    <s v="CADRE COMMERCIAL"/>
    <s v="3.2"/>
    <n v="4"/>
    <x v="2"/>
    <x v="2"/>
    <n v="100"/>
    <s v="RENNES"/>
    <s v="22"/>
    <s v="Côtes-d'Armor"/>
    <s v="CB_05"/>
    <x v="0"/>
    <x v="1"/>
    <n v="-1"/>
  </r>
  <r>
    <x v="42"/>
    <x v="0"/>
    <d v="1994-05-16T00:00:00"/>
    <x v="18"/>
    <d v="2025-09-01T00:00:00"/>
    <n v="0"/>
    <d v="2025-09-01T00:00:00"/>
    <n v="0"/>
    <s v="CDI"/>
    <s v="CADRE COMMERCIAL"/>
    <s v="3.2"/>
    <n v="4"/>
    <x v="2"/>
    <x v="2"/>
    <n v="100"/>
    <s v="LYON"/>
    <s v="26"/>
    <s v="Drôme"/>
    <s v="ARA48"/>
    <x v="4"/>
    <x v="1"/>
    <n v="-1"/>
  </r>
  <r>
    <x v="43"/>
    <x v="0"/>
    <d v="1979-05-11T00:00:00"/>
    <x v="9"/>
    <d v="2007-02-26T00:00:00"/>
    <n v="18"/>
    <d v="2014-06-30T00:00:00"/>
    <n v="11"/>
    <s v="CDI"/>
    <s v="CADRE COMMERCIAL"/>
    <s v="3.2"/>
    <n v="4"/>
    <x v="2"/>
    <x v="2"/>
    <n v="100"/>
    <s v="LILLE"/>
    <s v="62"/>
    <s v="Pas-de-Calais"/>
    <s v="NNO01"/>
    <x v="2"/>
    <x v="2"/>
    <n v="-1"/>
  </r>
  <r>
    <x v="44"/>
    <x v="0"/>
    <d v="1978-02-06T00:00:00"/>
    <x v="12"/>
    <d v="2007-02-26T00:00:00"/>
    <n v="18"/>
    <d v="2018-09-03T00:00:00"/>
    <n v="7"/>
    <s v="CDI"/>
    <s v="CADRE COMMERCIAL"/>
    <s v="3.2"/>
    <n v="4"/>
    <x v="2"/>
    <x v="2"/>
    <n v="100"/>
    <s v="NANCY"/>
    <s v="54"/>
    <s v="Meurthe-et-Moselle"/>
    <s v="GE_33"/>
    <x v="5"/>
    <x v="2"/>
    <n v="-1"/>
  </r>
  <r>
    <x v="45"/>
    <x v="0"/>
    <d v="1983-09-03T00:00:00"/>
    <x v="13"/>
    <d v="2007-02-26T00:00:00"/>
    <n v="18"/>
    <d v="2024-01-01T00:00:00"/>
    <n v="1"/>
    <s v="CDI"/>
    <s v="CADRE COMMERCIAL"/>
    <s v="3.3"/>
    <n v="3"/>
    <x v="0"/>
    <x v="0"/>
    <n v="100"/>
    <s v="BORDEAUX"/>
    <s v="34"/>
    <s v="Hérault"/>
    <s v="MED73"/>
    <x v="1"/>
    <x v="2"/>
    <n v="-1"/>
  </r>
  <r>
    <x v="46"/>
    <x v="0"/>
    <d v="1972-01-18T00:00:00"/>
    <x v="5"/>
    <d v="2007-04-16T00:00:00"/>
    <n v="18"/>
    <d v="2014-06-02T00:00:00"/>
    <n v="11"/>
    <s v="CDI"/>
    <s v="RESPONSABLE DE VENTES"/>
    <s v="3.4"/>
    <n v="2"/>
    <x v="1"/>
    <x v="1"/>
    <n v="100"/>
    <s v="RENNES"/>
    <s v="35"/>
    <s v="Ille-et-Vilaine"/>
    <s v=""/>
    <x v="0"/>
    <x v="2"/>
    <n v="-1"/>
  </r>
  <r>
    <x v="47"/>
    <x v="0"/>
    <d v="1968-07-17T00:00:00"/>
    <x v="2"/>
    <d v="2007-05-29T00:00:00"/>
    <n v="18"/>
    <d v="2014-06-30T00:00:00"/>
    <n v="11"/>
    <s v="CDI"/>
    <s v="CADRE COMMERCIAL"/>
    <s v="3.3"/>
    <n v="3"/>
    <x v="0"/>
    <x v="0"/>
    <n v="100"/>
    <s v="LYON"/>
    <s v="69"/>
    <s v="Rhône"/>
    <s v="ARA23"/>
    <x v="4"/>
    <x v="2"/>
    <n v="-1"/>
  </r>
  <r>
    <x v="48"/>
    <x v="0"/>
    <d v="1980-01-11T00:00:00"/>
    <x v="11"/>
    <d v="2007-08-20T00:00:00"/>
    <n v="18"/>
    <d v="2014-06-16T00:00:00"/>
    <n v="11"/>
    <s v="CDI"/>
    <s v="CADRE COMMERCIAL"/>
    <s v="3.2"/>
    <n v="4"/>
    <x v="2"/>
    <x v="2"/>
    <n v="100"/>
    <s v="LYON"/>
    <s v="13"/>
    <s v="Bouches-du-Rhône"/>
    <s v="MED56"/>
    <x v="1"/>
    <x v="2"/>
    <n v="-1"/>
  </r>
  <r>
    <x v="49"/>
    <x v="0"/>
    <d v="1969-07-16T00:00:00"/>
    <x v="3"/>
    <d v="2007-08-20T00:00:00"/>
    <n v="18"/>
    <d v="2014-06-30T00:00:00"/>
    <n v="11"/>
    <s v="CDI"/>
    <s v="CADRE COMMERCIAL"/>
    <s v="3.3"/>
    <n v="3"/>
    <x v="0"/>
    <x v="0"/>
    <n v="100"/>
    <s v="LYON"/>
    <s v="07"/>
    <s v="Ardèche"/>
    <s v="ARA22"/>
    <x v="4"/>
    <x v="2"/>
    <n v="-1"/>
  </r>
  <r>
    <x v="50"/>
    <x v="0"/>
    <d v="1990-11-15T00:00:00"/>
    <x v="19"/>
    <d v="2025-09-01T00:00:00"/>
    <n v="0"/>
    <d v="2025-09-01T00:00:00"/>
    <n v="0"/>
    <s v="CDI"/>
    <s v="CADRE COMMERCIAL"/>
    <s v="3.2"/>
    <n v="4"/>
    <x v="2"/>
    <x v="2"/>
    <n v="100"/>
    <s v="NANCY"/>
    <s v="89"/>
    <s v="Yonne"/>
    <s v="GE_19"/>
    <x v="5"/>
    <x v="1"/>
    <n v="-1"/>
  </r>
  <r>
    <x v="51"/>
    <x v="0"/>
    <d v="1972-09-22T00:00:00"/>
    <x v="5"/>
    <d v="2008-01-07T00:00:00"/>
    <n v="17"/>
    <d v="2014-05-19T00:00:00"/>
    <n v="11"/>
    <s v="CDI"/>
    <s v="CADRE COMMERCIAL"/>
    <s v="3.2"/>
    <n v="4"/>
    <x v="2"/>
    <x v="2"/>
    <n v="100"/>
    <s v="BORDEAUX"/>
    <s v="87"/>
    <s v="Haute-Vienne"/>
    <s v="SO_44"/>
    <x v="6"/>
    <x v="2"/>
    <n v="-1"/>
  </r>
  <r>
    <x v="52"/>
    <x v="0"/>
    <d v="1984-08-23T00:00:00"/>
    <x v="20"/>
    <d v="2008-01-07T00:00:00"/>
    <n v="17"/>
    <d v="2019-01-01T00:00:00"/>
    <n v="6"/>
    <s v="CDI"/>
    <s v="RESPONSABLE DE VENTES"/>
    <s v="3.4"/>
    <n v="2"/>
    <x v="1"/>
    <x v="1"/>
    <n v="100"/>
    <s v="LILLE"/>
    <s v="14"/>
    <s v="Calvados"/>
    <s v=""/>
    <x v="2"/>
    <x v="2"/>
    <n v="-1"/>
  </r>
  <r>
    <x v="53"/>
    <x v="0"/>
    <d v="1981-09-28T00:00:00"/>
    <x v="21"/>
    <d v="2008-04-07T00:00:00"/>
    <n v="17"/>
    <d v="2023-01-01T00:00:00"/>
    <n v="2"/>
    <s v="CDI"/>
    <s v="CADRE COMMERCIAL"/>
    <s v="3.3"/>
    <n v="3"/>
    <x v="0"/>
    <x v="0"/>
    <n v="100"/>
    <s v="NANCY"/>
    <s v="25"/>
    <s v="Doubs"/>
    <s v="GE_02"/>
    <x v="5"/>
    <x v="2"/>
    <n v="-1"/>
  </r>
  <r>
    <x v="54"/>
    <x v="0"/>
    <d v="1975-09-16T00:00:00"/>
    <x v="8"/>
    <d v="2008-10-13T00:00:00"/>
    <n v="17"/>
    <d v="2023-01-01T00:00:00"/>
    <n v="2"/>
    <s v="CDI"/>
    <s v="RESPONSABLE DE VENTES"/>
    <s v="3.4"/>
    <n v="2"/>
    <x v="1"/>
    <x v="1"/>
    <n v="100"/>
    <s v="NANCY"/>
    <s v="25"/>
    <s v="Doubs"/>
    <s v=""/>
    <x v="5"/>
    <x v="2"/>
    <n v="-1"/>
  </r>
  <r>
    <x v="55"/>
    <x v="0"/>
    <d v="1983-07-11T00:00:00"/>
    <x v="13"/>
    <d v="2008-11-17T00:00:00"/>
    <n v="16"/>
    <d v="2021-01-01T00:00:00"/>
    <n v="4"/>
    <s v="CDI"/>
    <s v="CADRE COMMERCIAL"/>
    <s v="3.2"/>
    <n v="4"/>
    <x v="2"/>
    <x v="2"/>
    <n v="100"/>
    <s v="RENNES"/>
    <s v="35"/>
    <s v="Ille-et-Vilaine"/>
    <s v="CB_32"/>
    <x v="0"/>
    <x v="2"/>
    <n v="-1"/>
  </r>
  <r>
    <x v="56"/>
    <x v="0"/>
    <d v="1988-01-26T00:00:00"/>
    <x v="22"/>
    <d v="2011-04-11T00:00:00"/>
    <n v="14"/>
    <d v="2018-10-01T00:00:00"/>
    <n v="7"/>
    <s v="CDI"/>
    <s v="CADRE COMMERCIAL"/>
    <s v="3.3"/>
    <n v="3"/>
    <x v="0"/>
    <x v="0"/>
    <n v="100"/>
    <s v="BORDEAUX"/>
    <s v="46"/>
    <s v="Lot"/>
    <s v="SO_51"/>
    <x v="6"/>
    <x v="2"/>
    <n v="-1"/>
  </r>
  <r>
    <x v="57"/>
    <x v="0"/>
    <d v="1997-09-30T00:00:00"/>
    <x v="23"/>
    <d v="2025-09-01T00:00:00"/>
    <n v="0"/>
    <d v="2025-09-01T00:00:00"/>
    <n v="0"/>
    <s v="CDI"/>
    <s v="CADRE COMMERCIAL"/>
    <s v="3.2"/>
    <n v="4"/>
    <x v="2"/>
    <x v="2"/>
    <n v="100"/>
    <s v="RENNES"/>
    <s v="44"/>
    <s v="Loire-Atlantique"/>
    <s v="CB_53"/>
    <x v="0"/>
    <x v="1"/>
    <n v="-1"/>
  </r>
  <r>
    <x v="58"/>
    <x v="0"/>
    <d v="1968-01-12T00:00:00"/>
    <x v="2"/>
    <d v="2025-09-01T00:00:00"/>
    <n v="0"/>
    <d v="2025-09-01T00:00:00"/>
    <n v="0"/>
    <s v="CDI"/>
    <s v="CADRE COMMERCIAL"/>
    <s v="3.2"/>
    <n v="4"/>
    <x v="2"/>
    <x v="2"/>
    <n v="100"/>
    <s v="LYON"/>
    <s v="63"/>
    <s v="Puy-de-Dôme"/>
    <s v="ARA66"/>
    <x v="4"/>
    <x v="1"/>
    <n v="-1"/>
  </r>
  <r>
    <x v="59"/>
    <x v="0"/>
    <d v="1976-03-14T00:00:00"/>
    <x v="10"/>
    <d v="2025-09-01T00:00:00"/>
    <n v="0"/>
    <d v="2025-09-01T00:00:00"/>
    <n v="0"/>
    <s v="CDI"/>
    <s v="CADRE COMMERCIAL"/>
    <s v="3.2"/>
    <n v="4"/>
    <x v="2"/>
    <x v="2"/>
    <n v="100"/>
    <s v="LYON"/>
    <s v="38"/>
    <s v="Isère"/>
    <s v="ARA65"/>
    <x v="4"/>
    <x v="1"/>
    <n v="-1"/>
  </r>
  <r>
    <x v="60"/>
    <x v="0"/>
    <d v="1977-08-23T00:00:00"/>
    <x v="14"/>
    <d v="2025-09-01T00:00:00"/>
    <n v="0"/>
    <d v="2025-09-01T00:00:00"/>
    <n v="0"/>
    <s v="CDI"/>
    <s v="CADRE COMMERCIAL"/>
    <s v="3.2"/>
    <n v="4"/>
    <x v="2"/>
    <x v="2"/>
    <n v="100"/>
    <s v="BORDEAUX"/>
    <s v="66"/>
    <s v="Pyrénées-Orientales"/>
    <s v="MED15"/>
    <x v="1"/>
    <x v="1"/>
    <n v="-1"/>
  </r>
  <r>
    <x v="61"/>
    <x v="0"/>
    <d v="1977-01-01T00:00:00"/>
    <x v="14"/>
    <d v="2012-04-30T00:00:00"/>
    <n v="13"/>
    <d v="2023-01-02T00:00:00"/>
    <n v="2"/>
    <s v="CDI"/>
    <s v="CADRE COMMERCIAL"/>
    <s v="3.2"/>
    <n v="4"/>
    <x v="2"/>
    <x v="2"/>
    <n v="100"/>
    <s v="BOULOGNE"/>
    <s v="91"/>
    <s v="Essonne"/>
    <s v="IDF47"/>
    <x v="3"/>
    <x v="2"/>
    <n v="-1"/>
  </r>
  <r>
    <x v="62"/>
    <x v="0"/>
    <d v="1980-09-16T00:00:00"/>
    <x v="11"/>
    <d v="2012-04-30T00:00:00"/>
    <n v="13"/>
    <d v="2018-07-19T00:00:00"/>
    <n v="7"/>
    <s v="CDI"/>
    <s v="CADRE COMMERCIAL"/>
    <s v="3.3"/>
    <n v="3"/>
    <x v="0"/>
    <x v="0"/>
    <n v="100"/>
    <s v="BOULOGNE"/>
    <s v="77"/>
    <s v="Seine-et-Marne"/>
    <s v="IDF38"/>
    <x v="3"/>
    <x v="2"/>
    <n v="-1"/>
  </r>
  <r>
    <x v="63"/>
    <x v="0"/>
    <d v="1980-01-22T00:00:00"/>
    <x v="11"/>
    <d v="2025-09-01T00:00:00"/>
    <n v="0"/>
    <d v="2025-09-01T00:00:00"/>
    <n v="0"/>
    <s v="CDI"/>
    <s v="CADRE COMMERCIAL"/>
    <s v="3.2"/>
    <n v="4"/>
    <x v="2"/>
    <x v="2"/>
    <n v="100"/>
    <s v="LYON"/>
    <s v="73"/>
    <s v="Savoie"/>
    <s v="ARA03"/>
    <x v="4"/>
    <x v="1"/>
    <n v="-1"/>
  </r>
  <r>
    <x v="64"/>
    <x v="0"/>
    <d v="1962-10-23T00:00:00"/>
    <x v="24"/>
    <d v="2025-09-01T00:00:00"/>
    <n v="0"/>
    <d v="2025-09-01T00:00:00"/>
    <n v="0"/>
    <s v="CDI"/>
    <s v="CADRE COMMERCIAL"/>
    <s v="3.2"/>
    <n v="4"/>
    <x v="2"/>
    <x v="2"/>
    <n v="100"/>
    <s v="LYON"/>
    <s v="42"/>
    <s v="Loire"/>
    <s v="ARA52"/>
    <x v="4"/>
    <x v="1"/>
    <n v="-1"/>
  </r>
  <r>
    <x v="65"/>
    <x v="0"/>
    <d v="1989-10-18T00:00:00"/>
    <x v="25"/>
    <d v="2013-08-26T00:00:00"/>
    <n v="12"/>
    <d v="2018-12-10T00:00:00"/>
    <n v="6"/>
    <s v="CDI"/>
    <s v="CADRE COMMERCIAL"/>
    <s v="3.2"/>
    <n v="4"/>
    <x v="2"/>
    <x v="2"/>
    <n v="100"/>
    <s v="LYON"/>
    <s v="83"/>
    <s v="Var"/>
    <s v="MED49"/>
    <x v="1"/>
    <x v="2"/>
    <n v="-1"/>
  </r>
  <r>
    <x v="66"/>
    <x v="0"/>
    <d v="1995-11-11T00:00:00"/>
    <x v="26"/>
    <d v="2025-09-01T00:00:00"/>
    <n v="0"/>
    <d v="2025-09-01T00:00:00"/>
    <n v="0"/>
    <s v="CDI"/>
    <s v="CADRE COMMERCIAL"/>
    <s v="3.2"/>
    <n v="4"/>
    <x v="2"/>
    <x v="2"/>
    <n v="100"/>
    <s v="NANCY"/>
    <s v="67"/>
    <s v="Bas-Rhin"/>
    <s v="GE_34"/>
    <x v="5"/>
    <x v="1"/>
    <n v="-1"/>
  </r>
  <r>
    <x v="67"/>
    <x v="0"/>
    <d v="1988-03-19T00:00:00"/>
    <x v="22"/>
    <d v="2013-09-09T00:00:00"/>
    <n v="12"/>
    <d v="2023-01-01T00:00:00"/>
    <n v="2"/>
    <s v="CDI"/>
    <s v="RESPONSABLE DE VENTES"/>
    <s v="3.4"/>
    <n v="2"/>
    <x v="1"/>
    <x v="1"/>
    <n v="100"/>
    <s v="LYON"/>
    <s v="59"/>
    <s v="Nord"/>
    <s v=""/>
    <x v="4"/>
    <x v="2"/>
    <n v="-1"/>
  </r>
  <r>
    <x v="68"/>
    <x v="0"/>
    <d v="1977-10-20T00:00:00"/>
    <x v="14"/>
    <d v="2025-09-01T00:00:00"/>
    <n v="0"/>
    <d v="2025-09-01T00:00:00"/>
    <n v="0"/>
    <s v="CDI"/>
    <s v="CADRE COMMERCIAL"/>
    <s v="3.2"/>
    <n v="4"/>
    <x v="2"/>
    <x v="2"/>
    <n v="100"/>
    <s v="NANCY"/>
    <s v="67"/>
    <s v="Bas-Rhin"/>
    <s v="GE_06"/>
    <x v="5"/>
    <x v="1"/>
    <n v="-1"/>
  </r>
  <r>
    <x v="69"/>
    <x v="0"/>
    <d v="1971-12-08T00:00:00"/>
    <x v="5"/>
    <d v="2014-01-20T00:00:00"/>
    <n v="11"/>
    <d v="2018-07-19T00:00:00"/>
    <n v="7"/>
    <s v="CDI"/>
    <s v="CADRE COMMERCIAL"/>
    <s v="3.2"/>
    <n v="4"/>
    <x v="2"/>
    <x v="2"/>
    <n v="100"/>
    <s v="LYON"/>
    <s v="69"/>
    <s v="Rhône"/>
    <s v="ARA07"/>
    <x v="4"/>
    <x v="2"/>
    <n v="-1"/>
  </r>
  <r>
    <x v="70"/>
    <x v="0"/>
    <d v="1978-01-14T00:00:00"/>
    <x v="12"/>
    <d v="2025-09-01T00:00:00"/>
    <n v="0"/>
    <d v="2025-09-01T00:00:00"/>
    <n v="0"/>
    <s v="CDI"/>
    <s v="CADRE COMMERCIAL"/>
    <s v="3.2"/>
    <n v="4"/>
    <x v="2"/>
    <x v="2"/>
    <n v="100"/>
    <s v="NANCY"/>
    <s v="57"/>
    <s v="Moselle"/>
    <s v="GE_26"/>
    <x v="5"/>
    <x v="1"/>
    <n v="-1"/>
  </r>
  <r>
    <x v="71"/>
    <x v="0"/>
    <d v="1986-12-29T00:00:00"/>
    <x v="27"/>
    <d v="2014-01-27T00:00:00"/>
    <n v="11"/>
    <d v="2024-01-01T00:00:00"/>
    <n v="1"/>
    <s v="CDI"/>
    <s v="CADRE COMMERCIAL"/>
    <s v="3.2"/>
    <n v="4"/>
    <x v="2"/>
    <x v="2"/>
    <n v="100"/>
    <s v="BOULOGNE"/>
    <s v="91"/>
    <s v="Essonne"/>
    <s v="IDF53"/>
    <x v="3"/>
    <x v="2"/>
    <n v="-1"/>
  </r>
  <r>
    <x v="72"/>
    <x v="0"/>
    <d v="1985-08-09T00:00:00"/>
    <x v="16"/>
    <d v="2014-03-03T00:00:00"/>
    <n v="11"/>
    <d v="2019-07-01T00:00:00"/>
    <n v="6"/>
    <s v="CDI"/>
    <s v="CADRE COMMERCIAL"/>
    <s v="3.3"/>
    <n v="3"/>
    <x v="0"/>
    <x v="0"/>
    <n v="100"/>
    <s v="RENNES"/>
    <s v="35"/>
    <s v="Ille-et-Vilaine"/>
    <s v="CB_15"/>
    <x v="0"/>
    <x v="2"/>
    <n v="-1"/>
  </r>
  <r>
    <x v="73"/>
    <x v="0"/>
    <d v="1989-06-01T00:00:00"/>
    <x v="25"/>
    <d v="2014-04-14T00:00:00"/>
    <n v="11"/>
    <d v="2018-01-01T00:00:00"/>
    <n v="7"/>
    <s v="CDI"/>
    <s v="CADRE COMMERCIAL"/>
    <s v="3.3"/>
    <n v="3"/>
    <x v="0"/>
    <x v="0"/>
    <n v="85"/>
    <s v="LILLE"/>
    <s v="14"/>
    <s v="Calvados"/>
    <s v="NNO43"/>
    <x v="2"/>
    <x v="2"/>
    <n v="-1"/>
  </r>
  <r>
    <x v="74"/>
    <x v="0"/>
    <d v="1985-01-30T00:00:00"/>
    <x v="16"/>
    <d v="2014-05-19T00:00:00"/>
    <n v="11"/>
    <d v="2021-04-01T00:00:00"/>
    <n v="4"/>
    <s v="CDI"/>
    <s v="RESPONSABLE DE VENTES"/>
    <s v="3.4"/>
    <n v="2"/>
    <x v="1"/>
    <x v="1"/>
    <n v="100"/>
    <s v="BORDEAUX"/>
    <s v="81"/>
    <s v="Tarn"/>
    <s v=""/>
    <x v="6"/>
    <x v="2"/>
    <n v="-1"/>
  </r>
  <r>
    <x v="75"/>
    <x v="0"/>
    <d v="1980-05-26T00:00:00"/>
    <x v="11"/>
    <d v="2014-06-02T00:00:00"/>
    <n v="11"/>
    <d v="2022-01-01T00:00:00"/>
    <n v="3"/>
    <s v="CDI"/>
    <s v="CADRE COMMERCIAL"/>
    <s v="3.2"/>
    <n v="4"/>
    <x v="2"/>
    <x v="2"/>
    <n v="100"/>
    <s v="LILLE"/>
    <s v="59"/>
    <s v="Nord"/>
    <s v="NNO28"/>
    <x v="2"/>
    <x v="2"/>
    <n v="-1"/>
  </r>
  <r>
    <x v="76"/>
    <x v="0"/>
    <d v="1980-05-22T00:00:00"/>
    <x v="11"/>
    <d v="2025-09-01T00:00:00"/>
    <n v="0"/>
    <d v="2025-09-01T00:00:00"/>
    <n v="0"/>
    <s v="CDI"/>
    <s v="CADRE COMMERCIAL"/>
    <s v="3.2"/>
    <n v="4"/>
    <x v="2"/>
    <x v="2"/>
    <n v="100"/>
    <s v="LYON"/>
    <s v="01"/>
    <s v="Ain"/>
    <s v="ARA41"/>
    <x v="4"/>
    <x v="1"/>
    <n v="-1"/>
  </r>
  <r>
    <x v="77"/>
    <x v="0"/>
    <d v="1970-10-27T00:00:00"/>
    <x v="1"/>
    <d v="2014-07-07T00:00:00"/>
    <n v="11"/>
    <d v="2022-01-01T00:00:00"/>
    <n v="3"/>
    <s v="CDI"/>
    <s v="CADRE COMMERCIAL"/>
    <s v="3.3"/>
    <n v="3"/>
    <x v="0"/>
    <x v="0"/>
    <n v="100"/>
    <s v="LYON"/>
    <s v="01"/>
    <s v="Ain"/>
    <s v="ARA42"/>
    <x v="4"/>
    <x v="2"/>
    <n v="-1"/>
  </r>
  <r>
    <x v="78"/>
    <x v="0"/>
    <d v="1979-03-11T00:00:00"/>
    <x v="9"/>
    <d v="2014-09-01T00:00:00"/>
    <n v="11"/>
    <d v="2023-07-01T00:00:00"/>
    <n v="2"/>
    <s v="CDI"/>
    <s v="CADRE COMMERCIAL"/>
    <s v="3.3"/>
    <n v="3"/>
    <x v="0"/>
    <x v="0"/>
    <n v="100"/>
    <s v="LYON"/>
    <s v="69"/>
    <s v="Rhône"/>
    <s v="ARA20"/>
    <x v="4"/>
    <x v="2"/>
    <n v="-1"/>
  </r>
  <r>
    <x v="79"/>
    <x v="0"/>
    <d v="1990-07-16T00:00:00"/>
    <x v="28"/>
    <d v="2025-09-01T00:00:00"/>
    <n v="0"/>
    <d v="2025-09-01T00:00:00"/>
    <n v="0"/>
    <s v="CDI"/>
    <s v="CADRE COMMERCIAL"/>
    <s v="3.2"/>
    <n v="4"/>
    <x v="2"/>
    <x v="2"/>
    <n v="100"/>
    <s v="LYON"/>
    <s v="13"/>
    <s v="Bouches-du-Rhône"/>
    <s v="MED60"/>
    <x v="1"/>
    <x v="1"/>
    <n v="-1"/>
  </r>
  <r>
    <x v="80"/>
    <x v="0"/>
    <d v="1992-02-01T00:00:00"/>
    <x v="29"/>
    <d v="2025-09-01T00:00:00"/>
    <n v="0"/>
    <d v="2025-09-01T00:00:00"/>
    <n v="0"/>
    <s v="CDI"/>
    <s v="CADRE COMMERCIAL"/>
    <s v="3.2"/>
    <n v="4"/>
    <x v="2"/>
    <x v="2"/>
    <n v="100"/>
    <s v="LYON"/>
    <s v="13"/>
    <s v="Bouches-du-Rhône"/>
    <s v="MED04"/>
    <x v="1"/>
    <x v="1"/>
    <n v="-1"/>
  </r>
  <r>
    <x v="81"/>
    <x v="0"/>
    <d v="2000-10-27T00:00:00"/>
    <x v="17"/>
    <d v="2025-09-01T00:00:00"/>
    <n v="0"/>
    <d v="2025-09-01T00:00:00"/>
    <n v="0"/>
    <s v="CDI"/>
    <s v="CADRE COMMERCIAL"/>
    <s v="3.2"/>
    <n v="4"/>
    <x v="2"/>
    <x v="2"/>
    <n v="100"/>
    <s v="BORDEAUX"/>
    <s v="34"/>
    <s v="Hérault"/>
    <s v="MED09"/>
    <x v="1"/>
    <x v="1"/>
    <n v="-1"/>
  </r>
  <r>
    <x v="82"/>
    <x v="0"/>
    <d v="1979-10-05T00:00:00"/>
    <x v="9"/>
    <d v="2015-01-05T00:00:00"/>
    <n v="10"/>
    <d v="2023-01-01T00:00:00"/>
    <n v="2"/>
    <s v="CDI"/>
    <s v="CADRE COMMERCIAL"/>
    <s v="3.3"/>
    <n v="3"/>
    <x v="0"/>
    <x v="0"/>
    <n v="100"/>
    <s v="NANCY"/>
    <s v="21"/>
    <s v="Côte-d'Or"/>
    <s v="GE_47"/>
    <x v="5"/>
    <x v="3"/>
    <n v="-1"/>
  </r>
  <r>
    <x v="83"/>
    <x v="0"/>
    <d v="1984-06-29T00:00:00"/>
    <x v="20"/>
    <d v="2015-01-05T00:00:00"/>
    <n v="10"/>
    <d v="2018-07-19T00:00:00"/>
    <n v="7"/>
    <s v="CDI"/>
    <s v="CADRE COMMERCIAL"/>
    <s v="3.3"/>
    <n v="3"/>
    <x v="0"/>
    <x v="0"/>
    <n v="100"/>
    <s v="BOULOGNE"/>
    <s v="95"/>
    <s v="Val-d'Oise"/>
    <s v="IDF35"/>
    <x v="3"/>
    <x v="3"/>
    <n v="-1"/>
  </r>
  <r>
    <x v="84"/>
    <x v="1"/>
    <d v="1984-07-04T00:00:00"/>
    <x v="20"/>
    <d v="2019-04-23T00:00:00"/>
    <n v="6"/>
    <d v="2025-09-01T00:00:00"/>
    <n v="0"/>
    <s v="CDI"/>
    <s v="CADRE COMMERCIAL"/>
    <s v="3.2"/>
    <n v="4"/>
    <x v="2"/>
    <x v="2"/>
    <n v="100"/>
    <s v="NANCY"/>
    <s v="54"/>
    <s v="Meurthe-et-Moselle"/>
    <s v="GE_22"/>
    <x v="5"/>
    <x v="3"/>
    <n v="1"/>
  </r>
  <r>
    <x v="85"/>
    <x v="1"/>
    <d v="1994-08-20T00:00:00"/>
    <x v="18"/>
    <d v="2025-09-01T00:00:00"/>
    <n v="0"/>
    <d v="2025-09-01T00:00:00"/>
    <n v="0"/>
    <s v="CDI"/>
    <s v="CADRE COMMERCIAL"/>
    <s v="3.2"/>
    <n v="4"/>
    <x v="2"/>
    <x v="2"/>
    <n v="100"/>
    <s v="LYON"/>
    <s v="13"/>
    <s v="Bouches-du-Rhône"/>
    <s v="MED47"/>
    <x v="1"/>
    <x v="1"/>
    <n v="1"/>
  </r>
  <r>
    <x v="86"/>
    <x v="1"/>
    <d v="1975-08-26T00:00:00"/>
    <x v="8"/>
    <d v="2025-09-01T00:00:00"/>
    <n v="0"/>
    <d v="2025-09-01T00:00:00"/>
    <n v="0"/>
    <s v="CDI"/>
    <s v="CADRE COMMERCIAL"/>
    <s v="3.2"/>
    <n v="4"/>
    <x v="2"/>
    <x v="2"/>
    <n v="100"/>
    <s v="LYON"/>
    <s v="06"/>
    <s v="Alpes-Maritimes"/>
    <s v="MED80"/>
    <x v="1"/>
    <x v="1"/>
    <n v="1"/>
  </r>
  <r>
    <x v="87"/>
    <x v="0"/>
    <d v="1988-05-21T00:00:00"/>
    <x v="22"/>
    <d v="2016-01-04T00:00:00"/>
    <n v="9"/>
    <d v="2020-01-01T00:00:00"/>
    <n v="5"/>
    <s v="CDI"/>
    <s v="CADRE COMMERCIAL"/>
    <s v="3.3"/>
    <n v="3"/>
    <x v="0"/>
    <x v="0"/>
    <n v="100"/>
    <s v="BORDEAUX"/>
    <s v="34"/>
    <s v="Hérault"/>
    <s v="MED33"/>
    <x v="1"/>
    <x v="3"/>
    <n v="-1"/>
  </r>
  <r>
    <x v="88"/>
    <x v="1"/>
    <d v="1983-05-17T00:00:00"/>
    <x v="13"/>
    <d v="2025-09-01T00:00:00"/>
    <n v="0"/>
    <d v="2025-09-01T00:00:00"/>
    <n v="0"/>
    <s v="CDI"/>
    <s v="CADRE COMMERCIAL"/>
    <s v="3.2"/>
    <n v="4"/>
    <x v="2"/>
    <x v="2"/>
    <n v="100"/>
    <s v="NANCY"/>
    <s v="67"/>
    <s v="Bas-Rhin"/>
    <s v="GE_42"/>
    <x v="5"/>
    <x v="1"/>
    <n v="1"/>
  </r>
  <r>
    <x v="89"/>
    <x v="0"/>
    <d v="1985-08-26T00:00:00"/>
    <x v="16"/>
    <d v="2016-09-05T00:00:00"/>
    <n v="9"/>
    <d v="2022-07-01T00:00:00"/>
    <n v="3"/>
    <s v="CDI"/>
    <s v="RESPONSABLE DE VENTES"/>
    <s v="3.4"/>
    <n v="2"/>
    <x v="1"/>
    <x v="1"/>
    <n v="100"/>
    <s v="BORDEAUX"/>
    <s v="87"/>
    <s v="Haute-Vienne"/>
    <s v=""/>
    <x v="6"/>
    <x v="3"/>
    <n v="-1"/>
  </r>
  <r>
    <x v="90"/>
    <x v="0"/>
    <d v="1991-07-26T00:00:00"/>
    <x v="19"/>
    <d v="2017-01-24T00:00:00"/>
    <n v="8"/>
    <d v="2019-01-01T00:00:00"/>
    <n v="6"/>
    <s v="CDI"/>
    <s v="CADRE COMMERCIAL"/>
    <s v="3.2"/>
    <n v="4"/>
    <x v="2"/>
    <x v="2"/>
    <n v="100"/>
    <s v="BOULOGNE"/>
    <s v="92"/>
    <s v="Hauts-de-Seine"/>
    <s v="IDF54"/>
    <x v="3"/>
    <x v="3"/>
    <n v="-1"/>
  </r>
  <r>
    <x v="91"/>
    <x v="0"/>
    <d v="1983-02-11T00:00:00"/>
    <x v="13"/>
    <d v="2017-02-06T00:00:00"/>
    <n v="8"/>
    <d v="2019-01-01T00:00:00"/>
    <n v="6"/>
    <s v="CDI"/>
    <s v="CADRE COMMERCIAL"/>
    <s v="3.2"/>
    <n v="4"/>
    <x v="2"/>
    <x v="2"/>
    <n v="100"/>
    <s v="BORDEAUX"/>
    <s v="33"/>
    <s v="Gironde"/>
    <s v="SO_63"/>
    <x v="6"/>
    <x v="3"/>
    <n v="-1"/>
  </r>
  <r>
    <x v="92"/>
    <x v="1"/>
    <d v="1990-03-22T00:00:00"/>
    <x v="28"/>
    <d v="2025-09-01T00:00:00"/>
    <n v="0"/>
    <d v="2025-09-01T00:00:00"/>
    <n v="0"/>
    <s v="CDI"/>
    <s v="CADRE COMMERCIAL"/>
    <s v="3.2"/>
    <n v="4"/>
    <x v="2"/>
    <x v="2"/>
    <n v="100"/>
    <s v="RENNES"/>
    <s v="56"/>
    <s v="Morbihan"/>
    <s v="CB_48"/>
    <x v="0"/>
    <x v="1"/>
    <n v="1"/>
  </r>
  <r>
    <x v="93"/>
    <x v="0"/>
    <d v="1984-07-05T00:00:00"/>
    <x v="20"/>
    <d v="2018-03-12T00:00:00"/>
    <n v="7"/>
    <d v="2022-01-01T00:00:00"/>
    <n v="3"/>
    <s v="CDI"/>
    <s v="CADRE COMMERCIAL"/>
    <s v="3.3"/>
    <n v="3"/>
    <x v="0"/>
    <x v="0"/>
    <n v="100"/>
    <s v="BOULOGNE"/>
    <s v="92"/>
    <s v="Hauts-de-Seine"/>
    <s v="IDF07"/>
    <x v="3"/>
    <x v="3"/>
    <n v="-1"/>
  </r>
  <r>
    <x v="94"/>
    <x v="0"/>
    <d v="1987-10-15T00:00:00"/>
    <x v="27"/>
    <d v="2024-11-13T00:00:00"/>
    <n v="0"/>
    <d v="2024-11-13T00:00:00"/>
    <n v="0"/>
    <s v="CDI"/>
    <s v="CADRE COMMERCIAL"/>
    <s v="3.2"/>
    <n v="4"/>
    <x v="2"/>
    <x v="2"/>
    <n v="100"/>
    <s v="LILLE"/>
    <s v="59"/>
    <s v="Nord"/>
    <s v="NNO48"/>
    <x v="2"/>
    <x v="1"/>
    <n v="-1"/>
  </r>
  <r>
    <x v="95"/>
    <x v="0"/>
    <d v="1979-04-06T00:00:00"/>
    <x v="9"/>
    <d v="2019-03-11T00:00:00"/>
    <n v="6"/>
    <d v="2022-01-01T00:00:00"/>
    <n v="3"/>
    <s v="CDI"/>
    <s v="CADRE COMMERCIAL"/>
    <s v="3.3"/>
    <n v="3"/>
    <x v="0"/>
    <x v="0"/>
    <n v="100"/>
    <s v="BORDEAUX"/>
    <s v="40"/>
    <s v="Landes"/>
    <s v="SO_04"/>
    <x v="6"/>
    <x v="3"/>
    <n v="-1"/>
  </r>
  <r>
    <x v="96"/>
    <x v="0"/>
    <d v="1977-03-02T00:00:00"/>
    <x v="14"/>
    <d v="2024-11-13T00:00:00"/>
    <n v="0"/>
    <d v="2024-11-13T00:00:00"/>
    <n v="0"/>
    <s v="CDI"/>
    <s v="RESPONSABLE DE VENTES"/>
    <s v="3.4"/>
    <n v="2"/>
    <x v="1"/>
    <x v="1"/>
    <n v="100"/>
    <s v="LYON"/>
    <s v="63"/>
    <s v="Puy-de-Dôme"/>
    <s v=""/>
    <x v="4"/>
    <x v="1"/>
    <n v="-1"/>
  </r>
  <r>
    <x v="97"/>
    <x v="0"/>
    <d v="1973-10-26T00:00:00"/>
    <x v="6"/>
    <d v="2024-11-13T00:00:00"/>
    <n v="0"/>
    <d v="2024-11-13T00:00:00"/>
    <n v="0"/>
    <s v="CDI"/>
    <s v="CADRE COMMERCIAL"/>
    <s v="3.2"/>
    <n v="4"/>
    <x v="2"/>
    <x v="2"/>
    <n v="100"/>
    <s v="NANCY"/>
    <s v="21"/>
    <s v="Côte-d'Or"/>
    <s v="GE_13"/>
    <x v="5"/>
    <x v="1"/>
    <n v="-1"/>
  </r>
  <r>
    <x v="98"/>
    <x v="0"/>
    <d v="1989-12-17T00:00:00"/>
    <x v="28"/>
    <d v="2024-11-13T00:00:00"/>
    <n v="0"/>
    <d v="2024-11-13T00:00:00"/>
    <n v="0"/>
    <s v="CDI"/>
    <s v="CADRE COMMERCIAL"/>
    <s v="3.2"/>
    <n v="4"/>
    <x v="2"/>
    <x v="2"/>
    <n v="100"/>
    <s v="BORDEAUX"/>
    <s v="34"/>
    <s v="Hérault"/>
    <s v="MED03"/>
    <x v="1"/>
    <x v="1"/>
    <n v="-1"/>
  </r>
  <r>
    <x v="99"/>
    <x v="0"/>
    <d v="1997-09-08T00:00:00"/>
    <x v="23"/>
    <d v="2024-11-13T00:00:00"/>
    <n v="0"/>
    <d v="2024-11-13T00:00:00"/>
    <n v="0"/>
    <s v="CDI"/>
    <s v="CADRE COMMERCIAL"/>
    <s v="3.2"/>
    <n v="4"/>
    <x v="2"/>
    <x v="2"/>
    <n v="100"/>
    <s v="LYON"/>
    <s v="06"/>
    <s v="Alpes-Maritimes"/>
    <s v="MED25"/>
    <x v="1"/>
    <x v="1"/>
    <n v="-1"/>
  </r>
  <r>
    <x v="100"/>
    <x v="1"/>
    <d v="1995-10-30T00:00:00"/>
    <x v="26"/>
    <d v="2024-11-13T00:00:00"/>
    <n v="0"/>
    <d v="2024-11-13T00:00:00"/>
    <n v="0"/>
    <s v="CDI"/>
    <s v="CADRE COMMERCIAL"/>
    <s v="3.2"/>
    <n v="4"/>
    <x v="2"/>
    <x v="2"/>
    <n v="100"/>
    <s v="LYON"/>
    <s v="74"/>
    <s v="Haute-Savoie"/>
    <s v="ARA63"/>
    <x v="4"/>
    <x v="1"/>
    <n v="1"/>
  </r>
  <r>
    <x v="101"/>
    <x v="1"/>
    <d v="1991-01-17T00:00:00"/>
    <x v="19"/>
    <d v="2024-11-13T00:00:00"/>
    <n v="0"/>
    <d v="2024-11-13T00:00:00"/>
    <n v="0"/>
    <s v="CDI"/>
    <s v="CADRE COMMERCIAL"/>
    <s v="3.2"/>
    <n v="4"/>
    <x v="2"/>
    <x v="2"/>
    <n v="100"/>
    <s v="LYON"/>
    <s v="69"/>
    <s v="Rhône"/>
    <s v="ARA09"/>
    <x v="4"/>
    <x v="1"/>
    <n v="1"/>
  </r>
  <r>
    <x v="102"/>
    <x v="0"/>
    <d v="1999-02-16T00:00:00"/>
    <x v="30"/>
    <d v="2022-01-03T00:00:00"/>
    <n v="3"/>
    <d v="2025-07-01T00:00:00"/>
    <n v="0"/>
    <s v="CDI"/>
    <s v="CADRE COMMERCIAL"/>
    <s v="3.2"/>
    <n v="4"/>
    <x v="2"/>
    <x v="2"/>
    <n v="100"/>
    <s v="RENNES"/>
    <s v="56"/>
    <s v="Morbihan"/>
    <s v="CB_41"/>
    <x v="0"/>
    <x v="4"/>
    <n v="-1"/>
  </r>
  <r>
    <x v="103"/>
    <x v="0"/>
    <d v="1994-12-09T00:00:00"/>
    <x v="15"/>
    <d v="2025-05-12T00:00:00"/>
    <n v="0"/>
    <d v="2025-05-12T00:00:00"/>
    <n v="0"/>
    <s v="CDI"/>
    <s v="CADRE COMMERCIAL"/>
    <s v="3.2"/>
    <n v="4"/>
    <x v="2"/>
    <x v="2"/>
    <n v="100"/>
    <s v="RENNES"/>
    <s v="18"/>
    <s v="Cher"/>
    <s v="CB_07"/>
    <x v="0"/>
    <x v="1"/>
    <n v="-1"/>
  </r>
  <r>
    <x v="104"/>
    <x v="0"/>
    <d v="1972-01-17T00:00:00"/>
    <x v="5"/>
    <d v="2025-06-12T00:00:00"/>
    <n v="0"/>
    <d v="2025-06-12T00:00:00"/>
    <n v="0"/>
    <s v="CDI"/>
    <s v="RESPONSABLE DE VENTES"/>
    <s v="3.4"/>
    <n v="2"/>
    <x v="1"/>
    <x v="1"/>
    <n v="100"/>
    <s v="NANCY"/>
    <s v="67"/>
    <s v="Bas-Rhin"/>
    <s v=""/>
    <x v="5"/>
    <x v="1"/>
    <n v="-1"/>
  </r>
  <r>
    <x v="105"/>
    <x v="0"/>
    <d v="1994-09-19T00:00:00"/>
    <x v="18"/>
    <d v="2025-06-10T00:00:00"/>
    <n v="0"/>
    <d v="2025-06-10T00:00:00"/>
    <n v="0"/>
    <s v="CDI"/>
    <s v="CADRE COMMERCIAL"/>
    <s v="3.2"/>
    <n v="4"/>
    <x v="2"/>
    <x v="2"/>
    <n v="100"/>
    <s v="LILLE"/>
    <s v="50"/>
    <s v="Manche"/>
    <s v="NNO47"/>
    <x v="2"/>
    <x v="1"/>
    <n v="-1"/>
  </r>
  <r>
    <x v="106"/>
    <x v="0"/>
    <d v="1995-07-05T00:00:00"/>
    <x v="15"/>
    <d v="2021-08-30T00:00:00"/>
    <n v="4"/>
    <d v="2023-01-01T00:00:00"/>
    <n v="2"/>
    <s v="CDI"/>
    <s v="CADRE COMMERCIAL"/>
    <s v="3.2"/>
    <n v="4"/>
    <x v="2"/>
    <x v="2"/>
    <n v="100"/>
    <s v="LILLE"/>
    <s v="76"/>
    <s v="Seine-Maritime"/>
    <s v="NNO38"/>
    <x v="2"/>
    <x v="5"/>
    <n v="-1"/>
  </r>
  <r>
    <x v="107"/>
    <x v="0"/>
    <d v="1995-08-10T00:00:00"/>
    <x v="15"/>
    <d v="2025-06-10T00:00:00"/>
    <n v="0"/>
    <d v="2025-06-10T00:00:00"/>
    <n v="0"/>
    <s v="CDI"/>
    <s v="CADRE COMMERCIAL"/>
    <s v="3.2"/>
    <n v="4"/>
    <x v="2"/>
    <x v="2"/>
    <n v="100"/>
    <s v="LYON"/>
    <s v="07"/>
    <s v="Ardèche"/>
    <s v="ARA40"/>
    <x v="4"/>
    <x v="1"/>
    <n v="-1"/>
  </r>
  <r>
    <x v="108"/>
    <x v="0"/>
    <d v="2001-07-05T00:00:00"/>
    <x v="17"/>
    <d v="2025-06-10T00:00:00"/>
    <n v="0"/>
    <d v="2025-06-10T00:00:00"/>
    <n v="0"/>
    <s v="CDI"/>
    <s v="CADRE COMMERCIAL"/>
    <s v="3.2"/>
    <n v="4"/>
    <x v="2"/>
    <x v="2"/>
    <n v="100"/>
    <s v="LYON"/>
    <s v="63"/>
    <s v="Puy-de-Dôme"/>
    <s v="ARA16"/>
    <x v="4"/>
    <x v="1"/>
    <n v="-1"/>
  </r>
  <r>
    <x v="109"/>
    <x v="0"/>
    <d v="1985-06-08T00:00:00"/>
    <x v="16"/>
    <d v="2025-06-10T00:00:00"/>
    <n v="0"/>
    <d v="2025-06-10T00:00:00"/>
    <n v="0"/>
    <s v="CDI"/>
    <s v="CADRE COMMERCIAL"/>
    <s v="3.2"/>
    <n v="4"/>
    <x v="2"/>
    <x v="2"/>
    <n v="100"/>
    <s v="BORDEAUX"/>
    <s v="87"/>
    <s v="Haute-Vienne"/>
    <s v="SO_74"/>
    <x v="6"/>
    <x v="1"/>
    <n v="-1"/>
  </r>
  <r>
    <x v="110"/>
    <x v="0"/>
    <d v="1970-09-22T00:00:00"/>
    <x v="31"/>
    <d v="2022-05-23T00:00:00"/>
    <n v="3"/>
    <d v="2023-07-01T00:00:00"/>
    <n v="2"/>
    <s v="CDI"/>
    <s v="CADRE COMMERCIAL"/>
    <s v="3.2"/>
    <n v="4"/>
    <x v="2"/>
    <x v="2"/>
    <n v="100"/>
    <s v="LYON"/>
    <s v="69"/>
    <s v="Rhône"/>
    <s v="ARA39"/>
    <x v="4"/>
    <x v="4"/>
    <n v="-1"/>
  </r>
  <r>
    <x v="111"/>
    <x v="0"/>
    <d v="1993-08-18T00:00:00"/>
    <x v="32"/>
    <d v="2025-06-10T00:00:00"/>
    <n v="0"/>
    <d v="2025-06-10T00:00:00"/>
    <n v="0"/>
    <s v="CDI"/>
    <s v="CADRE COMMERCIAL"/>
    <s v="3.2"/>
    <n v="4"/>
    <x v="2"/>
    <x v="2"/>
    <n v="100"/>
    <s v="BORDEAUX"/>
    <s v="33"/>
    <s v="Gironde"/>
    <s v="SO_48"/>
    <x v="6"/>
    <x v="1"/>
    <n v="-1"/>
  </r>
  <r>
    <x v="112"/>
    <x v="0"/>
    <d v="1974-11-13T00:00:00"/>
    <x v="8"/>
    <d v="2025-06-10T00:00:00"/>
    <n v="0"/>
    <d v="2025-06-10T00:00:00"/>
    <n v="0"/>
    <s v="CDI"/>
    <s v="CADRE COMMERCIAL"/>
    <s v="3.2"/>
    <n v="4"/>
    <x v="2"/>
    <x v="2"/>
    <n v="100"/>
    <s v="BOULOGNE"/>
    <s v="92"/>
    <s v="Hauts-de-Seine"/>
    <s v="IDF62"/>
    <x v="3"/>
    <x v="1"/>
    <n v="-1"/>
  </r>
  <r>
    <x v="113"/>
    <x v="0"/>
    <d v="1981-01-19T00:00:00"/>
    <x v="21"/>
    <d v="2025-06-10T00:00:00"/>
    <n v="0"/>
    <d v="2025-06-10T00:00:00"/>
    <n v="0"/>
    <s v="CDI"/>
    <s v="CADRE COMMERCIAL"/>
    <s v="3.2"/>
    <n v="4"/>
    <x v="2"/>
    <x v="2"/>
    <n v="100"/>
    <s v="RENNES"/>
    <s v="85"/>
    <s v="Vendée"/>
    <s v="CB_67"/>
    <x v="0"/>
    <x v="1"/>
    <n v="-1"/>
  </r>
  <r>
    <x v="114"/>
    <x v="0"/>
    <d v="1994-12-23T00:00:00"/>
    <x v="15"/>
    <d v="2022-09-12T00:00:00"/>
    <n v="3"/>
    <d v="2023-04-01T00:00:00"/>
    <n v="2"/>
    <s v="CDI"/>
    <s v="CADRE COMMERCIAL"/>
    <s v="3.2"/>
    <n v="4"/>
    <x v="2"/>
    <x v="2"/>
    <n v="100"/>
    <s v="LILLE"/>
    <s v="14"/>
    <s v="Calvados"/>
    <s v="NNO32"/>
    <x v="2"/>
    <x v="4"/>
    <n v="-1"/>
  </r>
  <r>
    <x v="115"/>
    <x v="0"/>
    <d v="2000-03-09T00:00:00"/>
    <x v="33"/>
    <d v="2025-06-10T00:00:00"/>
    <n v="0"/>
    <d v="2025-06-10T00:00:00"/>
    <n v="0"/>
    <s v="CDI"/>
    <s v="CADRE COMMERCIAL"/>
    <s v="3.2"/>
    <n v="4"/>
    <x v="2"/>
    <x v="2"/>
    <n v="100"/>
    <s v="LYON"/>
    <s v="69"/>
    <s v="Rhône"/>
    <s v="ARA24"/>
    <x v="4"/>
    <x v="1"/>
    <n v="-1"/>
  </r>
  <r>
    <x v="116"/>
    <x v="1"/>
    <d v="1982-10-24T00:00:00"/>
    <x v="13"/>
    <d v="2025-06-10T00:00:00"/>
    <n v="0"/>
    <d v="2025-06-10T00:00:00"/>
    <n v="0"/>
    <s v="CDI"/>
    <s v="CADRE COMMERCIAL"/>
    <s v="3.2"/>
    <n v="4"/>
    <x v="2"/>
    <x v="2"/>
    <n v="100"/>
    <s v="LYON"/>
    <s v="69"/>
    <s v="Rhône"/>
    <s v="ARA45"/>
    <x v="4"/>
    <x v="1"/>
    <n v="1"/>
  </r>
  <r>
    <x v="117"/>
    <x v="1"/>
    <d v="1988-01-05T00:00:00"/>
    <x v="22"/>
    <d v="2025-06-10T00:00:00"/>
    <n v="0"/>
    <d v="2025-06-10T00:00:00"/>
    <n v="0"/>
    <s v="CDI"/>
    <s v="CADRE COMMERCIAL"/>
    <s v="3.2"/>
    <n v="4"/>
    <x v="2"/>
    <x v="2"/>
    <n v="100"/>
    <s v="LYON"/>
    <s v="06"/>
    <s v="Alpes-Maritimes"/>
    <s v="MED61"/>
    <x v="1"/>
    <x v="1"/>
    <n v="1"/>
  </r>
  <r>
    <x v="118"/>
    <x v="1"/>
    <d v="1999-11-04T00:00:00"/>
    <x v="33"/>
    <d v="2025-06-10T00:00:00"/>
    <n v="0"/>
    <d v="2025-06-10T00:00:00"/>
    <n v="0"/>
    <s v="CDI"/>
    <s v="CADRE COMMERCIAL"/>
    <s v="3.2"/>
    <n v="4"/>
    <x v="2"/>
    <x v="2"/>
    <n v="100"/>
    <s v="LYON"/>
    <s v="13"/>
    <s v="Bouches-du-Rhône"/>
    <s v="MED27"/>
    <x v="1"/>
    <x v="1"/>
    <n v="1"/>
  </r>
  <r>
    <x v="119"/>
    <x v="0"/>
    <d v="1986-11-17T00:00:00"/>
    <x v="27"/>
    <d v="2025-04-07T00:00:00"/>
    <n v="0"/>
    <d v="2025-04-10T00:00:00"/>
    <n v="0"/>
    <s v="CDI"/>
    <s v="CADRE COMMERCIAL"/>
    <s v="3.2"/>
    <n v="4"/>
    <x v="2"/>
    <x v="2"/>
    <n v="100"/>
    <s v="NANCY"/>
    <s v="25"/>
    <s v="Doubs"/>
    <s v=""/>
    <x v="7"/>
    <x v="1"/>
    <n v="-1"/>
  </r>
  <r>
    <x v="120"/>
    <x v="0"/>
    <d v="1996-06-28T00:00:00"/>
    <x v="26"/>
    <d v="2025-05-12T00:00:00"/>
    <n v="0"/>
    <d v="2025-05-12T00:00:00"/>
    <n v="0"/>
    <s v="CDI"/>
    <s v="CADRE COMMERCIAL"/>
    <s v="3.2"/>
    <n v="4"/>
    <x v="2"/>
    <x v="2"/>
    <n v="100"/>
    <s v="LYON"/>
    <s v="13"/>
    <s v="Bouches-du-Rhône"/>
    <s v="MED70"/>
    <x v="1"/>
    <x v="1"/>
    <n v="-1"/>
  </r>
  <r>
    <x v="121"/>
    <x v="0"/>
    <d v="2001-04-23T00:00:00"/>
    <x v="17"/>
    <d v="2025-05-12T00:00:00"/>
    <n v="0"/>
    <d v="2025-05-12T00:00:00"/>
    <n v="0"/>
    <s v="CDI"/>
    <s v="CADRE COMMERCIAL"/>
    <s v="3.2"/>
    <n v="4"/>
    <x v="2"/>
    <x v="2"/>
    <n v="100"/>
    <s v="BORDEAUX"/>
    <s v="65"/>
    <s v="Hautes-Pyrénées"/>
    <s v="SO_50"/>
    <x v="6"/>
    <x v="1"/>
    <n v="-1"/>
  </r>
  <r>
    <x v="122"/>
    <x v="0"/>
    <d v="1982-09-07T00:00:00"/>
    <x v="34"/>
    <d v="2025-05-12T00:00:00"/>
    <n v="0"/>
    <d v="2025-05-12T00:00:00"/>
    <n v="0"/>
    <s v="CDI"/>
    <s v="CADRE COMMERCIAL"/>
    <s v="3.2"/>
    <n v="4"/>
    <x v="2"/>
    <x v="2"/>
    <n v="100"/>
    <s v="BORDEAUX"/>
    <s v="66"/>
    <s v="Pyrénées-Orientales"/>
    <s v="MED24"/>
    <x v="1"/>
    <x v="1"/>
    <n v="-1"/>
  </r>
  <r>
    <x v="123"/>
    <x v="1"/>
    <d v="1992-12-18T00:00:00"/>
    <x v="32"/>
    <d v="2025-05-12T00:00:00"/>
    <n v="0"/>
    <d v="2025-05-12T00:00:00"/>
    <n v="0"/>
    <s v="CDI"/>
    <s v="CADRE COMMERCIAL"/>
    <s v="3.2"/>
    <n v="4"/>
    <x v="2"/>
    <x v="2"/>
    <n v="100"/>
    <s v="BOULOGNE"/>
    <s v="94"/>
    <s v="Val-de-Marne"/>
    <s v="IDF27"/>
    <x v="3"/>
    <x v="1"/>
    <n v="1"/>
  </r>
  <r>
    <x v="124"/>
    <x v="1"/>
    <d v="1979-12-25T00:00:00"/>
    <x v="11"/>
    <d v="2025-05-12T00:00:00"/>
    <n v="0"/>
    <d v="2025-05-12T00:00:00"/>
    <n v="0"/>
    <s v="CDI"/>
    <s v="CADRE COMMERCIAL"/>
    <s v="3.2"/>
    <n v="4"/>
    <x v="2"/>
    <x v="2"/>
    <n v="100"/>
    <s v="BOULOGNE"/>
    <s v="77"/>
    <s v="Seine-et-Marne"/>
    <s v="IDF42"/>
    <x v="3"/>
    <x v="1"/>
    <n v="1"/>
  </r>
  <r>
    <x v="125"/>
    <x v="1"/>
    <d v="1996-11-13T00:00:00"/>
    <x v="23"/>
    <d v="2025-05-12T00:00:00"/>
    <n v="0"/>
    <d v="2025-05-12T00:00:00"/>
    <n v="0"/>
    <s v="CDI"/>
    <s v="CADRE COMMERCIAL"/>
    <s v="3.2"/>
    <n v="4"/>
    <x v="2"/>
    <x v="2"/>
    <n v="100"/>
    <s v="LYON"/>
    <s v="06"/>
    <s v="Alpes-Maritimes"/>
    <s v="MED67"/>
    <x v="1"/>
    <x v="1"/>
    <n v="1"/>
  </r>
  <r>
    <x v="126"/>
    <x v="0"/>
    <d v="1985-09-14T00:00:00"/>
    <x v="16"/>
    <d v="2025-04-07T00:00:00"/>
    <n v="0"/>
    <d v="2025-04-07T00:00:00"/>
    <n v="0"/>
    <s v="CDI"/>
    <s v="CADRE COMMERCIAL"/>
    <s v="3.2"/>
    <n v="4"/>
    <x v="2"/>
    <x v="2"/>
    <n v="100"/>
    <s v="RENNES"/>
    <s v="29"/>
    <s v="Finistère"/>
    <s v="CB_29"/>
    <x v="0"/>
    <x v="1"/>
    <n v="-1"/>
  </r>
  <r>
    <x v="127"/>
    <x v="0"/>
    <d v="1986-03-09T00:00:00"/>
    <x v="35"/>
    <d v="2025-04-07T00:00:00"/>
    <n v="0"/>
    <d v="2025-04-07T00:00:00"/>
    <n v="0"/>
    <s v="CDI"/>
    <s v="CADRE COMMERCIAL"/>
    <s v="3.2"/>
    <n v="4"/>
    <x v="2"/>
    <x v="2"/>
    <n v="100"/>
    <s v="BORDEAUX"/>
    <s v="87"/>
    <s v="Haute-Vienne"/>
    <s v="SO_77"/>
    <x v="6"/>
    <x v="1"/>
    <n v="-1"/>
  </r>
  <r>
    <x v="128"/>
    <x v="0"/>
    <d v="1977-04-09T00:00:00"/>
    <x v="14"/>
    <d v="2025-04-07T00:00:00"/>
    <n v="0"/>
    <d v="2025-04-07T00:00:00"/>
    <n v="0"/>
    <s v="CDI"/>
    <s v="CADRE COMMERCIAL"/>
    <s v="3.2"/>
    <n v="4"/>
    <x v="2"/>
    <x v="2"/>
    <n v="100"/>
    <s v="BORDEAUX"/>
    <s v="86"/>
    <s v="Vienne"/>
    <s v="SO_14"/>
    <x v="6"/>
    <x v="1"/>
    <n v="-1"/>
  </r>
  <r>
    <x v="129"/>
    <x v="0"/>
    <d v="1996-02-10T00:00:00"/>
    <x v="26"/>
    <d v="2025-04-07T00:00:00"/>
    <n v="0"/>
    <d v="2025-04-07T00:00:00"/>
    <n v="0"/>
    <s v="CDI"/>
    <s v="CADRE COMMERCIAL"/>
    <s v="3.2"/>
    <n v="4"/>
    <x v="2"/>
    <x v="2"/>
    <n v="100"/>
    <s v="BORDEAUX"/>
    <s v="19"/>
    <s v="Corrèze"/>
    <s v="SO_32"/>
    <x v="6"/>
    <x v="1"/>
    <n v="-1"/>
  </r>
  <r>
    <x v="130"/>
    <x v="1"/>
    <d v="1984-02-16T00:00:00"/>
    <x v="20"/>
    <d v="2025-04-07T00:00:00"/>
    <n v="0"/>
    <d v="2025-04-07T00:00:00"/>
    <n v="0"/>
    <s v="CDI"/>
    <s v="CADRE COMMERCIAL"/>
    <s v="3.2"/>
    <n v="4"/>
    <x v="2"/>
    <x v="2"/>
    <n v="100"/>
    <s v="BORDEAUX"/>
    <s v="17"/>
    <s v="Charente-Maritime"/>
    <s v="SO_02"/>
    <x v="6"/>
    <x v="1"/>
    <n v="1"/>
  </r>
  <r>
    <x v="131"/>
    <x v="1"/>
    <d v="1995-07-14T00:00:00"/>
    <x v="15"/>
    <d v="2025-04-07T00:00:00"/>
    <n v="0"/>
    <d v="2025-04-07T00:00:00"/>
    <n v="0"/>
    <s v="CDI"/>
    <s v="CADRE COMMERCIAL"/>
    <s v="3.2"/>
    <n v="4"/>
    <x v="2"/>
    <x v="2"/>
    <n v="100"/>
    <s v="BORDEAUX"/>
    <s v="31"/>
    <s v="Haute-Garonne"/>
    <s v="SO_18"/>
    <x v="6"/>
    <x v="1"/>
    <n v="1"/>
  </r>
  <r>
    <x v="132"/>
    <x v="0"/>
    <d v="1986-07-07T00:00:00"/>
    <x v="35"/>
    <d v="2025-03-31T00:00:00"/>
    <n v="0"/>
    <d v="2025-03-31T00:00:00"/>
    <n v="0"/>
    <s v="CDI"/>
    <s v="CADRE COMMERCIAL"/>
    <s v="3.2"/>
    <n v="4"/>
    <x v="2"/>
    <x v="2"/>
    <n v="100"/>
    <s v="LILLE"/>
    <s v="61"/>
    <s v="Orne"/>
    <s v="NNO56"/>
    <x v="2"/>
    <x v="1"/>
    <n v="-1"/>
  </r>
  <r>
    <x v="133"/>
    <x v="1"/>
    <d v="1971-05-29T00:00:00"/>
    <x v="1"/>
    <d v="2025-03-07T00:00:00"/>
    <n v="0"/>
    <d v="2025-03-07T00:00:00"/>
    <n v="0"/>
    <s v="CDI"/>
    <s v="RESPONSABLE DE VENTES"/>
    <s v="3.4"/>
    <n v="2"/>
    <x v="1"/>
    <x v="1"/>
    <n v="100"/>
    <s v="LYON"/>
    <s v="83"/>
    <s v="Var"/>
    <s v=""/>
    <x v="1"/>
    <x v="1"/>
    <n v="1"/>
  </r>
  <r>
    <x v="134"/>
    <x v="0"/>
    <d v="1999-09-14T00:00:00"/>
    <x v="30"/>
    <d v="2025-03-03T00:00:00"/>
    <n v="0"/>
    <d v="2025-03-03T00:00:00"/>
    <n v="0"/>
    <s v="CDI"/>
    <s v="CADRE COMMERCIAL"/>
    <s v="3.2"/>
    <n v="4"/>
    <x v="2"/>
    <x v="2"/>
    <n v="100"/>
    <s v="BOULOGNE"/>
    <s v="77"/>
    <s v="Seine-et-Marne"/>
    <s v="IDF23"/>
    <x v="3"/>
    <x v="1"/>
    <n v="-1"/>
  </r>
  <r>
    <x v="135"/>
    <x v="0"/>
    <d v="1974-03-27T00:00:00"/>
    <x v="6"/>
    <d v="2025-03-03T00:00:00"/>
    <n v="0"/>
    <d v="2025-03-03T00:00:00"/>
    <n v="0"/>
    <s v="CDI"/>
    <s v="CADRE COMMERCIAL"/>
    <s v="3.2"/>
    <n v="4"/>
    <x v="2"/>
    <x v="2"/>
    <n v="100"/>
    <s v="LILLE"/>
    <s v="61"/>
    <s v="Orne"/>
    <s v="NNO39"/>
    <x v="2"/>
    <x v="1"/>
    <n v="-1"/>
  </r>
  <r>
    <x v="136"/>
    <x v="1"/>
    <d v="1966-12-26T00:00:00"/>
    <x v="0"/>
    <d v="2025-03-03T00:00:00"/>
    <n v="0"/>
    <d v="2025-03-03T00:00:00"/>
    <n v="0"/>
    <s v="CDI"/>
    <s v="CADRE COMMERCIAL"/>
    <s v="3.2"/>
    <n v="4"/>
    <x v="2"/>
    <x v="2"/>
    <n v="100"/>
    <s v="NANCY"/>
    <s v="25"/>
    <s v="Doubs"/>
    <s v="GE_17"/>
    <x v="5"/>
    <x v="1"/>
    <n v="1"/>
  </r>
  <r>
    <x v="137"/>
    <x v="1"/>
    <d v="1980-11-23T00:00:00"/>
    <x v="21"/>
    <d v="2025-03-03T00:00:00"/>
    <n v="0"/>
    <d v="2025-03-03T00:00:00"/>
    <n v="0"/>
    <s v="CDI"/>
    <s v="CADRE COMMERCIAL"/>
    <s v="3.2"/>
    <n v="4"/>
    <x v="2"/>
    <x v="2"/>
    <n v="100"/>
    <s v="LYON"/>
    <s v="83"/>
    <s v="Var"/>
    <s v="MED53"/>
    <x v="1"/>
    <x v="1"/>
    <n v="1"/>
  </r>
  <r>
    <x v="138"/>
    <x v="0"/>
    <d v="1997-11-20T00:00:00"/>
    <x v="36"/>
    <d v="2025-02-03T00:00:00"/>
    <n v="0"/>
    <d v="2025-02-03T00:00:00"/>
    <n v="0"/>
    <s v="CDI"/>
    <s v="CADRE COMMERCIAL"/>
    <s v="3.2"/>
    <n v="4"/>
    <x v="2"/>
    <x v="2"/>
    <n v="100"/>
    <s v="LILLE"/>
    <s v="27"/>
    <s v="Eure"/>
    <s v="NNO29"/>
    <x v="2"/>
    <x v="1"/>
    <n v="-1"/>
  </r>
  <r>
    <x v="139"/>
    <x v="1"/>
    <d v="1980-02-29T00:00:00"/>
    <x v="11"/>
    <d v="2008-10-13T00:00:00"/>
    <n v="17"/>
    <d v="2025-01-02T00:00:00"/>
    <n v="0"/>
    <s v="CDI"/>
    <s v="RESPONSABLE DE VENTES"/>
    <s v="3.4"/>
    <n v="2"/>
    <x v="1"/>
    <x v="1"/>
    <n v="100"/>
    <s v="NANCY"/>
    <s v="21"/>
    <s v="Côte-d'Or"/>
    <s v=""/>
    <x v="5"/>
    <x v="2"/>
    <n v="1"/>
  </r>
  <r>
    <x v="140"/>
    <x v="0"/>
    <d v="1999-05-11T00:00:00"/>
    <x v="30"/>
    <d v="2025-01-15T00:00:00"/>
    <n v="0"/>
    <d v="2025-01-15T00:00:00"/>
    <n v="0"/>
    <s v="CDI"/>
    <s v="CADRE COMMERCIAL"/>
    <s v="3.2"/>
    <n v="4"/>
    <x v="2"/>
    <x v="2"/>
    <n v="100"/>
    <s v="NANCY"/>
    <s v="54"/>
    <s v="Meurthe-et-Moselle"/>
    <s v="GE_12"/>
    <x v="5"/>
    <x v="1"/>
    <n v="-1"/>
  </r>
  <r>
    <x v="141"/>
    <x v="1"/>
    <d v="1987-08-28T00:00:00"/>
    <x v="27"/>
    <d v="2025-01-15T00:00:00"/>
    <n v="0"/>
    <d v="2025-01-15T00:00:00"/>
    <n v="0"/>
    <s v="CDI"/>
    <s v="CADRE COMMERCIAL"/>
    <s v="3.2"/>
    <n v="4"/>
    <x v="2"/>
    <x v="2"/>
    <n v="100"/>
    <s v="NANCY"/>
    <s v="58"/>
    <s v="Nièvre"/>
    <s v="GE_28"/>
    <x v="5"/>
    <x v="1"/>
    <n v="1"/>
  </r>
  <r>
    <x v="142"/>
    <x v="1"/>
    <d v="1995-04-04T00:00:00"/>
    <x v="15"/>
    <d v="2025-01-15T00:00:00"/>
    <n v="0"/>
    <d v="2025-01-15T00:00:00"/>
    <n v="0"/>
    <s v="CDI"/>
    <s v="CADRE COMMERCIAL"/>
    <s v="3.2"/>
    <n v="4"/>
    <x v="2"/>
    <x v="2"/>
    <n v="100"/>
    <s v="LYON"/>
    <s v="2B"/>
    <s v="Haute-Corse"/>
    <s v="MED30"/>
    <x v="1"/>
    <x v="1"/>
    <n v="1"/>
  </r>
  <r>
    <x v="143"/>
    <x v="1"/>
    <d v="1998-09-01T00:00:00"/>
    <x v="36"/>
    <d v="2025-01-13T00:00:00"/>
    <n v="0"/>
    <d v="2025-01-13T00:00:00"/>
    <n v="0"/>
    <s v="CDI"/>
    <s v="CADRE COMMERCIAL"/>
    <s v="3.2"/>
    <n v="4"/>
    <x v="2"/>
    <x v="2"/>
    <n v="100"/>
    <s v="BORDEAUX"/>
    <s v="31"/>
    <s v="Haute-Garonne"/>
    <s v="SO_20"/>
    <x v="6"/>
    <x v="1"/>
    <n v="1"/>
  </r>
  <r>
    <x v="144"/>
    <x v="0"/>
    <d v="1988-12-17T00:00:00"/>
    <x v="25"/>
    <d v="2024-10-02T00:00:00"/>
    <n v="1"/>
    <d v="2024-10-02T00:00:00"/>
    <n v="1"/>
    <s v="CDI"/>
    <s v="CADRE COMMERCIAL"/>
    <s v="3.2"/>
    <n v="4"/>
    <x v="2"/>
    <x v="2"/>
    <n v="100"/>
    <s v="LYON"/>
    <s v="71"/>
    <s v="Saône-et-Loire"/>
    <s v="ARA17"/>
    <x v="4"/>
    <x v="4"/>
    <n v="-1"/>
  </r>
  <r>
    <x v="145"/>
    <x v="1"/>
    <d v="1986-02-06T00:00:00"/>
    <x v="35"/>
    <d v="2024-10-02T00:00:00"/>
    <n v="1"/>
    <d v="2024-10-02T00:00:00"/>
    <n v="1"/>
    <s v="CDI"/>
    <s v="CADRE COMMERCIAL"/>
    <s v="3.2"/>
    <n v="4"/>
    <x v="2"/>
    <x v="2"/>
    <n v="100"/>
    <s v="LYON"/>
    <s v="74"/>
    <s v="Haute-Savoie"/>
    <s v="ARA21"/>
    <x v="4"/>
    <x v="4"/>
    <n v="1"/>
  </r>
  <r>
    <x v="146"/>
    <x v="1"/>
    <d v="1974-02-27T00:00:00"/>
    <x v="6"/>
    <d v="2004-02-16T00:00:00"/>
    <n v="21"/>
    <d v="2024-10-01T00:00:00"/>
    <n v="1"/>
    <s v="CDI"/>
    <s v="RESPONSABLE DE VENTES"/>
    <s v="3.4"/>
    <n v="2"/>
    <x v="1"/>
    <x v="1"/>
    <n v="100"/>
    <s v="BORDEAUX"/>
    <s v="33"/>
    <s v="Gironde"/>
    <s v=""/>
    <x v="6"/>
    <x v="0"/>
    <n v="1"/>
  </r>
  <r>
    <x v="147"/>
    <x v="0"/>
    <d v="1985-09-15T00:00:00"/>
    <x v="16"/>
    <d v="2012-10-15T00:00:00"/>
    <n v="13"/>
    <d v="2024-10-01T00:00:00"/>
    <n v="1"/>
    <s v="CDI"/>
    <s v="CADRE COMMERCIAL"/>
    <s v="3.2"/>
    <n v="4"/>
    <x v="2"/>
    <x v="2"/>
    <n v="100"/>
    <s v="LILLE"/>
    <s v="59"/>
    <s v="Nord"/>
    <s v="NNO52"/>
    <x v="2"/>
    <x v="2"/>
    <n v="-1"/>
  </r>
  <r>
    <x v="148"/>
    <x v="1"/>
    <d v="1984-08-10T00:00:00"/>
    <x v="20"/>
    <d v="2024-10-01T00:00:00"/>
    <n v="1"/>
    <d v="2024-10-01T00:00:00"/>
    <n v="1"/>
    <s v="CDI"/>
    <s v="CADRE COMMERCIAL"/>
    <s v="3.2"/>
    <n v="4"/>
    <x v="2"/>
    <x v="2"/>
    <n v="100"/>
    <s v="BORDEAUX"/>
    <s v="87"/>
    <s v="Haute-Vienne"/>
    <s v="SO_38"/>
    <x v="6"/>
    <x v="4"/>
    <n v="1"/>
  </r>
  <r>
    <x v="149"/>
    <x v="0"/>
    <d v="1975-12-04T00:00:00"/>
    <x v="10"/>
    <d v="2024-09-04T00:00:00"/>
    <n v="1"/>
    <d v="2024-09-04T00:00:00"/>
    <n v="1"/>
    <s v="CDI"/>
    <s v="CADRE COMMERCIAL"/>
    <s v="3.2"/>
    <n v="4"/>
    <x v="2"/>
    <x v="2"/>
    <n v="100"/>
    <s v="NANCY"/>
    <s v="25"/>
    <s v="Doubs"/>
    <s v="GE_14"/>
    <x v="5"/>
    <x v="4"/>
    <n v="-1"/>
  </r>
  <r>
    <x v="150"/>
    <x v="0"/>
    <d v="1993-11-26T00:00:00"/>
    <x v="18"/>
    <d v="2024-09-04T00:00:00"/>
    <n v="1"/>
    <d v="2024-09-04T00:00:00"/>
    <n v="1"/>
    <s v="CDI"/>
    <s v="CADRE COMMERCIAL"/>
    <s v="3.2"/>
    <n v="4"/>
    <x v="2"/>
    <x v="2"/>
    <n v="100"/>
    <s v="BORDEAUX"/>
    <s v="17"/>
    <s v="Charente-Maritime"/>
    <s v="SO_08"/>
    <x v="6"/>
    <x v="4"/>
    <n v="-1"/>
  </r>
  <r>
    <x v="151"/>
    <x v="0"/>
    <d v="1986-07-29T00:00:00"/>
    <x v="35"/>
    <d v="2024-09-04T00:00:00"/>
    <n v="1"/>
    <d v="2024-09-04T00:00:00"/>
    <n v="1"/>
    <s v="CDI"/>
    <s v="CADRE COMMERCIAL"/>
    <s v="3.2"/>
    <n v="4"/>
    <x v="2"/>
    <x v="2"/>
    <n v="100"/>
    <s v="BORDEAUX"/>
    <s v="81"/>
    <s v="Tarn"/>
    <s v="SO_65"/>
    <x v="6"/>
    <x v="4"/>
    <n v="-1"/>
  </r>
  <r>
    <x v="152"/>
    <x v="0"/>
    <d v="1994-06-20T00:00:00"/>
    <x v="18"/>
    <d v="2024-09-04T00:00:00"/>
    <n v="1"/>
    <d v="2024-09-04T00:00:00"/>
    <n v="1"/>
    <s v="CDI"/>
    <s v="CADRE COMMERCIAL"/>
    <s v="3.2"/>
    <n v="4"/>
    <x v="2"/>
    <x v="2"/>
    <n v="100"/>
    <s v="BOULOGNE"/>
    <s v="92"/>
    <s v="Hauts-de-Seine"/>
    <s v="IDF10"/>
    <x v="3"/>
    <x v="4"/>
    <n v="-1"/>
  </r>
  <r>
    <x v="153"/>
    <x v="0"/>
    <d v="1994-04-10T00:00:00"/>
    <x v="18"/>
    <d v="2024-09-04T00:00:00"/>
    <n v="1"/>
    <d v="2024-09-04T00:00:00"/>
    <n v="1"/>
    <s v="CDI"/>
    <s v="CADRE COMMERCIAL"/>
    <s v="3.2"/>
    <n v="4"/>
    <x v="2"/>
    <x v="2"/>
    <n v="100"/>
    <s v="LYON"/>
    <s v="13"/>
    <s v="Bouches-du-Rhône"/>
    <s v="MED86"/>
    <x v="1"/>
    <x v="4"/>
    <n v="-1"/>
  </r>
  <r>
    <x v="154"/>
    <x v="0"/>
    <d v="1974-12-01T00:00:00"/>
    <x v="8"/>
    <d v="2024-09-04T00:00:00"/>
    <n v="1"/>
    <d v="2024-09-04T00:00:00"/>
    <n v="1"/>
    <s v="CDI"/>
    <s v="CADRE COMMERCIAL"/>
    <s v="3.2"/>
    <n v="4"/>
    <x v="2"/>
    <x v="2"/>
    <n v="100"/>
    <s v="LILLE"/>
    <s v="14"/>
    <s v="Calvados"/>
    <s v="NNO16"/>
    <x v="2"/>
    <x v="4"/>
    <n v="-1"/>
  </r>
  <r>
    <x v="155"/>
    <x v="1"/>
    <d v="1990-09-26T00:00:00"/>
    <x v="28"/>
    <d v="2024-09-04T00:00:00"/>
    <n v="1"/>
    <d v="2024-09-04T00:00:00"/>
    <n v="1"/>
    <s v="CDI"/>
    <s v="CADRE COMMERCIAL"/>
    <s v="3.2"/>
    <n v="4"/>
    <x v="2"/>
    <x v="2"/>
    <n v="100"/>
    <s v="BORDEAUX"/>
    <s v="64"/>
    <s v="Pyrénées-Atlantiques"/>
    <s v="SO_53"/>
    <x v="6"/>
    <x v="4"/>
    <n v="1"/>
  </r>
  <r>
    <x v="156"/>
    <x v="0"/>
    <d v="1975-07-19T00:00:00"/>
    <x v="8"/>
    <d v="2023-12-01T00:00:00"/>
    <n v="1"/>
    <d v="2023-12-01T00:00:00"/>
    <n v="1"/>
    <s v="CDI"/>
    <s v="CADRE COMMERCIAL"/>
    <s v="3.2"/>
    <n v="4"/>
    <x v="2"/>
    <x v="2"/>
    <n v="100"/>
    <s v="RENNES"/>
    <s v="72"/>
    <s v="Sarthe"/>
    <s v="CB_09"/>
    <x v="0"/>
    <x v="4"/>
    <n v="-1"/>
  </r>
  <r>
    <x v="157"/>
    <x v="1"/>
    <d v="1986-07-07T00:00:00"/>
    <x v="35"/>
    <d v="2024-08-16T00:00:00"/>
    <n v="1"/>
    <d v="2024-08-16T00:00:00"/>
    <n v="1"/>
    <s v="CDI"/>
    <s v="CADRE COMMERCIAL"/>
    <s v="3.2"/>
    <n v="4"/>
    <x v="2"/>
    <x v="2"/>
    <n v="100"/>
    <s v="LILLE"/>
    <s v="59"/>
    <s v="Nord"/>
    <s v="NNO15"/>
    <x v="2"/>
    <x v="4"/>
    <n v="1"/>
  </r>
  <r>
    <x v="158"/>
    <x v="0"/>
    <d v="1981-12-29T00:00:00"/>
    <x v="34"/>
    <d v="2021-03-15T00:00:00"/>
    <n v="4"/>
    <d v="2024-07-01T00:00:00"/>
    <n v="1"/>
    <s v="CDI"/>
    <s v="RESPONSABLE DE VENTES"/>
    <s v="3.4"/>
    <n v="2"/>
    <x v="1"/>
    <x v="1"/>
    <n v="100"/>
    <s v="LYON"/>
    <s v="13"/>
    <s v="Bouches-du-Rhône"/>
    <s v=""/>
    <x v="1"/>
    <x v="5"/>
    <n v="-1"/>
  </r>
  <r>
    <x v="159"/>
    <x v="0"/>
    <d v="1998-11-25T00:00:00"/>
    <x v="30"/>
    <d v="2024-06-12T00:00:00"/>
    <n v="1"/>
    <d v="2024-06-12T00:00:00"/>
    <n v="1"/>
    <s v="CDI"/>
    <s v="CADRE COMMERCIAL"/>
    <s v="3.2"/>
    <n v="4"/>
    <x v="2"/>
    <x v="2"/>
    <n v="100"/>
    <s v="RENNES"/>
    <s v="56"/>
    <s v="Morbihan"/>
    <s v="CB_10"/>
    <x v="0"/>
    <x v="4"/>
    <n v="-1"/>
  </r>
  <r>
    <x v="160"/>
    <x v="0"/>
    <d v="1991-03-07T00:00:00"/>
    <x v="19"/>
    <d v="2024-06-12T00:00:00"/>
    <n v="1"/>
    <d v="2024-06-12T00:00:00"/>
    <n v="1"/>
    <s v="CDI"/>
    <s v="CADRE COMMERCIAL"/>
    <s v="3.2"/>
    <n v="4"/>
    <x v="2"/>
    <x v="2"/>
    <n v="100"/>
    <s v="RENNES"/>
    <s v="56"/>
    <s v="Morbihan"/>
    <s v="CB_35"/>
    <x v="0"/>
    <x v="4"/>
    <n v="-1"/>
  </r>
  <r>
    <x v="161"/>
    <x v="1"/>
    <d v="1998-04-12T00:00:00"/>
    <x v="36"/>
    <d v="2024-06-12T00:00:00"/>
    <n v="1"/>
    <d v="2024-06-12T00:00:00"/>
    <n v="1"/>
    <s v="CDI"/>
    <s v="CADRE COMMERCIAL"/>
    <s v="3.2"/>
    <n v="4"/>
    <x v="2"/>
    <x v="2"/>
    <n v="100"/>
    <s v="LILLE"/>
    <s v="27"/>
    <s v="Eure"/>
    <s v="NNO26"/>
    <x v="2"/>
    <x v="4"/>
    <n v="1"/>
  </r>
  <r>
    <x v="162"/>
    <x v="0"/>
    <d v="1981-04-10T00:00:00"/>
    <x v="21"/>
    <d v="2007-02-26T00:00:00"/>
    <n v="18"/>
    <d v="2024-05-01T00:00:00"/>
    <n v="1"/>
    <s v="CDI"/>
    <s v="RESPONSABLE DE VENTES"/>
    <s v="3.4"/>
    <n v="2"/>
    <x v="1"/>
    <x v="1"/>
    <n v="100"/>
    <s v="LILLE"/>
    <s v="59"/>
    <s v="Nord"/>
    <s v=""/>
    <x v="2"/>
    <x v="2"/>
    <n v="-1"/>
  </r>
  <r>
    <x v="163"/>
    <x v="0"/>
    <d v="1992-09-24T00:00:00"/>
    <x v="29"/>
    <d v="2019-06-03T00:00:00"/>
    <n v="6"/>
    <d v="2024-05-01T00:00:00"/>
    <n v="1"/>
    <s v="CDI"/>
    <s v="CADRE COMMERCIAL"/>
    <s v="3.2"/>
    <n v="4"/>
    <x v="2"/>
    <x v="2"/>
    <n v="100"/>
    <s v="LILLE"/>
    <s v="59"/>
    <s v="Nord"/>
    <s v="NNO44"/>
    <x v="2"/>
    <x v="3"/>
    <n v="-1"/>
  </r>
  <r>
    <x v="164"/>
    <x v="0"/>
    <d v="1988-11-07T00:00:00"/>
    <x v="25"/>
    <d v="2020-11-02T00:00:00"/>
    <n v="4"/>
    <d v="2024-05-01T00:00:00"/>
    <n v="1"/>
    <s v="CDI"/>
    <s v="CADRE COMMERCIAL"/>
    <s v="3.2"/>
    <n v="4"/>
    <x v="2"/>
    <x v="2"/>
    <n v="100"/>
    <s v="LILLE"/>
    <s v="62"/>
    <s v="Pas-de-Calais"/>
    <s v="NNO17"/>
    <x v="2"/>
    <x v="5"/>
    <n v="-1"/>
  </r>
  <r>
    <x v="165"/>
    <x v="1"/>
    <d v="1979-04-19T00:00:00"/>
    <x v="9"/>
    <d v="2006-08-21T00:00:00"/>
    <n v="19"/>
    <d v="2024-05-01T00:00:00"/>
    <n v="1"/>
    <s v="CDI"/>
    <s v="CADRE COMMERCIAL"/>
    <s v="3.2"/>
    <n v="4"/>
    <x v="2"/>
    <x v="2"/>
    <n v="85"/>
    <s v="LILLE"/>
    <s v="59"/>
    <s v="Nord"/>
    <s v="NNO23"/>
    <x v="2"/>
    <x v="2"/>
    <n v="1"/>
  </r>
  <r>
    <x v="166"/>
    <x v="0"/>
    <d v="1999-06-16T00:00:00"/>
    <x v="30"/>
    <d v="2023-04-17T00:00:00"/>
    <n v="2"/>
    <d v="2024-05-01T00:00:00"/>
    <n v="1"/>
    <s v="CDI"/>
    <s v="CADRE COMMERCIAL"/>
    <s v="3.2"/>
    <n v="4"/>
    <x v="2"/>
    <x v="2"/>
    <n v="100"/>
    <s v="LILLE"/>
    <s v="59"/>
    <s v="Nord"/>
    <s v="NNO53"/>
    <x v="2"/>
    <x v="4"/>
    <n v="-1"/>
  </r>
  <r>
    <x v="167"/>
    <x v="0"/>
    <d v="1984-07-10T00:00:00"/>
    <x v="20"/>
    <d v="2024-05-13T00:00:00"/>
    <n v="1"/>
    <d v="2024-05-13T00:00:00"/>
    <n v="1"/>
    <s v="CDI"/>
    <s v="CADRE COMMERCIAL"/>
    <s v="3.2"/>
    <n v="4"/>
    <x v="2"/>
    <x v="2"/>
    <n v="100"/>
    <s v="LYON"/>
    <s v="69"/>
    <s v="Rhône"/>
    <s v="ARA35"/>
    <x v="4"/>
    <x v="4"/>
    <n v="-1"/>
  </r>
  <r>
    <x v="168"/>
    <x v="1"/>
    <d v="1981-06-24T00:00:00"/>
    <x v="21"/>
    <d v="2024-05-13T00:00:00"/>
    <n v="1"/>
    <d v="2024-05-13T00:00:00"/>
    <n v="1"/>
    <s v="CDI"/>
    <s v="CADRE COMMERCIAL"/>
    <s v="3.2"/>
    <n v="4"/>
    <x v="2"/>
    <x v="2"/>
    <n v="100"/>
    <s v="NANCY"/>
    <s v="10"/>
    <s v="Aube"/>
    <s v="GE_30"/>
    <x v="5"/>
    <x v="4"/>
    <n v="1"/>
  </r>
  <r>
    <x v="169"/>
    <x v="0"/>
    <d v="1972-08-18T00:00:00"/>
    <x v="5"/>
    <d v="2024-04-02T00:00:00"/>
    <n v="1"/>
    <d v="2024-04-02T00:00:00"/>
    <n v="1"/>
    <s v="CDI"/>
    <s v="CADRE COMMERCIAL"/>
    <s v="3.2"/>
    <n v="4"/>
    <x v="2"/>
    <x v="2"/>
    <n v="100"/>
    <s v="NANCY"/>
    <s v="10"/>
    <s v="Aube"/>
    <s v="GE_51"/>
    <x v="5"/>
    <x v="4"/>
    <n v="-1"/>
  </r>
  <r>
    <x v="170"/>
    <x v="0"/>
    <d v="1995-08-07T00:00:00"/>
    <x v="15"/>
    <d v="2024-04-02T00:00:00"/>
    <n v="1"/>
    <d v="2024-04-02T00:00:00"/>
    <n v="1"/>
    <s v="CDI"/>
    <s v="CADRE COMMERCIAL"/>
    <s v="3.2"/>
    <n v="4"/>
    <x v="2"/>
    <x v="2"/>
    <n v="100"/>
    <s v="LYON"/>
    <s v="06"/>
    <s v="Alpes-Maritimes"/>
    <s v="MED45"/>
    <x v="1"/>
    <x v="4"/>
    <n v="-1"/>
  </r>
  <r>
    <x v="171"/>
    <x v="1"/>
    <d v="1975-07-18T00:00:00"/>
    <x v="8"/>
    <d v="2011-08-22T00:00:00"/>
    <n v="14"/>
    <d v="2024-04-01T00:00:00"/>
    <n v="1"/>
    <s v="CDI"/>
    <s v="CADRE COMMERCIAL"/>
    <s v="3.2"/>
    <n v="4"/>
    <x v="2"/>
    <x v="2"/>
    <n v="53"/>
    <s v="BOULOGNE"/>
    <s v="91"/>
    <s v="Essonne"/>
    <s v="IDF50"/>
    <x v="3"/>
    <x v="2"/>
    <n v="1"/>
  </r>
  <r>
    <x v="172"/>
    <x v="1"/>
    <d v="1991-10-15T00:00:00"/>
    <x v="19"/>
    <d v="2023-10-02T00:00:00"/>
    <n v="2"/>
    <d v="2024-04-01T00:00:00"/>
    <n v="1"/>
    <s v="CDI"/>
    <s v="CADRE COMMERCIAL"/>
    <s v="3.2"/>
    <n v="4"/>
    <x v="2"/>
    <x v="2"/>
    <n v="100"/>
    <s v="BORDEAUX"/>
    <s v="33"/>
    <s v="Gironde"/>
    <s v="SO_60"/>
    <x v="6"/>
    <x v="4"/>
    <n v="1"/>
  </r>
  <r>
    <x v="173"/>
    <x v="0"/>
    <d v="1986-03-28T00:00:00"/>
    <x v="35"/>
    <d v="2024-02-05T00:00:00"/>
    <n v="1"/>
    <d v="2024-02-05T00:00:00"/>
    <n v="1"/>
    <s v="CDI"/>
    <s v="CADRE COMMERCIAL"/>
    <s v="3.2"/>
    <n v="4"/>
    <x v="2"/>
    <x v="2"/>
    <n v="100"/>
    <s v="LYON"/>
    <s v="13"/>
    <s v="Bouches-du-Rhône"/>
    <s v="MED63"/>
    <x v="1"/>
    <x v="4"/>
    <n v="-1"/>
  </r>
  <r>
    <x v="174"/>
    <x v="0"/>
    <d v="1985-04-24T00:00:00"/>
    <x v="16"/>
    <d v="2024-03-04T00:00:00"/>
    <n v="1"/>
    <d v="2024-03-04T00:00:00"/>
    <n v="1"/>
    <s v="CDI"/>
    <s v="CADRE COMMERCIAL"/>
    <s v="3.2"/>
    <n v="4"/>
    <x v="2"/>
    <x v="2"/>
    <n v="100"/>
    <s v="NANCY"/>
    <s v="21"/>
    <s v="Côte-d'Or"/>
    <s v="GE_21"/>
    <x v="5"/>
    <x v="4"/>
    <n v="-1"/>
  </r>
  <r>
    <x v="175"/>
    <x v="0"/>
    <d v="1996-07-15T00:00:00"/>
    <x v="26"/>
    <d v="2024-03-04T00:00:00"/>
    <n v="1"/>
    <d v="2024-03-04T00:00:00"/>
    <n v="1"/>
    <s v="CDI"/>
    <s v="CADRE COMMERCIAL"/>
    <s v="3.2"/>
    <n v="4"/>
    <x v="2"/>
    <x v="2"/>
    <n v="100"/>
    <s v="RENNES"/>
    <s v="41"/>
    <s v="Loir-et-Cher"/>
    <s v="CB_26"/>
    <x v="0"/>
    <x v="4"/>
    <n v="-1"/>
  </r>
  <r>
    <x v="176"/>
    <x v="0"/>
    <d v="1997-04-21T00:00:00"/>
    <x v="23"/>
    <d v="2024-03-04T00:00:00"/>
    <n v="1"/>
    <d v="2024-03-04T00:00:00"/>
    <n v="1"/>
    <s v="CDI"/>
    <s v="CADRE COMMERCIAL"/>
    <s v="3.2"/>
    <n v="4"/>
    <x v="2"/>
    <x v="2"/>
    <n v="100"/>
    <s v="LILLE"/>
    <s v="59"/>
    <s v="Nord"/>
    <s v="NNO51"/>
    <x v="2"/>
    <x v="4"/>
    <n v="-1"/>
  </r>
  <r>
    <x v="177"/>
    <x v="0"/>
    <d v="1965-04-07T00:00:00"/>
    <x v="37"/>
    <d v="2024-03-04T00:00:00"/>
    <n v="1"/>
    <d v="2024-03-04T00:00:00"/>
    <n v="1"/>
    <s v="CDI"/>
    <s v="CADRE COMMERCIAL"/>
    <s v="3.2"/>
    <n v="4"/>
    <x v="2"/>
    <x v="2"/>
    <n v="100"/>
    <s v="LYON"/>
    <s v="13"/>
    <s v="Bouches-du-Rhône"/>
    <s v=""/>
    <x v="1"/>
    <x v="4"/>
    <n v="-1"/>
  </r>
  <r>
    <x v="178"/>
    <x v="1"/>
    <d v="1984-05-03T00:00:00"/>
    <x v="20"/>
    <d v="2024-03-04T00:00:00"/>
    <n v="1"/>
    <d v="2024-03-04T00:00:00"/>
    <n v="1"/>
    <s v="CDI"/>
    <s v="CADRE COMMERCIAL"/>
    <s v="3.2"/>
    <n v="4"/>
    <x v="2"/>
    <x v="2"/>
    <n v="100"/>
    <s v="LYON"/>
    <s v="73"/>
    <s v="Savoie"/>
    <s v="ARA62"/>
    <x v="4"/>
    <x v="4"/>
    <n v="1"/>
  </r>
  <r>
    <x v="179"/>
    <x v="1"/>
    <d v="1979-03-19T00:00:00"/>
    <x v="9"/>
    <d v="2024-02-05T00:00:00"/>
    <n v="1"/>
    <d v="2024-02-05T00:00:00"/>
    <n v="1"/>
    <s v="CDI"/>
    <s v="CADRE COMMERCIAL"/>
    <s v="3.2"/>
    <n v="4"/>
    <x v="2"/>
    <x v="2"/>
    <n v="100"/>
    <s v="BOULOGNE"/>
    <s v="60"/>
    <s v="Oise"/>
    <s v="IDF63"/>
    <x v="3"/>
    <x v="4"/>
    <n v="1"/>
  </r>
  <r>
    <x v="180"/>
    <x v="0"/>
    <d v="1980-06-20T00:00:00"/>
    <x v="11"/>
    <d v="2006-02-27T00:00:00"/>
    <n v="19"/>
    <d v="2024-01-01T00:00:00"/>
    <n v="1"/>
    <s v="CDI"/>
    <s v="RESPONSABLE DE VENTES"/>
    <s v="3.4"/>
    <n v="2"/>
    <x v="1"/>
    <x v="1"/>
    <n v="100"/>
    <s v="BOULOGNE"/>
    <s v="75"/>
    <s v="Paris"/>
    <s v=""/>
    <x v="3"/>
    <x v="2"/>
    <n v="-1"/>
  </r>
  <r>
    <x v="181"/>
    <x v="0"/>
    <d v="1985-02-15T00:00:00"/>
    <x v="16"/>
    <d v="2007-11-12T00:00:00"/>
    <n v="17"/>
    <d v="2024-01-01T00:00:00"/>
    <n v="1"/>
    <s v="CDI"/>
    <s v="RESPONSABLE DE VENTES"/>
    <s v="3.4"/>
    <n v="2"/>
    <x v="1"/>
    <x v="1"/>
    <n v="100"/>
    <s v="LYON"/>
    <s v="69"/>
    <s v="Rhône"/>
    <s v=""/>
    <x v="4"/>
    <x v="2"/>
    <n v="-1"/>
  </r>
  <r>
    <x v="182"/>
    <x v="0"/>
    <d v="1978-04-24T00:00:00"/>
    <x v="12"/>
    <d v="2011-11-14T00:00:00"/>
    <n v="13"/>
    <d v="2024-01-01T00:00:00"/>
    <n v="1"/>
    <s v="CDI"/>
    <s v="CADRE COMMERCIAL"/>
    <s v="3.2"/>
    <n v="4"/>
    <x v="2"/>
    <x v="2"/>
    <n v="100"/>
    <s v="BOULOGNE"/>
    <s v="95"/>
    <s v="Val-d'Oise"/>
    <s v="IDF20"/>
    <x v="3"/>
    <x v="2"/>
    <n v="-1"/>
  </r>
  <r>
    <x v="183"/>
    <x v="0"/>
    <d v="1993-07-10T00:00:00"/>
    <x v="32"/>
    <d v="2014-10-20T00:00:00"/>
    <n v="11"/>
    <d v="2024-01-01T00:00:00"/>
    <n v="1"/>
    <s v="CDI"/>
    <s v="RESPONSABLE DE VENTES"/>
    <s v="3.4"/>
    <n v="2"/>
    <x v="1"/>
    <x v="1"/>
    <n v="100"/>
    <s v="LYON"/>
    <s v="42"/>
    <s v="Loire"/>
    <s v=""/>
    <x v="4"/>
    <x v="2"/>
    <n v="-1"/>
  </r>
  <r>
    <x v="184"/>
    <x v="0"/>
    <d v="1983-01-14T00:00:00"/>
    <x v="13"/>
    <d v="2015-11-16T00:00:00"/>
    <n v="9"/>
    <d v="2024-01-01T00:00:00"/>
    <n v="1"/>
    <s v="CDI"/>
    <s v="CADRE COMMERCIAL"/>
    <s v="3.3"/>
    <n v="3"/>
    <x v="0"/>
    <x v="0"/>
    <n v="100"/>
    <s v="BOULOGNE"/>
    <s v="95"/>
    <s v="Val-d'Oise"/>
    <s v="IDF39"/>
    <x v="3"/>
    <x v="3"/>
    <n v="-1"/>
  </r>
  <r>
    <x v="185"/>
    <x v="0"/>
    <d v="1984-05-29T00:00:00"/>
    <x v="20"/>
    <d v="2019-04-01T00:00:00"/>
    <n v="6"/>
    <d v="2024-01-01T00:00:00"/>
    <n v="1"/>
    <s v="CDI"/>
    <s v="CADRE COMMERCIAL"/>
    <s v="3.3"/>
    <n v="3"/>
    <x v="0"/>
    <x v="0"/>
    <n v="100"/>
    <s v="BORDEAUX"/>
    <s v="87"/>
    <s v="Haute-Vienne"/>
    <s v="SO_43"/>
    <x v="6"/>
    <x v="3"/>
    <n v="-1"/>
  </r>
  <r>
    <x v="186"/>
    <x v="0"/>
    <d v="1988-02-13T00:00:00"/>
    <x v="22"/>
    <d v="2019-07-01T00:00:00"/>
    <n v="6"/>
    <d v="2024-01-01T00:00:00"/>
    <n v="1"/>
    <s v="CDI"/>
    <s v="CADRE COMMERCIAL"/>
    <s v="3.3"/>
    <n v="3"/>
    <x v="0"/>
    <x v="0"/>
    <n v="100"/>
    <s v="RENNES"/>
    <s v="29"/>
    <s v="Finistère"/>
    <s v="CB_42"/>
    <x v="0"/>
    <x v="3"/>
    <n v="-1"/>
  </r>
  <r>
    <x v="187"/>
    <x v="0"/>
    <d v="1990-03-27T00:00:00"/>
    <x v="28"/>
    <d v="2020-08-31T00:00:00"/>
    <n v="5"/>
    <d v="2024-01-01T00:00:00"/>
    <n v="1"/>
    <s v="CDI"/>
    <s v="CADRE COMMERCIAL"/>
    <s v="3.3"/>
    <n v="3"/>
    <x v="0"/>
    <x v="0"/>
    <n v="100"/>
    <s v="RENNES"/>
    <s v="37"/>
    <s v="Indre-et-Loire"/>
    <s v="CB_34"/>
    <x v="0"/>
    <x v="5"/>
    <n v="-1"/>
  </r>
  <r>
    <x v="188"/>
    <x v="1"/>
    <d v="1966-04-08T00:00:00"/>
    <x v="4"/>
    <d v="1989-09-25T00:00:00"/>
    <n v="36"/>
    <d v="2024-01-01T00:00:00"/>
    <n v="1"/>
    <s v="CDI"/>
    <s v="RESPONSABLE DE VENTES"/>
    <s v="3.4"/>
    <n v="2"/>
    <x v="1"/>
    <x v="1"/>
    <n v="100"/>
    <s v="BOULOGNE"/>
    <s v="92"/>
    <s v="Hauts-de-Seine"/>
    <s v=""/>
    <x v="3"/>
    <x v="0"/>
    <n v="1"/>
  </r>
  <r>
    <x v="189"/>
    <x v="1"/>
    <d v="1978-04-14T00:00:00"/>
    <x v="12"/>
    <d v="2007-01-08T00:00:00"/>
    <n v="18"/>
    <d v="2024-01-01T00:00:00"/>
    <n v="1"/>
    <s v="CDI"/>
    <s v="RESPONSABLE DE VENTES"/>
    <s v="3.4"/>
    <n v="2"/>
    <x v="1"/>
    <x v="1"/>
    <n v="100"/>
    <s v="BORDEAUX"/>
    <s v="33"/>
    <s v="Gironde"/>
    <s v=""/>
    <x v="6"/>
    <x v="2"/>
    <n v="1"/>
  </r>
  <r>
    <x v="190"/>
    <x v="1"/>
    <d v="1979-08-14T00:00:00"/>
    <x v="9"/>
    <d v="2014-10-20T00:00:00"/>
    <n v="11"/>
    <d v="2024-01-01T00:00:00"/>
    <n v="1"/>
    <s v="CDI"/>
    <s v="RESPONSABLE DE VENTES"/>
    <s v="3.4"/>
    <n v="2"/>
    <x v="1"/>
    <x v="1"/>
    <n v="100"/>
    <s v="LILLE"/>
    <s v="76"/>
    <s v="Seine-Maritime"/>
    <s v=""/>
    <x v="2"/>
    <x v="2"/>
    <n v="1"/>
  </r>
  <r>
    <x v="191"/>
    <x v="1"/>
    <d v="1970-08-02T00:00:00"/>
    <x v="31"/>
    <d v="2016-03-29T00:00:00"/>
    <n v="9"/>
    <d v="2024-01-01T00:00:00"/>
    <n v="1"/>
    <s v="CDI"/>
    <s v="CADRE COMMERCIAL"/>
    <s v="3.3"/>
    <n v="3"/>
    <x v="0"/>
    <x v="0"/>
    <n v="100"/>
    <s v="NANCY"/>
    <s v="54"/>
    <s v="Meurthe-et-Moselle"/>
    <s v="GE_04"/>
    <x v="5"/>
    <x v="3"/>
    <n v="1"/>
  </r>
  <r>
    <x v="192"/>
    <x v="0"/>
    <d v="1989-10-05T00:00:00"/>
    <x v="25"/>
    <d v="2014-08-25T00:00:00"/>
    <n v="11"/>
    <d v="2024-01-01T00:00:00"/>
    <n v="1"/>
    <s v="CDI"/>
    <s v="RESPONSABLE DE VENTES"/>
    <s v="3.4"/>
    <n v="2"/>
    <x v="1"/>
    <x v="1"/>
    <n v="100"/>
    <s v="BOULOGNE"/>
    <s v="94"/>
    <s v="Val-de-Marne"/>
    <s v=""/>
    <x v="3"/>
    <x v="2"/>
    <n v="-1"/>
  </r>
  <r>
    <x v="193"/>
    <x v="0"/>
    <d v="1986-12-15T00:00:00"/>
    <x v="27"/>
    <d v="2013-09-09T00:00:00"/>
    <n v="12"/>
    <d v="2024-01-01T00:00:00"/>
    <n v="1"/>
    <s v="CDI"/>
    <s v="CADRE COMMERCIAL"/>
    <s v="3.2"/>
    <n v="4"/>
    <x v="2"/>
    <x v="2"/>
    <n v="100"/>
    <s v="LILLE"/>
    <s v="59"/>
    <s v="Nord"/>
    <s v="NNO09"/>
    <x v="2"/>
    <x v="2"/>
    <n v="-1"/>
  </r>
  <r>
    <x v="194"/>
    <x v="0"/>
    <d v="1989-03-24T00:00:00"/>
    <x v="25"/>
    <d v="2014-01-27T00:00:00"/>
    <n v="11"/>
    <d v="2024-01-01T00:00:00"/>
    <n v="1"/>
    <s v="CDI"/>
    <s v="CADRE COMMERCIAL"/>
    <s v="3.2"/>
    <n v="4"/>
    <x v="2"/>
    <x v="2"/>
    <n v="100"/>
    <s v="LILLE"/>
    <s v="59"/>
    <s v="Nord"/>
    <s v="NNO37"/>
    <x v="2"/>
    <x v="2"/>
    <n v="-1"/>
  </r>
  <r>
    <x v="195"/>
    <x v="0"/>
    <d v="1995-11-17T00:00:00"/>
    <x v="26"/>
    <d v="2020-11-25T00:00:00"/>
    <n v="4"/>
    <d v="2024-01-01T00:00:00"/>
    <n v="1"/>
    <s v="CDI"/>
    <s v="RESPONSABLE DE VENTES"/>
    <s v="3.4"/>
    <n v="2"/>
    <x v="1"/>
    <x v="1"/>
    <n v="100"/>
    <s v="BORDEAUX"/>
    <s v="33"/>
    <s v="Gironde"/>
    <s v=""/>
    <x v="6"/>
    <x v="5"/>
    <n v="-1"/>
  </r>
  <r>
    <x v="196"/>
    <x v="0"/>
    <d v="1983-05-13T00:00:00"/>
    <x v="13"/>
    <d v="2021-02-22T00:00:00"/>
    <n v="4"/>
    <d v="2024-01-01T00:00:00"/>
    <n v="1"/>
    <s v="CDI"/>
    <s v="CADRE COMMERCIAL"/>
    <s v="3.2"/>
    <n v="4"/>
    <x v="2"/>
    <x v="2"/>
    <n v="100"/>
    <s v="LYON"/>
    <s v="13"/>
    <s v="Bouches-du-Rhône"/>
    <s v="MED18"/>
    <x v="1"/>
    <x v="5"/>
    <n v="-1"/>
  </r>
  <r>
    <x v="197"/>
    <x v="0"/>
    <d v="1993-07-26T00:00:00"/>
    <x v="32"/>
    <d v="2021-06-14T00:00:00"/>
    <n v="4"/>
    <d v="2024-01-01T00:00:00"/>
    <n v="1"/>
    <s v="CDI"/>
    <s v="CADRE COMMERCIAL"/>
    <s v="3.2"/>
    <n v="4"/>
    <x v="2"/>
    <x v="2"/>
    <n v="100"/>
    <s v="BORDEAUX"/>
    <s v="34"/>
    <s v="Hérault"/>
    <s v="MED26"/>
    <x v="1"/>
    <x v="5"/>
    <n v="-1"/>
  </r>
  <r>
    <x v="198"/>
    <x v="0"/>
    <d v="2000-03-03T00:00:00"/>
    <x v="33"/>
    <d v="2021-09-13T00:00:00"/>
    <n v="4"/>
    <d v="2024-01-01T00:00:00"/>
    <n v="1"/>
    <s v="CDI"/>
    <s v="CADRE COMMERCIAL"/>
    <s v="3.2"/>
    <n v="4"/>
    <x v="2"/>
    <x v="2"/>
    <n v="100"/>
    <s v="BORDEAUX"/>
    <s v="33"/>
    <s v="Gironde"/>
    <s v="SO_24"/>
    <x v="6"/>
    <x v="5"/>
    <n v="-1"/>
  </r>
  <r>
    <x v="199"/>
    <x v="0"/>
    <d v="1962-03-27T00:00:00"/>
    <x v="24"/>
    <d v="1986-10-13T00:00:00"/>
    <n v="39"/>
    <d v="2014-05-12T00:00:00"/>
    <n v="11"/>
    <s v="CDI"/>
    <s v="CADRE COMMERCIAL"/>
    <s v="3.3"/>
    <n v="3"/>
    <x v="0"/>
    <x v="0"/>
    <n v="100"/>
    <s v="BOULOGNE"/>
    <s v="92"/>
    <s v="Hauts-de-Seine"/>
    <s v=""/>
    <x v="8"/>
    <x v="0"/>
    <n v="-1"/>
  </r>
  <r>
    <x v="200"/>
    <x v="0"/>
    <d v="1964-07-12T00:00:00"/>
    <x v="38"/>
    <d v="1984-09-01T00:00:00"/>
    <n v="41"/>
    <d v="2019-04-01T00:00:00"/>
    <n v="6"/>
    <s v="CDI"/>
    <s v="RESPONSABLE DE VENTES"/>
    <s v="3.4"/>
    <n v="2"/>
    <x v="1"/>
    <x v="1"/>
    <n v="100"/>
    <s v="BOULOGNE"/>
    <s v="92"/>
    <s v="Hauts-de-Seine"/>
    <s v=""/>
    <x v="9"/>
    <x v="0"/>
    <n v="-1"/>
  </r>
  <r>
    <x v="201"/>
    <x v="0"/>
    <d v="1968-01-21T00:00:00"/>
    <x v="2"/>
    <d v="1990-11-05T00:00:00"/>
    <n v="34"/>
    <d v="2014-05-12T00:00:00"/>
    <n v="11"/>
    <s v="CDI"/>
    <s v="CADRE COMMERCIAL"/>
    <s v="3.3"/>
    <n v="3"/>
    <x v="0"/>
    <x v="0"/>
    <n v="100"/>
    <s v="RENNES"/>
    <s v="44"/>
    <s v="Loire-Atlantique"/>
    <s v="CB_69"/>
    <x v="0"/>
    <x v="0"/>
    <n v="-1"/>
  </r>
  <r>
    <x v="202"/>
    <x v="0"/>
    <d v="1964-05-28T00:00:00"/>
    <x v="38"/>
    <d v="1990-06-05T00:00:00"/>
    <n v="35"/>
    <d v="2023-01-01T00:00:00"/>
    <n v="2"/>
    <s v="CDI"/>
    <s v="CADRE COMMERCIAL"/>
    <s v="3.3"/>
    <n v="3"/>
    <x v="0"/>
    <x v="0"/>
    <n v="100"/>
    <s v="LYON"/>
    <s v="83"/>
    <s v="Var"/>
    <s v="MED81"/>
    <x v="1"/>
    <x v="0"/>
    <n v="-1"/>
  </r>
  <r>
    <x v="203"/>
    <x v="0"/>
    <d v="1971-01-15T00:00:00"/>
    <x v="1"/>
    <d v="1991-09-09T00:00:00"/>
    <n v="34"/>
    <d v="2014-06-30T00:00:00"/>
    <n v="11"/>
    <s v="CDI"/>
    <s v="RESPONSABLE DE VENTES"/>
    <s v="3.4"/>
    <n v="2"/>
    <x v="1"/>
    <x v="1"/>
    <n v="100"/>
    <s v="BORDEAUX"/>
    <s v="34"/>
    <s v="Hérault"/>
    <s v=""/>
    <x v="1"/>
    <x v="0"/>
    <n v="-1"/>
  </r>
  <r>
    <x v="204"/>
    <x v="0"/>
    <d v="1965-10-19T00:00:00"/>
    <x v="37"/>
    <d v="1991-10-21T00:00:00"/>
    <n v="34"/>
    <d v="2018-03-01T00:00:00"/>
    <n v="7"/>
    <s v="CDI"/>
    <s v="CADRE COMMERCIAL"/>
    <s v="3.3"/>
    <n v="3"/>
    <x v="0"/>
    <x v="0"/>
    <n v="100"/>
    <s v="BOULOGNE"/>
    <s v="75"/>
    <s v="Paris"/>
    <s v=""/>
    <x v="8"/>
    <x v="0"/>
    <n v="-1"/>
  </r>
  <r>
    <x v="205"/>
    <x v="0"/>
    <d v="1967-09-08T00:00:00"/>
    <x v="0"/>
    <d v="1991-11-12T00:00:00"/>
    <n v="33"/>
    <d v="2014-06-30T00:00:00"/>
    <n v="11"/>
    <s v="CDI"/>
    <s v="RESPONSABLE DE VENTES"/>
    <s v="3.4"/>
    <n v="2"/>
    <x v="1"/>
    <x v="1"/>
    <n v="100"/>
    <s v="LILLE"/>
    <s v="59"/>
    <s v="Nord"/>
    <s v=""/>
    <x v="2"/>
    <x v="0"/>
    <n v="-1"/>
  </r>
  <r>
    <x v="206"/>
    <x v="1"/>
    <d v="1967-07-03T00:00:00"/>
    <x v="0"/>
    <d v="1992-09-07T00:00:00"/>
    <n v="33"/>
    <d v="2014-07-15T00:00:00"/>
    <n v="11"/>
    <s v="CDI"/>
    <s v="CADRE COMMERCIAL"/>
    <s v="3.2"/>
    <n v="4"/>
    <x v="2"/>
    <x v="2"/>
    <n v="63.8"/>
    <s v="LYON"/>
    <s v="69"/>
    <s v="Rhône"/>
    <s v="ARA08"/>
    <x v="4"/>
    <x v="0"/>
    <n v="1"/>
  </r>
  <r>
    <x v="207"/>
    <x v="1"/>
    <d v="1970-06-09T00:00:00"/>
    <x v="31"/>
    <d v="1993-05-24T00:00:00"/>
    <n v="32"/>
    <d v="2014-07-15T00:00:00"/>
    <n v="11"/>
    <s v="CDI"/>
    <s v="CADRE COMMERCIAL"/>
    <s v="3.3"/>
    <n v="3"/>
    <x v="0"/>
    <x v="0"/>
    <n v="100"/>
    <s v="LYON"/>
    <s v="69"/>
    <s v="Rhône"/>
    <s v="ARA38"/>
    <x v="4"/>
    <x v="0"/>
    <n v="1"/>
  </r>
  <r>
    <x v="208"/>
    <x v="0"/>
    <d v="1994-02-20T00:00:00"/>
    <x v="18"/>
    <d v="2022-09-05T00:00:00"/>
    <n v="3"/>
    <d v="2024-01-01T00:00:00"/>
    <n v="1"/>
    <s v="CDI"/>
    <s v="CADRE COMMERCIAL"/>
    <s v="3.2"/>
    <n v="4"/>
    <x v="2"/>
    <x v="2"/>
    <n v="100"/>
    <s v="LILLE"/>
    <s v="76"/>
    <s v="Seine-Maritime"/>
    <s v="NNO21"/>
    <x v="2"/>
    <x v="4"/>
    <n v="-1"/>
  </r>
  <r>
    <x v="209"/>
    <x v="1"/>
    <d v="1973-12-02T00:00:00"/>
    <x v="6"/>
    <d v="1997-02-24T00:00:00"/>
    <n v="28"/>
    <d v="2014-06-30T00:00:00"/>
    <n v="11"/>
    <s v="CDI"/>
    <s v="RESPONSABLE DE VENTES"/>
    <s v="3.4"/>
    <n v="2"/>
    <x v="1"/>
    <x v="1"/>
    <n v="100"/>
    <s v="LILLE"/>
    <s v="59"/>
    <s v="Nord"/>
    <s v=""/>
    <x v="2"/>
    <x v="0"/>
    <n v="1"/>
  </r>
  <r>
    <x v="210"/>
    <x v="1"/>
    <d v="1967-06-17T00:00:00"/>
    <x v="0"/>
    <d v="1999-11-08T00:00:00"/>
    <n v="25"/>
    <d v="2019-01-01T00:00:00"/>
    <n v="6"/>
    <s v="CDI"/>
    <s v="CADRE COMMERCIAL"/>
    <s v="3.3"/>
    <n v="3"/>
    <x v="0"/>
    <x v="0"/>
    <n v="100"/>
    <s v="BOULOGNE"/>
    <s v="92"/>
    <s v="Hauts-de-Seine"/>
    <s v="IDF29"/>
    <x v="3"/>
    <x v="0"/>
    <n v="1"/>
  </r>
  <r>
    <x v="211"/>
    <x v="1"/>
    <d v="1968-02-01T00:00:00"/>
    <x v="2"/>
    <d v="2000-01-17T00:00:00"/>
    <n v="25"/>
    <d v="2022-01-01T00:00:00"/>
    <n v="3"/>
    <s v="CDI"/>
    <s v="RESPONSABLE DE VENTES"/>
    <s v="3.4"/>
    <n v="2"/>
    <x v="1"/>
    <x v="1"/>
    <n v="100"/>
    <s v="RENNES"/>
    <s v="72"/>
    <s v="Sarthe"/>
    <s v=""/>
    <x v="0"/>
    <x v="0"/>
    <n v="1"/>
  </r>
  <r>
    <x v="212"/>
    <x v="1"/>
    <d v="1971-09-04T00:00:00"/>
    <x v="1"/>
    <d v="2000-01-24T00:00:00"/>
    <n v="25"/>
    <d v="2014-04-28T00:00:00"/>
    <n v="11"/>
    <s v="CDI"/>
    <s v="CADRE COMMERCIAL"/>
    <s v="3.3"/>
    <n v="3"/>
    <x v="0"/>
    <x v="0"/>
    <n v="100"/>
    <s v="BORDEAUX"/>
    <s v="33"/>
    <s v="Gironde"/>
    <s v="SO_15"/>
    <x v="6"/>
    <x v="0"/>
    <n v="1"/>
  </r>
  <r>
    <x v="213"/>
    <x v="1"/>
    <d v="1972-03-26T00:00:00"/>
    <x v="5"/>
    <d v="2000-05-09T00:00:00"/>
    <n v="25"/>
    <d v="2014-07-15T00:00:00"/>
    <n v="11"/>
    <s v="CDI"/>
    <s v="CADRE COMMERCIAL"/>
    <s v="3.2"/>
    <n v="4"/>
    <x v="2"/>
    <x v="2"/>
    <n v="100"/>
    <s v="LYON"/>
    <s v="43"/>
    <s v="Haute-Loire"/>
    <s v="ARA02"/>
    <x v="4"/>
    <x v="0"/>
    <n v="1"/>
  </r>
  <r>
    <x v="214"/>
    <x v="1"/>
    <d v="1972-09-28T00:00:00"/>
    <x v="5"/>
    <d v="2001-02-19T00:00:00"/>
    <n v="24"/>
    <d v="2014-07-15T00:00:00"/>
    <n v="11"/>
    <s v="CDI"/>
    <s v="CADRE COMMERCIAL"/>
    <s v="3.2"/>
    <n v="4"/>
    <x v="2"/>
    <x v="2"/>
    <n v="53"/>
    <s v="LYON"/>
    <s v="69"/>
    <s v="Rhône"/>
    <s v="ARA26"/>
    <x v="4"/>
    <x v="0"/>
    <n v="1"/>
  </r>
  <r>
    <x v="215"/>
    <x v="1"/>
    <d v="1970-07-09T00:00:00"/>
    <x v="31"/>
    <d v="2016-02-15T00:00:00"/>
    <n v="9"/>
    <d v="2018-07-19T00:00:00"/>
    <n v="7"/>
    <s v="CDI"/>
    <s v="CADRE COMMERCIAL"/>
    <s v="3.3"/>
    <n v="3"/>
    <x v="0"/>
    <x v="0"/>
    <n v="63.8"/>
    <s v="LYON"/>
    <s v="69"/>
    <s v="Rhône"/>
    <s v="ARA67"/>
    <x v="4"/>
    <x v="3"/>
    <n v="1"/>
  </r>
  <r>
    <x v="216"/>
    <x v="1"/>
    <d v="1978-04-28T00:00:00"/>
    <x v="12"/>
    <d v="2002-02-18T00:00:00"/>
    <n v="23"/>
    <d v="2022-01-01T00:00:00"/>
    <n v="3"/>
    <s v="CDI"/>
    <s v="CADRE COMMERCIAL"/>
    <s v="3.3"/>
    <n v="3"/>
    <x v="0"/>
    <x v="0"/>
    <n v="100"/>
    <s v="BORDEAUX"/>
    <s v="40"/>
    <s v="Landes"/>
    <s v="SO_76"/>
    <x v="6"/>
    <x v="0"/>
    <n v="1"/>
  </r>
  <r>
    <x v="217"/>
    <x v="1"/>
    <d v="1970-03-14T00:00:00"/>
    <x v="31"/>
    <d v="2002-05-13T00:00:00"/>
    <n v="23"/>
    <d v="2014-06-30T00:00:00"/>
    <n v="11"/>
    <s v="CDI"/>
    <s v="CADRE COMMERCIAL"/>
    <s v="3.3"/>
    <n v="3"/>
    <x v="0"/>
    <x v="0"/>
    <n v="100"/>
    <s v="LILLE"/>
    <s v="62"/>
    <s v="Pas-de-Calais"/>
    <s v="NNO06"/>
    <x v="2"/>
    <x v="0"/>
    <n v="1"/>
  </r>
  <r>
    <x v="218"/>
    <x v="1"/>
    <d v="1969-06-03T00:00:00"/>
    <x v="3"/>
    <d v="2002-09-02T00:00:00"/>
    <n v="23"/>
    <d v="2014-05-26T00:00:00"/>
    <n v="11"/>
    <s v="CDI"/>
    <s v="CADRE COMMERCIAL"/>
    <s v="3.2"/>
    <n v="4"/>
    <x v="2"/>
    <x v="2"/>
    <n v="100"/>
    <s v="BOULOGNE"/>
    <s v="94"/>
    <s v="Val-de-Marne"/>
    <s v="IDF40"/>
    <x v="3"/>
    <x v="0"/>
    <n v="1"/>
  </r>
  <r>
    <x v="219"/>
    <x v="1"/>
    <d v="1975-11-17T00:00:00"/>
    <x v="10"/>
    <d v="2002-09-02T00:00:00"/>
    <n v="23"/>
    <d v="2022-10-01T00:00:00"/>
    <n v="3"/>
    <s v="CDI"/>
    <s v="CADRE COMMERCIAL"/>
    <s v="3.3"/>
    <n v="3"/>
    <x v="0"/>
    <x v="0"/>
    <n v="100"/>
    <s v="LILLE"/>
    <s v="59"/>
    <s v="Nord"/>
    <s v="NNO30"/>
    <x v="2"/>
    <x v="0"/>
    <n v="1"/>
  </r>
  <r>
    <x v="220"/>
    <x v="1"/>
    <d v="1969-04-09T00:00:00"/>
    <x v="3"/>
    <d v="2002-10-07T00:00:00"/>
    <n v="23"/>
    <d v="2014-06-02T00:00:00"/>
    <n v="11"/>
    <s v="CDI"/>
    <s v="CADRE COMMERCIAL"/>
    <s v="3.2"/>
    <n v="4"/>
    <x v="2"/>
    <x v="2"/>
    <n v="100"/>
    <s v="RENNES"/>
    <s v="35"/>
    <s v="Ille-et-Vilaine"/>
    <s v="CB_38"/>
    <x v="0"/>
    <x v="0"/>
    <n v="1"/>
  </r>
  <r>
    <x v="221"/>
    <x v="1"/>
    <d v="1980-11-03T00:00:00"/>
    <x v="21"/>
    <d v="2003-02-24T00:00:00"/>
    <n v="22"/>
    <d v="2020-01-01T00:00:00"/>
    <n v="5"/>
    <s v="CDI"/>
    <s v="CADRE COMMERCIAL"/>
    <s v="3.3"/>
    <n v="3"/>
    <x v="0"/>
    <x v="0"/>
    <n v="100"/>
    <s v="BORDEAUX"/>
    <s v="34"/>
    <s v="Hérault"/>
    <s v="MED23"/>
    <x v="1"/>
    <x v="0"/>
    <n v="1"/>
  </r>
  <r>
    <x v="222"/>
    <x v="1"/>
    <d v="1975-06-03T00:00:00"/>
    <x v="8"/>
    <d v="2003-09-15T00:00:00"/>
    <n v="22"/>
    <d v="2022-01-01T00:00:00"/>
    <n v="3"/>
    <s v="CDI"/>
    <s v="CADRE COMMERCIAL"/>
    <s v="3.3"/>
    <n v="3"/>
    <x v="0"/>
    <x v="0"/>
    <n v="100"/>
    <s v="BOULOGNE"/>
    <s v="78"/>
    <s v="Yvelines"/>
    <s v="IDF57"/>
    <x v="3"/>
    <x v="0"/>
    <n v="1"/>
  </r>
  <r>
    <x v="223"/>
    <x v="1"/>
    <d v="1967-03-16T00:00:00"/>
    <x v="0"/>
    <d v="2004-01-26T00:00:00"/>
    <n v="21"/>
    <d v="2014-04-14T00:00:00"/>
    <n v="11"/>
    <s v="CDI"/>
    <s v="CADRE COMMERCIAL"/>
    <s v="3.2"/>
    <n v="4"/>
    <x v="2"/>
    <x v="2"/>
    <n v="74.28"/>
    <s v="LYON"/>
    <s v="2A"/>
    <s v="Corse-du-Sud"/>
    <s v="MED14"/>
    <x v="1"/>
    <x v="0"/>
    <n v="1"/>
  </r>
  <r>
    <x v="224"/>
    <x v="0"/>
    <d v="1994-09-23T00:00:00"/>
    <x v="18"/>
    <d v="2022-10-17T00:00:00"/>
    <n v="3"/>
    <d v="2024-01-01T00:00:00"/>
    <n v="1"/>
    <s v="CDI"/>
    <s v="CADRE COMMERCIAL"/>
    <s v="3.2"/>
    <n v="4"/>
    <x v="2"/>
    <x v="2"/>
    <n v="100"/>
    <s v="RENNES"/>
    <s v="35"/>
    <s v="Ille-et-Vilaine"/>
    <s v="CB_37"/>
    <x v="0"/>
    <x v="4"/>
    <n v="-1"/>
  </r>
  <r>
    <x v="225"/>
    <x v="1"/>
    <d v="1977-09-09T00:00:00"/>
    <x v="14"/>
    <d v="2004-11-15T00:00:00"/>
    <n v="20"/>
    <d v="2014-05-12T00:00:00"/>
    <n v="11"/>
    <s v="CDI"/>
    <s v="CADRE COMMERCIAL"/>
    <s v="3.2"/>
    <n v="4"/>
    <x v="2"/>
    <x v="2"/>
    <n v="100"/>
    <s v="BORDEAUX"/>
    <s v="64"/>
    <s v="Pyrénées-Atlantiques"/>
    <s v="SO_27"/>
    <x v="6"/>
    <x v="2"/>
    <n v="1"/>
  </r>
  <r>
    <x v="226"/>
    <x v="0"/>
    <d v="1990-08-29T00:00:00"/>
    <x v="28"/>
    <d v="2022-11-21T00:00:00"/>
    <n v="2"/>
    <d v="2024-01-01T00:00:00"/>
    <n v="1"/>
    <s v="CDI"/>
    <s v="CADRE COMMERCIAL"/>
    <s v="3.2"/>
    <n v="4"/>
    <x v="2"/>
    <x v="2"/>
    <n v="100"/>
    <s v="BORDEAUX"/>
    <s v="33"/>
    <s v="Gironde"/>
    <s v="SO_71"/>
    <x v="6"/>
    <x v="4"/>
    <n v="-1"/>
  </r>
  <r>
    <x v="227"/>
    <x v="1"/>
    <d v="1979-04-29T00:00:00"/>
    <x v="9"/>
    <d v="2005-04-11T00:00:00"/>
    <n v="20"/>
    <d v="2014-05-12T00:00:00"/>
    <n v="11"/>
    <s v="CDI"/>
    <s v="CADRE COMMERCIAL"/>
    <s v="3.2"/>
    <n v="4"/>
    <x v="2"/>
    <x v="2"/>
    <n v="100"/>
    <s v="LYON"/>
    <s v="06"/>
    <s v="Alpes-Maritimes"/>
    <s v="MED51"/>
    <x v="1"/>
    <x v="2"/>
    <n v="1"/>
  </r>
  <r>
    <x v="228"/>
    <x v="1"/>
    <d v="1974-06-20T00:00:00"/>
    <x v="6"/>
    <d v="2006-01-02T00:00:00"/>
    <n v="19"/>
    <d v="2014-06-16T00:00:00"/>
    <n v="11"/>
    <s v="CDI"/>
    <s v="CADRE COMMERCIAL"/>
    <s v="3.2"/>
    <n v="4"/>
    <x v="2"/>
    <x v="2"/>
    <n v="100"/>
    <s v="LYON"/>
    <s v="13"/>
    <s v="Bouches-du-Rhône"/>
    <s v="MED34"/>
    <x v="1"/>
    <x v="2"/>
    <n v="1"/>
  </r>
  <r>
    <x v="229"/>
    <x v="1"/>
    <d v="1969-12-27T00:00:00"/>
    <x v="31"/>
    <d v="2006-04-24T00:00:00"/>
    <n v="19"/>
    <d v="2014-06-02T00:00:00"/>
    <n v="11"/>
    <s v="CDI"/>
    <s v="CADRE COMMERCIAL"/>
    <s v="3.3"/>
    <n v="3"/>
    <x v="0"/>
    <x v="0"/>
    <n v="100"/>
    <s v="LYON"/>
    <s v="63"/>
    <s v="Puy-de-Dôme"/>
    <s v="ARA50"/>
    <x v="4"/>
    <x v="2"/>
    <n v="1"/>
  </r>
  <r>
    <x v="230"/>
    <x v="0"/>
    <d v="1979-04-28T00:00:00"/>
    <x v="9"/>
    <d v="2023-01-09T00:00:00"/>
    <n v="2"/>
    <d v="2024-01-01T00:00:00"/>
    <n v="1"/>
    <s v="CDI"/>
    <s v="CADRE COMMERCIAL"/>
    <s v="3.3"/>
    <n v="3"/>
    <x v="0"/>
    <x v="0"/>
    <n v="100"/>
    <s v="LYON"/>
    <s v="13"/>
    <s v="Bouches-du-Rhône"/>
    <s v="MED02"/>
    <x v="1"/>
    <x v="4"/>
    <n v="-1"/>
  </r>
  <r>
    <x v="231"/>
    <x v="1"/>
    <d v="1971-09-09T00:00:00"/>
    <x v="1"/>
    <d v="2007-01-15T00:00:00"/>
    <n v="18"/>
    <d v="2014-05-26T00:00:00"/>
    <n v="11"/>
    <s v="CDI"/>
    <s v="CADRE COMMERCIAL"/>
    <s v="3.2"/>
    <n v="4"/>
    <x v="2"/>
    <x v="2"/>
    <n v="100"/>
    <s v="BORDEAUX"/>
    <s v="32"/>
    <s v="Gers"/>
    <s v="SO_56"/>
    <x v="6"/>
    <x v="2"/>
    <n v="1"/>
  </r>
  <r>
    <x v="232"/>
    <x v="1"/>
    <d v="1981-03-27T00:00:00"/>
    <x v="21"/>
    <d v="2007-05-21T00:00:00"/>
    <n v="18"/>
    <d v="2019-01-01T00:00:00"/>
    <n v="6"/>
    <s v="CDI"/>
    <s v="CADRE COMMERCIAL"/>
    <s v="3.3"/>
    <n v="3"/>
    <x v="0"/>
    <x v="0"/>
    <n v="85"/>
    <s v="LILLE"/>
    <s v="59"/>
    <s v="Nord"/>
    <s v="NNO46"/>
    <x v="2"/>
    <x v="2"/>
    <n v="1"/>
  </r>
  <r>
    <x v="233"/>
    <x v="1"/>
    <d v="1973-10-10T00:00:00"/>
    <x v="7"/>
    <d v="2007-08-20T00:00:00"/>
    <n v="18"/>
    <d v="2014-06-30T00:00:00"/>
    <n v="11"/>
    <s v="CDI"/>
    <s v="CADRE COMMERCIAL"/>
    <s v="3.3"/>
    <n v="3"/>
    <x v="0"/>
    <x v="0"/>
    <n v="100"/>
    <s v="LYON"/>
    <s v="26"/>
    <s v="Drôme"/>
    <s v="ARA43"/>
    <x v="4"/>
    <x v="2"/>
    <n v="1"/>
  </r>
  <r>
    <x v="234"/>
    <x v="1"/>
    <d v="1980-06-01T00:00:00"/>
    <x v="11"/>
    <d v="2008-08-25T00:00:00"/>
    <n v="17"/>
    <d v="2014-06-16T00:00:00"/>
    <n v="11"/>
    <s v="CDI"/>
    <s v="CADRE COMMERCIAL"/>
    <s v="3.3"/>
    <n v="3"/>
    <x v="0"/>
    <x v="0"/>
    <n v="100"/>
    <s v="LYON"/>
    <s v="13"/>
    <s v="Bouches-du-Rhône"/>
    <s v="MED35"/>
    <x v="1"/>
    <x v="2"/>
    <n v="1"/>
  </r>
  <r>
    <x v="235"/>
    <x v="0"/>
    <d v="1993-11-13T00:00:00"/>
    <x v="18"/>
    <d v="2023-01-30T00:00:00"/>
    <n v="2"/>
    <d v="2024-01-01T00:00:00"/>
    <n v="1"/>
    <s v="CDI"/>
    <s v="CADRE COMMERCIAL"/>
    <s v="3.2"/>
    <n v="4"/>
    <x v="2"/>
    <x v="2"/>
    <n v="100"/>
    <s v="NANCY"/>
    <s v="25"/>
    <s v="Doubs"/>
    <s v="GE_25"/>
    <x v="5"/>
    <x v="4"/>
    <n v="-1"/>
  </r>
  <r>
    <x v="236"/>
    <x v="1"/>
    <d v="1982-02-28T00:00:00"/>
    <x v="34"/>
    <d v="2009-01-05T00:00:00"/>
    <n v="16"/>
    <d v="2022-01-01T00:00:00"/>
    <n v="3"/>
    <s v="CDI"/>
    <s v="CADRE COMMERCIAL"/>
    <s v="3.3"/>
    <n v="3"/>
    <x v="0"/>
    <x v="0"/>
    <n v="100"/>
    <s v="BORDEAUX"/>
    <s v="31"/>
    <s v="Haute-Garonne"/>
    <s v="SO_17"/>
    <x v="6"/>
    <x v="2"/>
    <n v="1"/>
  </r>
  <r>
    <x v="237"/>
    <x v="1"/>
    <d v="1987-05-29T00:00:00"/>
    <x v="27"/>
    <d v="2010-11-15T00:00:00"/>
    <n v="14"/>
    <d v="2019-07-01T00:00:00"/>
    <n v="6"/>
    <s v="CDI"/>
    <s v="CADRE COMMERCIAL"/>
    <s v="3.3"/>
    <n v="3"/>
    <x v="0"/>
    <x v="0"/>
    <n v="100"/>
    <s v="BORDEAUX"/>
    <s v="31"/>
    <s v="Haute-Garonne"/>
    <s v="SO_52"/>
    <x v="6"/>
    <x v="2"/>
    <n v="1"/>
  </r>
  <r>
    <x v="238"/>
    <x v="1"/>
    <d v="1986-10-21T00:00:00"/>
    <x v="35"/>
    <d v="2011-08-22T00:00:00"/>
    <n v="14"/>
    <d v="2014-07-01T00:00:00"/>
    <n v="11"/>
    <s v="CDI"/>
    <s v="CADRE COMMERCIAL"/>
    <s v="3.2"/>
    <n v="4"/>
    <x v="2"/>
    <x v="2"/>
    <n v="100"/>
    <s v="NANCY"/>
    <s v="21"/>
    <s v="Côte-d'Or"/>
    <s v="GE_38"/>
    <x v="5"/>
    <x v="2"/>
    <n v="1"/>
  </r>
  <r>
    <x v="239"/>
    <x v="0"/>
    <d v="1993-12-15T00:00:00"/>
    <x v="18"/>
    <d v="2023-02-20T00:00:00"/>
    <n v="2"/>
    <d v="2024-01-01T00:00:00"/>
    <n v="1"/>
    <s v="CDI"/>
    <s v="CADRE COMMERCIAL"/>
    <s v="3.2"/>
    <n v="4"/>
    <x v="2"/>
    <x v="2"/>
    <n v="100"/>
    <s v="BORDEAUX"/>
    <s v="33"/>
    <s v="Gironde"/>
    <s v="SO_42"/>
    <x v="6"/>
    <x v="4"/>
    <n v="-1"/>
  </r>
  <r>
    <x v="240"/>
    <x v="0"/>
    <d v="2000-04-12T00:00:00"/>
    <x v="33"/>
    <d v="2023-04-17T00:00:00"/>
    <n v="2"/>
    <d v="2024-01-01T00:00:00"/>
    <n v="1"/>
    <s v="CDI"/>
    <s v="CADRE COMMERCIAL"/>
    <s v="3.2"/>
    <n v="4"/>
    <x v="2"/>
    <x v="2"/>
    <n v="100"/>
    <s v="LILLE"/>
    <s v="76"/>
    <s v="Seine-Maritime"/>
    <s v="NNO40"/>
    <x v="2"/>
    <x v="4"/>
    <n v="-1"/>
  </r>
  <r>
    <x v="241"/>
    <x v="1"/>
    <d v="1979-04-01T00:00:00"/>
    <x v="9"/>
    <d v="2004-09-24T00:00:00"/>
    <n v="21"/>
    <d v="2019-10-01T00:00:00"/>
    <n v="6"/>
    <s v="CDI"/>
    <s v="CADRE COMMERCIAL"/>
    <s v="3.3"/>
    <n v="3"/>
    <x v="0"/>
    <x v="0"/>
    <n v="100"/>
    <s v="BORDEAUX"/>
    <s v="31"/>
    <s v="Haute-Garonne"/>
    <s v="SO_01"/>
    <x v="6"/>
    <x v="0"/>
    <n v="1"/>
  </r>
  <r>
    <x v="242"/>
    <x v="1"/>
    <d v="1992-07-18T00:00:00"/>
    <x v="29"/>
    <d v="2012-01-09T00:00:00"/>
    <n v="13"/>
    <d v="2018-07-19T00:00:00"/>
    <n v="7"/>
    <s v="CDI"/>
    <s v="CADRE COMMERCIAL"/>
    <s v="3.2"/>
    <n v="4"/>
    <x v="2"/>
    <x v="2"/>
    <n v="63.8"/>
    <s v="LYON"/>
    <s v="69"/>
    <s v="Rhône"/>
    <s v="ARA44"/>
    <x v="4"/>
    <x v="2"/>
    <n v="1"/>
  </r>
  <r>
    <x v="243"/>
    <x v="0"/>
    <d v="1998-07-09T00:00:00"/>
    <x v="36"/>
    <d v="2023-03-27T00:00:00"/>
    <n v="2"/>
    <d v="2024-01-01T00:00:00"/>
    <n v="1"/>
    <s v="CDI"/>
    <s v="CADRE COMMERCIAL"/>
    <s v="3.2"/>
    <n v="4"/>
    <x v="2"/>
    <x v="2"/>
    <n v="100"/>
    <s v="BORDEAUX"/>
    <s v="33"/>
    <s v="Gironde"/>
    <s v="SO_58"/>
    <x v="6"/>
    <x v="4"/>
    <n v="-1"/>
  </r>
  <r>
    <x v="244"/>
    <x v="0"/>
    <d v="1978-03-17T00:00:00"/>
    <x v="12"/>
    <d v="2023-05-09T00:00:00"/>
    <n v="2"/>
    <d v="2024-01-01T00:00:00"/>
    <n v="1"/>
    <s v="CDI"/>
    <s v="CADRE COMMERCIAL"/>
    <s v="3.2"/>
    <n v="4"/>
    <x v="2"/>
    <x v="2"/>
    <n v="100"/>
    <s v="LYON"/>
    <s v="69"/>
    <s v="Rhône"/>
    <s v="ARA57"/>
    <x v="4"/>
    <x v="4"/>
    <n v="-1"/>
  </r>
  <r>
    <x v="245"/>
    <x v="1"/>
    <d v="1985-05-30T00:00:00"/>
    <x v="16"/>
    <d v="2013-05-27T00:00:00"/>
    <n v="12"/>
    <d v="2021-01-01T00:00:00"/>
    <n v="4"/>
    <s v="CDI"/>
    <s v="CADRE COMMERCIAL"/>
    <s v="3.3"/>
    <n v="3"/>
    <x v="0"/>
    <x v="0"/>
    <n v="85"/>
    <s v="RENNES"/>
    <s v="37"/>
    <s v="Indre-et-Loire"/>
    <s v="CB_03"/>
    <x v="0"/>
    <x v="2"/>
    <n v="1"/>
  </r>
  <r>
    <x v="246"/>
    <x v="0"/>
    <d v="1999-11-11T00:00:00"/>
    <x v="33"/>
    <d v="2023-08-21T00:00:00"/>
    <n v="2"/>
    <d v="2024-01-01T00:00:00"/>
    <n v="1"/>
    <s v="CDI"/>
    <s v="CADRE COMMERCIAL"/>
    <s v="3.2"/>
    <n v="4"/>
    <x v="2"/>
    <x v="2"/>
    <n v="100"/>
    <s v="LYON"/>
    <s v="13"/>
    <s v="Bouches-du-Rhône"/>
    <s v="MED85"/>
    <x v="1"/>
    <x v="4"/>
    <n v="-1"/>
  </r>
  <r>
    <x v="247"/>
    <x v="1"/>
    <d v="1986-11-11T00:00:00"/>
    <x v="27"/>
    <d v="2014-06-16T00:00:00"/>
    <n v="11"/>
    <d v="2016-01-01T00:00:00"/>
    <n v="9"/>
    <s v="CDI"/>
    <s v="CADRE COMMERCIAL"/>
    <s v="3.3"/>
    <n v="3"/>
    <x v="0"/>
    <x v="0"/>
    <n v="100"/>
    <s v="BORDEAUX"/>
    <s v="86"/>
    <s v="Vienne"/>
    <s v="SO_29"/>
    <x v="6"/>
    <x v="2"/>
    <n v="1"/>
  </r>
  <r>
    <x v="248"/>
    <x v="1"/>
    <d v="1990-01-23T00:00:00"/>
    <x v="28"/>
    <d v="2014-07-01T00:00:00"/>
    <n v="11"/>
    <d v="2022-04-01T00:00:00"/>
    <n v="3"/>
    <s v="CDI"/>
    <s v="CADRE COMMERCIAL"/>
    <s v="3.2"/>
    <n v="4"/>
    <x v="2"/>
    <x v="2"/>
    <n v="100"/>
    <s v="BORDEAUX"/>
    <s v="16"/>
    <s v="Charente"/>
    <s v="SO_19"/>
    <x v="6"/>
    <x v="2"/>
    <n v="1"/>
  </r>
  <r>
    <x v="249"/>
    <x v="1"/>
    <d v="1982-02-09T00:00:00"/>
    <x v="34"/>
    <d v="2014-09-22T00:00:00"/>
    <n v="11"/>
    <d v="2019-01-01T00:00:00"/>
    <n v="6"/>
    <s v="CDI"/>
    <s v="CADRE COMMERCIAL"/>
    <s v="3.3"/>
    <n v="3"/>
    <x v="0"/>
    <x v="0"/>
    <n v="100"/>
    <s v="BOULOGNE"/>
    <s v="93"/>
    <s v="Seine-Saint-Denis"/>
    <s v="IDF60"/>
    <x v="3"/>
    <x v="2"/>
    <n v="1"/>
  </r>
  <r>
    <x v="250"/>
    <x v="0"/>
    <d v="1986-02-05T00:00:00"/>
    <x v="35"/>
    <d v="2023-08-21T00:00:00"/>
    <n v="2"/>
    <d v="2024-01-01T00:00:00"/>
    <n v="1"/>
    <s v="CDI"/>
    <s v="CADRE COMMERCIAL"/>
    <s v="3.2"/>
    <n v="4"/>
    <x v="2"/>
    <x v="2"/>
    <n v="100"/>
    <s v="LYON"/>
    <s v="13"/>
    <s v="Bouches-du-Rhône"/>
    <s v="MED28"/>
    <x v="1"/>
    <x v="4"/>
    <n v="-1"/>
  </r>
  <r>
    <x v="251"/>
    <x v="0"/>
    <d v="1981-11-09T00:00:00"/>
    <x v="34"/>
    <d v="2023-09-18T00:00:00"/>
    <n v="2"/>
    <d v="2024-01-01T00:00:00"/>
    <n v="1"/>
    <s v="CDI"/>
    <s v="CADRE COMMERCIAL"/>
    <s v="3.2"/>
    <n v="4"/>
    <x v="2"/>
    <x v="2"/>
    <n v="100"/>
    <s v="LYON"/>
    <s v="63"/>
    <s v="Puy-de-Dôme"/>
    <s v="ARA47"/>
    <x v="4"/>
    <x v="4"/>
    <n v="-1"/>
  </r>
  <r>
    <x v="252"/>
    <x v="1"/>
    <d v="1982-12-09T00:00:00"/>
    <x v="13"/>
    <d v="2014-11-03T00:00:00"/>
    <n v="10"/>
    <d v="2022-10-01T00:00:00"/>
    <n v="3"/>
    <s v="CDI"/>
    <s v="CADRE COMMERCIAL"/>
    <s v="3.3"/>
    <n v="3"/>
    <x v="0"/>
    <x v="0"/>
    <n v="100"/>
    <s v="LYON"/>
    <s v="74"/>
    <s v="Haute-Savoie"/>
    <s v="ARA37"/>
    <x v="4"/>
    <x v="3"/>
    <n v="1"/>
  </r>
  <r>
    <x v="253"/>
    <x v="1"/>
    <d v="1987-11-14T00:00:00"/>
    <x v="22"/>
    <d v="2015-06-01T00:00:00"/>
    <n v="10"/>
    <d v="2016-03-01T00:00:00"/>
    <n v="9"/>
    <s v="CDI"/>
    <s v="CADRE COMMERCIAL"/>
    <s v="3.3"/>
    <n v="3"/>
    <x v="0"/>
    <x v="0"/>
    <n v="100"/>
    <s v="LILLE"/>
    <s v="14"/>
    <s v="Calvados"/>
    <s v="NNO19"/>
    <x v="2"/>
    <x v="3"/>
    <n v="1"/>
  </r>
  <r>
    <x v="254"/>
    <x v="0"/>
    <d v="1990-11-23T00:00:00"/>
    <x v="19"/>
    <d v="2023-10-02T00:00:00"/>
    <n v="2"/>
    <d v="2024-01-01T00:00:00"/>
    <n v="1"/>
    <s v="CDI"/>
    <s v="CADRE COMMERCIAL"/>
    <s v="3.2"/>
    <n v="4"/>
    <x v="2"/>
    <x v="2"/>
    <n v="100"/>
    <s v="BORDEAUX"/>
    <s v="33"/>
    <s v="Gironde"/>
    <s v="SO_06"/>
    <x v="6"/>
    <x v="4"/>
    <n v="-1"/>
  </r>
  <r>
    <x v="255"/>
    <x v="1"/>
    <d v="1986-11-01T00:00:00"/>
    <x v="27"/>
    <d v="2015-08-31T00:00:00"/>
    <n v="10"/>
    <d v="2023-04-01T00:00:00"/>
    <n v="2"/>
    <s v="CDI"/>
    <s v="CADRE COMMERCIAL"/>
    <s v="3.3"/>
    <n v="3"/>
    <x v="0"/>
    <x v="0"/>
    <n v="100"/>
    <s v="BORDEAUX"/>
    <s v="31"/>
    <s v="Haute-Garonne"/>
    <s v="SO_64"/>
    <x v="6"/>
    <x v="3"/>
    <n v="1"/>
  </r>
  <r>
    <x v="256"/>
    <x v="1"/>
    <d v="1983-07-26T00:00:00"/>
    <x v="13"/>
    <d v="2016-03-21T00:00:00"/>
    <n v="9"/>
    <d v="2018-07-19T00:00:00"/>
    <n v="7"/>
    <s v="CDI"/>
    <s v="CADRE COMMERCIAL"/>
    <s v="3.3"/>
    <n v="3"/>
    <x v="0"/>
    <x v="0"/>
    <n v="100"/>
    <s v="RENNES"/>
    <s v="72"/>
    <s v="Sarthe"/>
    <s v="CB_50"/>
    <x v="0"/>
    <x v="3"/>
    <n v="1"/>
  </r>
  <r>
    <x v="257"/>
    <x v="0"/>
    <d v="1993-10-18T00:00:00"/>
    <x v="32"/>
    <d v="2023-10-02T00:00:00"/>
    <n v="2"/>
    <d v="2024-01-01T00:00:00"/>
    <n v="1"/>
    <s v="CDI"/>
    <s v="CADRE COMMERCIAL"/>
    <s v="3.2"/>
    <n v="4"/>
    <x v="2"/>
    <x v="2"/>
    <n v="100"/>
    <s v="BORDEAUX"/>
    <s v="40"/>
    <s v="Landes"/>
    <s v="SO_22"/>
    <x v="6"/>
    <x v="4"/>
    <n v="-1"/>
  </r>
  <r>
    <x v="258"/>
    <x v="1"/>
    <d v="1986-03-22T00:00:00"/>
    <x v="35"/>
    <d v="2016-05-09T00:00:00"/>
    <n v="9"/>
    <d v="2018-12-01T00:00:00"/>
    <n v="6"/>
    <s v="CDI"/>
    <s v="CADRE COMMERCIAL"/>
    <s v="3.2"/>
    <n v="4"/>
    <x v="2"/>
    <x v="2"/>
    <n v="100"/>
    <s v="BORDEAUX"/>
    <s v="31"/>
    <s v="Haute-Garonne"/>
    <s v="SO_16"/>
    <x v="6"/>
    <x v="3"/>
    <n v="1"/>
  </r>
  <r>
    <x v="259"/>
    <x v="1"/>
    <d v="1982-08-24T00:00:00"/>
    <x v="34"/>
    <d v="2016-07-01T00:00:00"/>
    <n v="9"/>
    <d v="2021-01-01T00:00:00"/>
    <n v="4"/>
    <s v="CDI"/>
    <s v="CADRE COMMERCIAL"/>
    <s v="3.2"/>
    <n v="4"/>
    <x v="2"/>
    <x v="2"/>
    <n v="100"/>
    <s v="BORDEAUX"/>
    <s v="16"/>
    <s v="Charente"/>
    <s v="SO_11"/>
    <x v="6"/>
    <x v="3"/>
    <n v="1"/>
  </r>
  <r>
    <x v="260"/>
    <x v="1"/>
    <d v="1973-04-20T00:00:00"/>
    <x v="7"/>
    <d v="2017-01-23T00:00:00"/>
    <n v="8"/>
    <d v="2019-01-01T00:00:00"/>
    <n v="6"/>
    <s v="CDI"/>
    <s v="CADRE COMMERCIAL"/>
    <s v="3.2"/>
    <n v="4"/>
    <x v="2"/>
    <x v="2"/>
    <n v="100"/>
    <s v="BOULOGNE"/>
    <s v="92"/>
    <s v="Hauts-de-Seine"/>
    <s v="IDF09"/>
    <x v="3"/>
    <x v="3"/>
    <n v="1"/>
  </r>
  <r>
    <x v="261"/>
    <x v="1"/>
    <d v="1989-07-29T00:00:00"/>
    <x v="25"/>
    <d v="2017-08-28T00:00:00"/>
    <n v="8"/>
    <d v="2019-01-01T00:00:00"/>
    <n v="6"/>
    <s v="CDI"/>
    <s v="CADRE COMMERCIAL"/>
    <s v="3.2"/>
    <n v="4"/>
    <x v="2"/>
    <x v="2"/>
    <n v="100"/>
    <s v="LYON"/>
    <s v="69"/>
    <s v="Rhône"/>
    <s v="ARA46"/>
    <x v="4"/>
    <x v="3"/>
    <n v="1"/>
  </r>
  <r>
    <x v="262"/>
    <x v="0"/>
    <d v="1995-09-09T00:00:00"/>
    <x v="15"/>
    <d v="2023-11-06T00:00:00"/>
    <n v="1"/>
    <d v="2024-01-01T00:00:00"/>
    <n v="1"/>
    <s v="CDI"/>
    <s v="CADRE COMMERCIAL"/>
    <s v="3.2"/>
    <n v="4"/>
    <x v="2"/>
    <x v="2"/>
    <n v="100"/>
    <s v="BORDEAUX"/>
    <s v="34"/>
    <s v="Hérault"/>
    <s v="MED75"/>
    <x v="1"/>
    <x v="4"/>
    <n v="-1"/>
  </r>
  <r>
    <x v="263"/>
    <x v="0"/>
    <d v="1985-09-07T00:00:00"/>
    <x v="16"/>
    <d v="2023-11-09T00:00:00"/>
    <n v="1"/>
    <d v="2024-01-01T00:00:00"/>
    <n v="1"/>
    <s v="CDI"/>
    <s v="CADRE COMMERCIAL"/>
    <s v="3.2"/>
    <n v="4"/>
    <x v="2"/>
    <x v="2"/>
    <n v="100"/>
    <s v="BORDEAUX"/>
    <s v="33"/>
    <s v="Gironde"/>
    <s v="SO_49"/>
    <x v="6"/>
    <x v="4"/>
    <n v="-1"/>
  </r>
  <r>
    <x v="264"/>
    <x v="0"/>
    <d v="1987-04-02T00:00:00"/>
    <x v="27"/>
    <d v="2023-11-06T00:00:00"/>
    <n v="1"/>
    <d v="2024-01-01T00:00:00"/>
    <n v="1"/>
    <s v="CDI"/>
    <s v="CADRE COMMERCIAL"/>
    <s v="3.2"/>
    <n v="4"/>
    <x v="2"/>
    <x v="2"/>
    <n v="100"/>
    <s v="BOULOGNE"/>
    <s v="78"/>
    <s v="Yvelines"/>
    <s v="IDF58"/>
    <x v="3"/>
    <x v="4"/>
    <n v="-1"/>
  </r>
  <r>
    <x v="265"/>
    <x v="1"/>
    <d v="1978-04-02T00:00:00"/>
    <x v="12"/>
    <d v="2011-10-17T00:00:00"/>
    <n v="14"/>
    <d v="2024-01-01T00:00:00"/>
    <n v="1"/>
    <s v="CDI"/>
    <s v="CADRE COMMERCIAL"/>
    <s v="3.2"/>
    <n v="4"/>
    <x v="2"/>
    <x v="2"/>
    <n v="100"/>
    <s v="BORDEAUX"/>
    <s v="33"/>
    <s v="Gironde"/>
    <s v="SO_41"/>
    <x v="6"/>
    <x v="2"/>
    <n v="1"/>
  </r>
  <r>
    <x v="266"/>
    <x v="1"/>
    <d v="1986-10-04T00:00:00"/>
    <x v="35"/>
    <d v="2020-11-02T00:00:00"/>
    <n v="4"/>
    <d v="2024-01-01T00:00:00"/>
    <n v="1"/>
    <s v="CDI"/>
    <s v="CADRE COMMERCIAL"/>
    <s v="3.2"/>
    <n v="4"/>
    <x v="2"/>
    <x v="2"/>
    <n v="100"/>
    <s v="BORDEAUX"/>
    <s v="34"/>
    <s v="Hérault"/>
    <s v="MED11"/>
    <x v="1"/>
    <x v="5"/>
    <n v="1"/>
  </r>
  <r>
    <x v="267"/>
    <x v="1"/>
    <d v="1989-10-26T00:00:00"/>
    <x v="28"/>
    <d v="2020-11-06T00:00:00"/>
    <n v="4"/>
    <d v="2023-07-01T00:00:00"/>
    <n v="2"/>
    <s v="CDI"/>
    <s v="CADRE COMMERCIAL"/>
    <s v="3.3"/>
    <n v="3"/>
    <x v="0"/>
    <x v="0"/>
    <n v="100"/>
    <s v="BORDEAUX"/>
    <s v="31"/>
    <s v="Haute-Garonne"/>
    <s v="SO_40"/>
    <x v="6"/>
    <x v="5"/>
    <n v="1"/>
  </r>
  <r>
    <x v="268"/>
    <x v="1"/>
    <d v="1979-04-25T00:00:00"/>
    <x v="9"/>
    <d v="2022-02-14T00:00:00"/>
    <n v="3"/>
    <d v="2024-01-01T00:00:00"/>
    <n v="1"/>
    <s v="CDI"/>
    <s v="CADRE COMMERCIAL"/>
    <s v="3.2"/>
    <n v="4"/>
    <x v="2"/>
    <x v="2"/>
    <n v="100"/>
    <s v="LYON"/>
    <s v="42"/>
    <s v="Loire"/>
    <s v="ARA34"/>
    <x v="4"/>
    <x v="4"/>
    <n v="1"/>
  </r>
  <r>
    <x v="269"/>
    <x v="1"/>
    <d v="1970-07-30T00:00:00"/>
    <x v="31"/>
    <d v="2022-09-05T00:00:00"/>
    <n v="3"/>
    <d v="2024-01-01T00:00:00"/>
    <n v="1"/>
    <s v="CDI"/>
    <s v="CADRE COMMERCIAL"/>
    <s v="3.2"/>
    <n v="4"/>
    <x v="2"/>
    <x v="2"/>
    <n v="100"/>
    <s v="LYON"/>
    <s v="74"/>
    <s v="Haute-Savoie"/>
    <s v="ARA32"/>
    <x v="4"/>
    <x v="4"/>
    <n v="1"/>
  </r>
  <r>
    <x v="270"/>
    <x v="1"/>
    <d v="1987-06-03T00:00:00"/>
    <x v="27"/>
    <d v="2023-02-20T00:00:00"/>
    <n v="2"/>
    <d v="2024-01-01T00:00:00"/>
    <n v="1"/>
    <s v="CDI"/>
    <s v="CADRE COMMERCIAL"/>
    <s v="3.2"/>
    <n v="4"/>
    <x v="2"/>
    <x v="2"/>
    <n v="100"/>
    <s v="LILLE"/>
    <s v="14"/>
    <s v="Calvados"/>
    <s v="NNO20"/>
    <x v="2"/>
    <x v="4"/>
    <n v="1"/>
  </r>
  <r>
    <x v="271"/>
    <x v="1"/>
    <d v="1965-05-01T00:00:00"/>
    <x v="37"/>
    <d v="2023-03-20T00:00:00"/>
    <n v="2"/>
    <d v="2024-01-01T00:00:00"/>
    <n v="1"/>
    <s v="CDI"/>
    <s v="CADRE COMMERCIAL"/>
    <s v="3.2"/>
    <n v="4"/>
    <x v="2"/>
    <x v="2"/>
    <n v="100"/>
    <s v="LYON"/>
    <s v="42"/>
    <s v="Loire"/>
    <s v="ARA61"/>
    <x v="4"/>
    <x v="4"/>
    <n v="1"/>
  </r>
  <r>
    <x v="272"/>
    <x v="1"/>
    <d v="1996-05-10T00:00:00"/>
    <x v="26"/>
    <d v="2023-10-02T00:00:00"/>
    <n v="2"/>
    <d v="2024-01-01T00:00:00"/>
    <n v="1"/>
    <s v="CDI"/>
    <s v="CADRE COMMERCIAL"/>
    <s v="3.2"/>
    <n v="4"/>
    <x v="2"/>
    <x v="2"/>
    <n v="100"/>
    <s v="LYON"/>
    <s v="69"/>
    <s v="Rhône"/>
    <s v="ARA49"/>
    <x v="4"/>
    <x v="4"/>
    <n v="1"/>
  </r>
  <r>
    <x v="273"/>
    <x v="1"/>
    <d v="1990-04-04T00:00:00"/>
    <x v="28"/>
    <d v="2021-11-22T00:00:00"/>
    <n v="3"/>
    <d v="2023-01-01T00:00:00"/>
    <n v="2"/>
    <s v="CDI"/>
    <s v="CADRE COMMERCIAL"/>
    <s v="3.2"/>
    <n v="4"/>
    <x v="2"/>
    <x v="2"/>
    <n v="100"/>
    <s v="BORDEAUX"/>
    <s v="82"/>
    <s v="Tarn-et-Garonne"/>
    <s v="SO_21"/>
    <x v="6"/>
    <x v="4"/>
    <n v="1"/>
  </r>
  <r>
    <x v="274"/>
    <x v="1"/>
    <d v="1982-11-03T00:00:00"/>
    <x v="13"/>
    <d v="2023-10-02T00:00:00"/>
    <n v="2"/>
    <d v="2024-01-01T00:00:00"/>
    <n v="1"/>
    <s v="CDI"/>
    <s v="CADRE COMMERCIAL"/>
    <s v="3.2"/>
    <n v="4"/>
    <x v="2"/>
    <x v="2"/>
    <n v="100"/>
    <s v="LYON"/>
    <s v="69"/>
    <s v="Rhône"/>
    <s v="ARA31"/>
    <x v="4"/>
    <x v="4"/>
    <n v="1"/>
  </r>
  <r>
    <x v="275"/>
    <x v="0"/>
    <d v="1988-05-15T00:00:00"/>
    <x v="22"/>
    <d v="2022-02-14T00:00:00"/>
    <n v="3"/>
    <d v="2024-01-01T00:00:00"/>
    <n v="1"/>
    <s v="CDI"/>
    <s v="CADRE COMMERCIAL"/>
    <s v="3.2"/>
    <n v="4"/>
    <x v="2"/>
    <x v="2"/>
    <n v="100"/>
    <s v="NANCY"/>
    <s v="54"/>
    <s v="Meurthe-et-Moselle"/>
    <s v="GE_45"/>
    <x v="5"/>
    <x v="4"/>
    <n v="-1"/>
  </r>
  <r>
    <x v="276"/>
    <x v="1"/>
    <d v="1988-10-10T00:00:00"/>
    <x v="22"/>
    <d v="2022-06-20T00:00:00"/>
    <n v="3"/>
    <d v="2023-07-01T00:00:00"/>
    <n v="2"/>
    <s v="CDI"/>
    <s v="CADRE COMMERCIAL"/>
    <s v="3.2"/>
    <n v="4"/>
    <x v="2"/>
    <x v="2"/>
    <n v="100"/>
    <s v="LYON"/>
    <s v="69"/>
    <s v="Rhône"/>
    <s v="ARA64"/>
    <x v="4"/>
    <x v="4"/>
    <n v="1"/>
  </r>
  <r>
    <x v="277"/>
    <x v="0"/>
    <d v="1990-04-04T00:00:00"/>
    <x v="28"/>
    <d v="2023-01-16T00:00:00"/>
    <n v="2"/>
    <d v="2024-01-01T00:00:00"/>
    <n v="1"/>
    <s v="CDI"/>
    <s v="CADRE COMMERCIAL"/>
    <s v="3.2"/>
    <n v="4"/>
    <x v="2"/>
    <x v="2"/>
    <n v="100"/>
    <s v="LILLE"/>
    <s v="80"/>
    <s v="Somme"/>
    <s v="NNO12"/>
    <x v="2"/>
    <x v="4"/>
    <n v="-1"/>
  </r>
  <r>
    <x v="278"/>
    <x v="0"/>
    <d v="1982-03-01T00:00:00"/>
    <x v="34"/>
    <d v="2007-01-08T00:00:00"/>
    <n v="18"/>
    <d v="2015-09-01T00:00:00"/>
    <n v="10"/>
    <s v="CDI"/>
    <s v="CADRE COMMERCIAL"/>
    <s v="3.3"/>
    <n v="3"/>
    <x v="0"/>
    <x v="0"/>
    <n v="100"/>
    <s v="LYON"/>
    <s v="13"/>
    <s v="Bouches-du-Rhône"/>
    <s v="MED38"/>
    <x v="1"/>
    <x v="2"/>
    <n v="-1"/>
  </r>
  <r>
    <x v="279"/>
    <x v="1"/>
    <d v="1967-10-01T00:00:00"/>
    <x v="0"/>
    <d v="1991-02-04T00:00:00"/>
    <n v="34"/>
    <d v="2015-09-01T00:00:00"/>
    <n v="10"/>
    <s v="CDI"/>
    <s v="CADRE COMMERCIAL"/>
    <s v="3.3"/>
    <n v="3"/>
    <x v="0"/>
    <x v="0"/>
    <n v="100"/>
    <s v="LYON"/>
    <s v="74"/>
    <s v="Haute-Savoie"/>
    <s v="ARA58"/>
    <x v="4"/>
    <x v="0"/>
    <n v="1"/>
  </r>
  <r>
    <x v="280"/>
    <x v="1"/>
    <d v="1988-08-16T00:00:00"/>
    <x v="22"/>
    <d v="2012-11-05T00:00:00"/>
    <n v="12"/>
    <d v="2015-09-14T00:00:00"/>
    <n v="10"/>
    <s v="CDI"/>
    <s v="CADRE COMMERCIAL"/>
    <s v="3.2"/>
    <n v="4"/>
    <x v="2"/>
    <x v="2"/>
    <n v="100"/>
    <s v="BOULOGNE"/>
    <s v="78"/>
    <s v="Yvelines"/>
    <s v="IDF59"/>
    <x v="3"/>
    <x v="2"/>
    <n v="1"/>
  </r>
  <r>
    <x v="281"/>
    <x v="1"/>
    <d v="1981-09-20T00:00:00"/>
    <x v="21"/>
    <d v="2014-11-03T00:00:00"/>
    <n v="10"/>
    <d v="2014-11-03T00:00:00"/>
    <n v="10"/>
    <s v="CDI"/>
    <s v="CADRE COMMERCIAL"/>
    <s v="3.2"/>
    <n v="4"/>
    <x v="2"/>
    <x v="2"/>
    <n v="100"/>
    <s v="BOULOGNE"/>
    <s v="94"/>
    <s v="Val-de-Marne"/>
    <s v="IDF24"/>
    <x v="3"/>
    <x v="3"/>
    <n v="1"/>
  </r>
  <r>
    <x v="282"/>
    <x v="0"/>
    <d v="1971-10-13T00:00:00"/>
    <x v="1"/>
    <d v="2001-05-21T00:00:00"/>
    <n v="24"/>
    <d v="2015-04-07T00:00:00"/>
    <n v="10"/>
    <s v="CDI"/>
    <s v="CADRE COMMERCIAL"/>
    <s v="3.3"/>
    <n v="3"/>
    <x v="0"/>
    <x v="0"/>
    <n v="100"/>
    <s v="BOULOGNE"/>
    <s v="92"/>
    <s v="Hauts-de-Seine"/>
    <s v="IDF06"/>
    <x v="3"/>
    <x v="0"/>
    <n v="-1"/>
  </r>
  <r>
    <x v="283"/>
    <x v="0"/>
    <d v="1986-11-23T00:00:00"/>
    <x v="27"/>
    <d v="2015-03-09T00:00:00"/>
    <n v="10"/>
    <d v="2015-03-09T00:00:00"/>
    <n v="10"/>
    <s v="CDI"/>
    <s v="CADRE COMMERCIAL"/>
    <s v="3.2"/>
    <n v="4"/>
    <x v="2"/>
    <x v="2"/>
    <n v="100"/>
    <s v="LILLE"/>
    <s v="59"/>
    <s v="Nord"/>
    <s v="NNO54"/>
    <x v="2"/>
    <x v="3"/>
    <n v="-1"/>
  </r>
  <r>
    <x v="284"/>
    <x v="0"/>
    <d v="1985-10-03T00:00:00"/>
    <x v="16"/>
    <d v="2015-03-09T00:00:00"/>
    <n v="10"/>
    <d v="2015-03-09T00:00:00"/>
    <n v="10"/>
    <s v="CDI"/>
    <s v="CADRE COMMERCIAL"/>
    <s v="3.2"/>
    <n v="4"/>
    <x v="2"/>
    <x v="2"/>
    <n v="100"/>
    <s v="BOULOGNE"/>
    <s v="91"/>
    <s v="Essonne"/>
    <s v="IDF48"/>
    <x v="3"/>
    <x v="3"/>
    <n v="-1"/>
  </r>
  <r>
    <x v="285"/>
    <x v="0"/>
    <d v="1966-08-19T00:00:00"/>
    <x v="4"/>
    <d v="2005-10-03T00:00:00"/>
    <n v="20"/>
    <d v="2015-02-09T00:00:00"/>
    <n v="10"/>
    <s v="CDI"/>
    <s v="CADRE COMMERCIAL"/>
    <s v="3.3"/>
    <n v="3"/>
    <x v="0"/>
    <x v="0"/>
    <n v="100"/>
    <s v="LILLE"/>
    <s v="59"/>
    <s v="Nord"/>
    <s v="NNO24"/>
    <x v="2"/>
    <x v="2"/>
    <n v="-1"/>
  </r>
  <r>
    <x v="286"/>
    <x v="0"/>
    <d v="1979-12-09T00:00:00"/>
    <x v="11"/>
    <d v="2011-08-22T00:00:00"/>
    <n v="14"/>
    <d v="2015-01-01T00:00:00"/>
    <n v="10"/>
    <s v="CDI"/>
    <s v="CADRE COMMERCIAL"/>
    <s v="3.2"/>
    <n v="4"/>
    <x v="2"/>
    <x v="2"/>
    <n v="100"/>
    <s v="LYON"/>
    <s v="69"/>
    <s v="Rhône"/>
    <s v="ARA29"/>
    <x v="4"/>
    <x v="2"/>
    <n v="-1"/>
  </r>
  <r>
    <x v="287"/>
    <x v="0"/>
    <d v="1979-03-28T00:00:00"/>
    <x v="9"/>
    <d v="2014-09-15T00:00:00"/>
    <n v="11"/>
    <d v="2014-09-15T00:00:00"/>
    <n v="11"/>
    <s v="CDI"/>
    <s v="CADRE COMMERCIAL"/>
    <s v="3.3"/>
    <n v="3"/>
    <x v="0"/>
    <x v="0"/>
    <n v="100"/>
    <s v="LYON"/>
    <s v="26"/>
    <s v="Drôme"/>
    <s v="ARA60"/>
    <x v="4"/>
    <x v="2"/>
    <n v="-1"/>
  </r>
  <r>
    <x v="288"/>
    <x v="0"/>
    <d v="1974-07-17T00:00:00"/>
    <x v="6"/>
    <d v="2014-09-15T00:00:00"/>
    <n v="11"/>
    <d v="2014-09-15T00:00:00"/>
    <n v="11"/>
    <s v="CDI"/>
    <s v="CADRE COMMERCIAL"/>
    <s v="3.2"/>
    <n v="4"/>
    <x v="2"/>
    <x v="2"/>
    <n v="100"/>
    <s v="NANCY"/>
    <s v="68"/>
    <s v="Haut-Rhin"/>
    <s v="GE_03"/>
    <x v="5"/>
    <x v="2"/>
    <n v="-1"/>
  </r>
  <r>
    <x v="289"/>
    <x v="0"/>
    <d v="1972-07-03T00:00:00"/>
    <x v="5"/>
    <d v="2014-07-07T00:00:00"/>
    <n v="11"/>
    <d v="2014-07-07T00:00:00"/>
    <n v="11"/>
    <s v="CDI"/>
    <s v="CADRE COMMERCIAL"/>
    <s v="3.2"/>
    <n v="4"/>
    <x v="2"/>
    <x v="2"/>
    <n v="100"/>
    <s v="NANCY"/>
    <s v="67"/>
    <s v="Bas-Rhin"/>
    <s v="GE_11"/>
    <x v="5"/>
    <x v="2"/>
    <n v="-1"/>
  </r>
  <r>
    <x v="290"/>
    <x v="1"/>
    <d v="1963-04-15T00:00:00"/>
    <x v="39"/>
    <d v="2012-08-27T00:00:00"/>
    <n v="13"/>
    <d v="2014-06-23T00:00:00"/>
    <n v="11"/>
    <s v="CDI"/>
    <s v="CADRE COMMERCIAL"/>
    <s v="3.2"/>
    <n v="4"/>
    <x v="2"/>
    <x v="2"/>
    <n v="63.8"/>
    <s v="BOULOGNE"/>
    <s v="91"/>
    <s v="Essonne"/>
    <s v="IDF26"/>
    <x v="3"/>
    <x v="2"/>
    <n v="1"/>
  </r>
  <r>
    <x v="291"/>
    <x v="0"/>
    <d v="1969-05-05T00:00:00"/>
    <x v="3"/>
    <d v="1997-08-18T00:00:00"/>
    <n v="28"/>
    <d v="2014-06-16T00:00:00"/>
    <n v="11"/>
    <s v="CDI"/>
    <s v="CADRE COMMERCIAL"/>
    <s v="3.3"/>
    <n v="3"/>
    <x v="0"/>
    <x v="0"/>
    <n v="100"/>
    <s v="BOULOGNE"/>
    <s v="13"/>
    <s v="Bouches-du-Rhône"/>
    <s v=""/>
    <x v="8"/>
    <x v="0"/>
    <n v="-1"/>
  </r>
  <r>
    <x v="292"/>
    <x v="0"/>
    <d v="1963-09-21T00:00:00"/>
    <x v="39"/>
    <d v="2012-04-02T00:00:00"/>
    <n v="13"/>
    <d v="2014-06-16T00:00:00"/>
    <n v="11"/>
    <s v="CDI"/>
    <s v="CADRE COMMERCIAL"/>
    <s v="3.2"/>
    <n v="4"/>
    <x v="2"/>
    <x v="2"/>
    <n v="100"/>
    <s v="NANCY"/>
    <s v="21"/>
    <s v="Côte-d'Or"/>
    <s v="GE_36"/>
    <x v="5"/>
    <x v="2"/>
    <n v="-1"/>
  </r>
  <r>
    <x v="293"/>
    <x v="0"/>
    <d v="1974-02-20T00:00:00"/>
    <x v="6"/>
    <d v="2013-08-26T00:00:00"/>
    <n v="12"/>
    <d v="2014-05-26T00:00:00"/>
    <n v="11"/>
    <s v="CDI"/>
    <s v="CADRE COMMERCIAL"/>
    <s v="3.2"/>
    <n v="4"/>
    <x v="2"/>
    <x v="2"/>
    <n v="53"/>
    <s v="BOULOGNE"/>
    <s v="94"/>
    <s v="Val-de-Marne"/>
    <s v="IDF41"/>
    <x v="3"/>
    <x v="2"/>
    <n v="-1"/>
  </r>
  <r>
    <x v="294"/>
    <x v="1"/>
    <d v="1967-07-06T00:00:00"/>
    <x v="0"/>
    <d v="2014-05-19T00:00:00"/>
    <n v="11"/>
    <d v="2014-05-19T00:00:00"/>
    <n v="11"/>
    <s v="CDI"/>
    <s v="CADRE COMMERCIAL"/>
    <s v="3.2"/>
    <n v="4"/>
    <x v="2"/>
    <x v="2"/>
    <n v="100"/>
    <s v="RENNES"/>
    <s v="44"/>
    <s v="Loire-Atlantique"/>
    <s v="CB_68"/>
    <x v="0"/>
    <x v="2"/>
    <n v="1"/>
  </r>
  <r>
    <x v="295"/>
    <x v="0"/>
    <d v="1990-10-17T00:00:00"/>
    <x v="28"/>
    <d v="2023-08-28T00:00:00"/>
    <n v="2"/>
    <d v="2023-08-28T00:00:00"/>
    <n v="2"/>
    <s v="CDI"/>
    <s v="CADRE COMMERCIAL"/>
    <s v="3.2"/>
    <n v="4"/>
    <x v="2"/>
    <x v="2"/>
    <n v="100"/>
    <s v="RENNES"/>
    <s v="37"/>
    <s v="Indre-et-Loire"/>
    <s v="CB_30"/>
    <x v="0"/>
    <x v="4"/>
    <n v="-1"/>
  </r>
  <r>
    <x v="296"/>
    <x v="0"/>
    <d v="1995-07-03T00:00:00"/>
    <x v="15"/>
    <d v="2023-08-28T00:00:00"/>
    <n v="2"/>
    <d v="2023-08-28T00:00:00"/>
    <n v="2"/>
    <s v="CDI"/>
    <s v="CADRE COMMERCIAL"/>
    <s v="3.2"/>
    <n v="4"/>
    <x v="2"/>
    <x v="2"/>
    <n v="100"/>
    <s v="RENNES"/>
    <s v="79"/>
    <s v="Deux-Sèvres"/>
    <s v="CB_12"/>
    <x v="0"/>
    <x v="4"/>
    <n v="-1"/>
  </r>
  <r>
    <x v="297"/>
    <x v="0"/>
    <d v="1979-08-27T00:00:00"/>
    <x v="9"/>
    <d v="2023-08-28T00:00:00"/>
    <n v="2"/>
    <d v="2023-08-28T00:00:00"/>
    <n v="2"/>
    <s v="CDI"/>
    <s v="CADRE COMMERCIAL"/>
    <s v="3.2"/>
    <n v="4"/>
    <x v="2"/>
    <x v="2"/>
    <n v="100"/>
    <s v="RENNES"/>
    <s v="44"/>
    <s v="Loire-Atlantique"/>
    <s v="CB_46"/>
    <x v="0"/>
    <x v="4"/>
    <n v="-1"/>
  </r>
  <r>
    <x v="298"/>
    <x v="0"/>
    <d v="1991-09-29T00:00:00"/>
    <x v="19"/>
    <d v="2023-03-06T00:00:00"/>
    <n v="2"/>
    <d v="2023-03-06T00:00:00"/>
    <n v="2"/>
    <s v="CDI"/>
    <s v="CADRE COMMERCIAL"/>
    <s v="3.2"/>
    <n v="4"/>
    <x v="2"/>
    <x v="2"/>
    <n v="100"/>
    <s v="LILLE"/>
    <s v="59"/>
    <s v="Nord"/>
    <s v="NNO03"/>
    <x v="2"/>
    <x v="4"/>
    <n v="-1"/>
  </r>
  <r>
    <x v="299"/>
    <x v="0"/>
    <d v="1988-10-22T00:00:00"/>
    <x v="22"/>
    <d v="2022-09-05T00:00:00"/>
    <n v="3"/>
    <d v="2022-09-12T00:00:00"/>
    <n v="3"/>
    <s v="CDI"/>
    <s v="CADRE COMMERCIAL"/>
    <s v="3.2"/>
    <n v="4"/>
    <x v="2"/>
    <x v="2"/>
    <n v="100"/>
    <s v="NANCY"/>
    <s v="68"/>
    <s v="Haut-Rhin"/>
    <s v="GE_43"/>
    <x v="5"/>
    <x v="4"/>
    <n v="-1"/>
  </r>
  <r>
    <x v="300"/>
    <x v="1"/>
    <d v="1989-10-30T00:00:00"/>
    <x v="28"/>
    <d v="2020-12-03T00:00:00"/>
    <n v="4"/>
    <d v="2020-12-03T00:00:00"/>
    <n v="4"/>
    <s v="CDI"/>
    <s v="CADRE COMMERCIAL"/>
    <s v="3.2"/>
    <n v="4"/>
    <x v="2"/>
    <x v="2"/>
    <n v="100"/>
    <s v="RENNES"/>
    <s v="44"/>
    <s v="Loire-Atlantique"/>
    <s v="CB_62"/>
    <x v="0"/>
    <x v="5"/>
    <n v="1"/>
  </r>
  <r>
    <x v="301"/>
    <x v="0"/>
    <d v="1986-08-25T00:00:00"/>
    <x v="35"/>
    <d v="2021-04-06T00:00:00"/>
    <n v="4"/>
    <d v="2021-04-06T00:00:00"/>
    <n v="4"/>
    <s v="CDI"/>
    <s v="CADRE COMMERCIAL"/>
    <s v="3.2"/>
    <n v="4"/>
    <x v="4"/>
    <x v="4"/>
    <n v="100"/>
    <s v="BOULOGNE"/>
    <s v="94"/>
    <s v="Val-de-Marne"/>
    <s v="IDF43"/>
    <x v="3"/>
    <x v="5"/>
    <n v="-1"/>
  </r>
  <r>
    <x v="302"/>
    <x v="0"/>
    <d v="1987-02-18T00:00:00"/>
    <x v="27"/>
    <d v="2021-03-08T00:00:00"/>
    <n v="4"/>
    <d v="2021-03-08T00:00:00"/>
    <n v="4"/>
    <s v="CDI"/>
    <s v="CADRE COMMERCIAL"/>
    <s v="3.2"/>
    <n v="4"/>
    <x v="2"/>
    <x v="2"/>
    <n v="100"/>
    <s v="RENNES"/>
    <s v="44"/>
    <s v="Loire-Atlantique"/>
    <s v="CB_04"/>
    <x v="0"/>
    <x v="5"/>
    <n v="-1"/>
  </r>
  <r>
    <x v="303"/>
    <x v="1"/>
    <d v="1982-01-07T00:00:00"/>
    <x v="34"/>
    <d v="2021-03-08T00:00:00"/>
    <n v="4"/>
    <d v="2021-03-08T00:00:00"/>
    <n v="4"/>
    <s v="CDI"/>
    <s v="CADRE COMMERCIAL"/>
    <s v="3.2"/>
    <n v="4"/>
    <x v="2"/>
    <x v="2"/>
    <n v="100"/>
    <s v="BOULOGNE"/>
    <s v="92"/>
    <s v="Hauts-de-Seine"/>
    <s v="IDF08"/>
    <x v="3"/>
    <x v="5"/>
    <n v="1"/>
  </r>
  <r>
    <x v="304"/>
    <x v="0"/>
    <d v="1984-10-08T00:00:00"/>
    <x v="20"/>
    <d v="2021-01-25T00:00:00"/>
    <n v="4"/>
    <d v="2021-01-25T00:00:00"/>
    <n v="4"/>
    <s v="CDI"/>
    <s v="CADRE COMMERCIAL"/>
    <s v="3.2"/>
    <n v="4"/>
    <x v="2"/>
    <x v="2"/>
    <n v="100"/>
    <s v="BORDEAUX"/>
    <s v="31"/>
    <s v="Haute-Garonne"/>
    <s v="SO_55"/>
    <x v="6"/>
    <x v="5"/>
    <n v="-1"/>
  </r>
  <r>
    <x v="305"/>
    <x v="1"/>
    <d v="1987-08-11T00:00:00"/>
    <x v="27"/>
    <d v="2021-01-04T00:00:00"/>
    <n v="4"/>
    <d v="2021-01-04T00:00:00"/>
    <n v="4"/>
    <s v="CDI"/>
    <s v="CADRE COMMERCIAL"/>
    <s v="3.2"/>
    <n v="4"/>
    <x v="2"/>
    <x v="2"/>
    <n v="100"/>
    <s v="BORDEAUX"/>
    <s v="31"/>
    <s v="Haute-Garonne"/>
    <s v="SO_46"/>
    <x v="6"/>
    <x v="5"/>
    <n v="1"/>
  </r>
  <r>
    <x v="306"/>
    <x v="1"/>
    <d v="1981-11-19T00:00:00"/>
    <x v="34"/>
    <d v="2021-01-04T00:00:00"/>
    <n v="4"/>
    <d v="2021-01-04T00:00:00"/>
    <n v="4"/>
    <s v="CDI"/>
    <s v="CADRE COMMERCIAL"/>
    <s v="3.2"/>
    <n v="4"/>
    <x v="2"/>
    <x v="2"/>
    <n v="100"/>
    <s v="BORDEAUX"/>
    <s v="33"/>
    <s v="Gironde"/>
    <s v="SO_25"/>
    <x v="6"/>
    <x v="5"/>
    <n v="1"/>
  </r>
  <r>
    <x v="307"/>
    <x v="1"/>
    <d v="1979-08-23T00:00:00"/>
    <x v="9"/>
    <d v="2012-10-22T00:00:00"/>
    <n v="13"/>
    <d v="2020-03-01T00:00:00"/>
    <n v="5"/>
    <s v="CDI"/>
    <s v="CADRE COMMERCIAL"/>
    <s v="3.3"/>
    <n v="3"/>
    <x v="0"/>
    <x v="0"/>
    <n v="100"/>
    <s v="NANCY"/>
    <s v="51"/>
    <s v="Marne"/>
    <s v="GE_46"/>
    <x v="5"/>
    <x v="2"/>
    <n v="1"/>
  </r>
  <r>
    <x v="308"/>
    <x v="1"/>
    <d v="1981-01-06T00:00:00"/>
    <x v="21"/>
    <d v="2019-06-03T00:00:00"/>
    <n v="6"/>
    <d v="2019-06-03T00:00:00"/>
    <n v="6"/>
    <s v="CDI"/>
    <s v="CADRE COMMERCIAL"/>
    <s v="3.2"/>
    <n v="4"/>
    <x v="2"/>
    <x v="2"/>
    <n v="100"/>
    <s v="NANCY"/>
    <s v="67"/>
    <s v="Bas-Rhin"/>
    <s v="GE_07"/>
    <x v="5"/>
    <x v="3"/>
    <n v="1"/>
  </r>
  <r>
    <x v="309"/>
    <x v="1"/>
    <d v="1995-06-16T00:00:00"/>
    <x v="15"/>
    <d v="2019-03-18T00:00:00"/>
    <n v="6"/>
    <d v="2019-03-18T00:00:00"/>
    <n v="6"/>
    <s v="CDI"/>
    <s v="CADRE COMMERCIAL"/>
    <s v="3.2"/>
    <n v="4"/>
    <x v="2"/>
    <x v="2"/>
    <n v="85"/>
    <s v="RENNES"/>
    <s v="49"/>
    <s v="Maine-et-Loire"/>
    <s v="CB_08"/>
    <x v="0"/>
    <x v="3"/>
    <n v="1"/>
  </r>
  <r>
    <x v="310"/>
    <x v="0"/>
    <d v="1980-08-08T00:00:00"/>
    <x v="11"/>
    <d v="2019-01-07T00:00:00"/>
    <n v="6"/>
    <d v="2019-01-07T00:00:00"/>
    <n v="6"/>
    <s v="CDI"/>
    <s v="CADRE COMMERCIAL"/>
    <s v="3.2"/>
    <n v="4"/>
    <x v="2"/>
    <x v="2"/>
    <n v="100"/>
    <s v="BORDEAUX"/>
    <s v="34"/>
    <s v="Hérault"/>
    <s v="MED21"/>
    <x v="1"/>
    <x v="3"/>
    <n v="-1"/>
  </r>
  <r>
    <x v="311"/>
    <x v="1"/>
    <d v="1968-11-24T00:00:00"/>
    <x v="3"/>
    <d v="2019-01-07T00:00:00"/>
    <n v="6"/>
    <d v="2019-01-07T00:00:00"/>
    <n v="6"/>
    <s v="CDI"/>
    <s v="CADRE COMMERCIAL"/>
    <s v="3.2"/>
    <n v="4"/>
    <x v="2"/>
    <x v="2"/>
    <n v="100"/>
    <s v="BOULOGNE"/>
    <s v="92"/>
    <s v="Hauts-de-Seine"/>
    <s v="IDF33"/>
    <x v="3"/>
    <x v="3"/>
    <n v="1"/>
  </r>
  <r>
    <x v="312"/>
    <x v="1"/>
    <d v="1965-01-16T00:00:00"/>
    <x v="37"/>
    <d v="1990-01-04T00:00:00"/>
    <n v="35"/>
    <d v="2014-02-15T00:00:00"/>
    <n v="11"/>
    <s v="CDI"/>
    <s v="RESPONSABLE DE VENTES"/>
    <s v="3.4"/>
    <n v="2"/>
    <x v="1"/>
    <x v="1"/>
    <n v="100"/>
    <s v="BOULOGNE"/>
    <s v="77"/>
    <s v="Seine-et-Marne"/>
    <s v=""/>
    <x v="3"/>
    <x v="0"/>
    <n v="1"/>
  </r>
  <r>
    <x v="313"/>
    <x v="0"/>
    <d v="1973-11-14T00:00:00"/>
    <x v="6"/>
    <d v="2016-09-05T00:00:00"/>
    <n v="9"/>
    <d v="2016-09-05T00:00:00"/>
    <n v="9"/>
    <s v="CDI"/>
    <s v="RESPONSABLE DE VENTES"/>
    <s v="3.4"/>
    <n v="2"/>
    <x v="1"/>
    <x v="1"/>
    <n v="100"/>
    <s v="LYON"/>
    <s v="69"/>
    <s v="Rhône"/>
    <s v=""/>
    <x v="4"/>
    <x v="3"/>
    <n v="-1"/>
  </r>
  <r>
    <x v="314"/>
    <x v="0"/>
    <d v="1966-05-06T00:00:00"/>
    <x v="4"/>
    <d v="1997-08-18T00:00:00"/>
    <n v="28"/>
    <d v="2014-06-30T00:00:00"/>
    <n v="11"/>
    <s v="CDI"/>
    <s v="CADRE COMMERCIAL"/>
    <s v="3.3"/>
    <n v="3"/>
    <x v="0"/>
    <x v="0"/>
    <n v="100"/>
    <s v="BORDEAUX"/>
    <s v="34"/>
    <s v="Hérault"/>
    <s v="MED29"/>
    <x v="1"/>
    <x v="0"/>
    <n v="-1"/>
  </r>
  <r>
    <x v="315"/>
    <x v="0"/>
    <d v="1989-10-28T00:00:00"/>
    <x v="28"/>
    <d v="2014-05-12T00:00:00"/>
    <n v="11"/>
    <d v="2016-02-01T00:00:00"/>
    <n v="9"/>
    <s v="CDI"/>
    <s v="CADRE COMMERCIAL"/>
    <s v="3.2"/>
    <n v="4"/>
    <x v="2"/>
    <x v="2"/>
    <n v="100"/>
    <s v="BOULOGNE"/>
    <s v="94"/>
    <s v="Val-de-Marne"/>
    <s v="IDF05"/>
    <x v="3"/>
    <x v="2"/>
    <n v="-1"/>
  </r>
  <r>
    <x v="316"/>
    <x v="0"/>
    <d v="1985-05-21T00:00:00"/>
    <x v="16"/>
    <d v="2014-08-25T00:00:00"/>
    <n v="11"/>
    <d v="2024-01-01T00:00:00"/>
    <n v="1"/>
    <s v="CDI"/>
    <s v="RESPONSABLE DE VENTES"/>
    <s v="3.4"/>
    <n v="2"/>
    <x v="1"/>
    <x v="1"/>
    <n v="100"/>
    <s v="LYON"/>
    <s v="13"/>
    <s v="Bouches-du-Rhône"/>
    <s v=""/>
    <x v="1"/>
    <x v="2"/>
    <n v="-1"/>
  </r>
  <r>
    <x v="317"/>
    <x v="0"/>
    <d v="1987-12-11T00:00:00"/>
    <x v="22"/>
    <d v="2019-07-01T00:00:00"/>
    <n v="6"/>
    <d v="2024-04-01T00:00:00"/>
    <n v="1"/>
    <s v="CDI"/>
    <s v="CADRE COMMERCIAL"/>
    <s v="3.2"/>
    <n v="4"/>
    <x v="2"/>
    <x v="2"/>
    <n v="100"/>
    <s v="BORDEAUX"/>
    <s v="31"/>
    <s v="Haute-Garonne"/>
    <s v="SO_36"/>
    <x v="6"/>
    <x v="3"/>
    <n v="-1"/>
  </r>
  <r>
    <x v="318"/>
    <x v="0"/>
    <d v="1969-09-04T00:00:00"/>
    <x v="3"/>
    <d v="2019-03-04T00:00:00"/>
    <n v="6"/>
    <d v="2023-07-01T00:00:00"/>
    <n v="2"/>
    <s v="CDI"/>
    <s v="CADRE COMMERCIAL"/>
    <s v="3.3"/>
    <n v="3"/>
    <x v="0"/>
    <x v="0"/>
    <n v="100"/>
    <s v="BORDEAUX"/>
    <s v="84"/>
    <s v="Vaucluse"/>
    <s v="MED07"/>
    <x v="1"/>
    <x v="3"/>
    <n v="-1"/>
  </r>
  <r>
    <x v="319"/>
    <x v="0"/>
    <d v="1993-08-15T00:00:00"/>
    <x v="32"/>
    <d v="2019-06-03T00:00:00"/>
    <n v="6"/>
    <d v="2022-01-01T00:00:00"/>
    <n v="3"/>
    <s v="CDI"/>
    <s v="CADRE COMMERCIAL"/>
    <s v="3.3"/>
    <n v="3"/>
    <x v="0"/>
    <x v="0"/>
    <n v="100"/>
    <s v="LILLE"/>
    <s v="76"/>
    <s v="Seine-Maritime"/>
    <s v="NNO13"/>
    <x v="2"/>
    <x v="3"/>
    <n v="-1"/>
  </r>
  <r>
    <x v="320"/>
    <x v="1"/>
    <d v="1968-05-03T00:00:00"/>
    <x v="2"/>
    <d v="1992-10-12T00:00:00"/>
    <n v="33"/>
    <d v="2024-10-01T00:00:00"/>
    <n v="1"/>
    <s v="CDI"/>
    <s v="CADRE COMMERCIAL"/>
    <s v="3.2"/>
    <n v="4"/>
    <x v="2"/>
    <x v="2"/>
    <n v="100"/>
    <s v="LYON"/>
    <s v="73"/>
    <s v="Savoie"/>
    <s v="ARA51"/>
    <x v="4"/>
    <x v="0"/>
    <n v="1"/>
  </r>
  <r>
    <x v="321"/>
    <x v="1"/>
    <d v="1975-02-03T00:00:00"/>
    <x v="8"/>
    <d v="2006-02-27T00:00:00"/>
    <n v="19"/>
    <d v="2016-03-01T00:00:00"/>
    <n v="9"/>
    <s v="CDI"/>
    <s v="CADRE COMMERCIAL"/>
    <s v="3.2"/>
    <n v="4"/>
    <x v="2"/>
    <x v="2"/>
    <n v="100"/>
    <s v="BORDEAUX"/>
    <s v="33"/>
    <s v="Gironde"/>
    <s v="SO_30"/>
    <x v="6"/>
    <x v="2"/>
    <n v="1"/>
  </r>
  <r>
    <x v="322"/>
    <x v="1"/>
    <d v="1977-05-03T00:00:00"/>
    <x v="14"/>
    <d v="2007-11-12T00:00:00"/>
    <n v="17"/>
    <d v="2022-01-01T00:00:00"/>
    <n v="3"/>
    <s v="CDI"/>
    <s v="CADRE COMMERCIAL"/>
    <s v="3.3"/>
    <n v="3"/>
    <x v="0"/>
    <x v="0"/>
    <n v="100"/>
    <s v="BORDEAUX"/>
    <s v="33"/>
    <s v="Gironde"/>
    <s v="SO_26"/>
    <x v="6"/>
    <x v="2"/>
    <n v="1"/>
  </r>
  <r>
    <x v="323"/>
    <x v="1"/>
    <d v="1968-09-29T00:00:00"/>
    <x v="2"/>
    <d v="2010-08-23T00:00:00"/>
    <n v="15"/>
    <d v="2023-07-01T00:00:00"/>
    <n v="2"/>
    <s v="CDI"/>
    <s v="CADRE COMMERCIAL"/>
    <s v="3.3"/>
    <n v="3"/>
    <x v="0"/>
    <x v="0"/>
    <n v="100"/>
    <s v="LYON"/>
    <s v="69"/>
    <s v="Rhône"/>
    <s v="ARA19"/>
    <x v="4"/>
    <x v="2"/>
    <n v="1"/>
  </r>
  <r>
    <x v="324"/>
    <x v="1"/>
    <d v="1985-05-07T00:00:00"/>
    <x v="16"/>
    <d v="2013-08-26T00:00:00"/>
    <n v="12"/>
    <d v="2023-01-01T00:00:00"/>
    <n v="2"/>
    <s v="CDI"/>
    <s v="CADRE COMMERCIAL"/>
    <s v="3.2"/>
    <n v="4"/>
    <x v="2"/>
    <x v="2"/>
    <n v="100"/>
    <s v="BORDEAUX"/>
    <s v="31"/>
    <s v="Haute-Garonne"/>
    <s v="SO_31"/>
    <x v="6"/>
    <x v="2"/>
    <n v="1"/>
  </r>
  <r>
    <x v="325"/>
    <x v="1"/>
    <d v="1973-07-10T00:00:00"/>
    <x v="7"/>
    <d v="2014-06-16T00:00:00"/>
    <n v="11"/>
    <d v="2024-01-01T00:00:00"/>
    <n v="1"/>
    <s v="CDI"/>
    <s v="CADRE COMMERCIAL"/>
    <s v="3.3"/>
    <n v="3"/>
    <x v="0"/>
    <x v="0"/>
    <n v="100"/>
    <s v="BORDEAUX"/>
    <s v="17"/>
    <s v="Charente-Maritime"/>
    <s v="SO_13"/>
    <x v="6"/>
    <x v="2"/>
    <n v="1"/>
  </r>
  <r>
    <x v="326"/>
    <x v="1"/>
    <d v="1985-04-13T00:00:00"/>
    <x v="16"/>
    <d v="2014-11-03T00:00:00"/>
    <n v="10"/>
    <d v="2023-04-01T00:00:00"/>
    <n v="2"/>
    <s v="CDI"/>
    <s v="CADRE COMMERCIAL"/>
    <s v="3.2"/>
    <n v="4"/>
    <x v="2"/>
    <x v="2"/>
    <n v="100"/>
    <s v="BORDEAUX"/>
    <s v="82"/>
    <s v="Tarn-et-Garonne"/>
    <s v="SO_61"/>
    <x v="6"/>
    <x v="3"/>
    <n v="1"/>
  </r>
  <r>
    <x v="327"/>
    <x v="1"/>
    <d v="1979-05-07T00:00:00"/>
    <x v="9"/>
    <d v="2001-04-02T00:00:00"/>
    <n v="24"/>
    <d v="2025-09-01T00:00:00"/>
    <n v="0"/>
    <s v="CDI"/>
    <s v="CADRE COMMERCIAL"/>
    <s v="3.3"/>
    <n v="3"/>
    <x v="0"/>
    <x v="0"/>
    <n v="100"/>
    <s v="NANCY"/>
    <s v="54"/>
    <s v="Meurthe-et-Moselle"/>
    <m/>
    <x v="5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3E7CE5-AAC9-4252-AD5D-9AEDC667E568}" name="Tableau croisé dynamique2" cacheId="0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8" colHeaderCaption="Sexe">
  <location ref="A1:D22" firstHeaderRow="1" firstDataRow="2" firstDataCol="1"/>
  <pivotFields count="22">
    <pivotField showAll="0"/>
    <pivotField axis="axisCol" showAll="0">
      <items count="3">
        <item x="1"/>
        <item x="0"/>
        <item t="default"/>
      </items>
    </pivotField>
    <pivotField numFmtId="14" showAll="0"/>
    <pivotField numFmtId="1" showAll="0">
      <items count="8">
        <item x="0"/>
        <item x="1"/>
        <item x="2"/>
        <item x="3"/>
        <item x="4"/>
        <item x="5"/>
        <item x="6"/>
        <item t="default"/>
      </items>
    </pivotField>
    <pivotField numFmtId="14" showAll="0"/>
    <pivotField numFmtId="1" showAll="0"/>
    <pivotField numFmtId="14" showAll="0"/>
    <pivotField numFmtId="1" showAll="0"/>
    <pivotField showAll="0"/>
    <pivotField showAll="0"/>
    <pivotField showAll="0"/>
    <pivotField showAll="0"/>
    <pivotField showAll="0"/>
    <pivotField axis="axisRow" showAll="0">
      <items count="6">
        <item h="1" x="3"/>
        <item x="0"/>
        <item h="1" x="4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7">
        <item x="1"/>
        <item x="4"/>
        <item x="5"/>
        <item x="3"/>
        <item x="2"/>
        <item x="0"/>
        <item t="default"/>
      </items>
    </pivotField>
    <pivotField dataField="1" showAll="0"/>
  </pivotFields>
  <rowFields count="2">
    <field x="13"/>
    <field x="20"/>
  </rowFields>
  <rowItems count="20">
    <i>
      <x v="1"/>
    </i>
    <i r="1">
      <x v="1"/>
    </i>
    <i r="1">
      <x v="2"/>
    </i>
    <i r="1">
      <x v="3"/>
    </i>
    <i r="1">
      <x v="4"/>
    </i>
    <i r="1">
      <x v="5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>
      <x v="4"/>
    </i>
    <i r="1">
      <x/>
    </i>
    <i r="1">
      <x v="2"/>
    </i>
    <i r="1">
      <x v="3"/>
    </i>
    <i r="1">
      <x v="4"/>
    </i>
    <i r="1">
      <x v="5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H/F" fld="21" baseField="13" baseItem="1" numFmtId="164"/>
  </dataFields>
  <chartFormats count="4">
    <chartFormat chart="0" format="0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53AE341-D690-4A3E-8955-9E00C45252D8}" name="Tableau croisé dynamique3" cacheId="0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11">
  <location ref="A26:D45" firstHeaderRow="1" firstDataRow="2" firstDataCol="1"/>
  <pivotFields count="22">
    <pivotField showAll="0"/>
    <pivotField axis="axisCol" showAll="0">
      <items count="3">
        <item x="1"/>
        <item x="0"/>
        <item t="default"/>
      </items>
    </pivotField>
    <pivotField numFmtId="14" showAll="0"/>
    <pivotField axis="axisRow" numFmtId="1" showAll="0">
      <items count="8">
        <item x="0"/>
        <item x="1"/>
        <item x="2"/>
        <item x="3"/>
        <item x="4"/>
        <item x="5"/>
        <item x="6"/>
        <item t="default"/>
      </items>
    </pivotField>
    <pivotField numFmtId="14" showAll="0"/>
    <pivotField numFmtId="1" showAll="0"/>
    <pivotField numFmtId="14" showAll="0"/>
    <pivotField numFmtId="1" showAll="0"/>
    <pivotField showAll="0"/>
    <pivotField showAll="0"/>
    <pivotField showAll="0"/>
    <pivotField showAll="0"/>
    <pivotField showAll="0"/>
    <pivotField axis="axisRow" showAll="0">
      <items count="6">
        <item h="1" x="3"/>
        <item x="0"/>
        <item h="1" x="4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2">
    <field x="13"/>
    <field x="3"/>
  </rowFields>
  <rowItems count="18">
    <i>
      <x v="1"/>
    </i>
    <i r="1">
      <x v="2"/>
    </i>
    <i r="1">
      <x v="3"/>
    </i>
    <i r="1">
      <x v="4"/>
    </i>
    <i r="1">
      <x v="5"/>
    </i>
    <i>
      <x v="3"/>
    </i>
    <i r="1">
      <x v="1"/>
    </i>
    <i r="1">
      <x v="2"/>
    </i>
    <i r="1">
      <x v="3"/>
    </i>
    <i r="1">
      <x v="4"/>
    </i>
    <i r="1">
      <x v="5"/>
    </i>
    <i>
      <x v="4"/>
    </i>
    <i r="1">
      <x v="1"/>
    </i>
    <i r="1">
      <x v="2"/>
    </i>
    <i r="1">
      <x v="3"/>
    </i>
    <i r="1">
      <x v="4"/>
    </i>
    <i r="1">
      <x v="5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H/F" fld="21" baseField="13" baseItem="1" numFmtId="164"/>
  </dataFields>
  <chartFormats count="2"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Medium7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mploi_paie" xr10:uid="{7EE5C8A8-187E-4A14-AA62-72F42FAAEFE9}" sourceName="Emploi paie">
  <pivotTables>
    <pivotTable tabId="3" name="Tableau croisé dynamique2"/>
    <pivotTable tabId="3" name="Tableau croisé dynamique3"/>
  </pivotTables>
  <data>
    <tabular pivotCacheId="1910942878">
      <items count="5">
        <i x="3"/>
        <i x="0" s="1"/>
        <i x="4"/>
        <i x="2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gion1" xr10:uid="{A258DDC0-4CC2-4207-BC64-04A8E8FCC69B}" sourceName="Région">
  <extLst>
    <x:ext xmlns:x15="http://schemas.microsoft.com/office/spreadsheetml/2010/11/main" uri="{2F2917AC-EB37-4324-AD4E-5DD8C200BD13}">
      <x15:tableSlicerCache tableId="1" column="2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égion 1" xr10:uid="{123032DD-515B-405C-82E7-B8F24C5ED254}" cache="Segment_Région1" caption="Région" columnCount="3" rowHeight="25717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mploi paie" xr10:uid="{47765CB7-EC04-48F4-A33F-0F8917E7AE35}" cache="Segment_Emploi_paie" caption="Emploi paie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C606AF-D0EF-4774-A7C4-86FF5E7096FF}" name="Base" displayName="Base" ref="A2:V330" totalsRowShown="0" headerRowDxfId="8">
  <autoFilter ref="A2:V330" xr:uid="{78C606AF-D0EF-4774-A7C4-86FF5E7096FF}">
    <filterColumn colId="19">
      <filters>
        <filter val="AUVERGNE RHONE ALPES"/>
      </filters>
    </filterColumn>
  </autoFilter>
  <tableColumns count="22">
    <tableColumn id="2" xr3:uid="{C052740D-1091-484D-9583-4470149F6ED1}" name="Mat."/>
    <tableColumn id="5" xr3:uid="{135553A0-923B-4830-BF12-5C1CF4DE3504}" name="Sexe"/>
    <tableColumn id="6" xr3:uid="{4E1254AD-3B95-441E-A1EE-80F7FBC8BE39}" name="Naissance" dataDxfId="7"/>
    <tableColumn id="7" xr3:uid="{2E079C5C-D44E-4658-AB64-22B01AC1387E}" name="Age" dataDxfId="6">
      <calculatedColumnFormula>DATEDIF(C3,TODAY(),"y")</calculatedColumnFormula>
    </tableColumn>
    <tableColumn id="8" xr3:uid="{6A2A0955-0777-44E5-BCD6-A266C688D27D}" name="Entrée Groupe" dataDxfId="5"/>
    <tableColumn id="9" xr3:uid="{2DEBC9A4-421C-4A99-A17C-AF55069751E3}" name="Ancienneté" dataDxfId="4">
      <calculatedColumnFormula>DATEDIF(E3,TODAY(),"y")</calculatedColumnFormula>
    </tableColumn>
    <tableColumn id="10" xr3:uid="{3BB25AED-849F-46CF-BA5D-D79B8F000B66}" name="Entrée Fonction" dataDxfId="3"/>
    <tableColumn id="11" xr3:uid="{1F67BC58-B222-4D8E-9285-1197F833E262}" name="Ancienneté fonction" dataDxfId="2">
      <calculatedColumnFormula>DATEDIF(G3,TODAY(),"y")</calculatedColumnFormula>
    </tableColumn>
    <tableColumn id="12" xr3:uid="{B5621DCB-67F5-4562-9666-2BF183939CF1}" name="Contrat"/>
    <tableColumn id="13" xr3:uid="{3E1F6AA6-6864-44E4-99B5-1D0F53D7A04C}" name="Statut"/>
    <tableColumn id="14" xr3:uid="{C08202DB-108A-4687-9620-A8DB179DC999}" name="Classif"/>
    <tableColumn id="15" xr3:uid="{32E92E2F-2587-436E-8E91-E18384E12129}" name="Niveau Contrib."/>
    <tableColumn id="16" xr3:uid="{1C587069-D673-4B94-B315-545DF0F71068}" name="Code Emploi"/>
    <tableColumn id="17" xr3:uid="{4F9F9BC9-9C1A-46D1-94B0-94D20CB91FBD}" name="Emploi paie"/>
    <tableColumn id="18" xr3:uid="{8259F8ED-DBD9-459C-AABC-2849D302226E}" name="Tps travail ( % )"/>
    <tableColumn id="19" xr3:uid="{556EA2B0-7E20-4FF4-B0F6-6D5EDDEB3A7E}" name="Site"/>
    <tableColumn id="20" xr3:uid="{3B377FAD-7C50-4441-B943-D86EA0DF9190}" name="Code Postal Domicile"/>
    <tableColumn id="21" xr3:uid="{552EA8BF-55CB-4B37-82EB-D15EC87A8FD6}" name="Département Domicile"/>
    <tableColumn id="22" xr3:uid="{6307951B-DCC5-402A-95E8-8A79833A05FE}" name="Secteur Commercial"/>
    <tableColumn id="23" xr3:uid="{295C7A59-DA2C-4C34-B7A4-9AE93AFC2160}" name="Région"/>
    <tableColumn id="3" xr3:uid="{3FDA8271-0E8F-43AE-AE15-AFC18F9DCCEF}" name="T Ancienneté" dataDxfId="1">
      <calculatedColumnFormula>IF(Base[[#This Row],[Ancienneté]]&lt;1,"0-1",IF(Base[[#This Row],[Ancienneté]]&lt;=3,"1-3",IF(Base[[#This Row],[Ancienneté]]&lt;=5,"3-5",IF(Base[[#This Row],[Ancienneté]]&lt;=10,"5-10",IF(Base[[#This Row],[Ancienneté]]&lt;=20,"10-20","&gt;20")))))</calculatedColumnFormula>
    </tableColumn>
    <tableColumn id="4" xr3:uid="{58F24900-3494-43D3-AC6E-32EBF9FB9190}" name="H/F" dataDxfId="0">
      <calculatedColumnFormula>IF(Base[[#This Row],[Sexe]]="H.",-1,1)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872F5-F1AF-4F40-8377-973548DC65F2}">
  <dimension ref="A1:V330"/>
  <sheetViews>
    <sheetView workbookViewId="0">
      <selection activeCell="H29" sqref="H29"/>
    </sheetView>
  </sheetViews>
  <sheetFormatPr baseColWidth="10" defaultRowHeight="15" x14ac:dyDescent="0.25"/>
  <cols>
    <col min="1" max="1" width="7.140625" bestFit="1" customWidth="1"/>
    <col min="2" max="2" width="7.7109375" bestFit="1" customWidth="1"/>
    <col min="3" max="3" width="12.5703125" bestFit="1" customWidth="1"/>
    <col min="4" max="4" width="6.5703125" bestFit="1" customWidth="1"/>
    <col min="5" max="5" width="16.42578125" bestFit="1" customWidth="1"/>
    <col min="6" max="6" width="13.5703125" bestFit="1" customWidth="1"/>
    <col min="7" max="7" width="17.5703125" bestFit="1" customWidth="1"/>
    <col min="8" max="8" width="21.7109375" bestFit="1" customWidth="1"/>
    <col min="9" max="9" width="10.140625" bestFit="1" customWidth="1"/>
    <col min="10" max="10" width="23.28515625" bestFit="1" customWidth="1"/>
    <col min="11" max="11" width="9.5703125" bestFit="1" customWidth="1"/>
    <col min="12" max="12" width="17.42578125" bestFit="1" customWidth="1"/>
    <col min="13" max="13" width="14.85546875" bestFit="1" customWidth="1"/>
    <col min="14" max="14" width="47" customWidth="1"/>
    <col min="15" max="15" width="16.7109375" bestFit="1" customWidth="1"/>
    <col min="16" max="16" width="10.85546875" bestFit="1" customWidth="1"/>
    <col min="18" max="18" width="19.7109375" bestFit="1" customWidth="1"/>
    <col min="19" max="19" width="14.28515625" bestFit="1" customWidth="1"/>
    <col min="20" max="20" width="23" bestFit="1" customWidth="1"/>
  </cols>
  <sheetData>
    <row r="1" spans="1:22" ht="144" customHeight="1" x14ac:dyDescent="0.25"/>
    <row r="2" spans="1:22" ht="30" x14ac:dyDescent="0.25">
      <c r="A2" s="1" t="s">
        <v>487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2" t="s">
        <v>15</v>
      </c>
      <c r="R2" s="2" t="s">
        <v>16</v>
      </c>
      <c r="S2" s="2" t="s">
        <v>17</v>
      </c>
      <c r="T2" s="1" t="s">
        <v>18</v>
      </c>
      <c r="U2" s="2" t="s">
        <v>491</v>
      </c>
      <c r="V2" s="2" t="s">
        <v>498</v>
      </c>
    </row>
    <row r="3" spans="1:22" hidden="1" x14ac:dyDescent="0.25">
      <c r="A3">
        <v>88187</v>
      </c>
      <c r="B3" t="s">
        <v>19</v>
      </c>
      <c r="C3" s="3">
        <v>24666</v>
      </c>
      <c r="D3" s="4">
        <f ca="1">DATEDIF(C3,TODAY(),"y")</f>
        <v>58</v>
      </c>
      <c r="E3" s="3">
        <v>34351</v>
      </c>
      <c r="F3" s="4">
        <f ca="1">DATEDIF(E3,TODAY(),"y")</f>
        <v>31</v>
      </c>
      <c r="G3" s="3">
        <v>41813</v>
      </c>
      <c r="H3" s="4">
        <f ca="1">DATEDIF(G3,TODAY(),"y")</f>
        <v>11</v>
      </c>
      <c r="I3" t="s">
        <v>20</v>
      </c>
      <c r="J3" t="s">
        <v>21</v>
      </c>
      <c r="K3" t="s">
        <v>22</v>
      </c>
      <c r="L3">
        <v>3</v>
      </c>
      <c r="M3" t="s">
        <v>23</v>
      </c>
      <c r="N3" t="s">
        <v>24</v>
      </c>
      <c r="O3">
        <v>100</v>
      </c>
      <c r="P3" t="s">
        <v>25</v>
      </c>
      <c r="Q3" t="s">
        <v>26</v>
      </c>
      <c r="R3" t="s">
        <v>27</v>
      </c>
      <c r="S3" t="s">
        <v>28</v>
      </c>
      <c r="T3" t="s">
        <v>29</v>
      </c>
      <c r="U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3">
        <f>IF(Base[[#This Row],[Sexe]]="H.",-1,1)</f>
        <v>-1</v>
      </c>
    </row>
    <row r="4" spans="1:22" hidden="1" x14ac:dyDescent="0.25">
      <c r="A4">
        <v>92619</v>
      </c>
      <c r="B4" t="s">
        <v>19</v>
      </c>
      <c r="C4" s="3">
        <v>26166</v>
      </c>
      <c r="D4" s="4">
        <f t="shared" ref="D4:D67" ca="1" si="0">DATEDIF(C4,TODAY(),"y")</f>
        <v>54</v>
      </c>
      <c r="E4" s="3">
        <v>34715</v>
      </c>
      <c r="F4" s="4">
        <f t="shared" ref="F4:F67" ca="1" si="1">DATEDIF(E4,TODAY(),"y")</f>
        <v>30</v>
      </c>
      <c r="G4" s="3">
        <v>41806</v>
      </c>
      <c r="H4" s="4">
        <f t="shared" ref="H4:H67" ca="1" si="2">DATEDIF(G4,TODAY(),"y")</f>
        <v>11</v>
      </c>
      <c r="I4" t="s">
        <v>20</v>
      </c>
      <c r="J4" t="s">
        <v>30</v>
      </c>
      <c r="K4" t="s">
        <v>31</v>
      </c>
      <c r="L4">
        <v>2</v>
      </c>
      <c r="M4" t="s">
        <v>32</v>
      </c>
      <c r="N4" t="s">
        <v>33</v>
      </c>
      <c r="O4">
        <v>100</v>
      </c>
      <c r="P4" t="s">
        <v>34</v>
      </c>
      <c r="Q4" t="s">
        <v>35</v>
      </c>
      <c r="R4" t="s">
        <v>36</v>
      </c>
      <c r="S4" t="s">
        <v>37</v>
      </c>
      <c r="T4" t="s">
        <v>38</v>
      </c>
      <c r="U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4">
        <f>IF(Base[[#This Row],[Sexe]]="H.",-1,1)</f>
        <v>-1</v>
      </c>
    </row>
    <row r="5" spans="1:22" hidden="1" x14ac:dyDescent="0.25">
      <c r="A5">
        <v>96993</v>
      </c>
      <c r="B5" t="s">
        <v>19</v>
      </c>
      <c r="C5" s="3">
        <v>24652</v>
      </c>
      <c r="D5" s="4">
        <f t="shared" ca="1" si="0"/>
        <v>58</v>
      </c>
      <c r="E5" s="3">
        <v>35156</v>
      </c>
      <c r="F5" s="4">
        <f t="shared" ca="1" si="1"/>
        <v>29</v>
      </c>
      <c r="G5" s="3">
        <v>41820</v>
      </c>
      <c r="H5" s="4">
        <f t="shared" ca="1" si="2"/>
        <v>11</v>
      </c>
      <c r="I5" t="s">
        <v>20</v>
      </c>
      <c r="J5" t="s">
        <v>21</v>
      </c>
      <c r="K5" t="s">
        <v>22</v>
      </c>
      <c r="L5">
        <v>3</v>
      </c>
      <c r="M5" t="s">
        <v>23</v>
      </c>
      <c r="N5" t="s">
        <v>24</v>
      </c>
      <c r="O5">
        <v>100</v>
      </c>
      <c r="P5" t="s">
        <v>25</v>
      </c>
      <c r="Q5" t="s">
        <v>39</v>
      </c>
      <c r="R5" t="s">
        <v>40</v>
      </c>
      <c r="S5" t="s">
        <v>41</v>
      </c>
      <c r="T5" t="s">
        <v>29</v>
      </c>
      <c r="U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5">
        <f>IF(Base[[#This Row],[Sexe]]="H.",-1,1)</f>
        <v>-1</v>
      </c>
    </row>
    <row r="6" spans="1:22" hidden="1" x14ac:dyDescent="0.25">
      <c r="A6">
        <v>88105</v>
      </c>
      <c r="B6" t="s">
        <v>19</v>
      </c>
      <c r="C6" s="3">
        <v>25126</v>
      </c>
      <c r="D6" s="4">
        <f t="shared" ca="1" si="0"/>
        <v>57</v>
      </c>
      <c r="E6" s="3">
        <v>35345</v>
      </c>
      <c r="F6" s="4">
        <f t="shared" ca="1" si="1"/>
        <v>29</v>
      </c>
      <c r="G6" s="3">
        <v>41820</v>
      </c>
      <c r="H6" s="4">
        <f t="shared" ca="1" si="2"/>
        <v>11</v>
      </c>
      <c r="I6" t="s">
        <v>20</v>
      </c>
      <c r="J6" t="s">
        <v>30</v>
      </c>
      <c r="K6" t="s">
        <v>31</v>
      </c>
      <c r="L6">
        <v>2</v>
      </c>
      <c r="M6" t="s">
        <v>32</v>
      </c>
      <c r="N6" t="s">
        <v>33</v>
      </c>
      <c r="O6">
        <v>100</v>
      </c>
      <c r="P6" t="s">
        <v>42</v>
      </c>
      <c r="Q6" t="s">
        <v>43</v>
      </c>
      <c r="R6" t="s">
        <v>44</v>
      </c>
      <c r="S6" t="s">
        <v>37</v>
      </c>
      <c r="T6" t="s">
        <v>45</v>
      </c>
      <c r="U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6">
        <f>IF(Base[[#This Row],[Sexe]]="H.",-1,1)</f>
        <v>-1</v>
      </c>
    </row>
    <row r="7" spans="1:22" hidden="1" x14ac:dyDescent="0.25">
      <c r="A7">
        <v>88192</v>
      </c>
      <c r="B7" t="s">
        <v>19</v>
      </c>
      <c r="C7" s="3">
        <v>26065</v>
      </c>
      <c r="D7" s="4">
        <f t="shared" ca="1" si="0"/>
        <v>54</v>
      </c>
      <c r="E7" s="3">
        <v>35660</v>
      </c>
      <c r="F7" s="4">
        <f t="shared" ca="1" si="1"/>
        <v>28</v>
      </c>
      <c r="G7" s="3">
        <v>42370</v>
      </c>
      <c r="H7" s="4">
        <f t="shared" ca="1" si="2"/>
        <v>9</v>
      </c>
      <c r="I7" t="s">
        <v>20</v>
      </c>
      <c r="J7" t="s">
        <v>21</v>
      </c>
      <c r="K7" t="s">
        <v>22</v>
      </c>
      <c r="L7">
        <v>3</v>
      </c>
      <c r="M7" t="s">
        <v>23</v>
      </c>
      <c r="N7" t="s">
        <v>24</v>
      </c>
      <c r="O7">
        <v>100</v>
      </c>
      <c r="P7" t="s">
        <v>46</v>
      </c>
      <c r="Q7" t="s">
        <v>47</v>
      </c>
      <c r="R7" t="s">
        <v>48</v>
      </c>
      <c r="S7" t="s">
        <v>49</v>
      </c>
      <c r="T7" t="s">
        <v>50</v>
      </c>
      <c r="U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7">
        <f>IF(Base[[#This Row],[Sexe]]="H.",-1,1)</f>
        <v>-1</v>
      </c>
    </row>
    <row r="8" spans="1:22" hidden="1" x14ac:dyDescent="0.25">
      <c r="A8">
        <v>65656</v>
      </c>
      <c r="B8" t="s">
        <v>19</v>
      </c>
      <c r="C8" s="3">
        <v>24665</v>
      </c>
      <c r="D8" s="4">
        <f t="shared" ca="1" si="0"/>
        <v>58</v>
      </c>
      <c r="E8" s="3">
        <v>35436</v>
      </c>
      <c r="F8" s="4">
        <f t="shared" ca="1" si="1"/>
        <v>28</v>
      </c>
      <c r="G8" s="3">
        <v>41785</v>
      </c>
      <c r="H8" s="4">
        <f t="shared" ca="1" si="2"/>
        <v>11</v>
      </c>
      <c r="I8" t="s">
        <v>20</v>
      </c>
      <c r="J8" t="s">
        <v>21</v>
      </c>
      <c r="K8" t="s">
        <v>22</v>
      </c>
      <c r="L8">
        <v>3</v>
      </c>
      <c r="M8" t="s">
        <v>23</v>
      </c>
      <c r="N8" t="s">
        <v>24</v>
      </c>
      <c r="O8">
        <v>100</v>
      </c>
      <c r="P8" t="s">
        <v>25</v>
      </c>
      <c r="Q8" t="s">
        <v>39</v>
      </c>
      <c r="R8" t="s">
        <v>40</v>
      </c>
      <c r="S8" t="s">
        <v>51</v>
      </c>
      <c r="T8" t="s">
        <v>29</v>
      </c>
      <c r="U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8">
        <f>IF(Base[[#This Row],[Sexe]]="H.",-1,1)</f>
        <v>-1</v>
      </c>
    </row>
    <row r="9" spans="1:22" hidden="1" x14ac:dyDescent="0.25">
      <c r="A9">
        <v>92296</v>
      </c>
      <c r="B9" t="s">
        <v>19</v>
      </c>
      <c r="C9" s="3">
        <v>25256</v>
      </c>
      <c r="D9" s="4">
        <f t="shared" ca="1" si="0"/>
        <v>56</v>
      </c>
      <c r="E9" s="3">
        <v>35381</v>
      </c>
      <c r="F9" s="4">
        <f t="shared" ca="1" si="1"/>
        <v>28</v>
      </c>
      <c r="G9" s="3">
        <v>41771</v>
      </c>
      <c r="H9" s="4">
        <f t="shared" ca="1" si="2"/>
        <v>11</v>
      </c>
      <c r="I9" t="s">
        <v>20</v>
      </c>
      <c r="J9" t="s">
        <v>21</v>
      </c>
      <c r="K9" t="s">
        <v>22</v>
      </c>
      <c r="L9">
        <v>3</v>
      </c>
      <c r="M9" t="s">
        <v>23</v>
      </c>
      <c r="N9" t="s">
        <v>24</v>
      </c>
      <c r="O9">
        <v>100</v>
      </c>
      <c r="P9" t="s">
        <v>46</v>
      </c>
      <c r="Q9" t="s">
        <v>47</v>
      </c>
      <c r="R9" t="s">
        <v>48</v>
      </c>
      <c r="S9" t="s">
        <v>52</v>
      </c>
      <c r="T9" t="s">
        <v>50</v>
      </c>
      <c r="U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9">
        <f>IF(Base[[#This Row],[Sexe]]="H.",-1,1)</f>
        <v>-1</v>
      </c>
    </row>
    <row r="10" spans="1:22" hidden="1" x14ac:dyDescent="0.25">
      <c r="A10">
        <v>17251</v>
      </c>
      <c r="B10" t="s">
        <v>19</v>
      </c>
      <c r="C10" s="3">
        <v>24395</v>
      </c>
      <c r="D10" s="4">
        <f t="shared" ca="1" si="0"/>
        <v>59</v>
      </c>
      <c r="E10" s="3">
        <v>35982</v>
      </c>
      <c r="F10" s="4">
        <f t="shared" ca="1" si="1"/>
        <v>27</v>
      </c>
      <c r="G10" s="3">
        <v>41771</v>
      </c>
      <c r="H10" s="4">
        <f t="shared" ca="1" si="2"/>
        <v>11</v>
      </c>
      <c r="I10" t="s">
        <v>20</v>
      </c>
      <c r="J10" t="s">
        <v>21</v>
      </c>
      <c r="K10" t="s">
        <v>53</v>
      </c>
      <c r="L10">
        <v>4</v>
      </c>
      <c r="M10" t="s">
        <v>54</v>
      </c>
      <c r="N10" t="s">
        <v>55</v>
      </c>
      <c r="O10">
        <v>100</v>
      </c>
      <c r="P10" t="s">
        <v>46</v>
      </c>
      <c r="Q10" t="s">
        <v>47</v>
      </c>
      <c r="R10" t="s">
        <v>48</v>
      </c>
      <c r="S10" t="s">
        <v>56</v>
      </c>
      <c r="T10" t="s">
        <v>50</v>
      </c>
      <c r="U1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10">
        <f>IF(Base[[#This Row],[Sexe]]="H.",-1,1)</f>
        <v>-1</v>
      </c>
    </row>
    <row r="11" spans="1:22" hidden="1" x14ac:dyDescent="0.25">
      <c r="A11">
        <v>88316</v>
      </c>
      <c r="B11" t="s">
        <v>19</v>
      </c>
      <c r="C11" s="3">
        <v>25300</v>
      </c>
      <c r="D11" s="4">
        <f t="shared" ca="1" si="0"/>
        <v>56</v>
      </c>
      <c r="E11" s="3">
        <v>36087</v>
      </c>
      <c r="F11" s="4">
        <f t="shared" ca="1" si="1"/>
        <v>27</v>
      </c>
      <c r="G11" s="3">
        <v>41785</v>
      </c>
      <c r="H11" s="4">
        <f t="shared" ca="1" si="2"/>
        <v>11</v>
      </c>
      <c r="I11" t="s">
        <v>20</v>
      </c>
      <c r="J11" t="s">
        <v>21</v>
      </c>
      <c r="K11" t="s">
        <v>22</v>
      </c>
      <c r="L11">
        <v>3</v>
      </c>
      <c r="M11" t="s">
        <v>23</v>
      </c>
      <c r="N11" t="s">
        <v>24</v>
      </c>
      <c r="O11">
        <v>100</v>
      </c>
      <c r="P11" t="s">
        <v>46</v>
      </c>
      <c r="Q11" t="s">
        <v>57</v>
      </c>
      <c r="R11" t="s">
        <v>58</v>
      </c>
      <c r="S11" t="s">
        <v>59</v>
      </c>
      <c r="T11" t="s">
        <v>50</v>
      </c>
      <c r="U1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11">
        <f>IF(Base[[#This Row],[Sexe]]="H.",-1,1)</f>
        <v>-1</v>
      </c>
    </row>
    <row r="12" spans="1:22" hidden="1" x14ac:dyDescent="0.25">
      <c r="A12">
        <v>8843</v>
      </c>
      <c r="B12" t="s">
        <v>19</v>
      </c>
      <c r="C12" s="3">
        <v>26401</v>
      </c>
      <c r="D12" s="4">
        <f t="shared" ca="1" si="0"/>
        <v>53</v>
      </c>
      <c r="E12" s="3">
        <v>45901</v>
      </c>
      <c r="F12" s="4">
        <f t="shared" ca="1" si="1"/>
        <v>0</v>
      </c>
      <c r="G12" s="3">
        <v>45901</v>
      </c>
      <c r="H12" s="4">
        <f t="shared" ca="1" si="2"/>
        <v>0</v>
      </c>
      <c r="I12" t="s">
        <v>20</v>
      </c>
      <c r="J12" t="s">
        <v>21</v>
      </c>
      <c r="K12" t="s">
        <v>53</v>
      </c>
      <c r="L12">
        <v>4</v>
      </c>
      <c r="M12" t="s">
        <v>54</v>
      </c>
      <c r="N12" t="s">
        <v>55</v>
      </c>
      <c r="O12">
        <v>100</v>
      </c>
      <c r="P12" t="s">
        <v>34</v>
      </c>
      <c r="Q12" t="s">
        <v>35</v>
      </c>
      <c r="R12" t="s">
        <v>36</v>
      </c>
      <c r="S12" t="s">
        <v>60</v>
      </c>
      <c r="T12" t="s">
        <v>38</v>
      </c>
      <c r="U1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2">
        <f>IF(Base[[#This Row],[Sexe]]="H.",-1,1)</f>
        <v>-1</v>
      </c>
    </row>
    <row r="13" spans="1:22" hidden="1" x14ac:dyDescent="0.25">
      <c r="A13">
        <v>87227</v>
      </c>
      <c r="B13" t="s">
        <v>19</v>
      </c>
      <c r="C13" s="3">
        <v>26337</v>
      </c>
      <c r="D13" s="4">
        <f t="shared" ca="1" si="0"/>
        <v>53</v>
      </c>
      <c r="E13" s="3">
        <v>36339</v>
      </c>
      <c r="F13" s="4">
        <f t="shared" ca="1" si="1"/>
        <v>26</v>
      </c>
      <c r="G13" s="3">
        <v>41785</v>
      </c>
      <c r="H13" s="4">
        <f t="shared" ca="1" si="2"/>
        <v>11</v>
      </c>
      <c r="I13" t="s">
        <v>20</v>
      </c>
      <c r="J13" t="s">
        <v>21</v>
      </c>
      <c r="K13" t="s">
        <v>22</v>
      </c>
      <c r="L13">
        <v>3</v>
      </c>
      <c r="M13" t="s">
        <v>23</v>
      </c>
      <c r="N13" t="s">
        <v>24</v>
      </c>
      <c r="O13">
        <v>100</v>
      </c>
      <c r="P13" t="s">
        <v>46</v>
      </c>
      <c r="Q13" t="s">
        <v>61</v>
      </c>
      <c r="R13" t="s">
        <v>62</v>
      </c>
      <c r="S13" t="s">
        <v>63</v>
      </c>
      <c r="T13" t="s">
        <v>50</v>
      </c>
      <c r="U1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13">
        <f>IF(Base[[#This Row],[Sexe]]="H.",-1,1)</f>
        <v>-1</v>
      </c>
    </row>
    <row r="14" spans="1:22" hidden="1" x14ac:dyDescent="0.25">
      <c r="A14">
        <v>87019</v>
      </c>
      <c r="B14" t="s">
        <v>19</v>
      </c>
      <c r="C14" s="3">
        <v>25346</v>
      </c>
      <c r="D14" s="4">
        <f t="shared" ca="1" si="0"/>
        <v>56</v>
      </c>
      <c r="E14" s="3">
        <v>36472</v>
      </c>
      <c r="F14" s="4">
        <f t="shared" ca="1" si="1"/>
        <v>25</v>
      </c>
      <c r="G14" s="3">
        <v>41778</v>
      </c>
      <c r="H14" s="4">
        <f t="shared" ca="1" si="2"/>
        <v>11</v>
      </c>
      <c r="I14" t="s">
        <v>20</v>
      </c>
      <c r="J14" t="s">
        <v>21</v>
      </c>
      <c r="K14" t="s">
        <v>22</v>
      </c>
      <c r="L14">
        <v>3</v>
      </c>
      <c r="M14" t="s">
        <v>23</v>
      </c>
      <c r="N14" t="s">
        <v>24</v>
      </c>
      <c r="O14">
        <v>100</v>
      </c>
      <c r="P14" t="s">
        <v>46</v>
      </c>
      <c r="Q14" t="s">
        <v>61</v>
      </c>
      <c r="R14" t="s">
        <v>62</v>
      </c>
      <c r="S14" t="s">
        <v>64</v>
      </c>
      <c r="T14" t="s">
        <v>50</v>
      </c>
      <c r="U1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14">
        <f>IF(Base[[#This Row],[Sexe]]="H.",-1,1)</f>
        <v>-1</v>
      </c>
    </row>
    <row r="15" spans="1:22" hidden="1" x14ac:dyDescent="0.25">
      <c r="A15">
        <v>87886</v>
      </c>
      <c r="B15" t="s">
        <v>19</v>
      </c>
      <c r="C15" s="3">
        <v>27257</v>
      </c>
      <c r="D15" s="4">
        <f t="shared" ca="1" si="0"/>
        <v>51</v>
      </c>
      <c r="E15" s="3">
        <v>36542</v>
      </c>
      <c r="F15" s="4">
        <f t="shared" ca="1" si="1"/>
        <v>25</v>
      </c>
      <c r="G15" s="3">
        <v>45017</v>
      </c>
      <c r="H15" s="4">
        <f t="shared" ca="1" si="2"/>
        <v>2</v>
      </c>
      <c r="I15" t="s">
        <v>20</v>
      </c>
      <c r="J15" t="s">
        <v>21</v>
      </c>
      <c r="K15" t="s">
        <v>53</v>
      </c>
      <c r="L15">
        <v>4</v>
      </c>
      <c r="M15" t="s">
        <v>54</v>
      </c>
      <c r="N15" t="s">
        <v>55</v>
      </c>
      <c r="O15">
        <v>100</v>
      </c>
      <c r="P15" t="s">
        <v>25</v>
      </c>
      <c r="Q15" t="s">
        <v>26</v>
      </c>
      <c r="R15" t="s">
        <v>27</v>
      </c>
      <c r="S15" t="s">
        <v>65</v>
      </c>
      <c r="T15" t="s">
        <v>29</v>
      </c>
      <c r="U1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15">
        <f>IF(Base[[#This Row],[Sexe]]="H.",-1,1)</f>
        <v>-1</v>
      </c>
    </row>
    <row r="16" spans="1:22" hidden="1" x14ac:dyDescent="0.25">
      <c r="A16">
        <v>87326</v>
      </c>
      <c r="B16" t="s">
        <v>19</v>
      </c>
      <c r="C16" s="3">
        <v>26806</v>
      </c>
      <c r="D16" s="4">
        <f t="shared" ca="1" si="0"/>
        <v>52</v>
      </c>
      <c r="E16" s="3">
        <v>36641</v>
      </c>
      <c r="F16" s="4">
        <f t="shared" ca="1" si="1"/>
        <v>25</v>
      </c>
      <c r="G16" s="3">
        <v>41820</v>
      </c>
      <c r="H16" s="4">
        <f t="shared" ca="1" si="2"/>
        <v>11</v>
      </c>
      <c r="I16" t="s">
        <v>20</v>
      </c>
      <c r="J16" t="s">
        <v>30</v>
      </c>
      <c r="K16" t="s">
        <v>31</v>
      </c>
      <c r="L16">
        <v>2</v>
      </c>
      <c r="M16" t="s">
        <v>32</v>
      </c>
      <c r="N16" t="s">
        <v>33</v>
      </c>
      <c r="O16">
        <v>100</v>
      </c>
      <c r="P16" t="s">
        <v>66</v>
      </c>
      <c r="Q16" t="s">
        <v>67</v>
      </c>
      <c r="R16" t="s">
        <v>68</v>
      </c>
      <c r="S16" t="s">
        <v>37</v>
      </c>
      <c r="T16" t="s">
        <v>38</v>
      </c>
      <c r="U1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16">
        <f>IF(Base[[#This Row],[Sexe]]="H.",-1,1)</f>
        <v>-1</v>
      </c>
    </row>
    <row r="17" spans="1:22" x14ac:dyDescent="0.25">
      <c r="A17">
        <v>87051</v>
      </c>
      <c r="B17" t="s">
        <v>19</v>
      </c>
      <c r="C17" s="3">
        <v>27591</v>
      </c>
      <c r="D17" s="4">
        <f t="shared" ca="1" si="0"/>
        <v>50</v>
      </c>
      <c r="E17" s="3">
        <v>36682</v>
      </c>
      <c r="F17" s="4">
        <f t="shared" ca="1" si="1"/>
        <v>25</v>
      </c>
      <c r="G17" s="3">
        <v>41792</v>
      </c>
      <c r="H17" s="4">
        <f t="shared" ca="1" si="2"/>
        <v>11</v>
      </c>
      <c r="I17" t="s">
        <v>20</v>
      </c>
      <c r="J17" t="s">
        <v>21</v>
      </c>
      <c r="K17" t="s">
        <v>53</v>
      </c>
      <c r="L17">
        <v>4</v>
      </c>
      <c r="M17" t="s">
        <v>54</v>
      </c>
      <c r="N17" t="s">
        <v>55</v>
      </c>
      <c r="O17">
        <v>100</v>
      </c>
      <c r="P17" t="s">
        <v>34</v>
      </c>
      <c r="Q17" t="s">
        <v>69</v>
      </c>
      <c r="R17" t="s">
        <v>70</v>
      </c>
      <c r="S17" t="s">
        <v>71</v>
      </c>
      <c r="T17" t="s">
        <v>72</v>
      </c>
      <c r="U1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17">
        <f>IF(Base[[#This Row],[Sexe]]="H.",-1,1)</f>
        <v>-1</v>
      </c>
    </row>
    <row r="18" spans="1:22" hidden="1" x14ac:dyDescent="0.25">
      <c r="A18">
        <v>87563</v>
      </c>
      <c r="B18" t="s">
        <v>19</v>
      </c>
      <c r="C18" s="3">
        <v>28872</v>
      </c>
      <c r="D18" s="4">
        <f t="shared" ca="1" si="0"/>
        <v>46</v>
      </c>
      <c r="E18" s="3">
        <v>38950</v>
      </c>
      <c r="F18" s="4">
        <f t="shared" ca="1" si="1"/>
        <v>19</v>
      </c>
      <c r="G18" s="3">
        <v>44652</v>
      </c>
      <c r="H18" s="4">
        <f t="shared" ca="1" si="2"/>
        <v>3</v>
      </c>
      <c r="I18" t="s">
        <v>20</v>
      </c>
      <c r="J18" t="s">
        <v>30</v>
      </c>
      <c r="K18" t="s">
        <v>31</v>
      </c>
      <c r="L18">
        <v>2</v>
      </c>
      <c r="M18" t="s">
        <v>73</v>
      </c>
      <c r="N18" t="s">
        <v>74</v>
      </c>
      <c r="O18">
        <v>100</v>
      </c>
      <c r="P18" t="s">
        <v>34</v>
      </c>
      <c r="Q18" s="5" t="s">
        <v>75</v>
      </c>
      <c r="R18" t="s">
        <v>76</v>
      </c>
      <c r="S18" t="s">
        <v>37</v>
      </c>
      <c r="T18" t="s">
        <v>77</v>
      </c>
      <c r="U1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8">
        <f>IF(Base[[#This Row],[Sexe]]="H.",-1,1)</f>
        <v>-1</v>
      </c>
    </row>
    <row r="19" spans="1:22" x14ac:dyDescent="0.25">
      <c r="A19">
        <v>22077</v>
      </c>
      <c r="B19" t="s">
        <v>19</v>
      </c>
      <c r="C19" s="3">
        <v>26314</v>
      </c>
      <c r="D19" s="4">
        <f t="shared" ca="1" si="0"/>
        <v>53</v>
      </c>
      <c r="E19" s="3">
        <v>36803</v>
      </c>
      <c r="F19" s="4">
        <f t="shared" ca="1" si="1"/>
        <v>25</v>
      </c>
      <c r="G19" s="3">
        <v>45384</v>
      </c>
      <c r="H19" s="4">
        <f t="shared" ca="1" si="2"/>
        <v>1</v>
      </c>
      <c r="I19" t="s">
        <v>20</v>
      </c>
      <c r="J19" t="s">
        <v>21</v>
      </c>
      <c r="K19" t="s">
        <v>53</v>
      </c>
      <c r="L19">
        <v>4</v>
      </c>
      <c r="M19" t="s">
        <v>54</v>
      </c>
      <c r="N19" t="s">
        <v>55</v>
      </c>
      <c r="O19">
        <v>100</v>
      </c>
      <c r="P19" t="s">
        <v>34</v>
      </c>
      <c r="Q19" t="s">
        <v>78</v>
      </c>
      <c r="R19" t="s">
        <v>79</v>
      </c>
      <c r="S19" t="s">
        <v>80</v>
      </c>
      <c r="T19" t="s">
        <v>72</v>
      </c>
      <c r="U1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19">
        <f>IF(Base[[#This Row],[Sexe]]="H.",-1,1)</f>
        <v>-1</v>
      </c>
    </row>
    <row r="20" spans="1:22" x14ac:dyDescent="0.25">
      <c r="A20">
        <v>87396</v>
      </c>
      <c r="B20" t="s">
        <v>19</v>
      </c>
      <c r="C20" s="3">
        <v>26741</v>
      </c>
      <c r="D20" s="4">
        <f t="shared" ca="1" si="0"/>
        <v>52</v>
      </c>
      <c r="E20" s="3">
        <v>36857</v>
      </c>
      <c r="F20" s="4">
        <f t="shared" ca="1" si="1"/>
        <v>24</v>
      </c>
      <c r="G20" s="3">
        <v>41835</v>
      </c>
      <c r="H20" s="4">
        <f t="shared" ca="1" si="2"/>
        <v>11</v>
      </c>
      <c r="I20" t="s">
        <v>20</v>
      </c>
      <c r="J20" t="s">
        <v>21</v>
      </c>
      <c r="K20" t="s">
        <v>22</v>
      </c>
      <c r="L20">
        <v>3</v>
      </c>
      <c r="M20" t="s">
        <v>23</v>
      </c>
      <c r="N20" t="s">
        <v>24</v>
      </c>
      <c r="O20">
        <v>100</v>
      </c>
      <c r="P20" t="s">
        <v>34</v>
      </c>
      <c r="Q20" t="s">
        <v>81</v>
      </c>
      <c r="R20" t="s">
        <v>82</v>
      </c>
      <c r="S20" t="s">
        <v>83</v>
      </c>
      <c r="T20" t="s">
        <v>72</v>
      </c>
      <c r="U2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0">
        <f>IF(Base[[#This Row],[Sexe]]="H.",-1,1)</f>
        <v>-1</v>
      </c>
    </row>
    <row r="21" spans="1:22" x14ac:dyDescent="0.25">
      <c r="A21">
        <v>87399</v>
      </c>
      <c r="B21" t="s">
        <v>19</v>
      </c>
      <c r="C21" s="3">
        <v>28042</v>
      </c>
      <c r="D21" s="4">
        <f t="shared" ca="1" si="0"/>
        <v>49</v>
      </c>
      <c r="E21" s="3">
        <v>36941</v>
      </c>
      <c r="F21" s="4">
        <f t="shared" ca="1" si="1"/>
        <v>24</v>
      </c>
      <c r="G21" s="3">
        <v>45200</v>
      </c>
      <c r="H21" s="4">
        <f t="shared" ca="1" si="2"/>
        <v>2</v>
      </c>
      <c r="I21" t="s">
        <v>20</v>
      </c>
      <c r="J21" t="s">
        <v>30</v>
      </c>
      <c r="K21" t="s">
        <v>31</v>
      </c>
      <c r="L21">
        <v>2</v>
      </c>
      <c r="M21" t="s">
        <v>32</v>
      </c>
      <c r="N21" t="s">
        <v>33</v>
      </c>
      <c r="O21">
        <v>100</v>
      </c>
      <c r="P21" t="s">
        <v>34</v>
      </c>
      <c r="Q21" t="s">
        <v>84</v>
      </c>
      <c r="R21" t="s">
        <v>85</v>
      </c>
      <c r="S21" t="s">
        <v>37</v>
      </c>
      <c r="T21" t="s">
        <v>72</v>
      </c>
      <c r="U2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1">
        <f>IF(Base[[#This Row],[Sexe]]="H.",-1,1)</f>
        <v>-1</v>
      </c>
    </row>
    <row r="22" spans="1:22" hidden="1" x14ac:dyDescent="0.25">
      <c r="A22">
        <v>87894</v>
      </c>
      <c r="B22" t="s">
        <v>19</v>
      </c>
      <c r="C22" s="3">
        <v>27640</v>
      </c>
      <c r="D22" s="4">
        <f t="shared" ca="1" si="0"/>
        <v>50</v>
      </c>
      <c r="E22" s="3">
        <v>36983</v>
      </c>
      <c r="F22" s="4">
        <f t="shared" ca="1" si="1"/>
        <v>24</v>
      </c>
      <c r="G22" s="3">
        <v>41792</v>
      </c>
      <c r="H22" s="4">
        <f t="shared" ca="1" si="2"/>
        <v>11</v>
      </c>
      <c r="I22" t="s">
        <v>20</v>
      </c>
      <c r="J22" t="s">
        <v>21</v>
      </c>
      <c r="K22" t="s">
        <v>22</v>
      </c>
      <c r="L22">
        <v>3</v>
      </c>
      <c r="M22" t="s">
        <v>23</v>
      </c>
      <c r="N22" t="s">
        <v>24</v>
      </c>
      <c r="O22">
        <v>100</v>
      </c>
      <c r="P22" t="s">
        <v>25</v>
      </c>
      <c r="Q22" t="s">
        <v>86</v>
      </c>
      <c r="R22" t="s">
        <v>87</v>
      </c>
      <c r="S22" t="s">
        <v>88</v>
      </c>
      <c r="T22" t="s">
        <v>29</v>
      </c>
      <c r="U2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2">
        <f>IF(Base[[#This Row],[Sexe]]="H.",-1,1)</f>
        <v>-1</v>
      </c>
    </row>
    <row r="23" spans="1:22" hidden="1" x14ac:dyDescent="0.25">
      <c r="A23">
        <v>4509</v>
      </c>
      <c r="B23" t="s">
        <v>19</v>
      </c>
      <c r="C23" s="3">
        <v>27725</v>
      </c>
      <c r="D23" s="4">
        <f t="shared" ca="1" si="0"/>
        <v>49</v>
      </c>
      <c r="E23" s="3">
        <v>45901</v>
      </c>
      <c r="F23" s="4">
        <f t="shared" ca="1" si="1"/>
        <v>0</v>
      </c>
      <c r="G23" s="3">
        <v>45901</v>
      </c>
      <c r="H23" s="4">
        <f t="shared" ca="1" si="2"/>
        <v>0</v>
      </c>
      <c r="I23" t="s">
        <v>20</v>
      </c>
      <c r="J23" t="s">
        <v>21</v>
      </c>
      <c r="K23" t="s">
        <v>53</v>
      </c>
      <c r="L23">
        <v>4</v>
      </c>
      <c r="M23" t="s">
        <v>54</v>
      </c>
      <c r="N23" t="s">
        <v>55</v>
      </c>
      <c r="O23">
        <v>100</v>
      </c>
      <c r="P23" t="s">
        <v>66</v>
      </c>
      <c r="Q23" t="s">
        <v>89</v>
      </c>
      <c r="R23" t="s">
        <v>90</v>
      </c>
      <c r="S23" t="s">
        <v>91</v>
      </c>
      <c r="T23" t="s">
        <v>92</v>
      </c>
      <c r="U2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23">
        <f>IF(Base[[#This Row],[Sexe]]="H.",-1,1)</f>
        <v>-1</v>
      </c>
    </row>
    <row r="24" spans="1:22" hidden="1" x14ac:dyDescent="0.25">
      <c r="A24">
        <v>86382</v>
      </c>
      <c r="B24" t="s">
        <v>19</v>
      </c>
      <c r="C24" s="3">
        <v>24608</v>
      </c>
      <c r="D24" s="4">
        <f t="shared" ca="1" si="0"/>
        <v>58</v>
      </c>
      <c r="E24" s="3">
        <v>37137</v>
      </c>
      <c r="F24" s="4">
        <f t="shared" ca="1" si="1"/>
        <v>24</v>
      </c>
      <c r="G24" s="3">
        <v>41800</v>
      </c>
      <c r="H24" s="4">
        <f t="shared" ca="1" si="2"/>
        <v>11</v>
      </c>
      <c r="I24" t="s">
        <v>20</v>
      </c>
      <c r="J24" t="s">
        <v>21</v>
      </c>
      <c r="K24" t="s">
        <v>22</v>
      </c>
      <c r="L24">
        <v>3</v>
      </c>
      <c r="M24" t="s">
        <v>23</v>
      </c>
      <c r="N24" t="s">
        <v>24</v>
      </c>
      <c r="O24">
        <v>100</v>
      </c>
      <c r="P24" t="s">
        <v>42</v>
      </c>
      <c r="Q24" t="s">
        <v>93</v>
      </c>
      <c r="R24" t="s">
        <v>94</v>
      </c>
      <c r="S24" t="s">
        <v>95</v>
      </c>
      <c r="T24" t="s">
        <v>45</v>
      </c>
      <c r="U2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4">
        <f>IF(Base[[#This Row],[Sexe]]="H.",-1,1)</f>
        <v>-1</v>
      </c>
    </row>
    <row r="25" spans="1:22" hidden="1" x14ac:dyDescent="0.25">
      <c r="A25">
        <v>86825</v>
      </c>
      <c r="B25" t="s">
        <v>19</v>
      </c>
      <c r="C25" s="3">
        <v>29449</v>
      </c>
      <c r="D25" s="4">
        <f t="shared" ca="1" si="0"/>
        <v>45</v>
      </c>
      <c r="E25" s="3">
        <v>37151</v>
      </c>
      <c r="F25" s="4">
        <f t="shared" ca="1" si="1"/>
        <v>24</v>
      </c>
      <c r="G25" s="3">
        <v>41813</v>
      </c>
      <c r="H25" s="4">
        <f t="shared" ca="1" si="2"/>
        <v>11</v>
      </c>
      <c r="I25" t="s">
        <v>20</v>
      </c>
      <c r="J25" t="s">
        <v>21</v>
      </c>
      <c r="K25" t="s">
        <v>53</v>
      </c>
      <c r="L25">
        <v>4</v>
      </c>
      <c r="M25" t="s">
        <v>54</v>
      </c>
      <c r="N25" t="s">
        <v>55</v>
      </c>
      <c r="O25">
        <v>100</v>
      </c>
      <c r="P25" t="s">
        <v>46</v>
      </c>
      <c r="Q25" t="s">
        <v>96</v>
      </c>
      <c r="R25" t="s">
        <v>97</v>
      </c>
      <c r="S25" t="s">
        <v>98</v>
      </c>
      <c r="T25" t="s">
        <v>50</v>
      </c>
      <c r="U2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5">
        <f>IF(Base[[#This Row],[Sexe]]="H.",-1,1)</f>
        <v>-1</v>
      </c>
    </row>
    <row r="26" spans="1:22" hidden="1" x14ac:dyDescent="0.25">
      <c r="A26">
        <v>86146</v>
      </c>
      <c r="B26" t="s">
        <v>19</v>
      </c>
      <c r="C26" s="3">
        <v>26839</v>
      </c>
      <c r="D26" s="4">
        <f t="shared" ca="1" si="0"/>
        <v>52</v>
      </c>
      <c r="E26" s="3">
        <v>37389</v>
      </c>
      <c r="F26" s="4">
        <f t="shared" ca="1" si="1"/>
        <v>23</v>
      </c>
      <c r="G26" s="3">
        <v>43300</v>
      </c>
      <c r="H26" s="4">
        <f t="shared" ca="1" si="2"/>
        <v>7</v>
      </c>
      <c r="I26" t="s">
        <v>20</v>
      </c>
      <c r="J26" t="s">
        <v>21</v>
      </c>
      <c r="K26" t="s">
        <v>22</v>
      </c>
      <c r="L26">
        <v>3</v>
      </c>
      <c r="M26" t="s">
        <v>23</v>
      </c>
      <c r="N26" t="s">
        <v>24</v>
      </c>
      <c r="O26">
        <v>100</v>
      </c>
      <c r="P26" t="s">
        <v>25</v>
      </c>
      <c r="Q26" t="s">
        <v>99</v>
      </c>
      <c r="R26" t="s">
        <v>100</v>
      </c>
      <c r="S26" t="s">
        <v>101</v>
      </c>
      <c r="T26" t="s">
        <v>29</v>
      </c>
      <c r="U2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6">
        <f>IF(Base[[#This Row],[Sexe]]="H.",-1,1)</f>
        <v>-1</v>
      </c>
    </row>
    <row r="27" spans="1:22" hidden="1" x14ac:dyDescent="0.25">
      <c r="A27">
        <v>86901</v>
      </c>
      <c r="B27" t="s">
        <v>19</v>
      </c>
      <c r="C27" s="3">
        <v>28473</v>
      </c>
      <c r="D27" s="4">
        <f t="shared" ca="1" si="0"/>
        <v>47</v>
      </c>
      <c r="E27" s="3">
        <v>37711</v>
      </c>
      <c r="F27" s="4">
        <f t="shared" ca="1" si="1"/>
        <v>22</v>
      </c>
      <c r="G27" s="3">
        <v>43300</v>
      </c>
      <c r="H27" s="4">
        <f t="shared" ca="1" si="2"/>
        <v>7</v>
      </c>
      <c r="I27" t="s">
        <v>20</v>
      </c>
      <c r="J27" t="s">
        <v>21</v>
      </c>
      <c r="K27" t="s">
        <v>22</v>
      </c>
      <c r="L27">
        <v>3</v>
      </c>
      <c r="M27" t="s">
        <v>23</v>
      </c>
      <c r="N27" t="s">
        <v>24</v>
      </c>
      <c r="O27">
        <v>100</v>
      </c>
      <c r="P27" t="s">
        <v>42</v>
      </c>
      <c r="Q27" t="s">
        <v>43</v>
      </c>
      <c r="R27" t="s">
        <v>44</v>
      </c>
      <c r="S27" t="s">
        <v>102</v>
      </c>
      <c r="T27" t="s">
        <v>45</v>
      </c>
      <c r="U2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7">
        <f>IF(Base[[#This Row],[Sexe]]="H.",-1,1)</f>
        <v>-1</v>
      </c>
    </row>
    <row r="28" spans="1:22" hidden="1" x14ac:dyDescent="0.25">
      <c r="A28">
        <v>86697</v>
      </c>
      <c r="B28" t="s">
        <v>19</v>
      </c>
      <c r="C28" s="3">
        <v>30486</v>
      </c>
      <c r="D28" s="4">
        <f t="shared" ca="1" si="0"/>
        <v>42</v>
      </c>
      <c r="E28" s="3">
        <v>37858</v>
      </c>
      <c r="F28" s="4">
        <f t="shared" ca="1" si="1"/>
        <v>22</v>
      </c>
      <c r="G28" s="3">
        <v>41820</v>
      </c>
      <c r="H28" s="4">
        <f t="shared" ca="1" si="2"/>
        <v>11</v>
      </c>
      <c r="I28" t="s">
        <v>20</v>
      </c>
      <c r="J28" t="s">
        <v>21</v>
      </c>
      <c r="K28" t="s">
        <v>22</v>
      </c>
      <c r="L28">
        <v>3</v>
      </c>
      <c r="M28" t="s">
        <v>23</v>
      </c>
      <c r="N28" t="s">
        <v>24</v>
      </c>
      <c r="O28">
        <v>100</v>
      </c>
      <c r="P28" t="s">
        <v>66</v>
      </c>
      <c r="Q28" t="s">
        <v>67</v>
      </c>
      <c r="R28" t="s">
        <v>68</v>
      </c>
      <c r="S28" t="s">
        <v>103</v>
      </c>
      <c r="T28" t="s">
        <v>38</v>
      </c>
      <c r="U2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8">
        <f>IF(Base[[#This Row],[Sexe]]="H.",-1,1)</f>
        <v>-1</v>
      </c>
    </row>
    <row r="29" spans="1:22" x14ac:dyDescent="0.25">
      <c r="A29">
        <v>85539</v>
      </c>
      <c r="B29" t="s">
        <v>19</v>
      </c>
      <c r="C29" s="3">
        <v>29430</v>
      </c>
      <c r="D29" s="4">
        <f t="shared" ca="1" si="0"/>
        <v>45</v>
      </c>
      <c r="E29" s="3">
        <v>37914</v>
      </c>
      <c r="F29" s="4">
        <f t="shared" ca="1" si="1"/>
        <v>22</v>
      </c>
      <c r="G29" s="3">
        <v>43647</v>
      </c>
      <c r="H29" s="4">
        <f t="shared" ca="1" si="2"/>
        <v>6</v>
      </c>
      <c r="I29" t="s">
        <v>20</v>
      </c>
      <c r="J29" t="s">
        <v>21</v>
      </c>
      <c r="K29" t="s">
        <v>53</v>
      </c>
      <c r="L29">
        <v>4</v>
      </c>
      <c r="M29" t="s">
        <v>54</v>
      </c>
      <c r="N29" t="s">
        <v>55</v>
      </c>
      <c r="O29">
        <v>42.38</v>
      </c>
      <c r="P29" t="s">
        <v>34</v>
      </c>
      <c r="Q29" t="s">
        <v>81</v>
      </c>
      <c r="R29" t="s">
        <v>82</v>
      </c>
      <c r="S29" t="s">
        <v>104</v>
      </c>
      <c r="T29" t="s">
        <v>72</v>
      </c>
      <c r="U2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9">
        <f>IF(Base[[#This Row],[Sexe]]="H.",-1,1)</f>
        <v>-1</v>
      </c>
    </row>
    <row r="30" spans="1:22" hidden="1" x14ac:dyDescent="0.25">
      <c r="A30">
        <v>81202</v>
      </c>
      <c r="B30" t="s">
        <v>19</v>
      </c>
      <c r="C30" s="3">
        <v>27889</v>
      </c>
      <c r="D30" s="4">
        <f t="shared" ca="1" si="0"/>
        <v>49</v>
      </c>
      <c r="E30" s="3">
        <v>35309</v>
      </c>
      <c r="F30" s="4">
        <f t="shared" ca="1" si="1"/>
        <v>29</v>
      </c>
      <c r="G30" s="3">
        <v>42296</v>
      </c>
      <c r="H30" s="4">
        <f t="shared" ca="1" si="2"/>
        <v>10</v>
      </c>
      <c r="I30" t="s">
        <v>20</v>
      </c>
      <c r="J30" t="s">
        <v>30</v>
      </c>
      <c r="K30" t="s">
        <v>31</v>
      </c>
      <c r="L30">
        <v>2</v>
      </c>
      <c r="M30" t="s">
        <v>32</v>
      </c>
      <c r="N30" t="s">
        <v>33</v>
      </c>
      <c r="O30">
        <v>100</v>
      </c>
      <c r="P30" t="s">
        <v>25</v>
      </c>
      <c r="Q30" t="s">
        <v>105</v>
      </c>
      <c r="R30" t="s">
        <v>106</v>
      </c>
      <c r="S30" t="s">
        <v>37</v>
      </c>
      <c r="T30" t="s">
        <v>29</v>
      </c>
      <c r="U3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30">
        <f>IF(Base[[#This Row],[Sexe]]="H.",-1,1)</f>
        <v>-1</v>
      </c>
    </row>
    <row r="31" spans="1:22" hidden="1" x14ac:dyDescent="0.25">
      <c r="A31">
        <v>85844</v>
      </c>
      <c r="B31" t="s">
        <v>19</v>
      </c>
      <c r="C31" s="3">
        <v>28990</v>
      </c>
      <c r="D31" s="4">
        <f t="shared" ca="1" si="0"/>
        <v>46</v>
      </c>
      <c r="E31" s="3">
        <v>38139</v>
      </c>
      <c r="F31" s="4">
        <f t="shared" ca="1" si="1"/>
        <v>21</v>
      </c>
      <c r="G31" s="3">
        <v>44562</v>
      </c>
      <c r="H31" s="4">
        <f t="shared" ca="1" si="2"/>
        <v>3</v>
      </c>
      <c r="I31" t="s">
        <v>20</v>
      </c>
      <c r="J31" t="s">
        <v>21</v>
      </c>
      <c r="K31" t="s">
        <v>22</v>
      </c>
      <c r="L31">
        <v>3</v>
      </c>
      <c r="M31" t="s">
        <v>23</v>
      </c>
      <c r="N31" t="s">
        <v>24</v>
      </c>
      <c r="O31">
        <v>100</v>
      </c>
      <c r="P31" t="s">
        <v>25</v>
      </c>
      <c r="Q31" t="s">
        <v>105</v>
      </c>
      <c r="R31" t="s">
        <v>106</v>
      </c>
      <c r="S31" t="s">
        <v>107</v>
      </c>
      <c r="T31" t="s">
        <v>29</v>
      </c>
      <c r="U3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31">
        <f>IF(Base[[#This Row],[Sexe]]="H.",-1,1)</f>
        <v>-1</v>
      </c>
    </row>
    <row r="32" spans="1:22" x14ac:dyDescent="0.25">
      <c r="A32">
        <v>85692</v>
      </c>
      <c r="B32" t="s">
        <v>19</v>
      </c>
      <c r="C32" s="3">
        <v>26378</v>
      </c>
      <c r="D32" s="4">
        <f t="shared" ca="1" si="0"/>
        <v>53</v>
      </c>
      <c r="E32" s="3">
        <v>38223</v>
      </c>
      <c r="F32" s="4">
        <f t="shared" ca="1" si="1"/>
        <v>21</v>
      </c>
      <c r="G32" s="3">
        <v>42370</v>
      </c>
      <c r="H32" s="4">
        <f t="shared" ca="1" si="2"/>
        <v>9</v>
      </c>
      <c r="I32" t="s">
        <v>20</v>
      </c>
      <c r="J32" t="s">
        <v>21</v>
      </c>
      <c r="K32" t="s">
        <v>22</v>
      </c>
      <c r="L32">
        <v>3</v>
      </c>
      <c r="M32" t="s">
        <v>23</v>
      </c>
      <c r="N32" t="s">
        <v>24</v>
      </c>
      <c r="O32">
        <v>100</v>
      </c>
      <c r="P32" t="s">
        <v>34</v>
      </c>
      <c r="Q32" t="s">
        <v>108</v>
      </c>
      <c r="R32" t="s">
        <v>109</v>
      </c>
      <c r="S32" t="s">
        <v>110</v>
      </c>
      <c r="T32" t="s">
        <v>72</v>
      </c>
      <c r="U3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32">
        <f>IF(Base[[#This Row],[Sexe]]="H.",-1,1)</f>
        <v>-1</v>
      </c>
    </row>
    <row r="33" spans="1:22" hidden="1" x14ac:dyDescent="0.25">
      <c r="A33">
        <v>85449</v>
      </c>
      <c r="B33" t="s">
        <v>19</v>
      </c>
      <c r="C33" s="3">
        <v>26188</v>
      </c>
      <c r="D33" s="4">
        <f t="shared" ca="1" si="0"/>
        <v>54</v>
      </c>
      <c r="E33" s="3">
        <v>39062</v>
      </c>
      <c r="F33" s="4">
        <f t="shared" ca="1" si="1"/>
        <v>18</v>
      </c>
      <c r="G33" s="3">
        <v>45292</v>
      </c>
      <c r="H33" s="4">
        <f t="shared" ca="1" si="2"/>
        <v>1</v>
      </c>
      <c r="I33" t="s">
        <v>20</v>
      </c>
      <c r="J33" t="s">
        <v>21</v>
      </c>
      <c r="K33" t="s">
        <v>22</v>
      </c>
      <c r="L33">
        <v>3</v>
      </c>
      <c r="M33" t="s">
        <v>23</v>
      </c>
      <c r="N33" t="s">
        <v>24</v>
      </c>
      <c r="O33">
        <v>100</v>
      </c>
      <c r="P33" t="s">
        <v>111</v>
      </c>
      <c r="Q33" t="s">
        <v>112</v>
      </c>
      <c r="R33" t="s">
        <v>113</v>
      </c>
      <c r="S33" t="s">
        <v>114</v>
      </c>
      <c r="T33" t="s">
        <v>77</v>
      </c>
      <c r="U3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3">
        <f>IF(Base[[#This Row],[Sexe]]="H.",-1,1)</f>
        <v>-1</v>
      </c>
    </row>
    <row r="34" spans="1:22" hidden="1" x14ac:dyDescent="0.25">
      <c r="A34">
        <v>85515</v>
      </c>
      <c r="B34" t="s">
        <v>19</v>
      </c>
      <c r="C34" s="3">
        <v>25467</v>
      </c>
      <c r="D34" s="4">
        <f t="shared" ca="1" si="0"/>
        <v>56</v>
      </c>
      <c r="E34" s="3">
        <v>38376</v>
      </c>
      <c r="F34" s="4">
        <f t="shared" ca="1" si="1"/>
        <v>20</v>
      </c>
      <c r="G34" s="3">
        <v>41743</v>
      </c>
      <c r="H34" s="4">
        <f t="shared" ca="1" si="2"/>
        <v>11</v>
      </c>
      <c r="I34" t="s">
        <v>20</v>
      </c>
      <c r="J34" t="s">
        <v>21</v>
      </c>
      <c r="K34" t="s">
        <v>53</v>
      </c>
      <c r="L34">
        <v>4</v>
      </c>
      <c r="M34" t="s">
        <v>54</v>
      </c>
      <c r="N34" t="s">
        <v>55</v>
      </c>
      <c r="O34">
        <v>100</v>
      </c>
      <c r="P34" t="s">
        <v>42</v>
      </c>
      <c r="Q34" t="s">
        <v>115</v>
      </c>
      <c r="R34" t="s">
        <v>116</v>
      </c>
      <c r="S34" t="s">
        <v>117</v>
      </c>
      <c r="T34" t="s">
        <v>45</v>
      </c>
      <c r="U3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4">
        <f>IF(Base[[#This Row],[Sexe]]="H.",-1,1)</f>
        <v>-1</v>
      </c>
    </row>
    <row r="35" spans="1:22" hidden="1" x14ac:dyDescent="0.25">
      <c r="A35">
        <v>1059</v>
      </c>
      <c r="B35" t="s">
        <v>19</v>
      </c>
      <c r="C35" s="3">
        <v>27339</v>
      </c>
      <c r="D35" s="4">
        <f t="shared" ca="1" si="0"/>
        <v>50</v>
      </c>
      <c r="E35" s="3">
        <v>38607</v>
      </c>
      <c r="F35" s="4">
        <f t="shared" ca="1" si="1"/>
        <v>20</v>
      </c>
      <c r="G35" s="3">
        <v>41820</v>
      </c>
      <c r="H35" s="4">
        <f t="shared" ca="1" si="2"/>
        <v>11</v>
      </c>
      <c r="I35" t="s">
        <v>20</v>
      </c>
      <c r="J35" t="s">
        <v>21</v>
      </c>
      <c r="K35" t="s">
        <v>53</v>
      </c>
      <c r="L35">
        <v>4</v>
      </c>
      <c r="M35" t="s">
        <v>54</v>
      </c>
      <c r="N35" t="s">
        <v>55</v>
      </c>
      <c r="O35">
        <v>100</v>
      </c>
      <c r="P35" t="s">
        <v>66</v>
      </c>
      <c r="Q35" t="s">
        <v>67</v>
      </c>
      <c r="R35" t="s">
        <v>68</v>
      </c>
      <c r="S35" t="s">
        <v>118</v>
      </c>
      <c r="T35" t="s">
        <v>38</v>
      </c>
      <c r="U3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5">
        <f>IF(Base[[#This Row],[Sexe]]="H.",-1,1)</f>
        <v>-1</v>
      </c>
    </row>
    <row r="36" spans="1:22" hidden="1" x14ac:dyDescent="0.25">
      <c r="A36">
        <v>1069</v>
      </c>
      <c r="B36" t="s">
        <v>19</v>
      </c>
      <c r="C36" s="3">
        <v>25145</v>
      </c>
      <c r="D36" s="4">
        <f t="shared" ca="1" si="0"/>
        <v>56</v>
      </c>
      <c r="E36" s="3">
        <v>38607</v>
      </c>
      <c r="F36" s="4">
        <f t="shared" ca="1" si="1"/>
        <v>20</v>
      </c>
      <c r="G36" s="3">
        <v>42370</v>
      </c>
      <c r="H36" s="4">
        <f t="shared" ca="1" si="2"/>
        <v>9</v>
      </c>
      <c r="I36" t="s">
        <v>20</v>
      </c>
      <c r="J36" t="s">
        <v>21</v>
      </c>
      <c r="K36" t="s">
        <v>22</v>
      </c>
      <c r="L36">
        <v>3</v>
      </c>
      <c r="M36" t="s">
        <v>23</v>
      </c>
      <c r="N36" t="s">
        <v>24</v>
      </c>
      <c r="O36">
        <v>100</v>
      </c>
      <c r="P36" t="s">
        <v>46</v>
      </c>
      <c r="Q36" t="s">
        <v>119</v>
      </c>
      <c r="R36" t="s">
        <v>120</v>
      </c>
      <c r="S36" t="s">
        <v>121</v>
      </c>
      <c r="T36" t="s">
        <v>50</v>
      </c>
      <c r="U3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6">
        <f>IF(Base[[#This Row],[Sexe]]="H.",-1,1)</f>
        <v>-1</v>
      </c>
    </row>
    <row r="37" spans="1:22" hidden="1" x14ac:dyDescent="0.25">
      <c r="A37">
        <v>1075</v>
      </c>
      <c r="B37" t="s">
        <v>19</v>
      </c>
      <c r="C37" s="3">
        <v>25918</v>
      </c>
      <c r="D37" s="4">
        <f t="shared" ca="1" si="0"/>
        <v>54</v>
      </c>
      <c r="E37" s="3">
        <v>38628</v>
      </c>
      <c r="F37" s="4">
        <f t="shared" ca="1" si="1"/>
        <v>20</v>
      </c>
      <c r="G37" s="3">
        <v>43466</v>
      </c>
      <c r="H37" s="4">
        <f t="shared" ca="1" si="2"/>
        <v>6</v>
      </c>
      <c r="I37" t="s">
        <v>20</v>
      </c>
      <c r="J37" t="s">
        <v>30</v>
      </c>
      <c r="K37" t="s">
        <v>31</v>
      </c>
      <c r="L37">
        <v>2</v>
      </c>
      <c r="M37" t="s">
        <v>32</v>
      </c>
      <c r="N37" t="s">
        <v>33</v>
      </c>
      <c r="O37">
        <v>100</v>
      </c>
      <c r="P37" t="s">
        <v>42</v>
      </c>
      <c r="Q37" t="s">
        <v>122</v>
      </c>
      <c r="R37" t="s">
        <v>123</v>
      </c>
      <c r="S37" t="s">
        <v>37</v>
      </c>
      <c r="T37" t="s">
        <v>45</v>
      </c>
      <c r="U3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7">
        <f>IF(Base[[#This Row],[Sexe]]="H.",-1,1)</f>
        <v>-1</v>
      </c>
    </row>
    <row r="38" spans="1:22" hidden="1" x14ac:dyDescent="0.25">
      <c r="A38">
        <v>1141</v>
      </c>
      <c r="B38" t="s">
        <v>19</v>
      </c>
      <c r="C38" s="3">
        <v>28131</v>
      </c>
      <c r="D38" s="4">
        <f t="shared" ca="1" si="0"/>
        <v>48</v>
      </c>
      <c r="E38" s="3">
        <v>38635</v>
      </c>
      <c r="F38" s="4">
        <f t="shared" ca="1" si="1"/>
        <v>20</v>
      </c>
      <c r="G38" s="3">
        <v>41806</v>
      </c>
      <c r="H38" s="4">
        <f t="shared" ca="1" si="2"/>
        <v>11</v>
      </c>
      <c r="I38" t="s">
        <v>20</v>
      </c>
      <c r="J38" t="s">
        <v>21</v>
      </c>
      <c r="K38" t="s">
        <v>53</v>
      </c>
      <c r="L38">
        <v>4</v>
      </c>
      <c r="M38" t="s">
        <v>54</v>
      </c>
      <c r="N38" t="s">
        <v>55</v>
      </c>
      <c r="O38">
        <v>100</v>
      </c>
      <c r="P38" t="s">
        <v>34</v>
      </c>
      <c r="Q38" t="s">
        <v>35</v>
      </c>
      <c r="R38" t="s">
        <v>36</v>
      </c>
      <c r="S38" t="s">
        <v>124</v>
      </c>
      <c r="T38" t="s">
        <v>38</v>
      </c>
      <c r="U3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8">
        <f>IF(Base[[#This Row],[Sexe]]="H.",-1,1)</f>
        <v>-1</v>
      </c>
    </row>
    <row r="39" spans="1:22" hidden="1" x14ac:dyDescent="0.25">
      <c r="A39">
        <v>80172</v>
      </c>
      <c r="B39" t="s">
        <v>19</v>
      </c>
      <c r="C39" s="3">
        <v>28530</v>
      </c>
      <c r="D39" s="4">
        <f t="shared" ca="1" si="0"/>
        <v>47</v>
      </c>
      <c r="E39" s="3">
        <v>38719</v>
      </c>
      <c r="F39" s="4">
        <f t="shared" ca="1" si="1"/>
        <v>19</v>
      </c>
      <c r="G39" s="3">
        <v>43831</v>
      </c>
      <c r="H39" s="4">
        <f t="shared" ca="1" si="2"/>
        <v>5</v>
      </c>
      <c r="I39" t="s">
        <v>20</v>
      </c>
      <c r="J39" t="s">
        <v>30</v>
      </c>
      <c r="K39" t="s">
        <v>31</v>
      </c>
      <c r="L39">
        <v>2</v>
      </c>
      <c r="M39" t="s">
        <v>32</v>
      </c>
      <c r="N39" t="s">
        <v>33</v>
      </c>
      <c r="O39">
        <v>100</v>
      </c>
      <c r="P39" t="s">
        <v>66</v>
      </c>
      <c r="Q39" t="s">
        <v>125</v>
      </c>
      <c r="R39" t="s">
        <v>126</v>
      </c>
      <c r="S39" t="s">
        <v>37</v>
      </c>
      <c r="T39" t="s">
        <v>92</v>
      </c>
      <c r="U3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9">
        <f>IF(Base[[#This Row],[Sexe]]="H.",-1,1)</f>
        <v>-1</v>
      </c>
    </row>
    <row r="40" spans="1:22" hidden="1" x14ac:dyDescent="0.25">
      <c r="A40">
        <v>8834</v>
      </c>
      <c r="B40" t="s">
        <v>19</v>
      </c>
      <c r="C40" s="3">
        <v>34657</v>
      </c>
      <c r="D40" s="4">
        <f t="shared" ca="1" si="0"/>
        <v>30</v>
      </c>
      <c r="E40" s="3">
        <v>45901</v>
      </c>
      <c r="F40" s="4">
        <f t="shared" ca="1" si="1"/>
        <v>0</v>
      </c>
      <c r="G40" s="3">
        <v>45901</v>
      </c>
      <c r="H40" s="4">
        <f t="shared" ca="1" si="2"/>
        <v>0</v>
      </c>
      <c r="I40" t="s">
        <v>20</v>
      </c>
      <c r="J40" t="s">
        <v>21</v>
      </c>
      <c r="K40" t="s">
        <v>53</v>
      </c>
      <c r="L40">
        <v>4</v>
      </c>
      <c r="M40" t="s">
        <v>54</v>
      </c>
      <c r="N40" t="s">
        <v>55</v>
      </c>
      <c r="O40">
        <v>100</v>
      </c>
      <c r="P40" t="s">
        <v>25</v>
      </c>
      <c r="Q40" t="s">
        <v>105</v>
      </c>
      <c r="R40" t="s">
        <v>106</v>
      </c>
      <c r="S40" t="s">
        <v>127</v>
      </c>
      <c r="T40" t="s">
        <v>29</v>
      </c>
      <c r="U4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40">
        <f>IF(Base[[#This Row],[Sexe]]="H.",-1,1)</f>
        <v>-1</v>
      </c>
    </row>
    <row r="41" spans="1:22" hidden="1" x14ac:dyDescent="0.25">
      <c r="A41">
        <v>80321</v>
      </c>
      <c r="B41" t="s">
        <v>19</v>
      </c>
      <c r="C41" s="3">
        <v>31055</v>
      </c>
      <c r="D41" s="4">
        <f t="shared" ca="1" si="0"/>
        <v>40</v>
      </c>
      <c r="E41" s="3">
        <v>38950</v>
      </c>
      <c r="F41" s="4">
        <f t="shared" ca="1" si="1"/>
        <v>19</v>
      </c>
      <c r="G41" s="3">
        <v>44927</v>
      </c>
      <c r="H41" s="4">
        <f t="shared" ca="1" si="2"/>
        <v>2</v>
      </c>
      <c r="I41" t="s">
        <v>20</v>
      </c>
      <c r="J41" t="s">
        <v>21</v>
      </c>
      <c r="K41" t="s">
        <v>22</v>
      </c>
      <c r="L41">
        <v>3</v>
      </c>
      <c r="M41" t="s">
        <v>23</v>
      </c>
      <c r="N41" t="s">
        <v>24</v>
      </c>
      <c r="O41">
        <v>100</v>
      </c>
      <c r="P41" t="s">
        <v>111</v>
      </c>
      <c r="Q41" t="s">
        <v>128</v>
      </c>
      <c r="R41" t="s">
        <v>129</v>
      </c>
      <c r="S41" t="s">
        <v>130</v>
      </c>
      <c r="T41" t="s">
        <v>77</v>
      </c>
      <c r="U4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41">
        <f>IF(Base[[#This Row],[Sexe]]="H.",-1,1)</f>
        <v>-1</v>
      </c>
    </row>
    <row r="42" spans="1:22" hidden="1" x14ac:dyDescent="0.25">
      <c r="A42">
        <v>80373</v>
      </c>
      <c r="B42" t="s">
        <v>19</v>
      </c>
      <c r="C42" s="3">
        <v>29427</v>
      </c>
      <c r="D42" s="4">
        <f t="shared" ca="1" si="0"/>
        <v>45</v>
      </c>
      <c r="E42" s="3">
        <v>38950</v>
      </c>
      <c r="F42" s="4">
        <f t="shared" ca="1" si="1"/>
        <v>19</v>
      </c>
      <c r="G42" s="3">
        <v>41806</v>
      </c>
      <c r="H42" s="4">
        <f t="shared" ca="1" si="2"/>
        <v>11</v>
      </c>
      <c r="I42" t="s">
        <v>20</v>
      </c>
      <c r="J42" t="s">
        <v>21</v>
      </c>
      <c r="K42" t="s">
        <v>53</v>
      </c>
      <c r="L42">
        <v>4</v>
      </c>
      <c r="M42" t="s">
        <v>54</v>
      </c>
      <c r="N42" t="s">
        <v>55</v>
      </c>
      <c r="O42">
        <v>100</v>
      </c>
      <c r="P42" t="s">
        <v>34</v>
      </c>
      <c r="Q42" t="s">
        <v>35</v>
      </c>
      <c r="R42" t="s">
        <v>36</v>
      </c>
      <c r="S42" t="s">
        <v>131</v>
      </c>
      <c r="T42" t="s">
        <v>38</v>
      </c>
      <c r="U4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42">
        <f>IF(Base[[#This Row],[Sexe]]="H.",-1,1)</f>
        <v>-1</v>
      </c>
    </row>
    <row r="43" spans="1:22" hidden="1" x14ac:dyDescent="0.25">
      <c r="A43">
        <v>80502</v>
      </c>
      <c r="B43" t="s">
        <v>19</v>
      </c>
      <c r="C43" s="3">
        <v>31171</v>
      </c>
      <c r="D43" s="4">
        <f t="shared" ca="1" si="0"/>
        <v>40</v>
      </c>
      <c r="E43" s="3">
        <v>39034</v>
      </c>
      <c r="F43" s="4">
        <f t="shared" ca="1" si="1"/>
        <v>18</v>
      </c>
      <c r="G43" s="3">
        <v>44927</v>
      </c>
      <c r="H43" s="4">
        <f t="shared" ca="1" si="2"/>
        <v>2</v>
      </c>
      <c r="I43" t="s">
        <v>20</v>
      </c>
      <c r="J43" t="s">
        <v>21</v>
      </c>
      <c r="K43" t="s">
        <v>22</v>
      </c>
      <c r="L43">
        <v>3</v>
      </c>
      <c r="M43" t="s">
        <v>23</v>
      </c>
      <c r="N43" t="s">
        <v>24</v>
      </c>
      <c r="O43">
        <v>100</v>
      </c>
      <c r="P43" t="s">
        <v>66</v>
      </c>
      <c r="Q43" t="s">
        <v>132</v>
      </c>
      <c r="R43" t="s">
        <v>133</v>
      </c>
      <c r="S43" t="s">
        <v>134</v>
      </c>
      <c r="T43" t="s">
        <v>38</v>
      </c>
      <c r="U4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43">
        <f>IF(Base[[#This Row],[Sexe]]="H.",-1,1)</f>
        <v>-1</v>
      </c>
    </row>
    <row r="44" spans="1:22" hidden="1" x14ac:dyDescent="0.25">
      <c r="A44">
        <v>8831</v>
      </c>
      <c r="B44" t="s">
        <v>19</v>
      </c>
      <c r="C44" s="3">
        <v>37100</v>
      </c>
      <c r="D44" s="4">
        <f t="shared" ca="1" si="0"/>
        <v>24</v>
      </c>
      <c r="E44" s="3">
        <v>45901</v>
      </c>
      <c r="F44" s="4">
        <f t="shared" ca="1" si="1"/>
        <v>0</v>
      </c>
      <c r="G44" s="3">
        <v>45901</v>
      </c>
      <c r="H44" s="4">
        <f t="shared" ca="1" si="2"/>
        <v>0</v>
      </c>
      <c r="I44" t="s">
        <v>20</v>
      </c>
      <c r="J44" t="s">
        <v>21</v>
      </c>
      <c r="K44" t="s">
        <v>53</v>
      </c>
      <c r="L44">
        <v>4</v>
      </c>
      <c r="M44" t="s">
        <v>54</v>
      </c>
      <c r="N44" t="s">
        <v>55</v>
      </c>
      <c r="O44">
        <v>100</v>
      </c>
      <c r="P44" t="s">
        <v>25</v>
      </c>
      <c r="Q44" t="s">
        <v>135</v>
      </c>
      <c r="R44" t="s">
        <v>136</v>
      </c>
      <c r="S44" t="s">
        <v>137</v>
      </c>
      <c r="T44" t="s">
        <v>29</v>
      </c>
      <c r="U4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44">
        <f>IF(Base[[#This Row],[Sexe]]="H.",-1,1)</f>
        <v>-1</v>
      </c>
    </row>
    <row r="45" spans="1:22" x14ac:dyDescent="0.25">
      <c r="A45">
        <v>8839</v>
      </c>
      <c r="B45" t="s">
        <v>19</v>
      </c>
      <c r="C45" s="3">
        <v>34470</v>
      </c>
      <c r="D45" s="4">
        <f t="shared" ca="1" si="0"/>
        <v>31</v>
      </c>
      <c r="E45" s="3">
        <v>45901</v>
      </c>
      <c r="F45" s="4">
        <f t="shared" ca="1" si="1"/>
        <v>0</v>
      </c>
      <c r="G45" s="3">
        <v>45901</v>
      </c>
      <c r="H45" s="4">
        <f t="shared" ca="1" si="2"/>
        <v>0</v>
      </c>
      <c r="I45" t="s">
        <v>20</v>
      </c>
      <c r="J45" t="s">
        <v>21</v>
      </c>
      <c r="K45" t="s">
        <v>53</v>
      </c>
      <c r="L45">
        <v>4</v>
      </c>
      <c r="M45" t="s">
        <v>54</v>
      </c>
      <c r="N45" t="s">
        <v>55</v>
      </c>
      <c r="O45">
        <v>100</v>
      </c>
      <c r="P45" t="s">
        <v>34</v>
      </c>
      <c r="Q45" t="s">
        <v>84</v>
      </c>
      <c r="R45" t="s">
        <v>85</v>
      </c>
      <c r="S45" t="s">
        <v>138</v>
      </c>
      <c r="T45" t="s">
        <v>72</v>
      </c>
      <c r="U4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45">
        <f>IF(Base[[#This Row],[Sexe]]="H.",-1,1)</f>
        <v>-1</v>
      </c>
    </row>
    <row r="46" spans="1:22" hidden="1" x14ac:dyDescent="0.25">
      <c r="A46">
        <v>80642</v>
      </c>
      <c r="B46" t="s">
        <v>19</v>
      </c>
      <c r="C46" s="3">
        <v>28986</v>
      </c>
      <c r="D46" s="4">
        <f t="shared" ca="1" si="0"/>
        <v>46</v>
      </c>
      <c r="E46" s="3">
        <v>39139</v>
      </c>
      <c r="F46" s="4">
        <f t="shared" ca="1" si="1"/>
        <v>18</v>
      </c>
      <c r="G46" s="3">
        <v>41820</v>
      </c>
      <c r="H46" s="4">
        <f t="shared" ca="1" si="2"/>
        <v>11</v>
      </c>
      <c r="I46" t="s">
        <v>20</v>
      </c>
      <c r="J46" t="s">
        <v>21</v>
      </c>
      <c r="K46" t="s">
        <v>53</v>
      </c>
      <c r="L46">
        <v>4</v>
      </c>
      <c r="M46" t="s">
        <v>54</v>
      </c>
      <c r="N46" t="s">
        <v>55</v>
      </c>
      <c r="O46">
        <v>100</v>
      </c>
      <c r="P46" t="s">
        <v>42</v>
      </c>
      <c r="Q46" t="s">
        <v>139</v>
      </c>
      <c r="R46" t="s">
        <v>140</v>
      </c>
      <c r="S46" t="s">
        <v>141</v>
      </c>
      <c r="T46" t="s">
        <v>45</v>
      </c>
      <c r="U4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46">
        <f>IF(Base[[#This Row],[Sexe]]="H.",-1,1)</f>
        <v>-1</v>
      </c>
    </row>
    <row r="47" spans="1:22" hidden="1" x14ac:dyDescent="0.25">
      <c r="A47">
        <v>80656</v>
      </c>
      <c r="B47" t="s">
        <v>19</v>
      </c>
      <c r="C47" s="3">
        <v>28527</v>
      </c>
      <c r="D47" s="4">
        <f t="shared" ca="1" si="0"/>
        <v>47</v>
      </c>
      <c r="E47" s="3">
        <v>39139</v>
      </c>
      <c r="F47" s="4">
        <f t="shared" ca="1" si="1"/>
        <v>18</v>
      </c>
      <c r="G47" s="3">
        <v>43346</v>
      </c>
      <c r="H47" s="4">
        <f t="shared" ca="1" si="2"/>
        <v>7</v>
      </c>
      <c r="I47" t="s">
        <v>20</v>
      </c>
      <c r="J47" t="s">
        <v>21</v>
      </c>
      <c r="K47" t="s">
        <v>53</v>
      </c>
      <c r="L47">
        <v>4</v>
      </c>
      <c r="M47" t="s">
        <v>54</v>
      </c>
      <c r="N47" t="s">
        <v>55</v>
      </c>
      <c r="O47">
        <v>100</v>
      </c>
      <c r="P47" t="s">
        <v>111</v>
      </c>
      <c r="Q47" t="s">
        <v>128</v>
      </c>
      <c r="R47" t="s">
        <v>129</v>
      </c>
      <c r="S47" t="s">
        <v>142</v>
      </c>
      <c r="T47" t="s">
        <v>77</v>
      </c>
      <c r="U4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47">
        <f>IF(Base[[#This Row],[Sexe]]="H.",-1,1)</f>
        <v>-1</v>
      </c>
    </row>
    <row r="48" spans="1:22" hidden="1" x14ac:dyDescent="0.25">
      <c r="A48">
        <v>80649</v>
      </c>
      <c r="B48" t="s">
        <v>19</v>
      </c>
      <c r="C48" s="3">
        <v>30562</v>
      </c>
      <c r="D48" s="4">
        <f t="shared" ca="1" si="0"/>
        <v>42</v>
      </c>
      <c r="E48" s="3">
        <v>39139</v>
      </c>
      <c r="F48" s="4">
        <f t="shared" ca="1" si="1"/>
        <v>18</v>
      </c>
      <c r="G48" s="3">
        <v>45292</v>
      </c>
      <c r="H48" s="4">
        <f t="shared" ca="1" si="2"/>
        <v>1</v>
      </c>
      <c r="I48" t="s">
        <v>20</v>
      </c>
      <c r="J48" t="s">
        <v>21</v>
      </c>
      <c r="K48" t="s">
        <v>22</v>
      </c>
      <c r="L48">
        <v>3</v>
      </c>
      <c r="M48" t="s">
        <v>23</v>
      </c>
      <c r="N48" t="s">
        <v>24</v>
      </c>
      <c r="O48">
        <v>100</v>
      </c>
      <c r="P48" t="s">
        <v>66</v>
      </c>
      <c r="Q48" t="s">
        <v>67</v>
      </c>
      <c r="R48" t="s">
        <v>68</v>
      </c>
      <c r="S48" t="s">
        <v>143</v>
      </c>
      <c r="T48" t="s">
        <v>38</v>
      </c>
      <c r="U4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48">
        <f>IF(Base[[#This Row],[Sexe]]="H.",-1,1)</f>
        <v>-1</v>
      </c>
    </row>
    <row r="49" spans="1:22" hidden="1" x14ac:dyDescent="0.25">
      <c r="A49">
        <v>80764</v>
      </c>
      <c r="B49" t="s">
        <v>19</v>
      </c>
      <c r="C49" s="3">
        <v>26316</v>
      </c>
      <c r="D49" s="4">
        <f t="shared" ca="1" si="0"/>
        <v>53</v>
      </c>
      <c r="E49" s="3">
        <v>39188</v>
      </c>
      <c r="F49" s="4">
        <f t="shared" ca="1" si="1"/>
        <v>18</v>
      </c>
      <c r="G49" s="3">
        <v>41792</v>
      </c>
      <c r="H49" s="4">
        <f t="shared" ca="1" si="2"/>
        <v>11</v>
      </c>
      <c r="I49" t="s">
        <v>20</v>
      </c>
      <c r="J49" t="s">
        <v>30</v>
      </c>
      <c r="K49" t="s">
        <v>31</v>
      </c>
      <c r="L49">
        <v>2</v>
      </c>
      <c r="M49" t="s">
        <v>32</v>
      </c>
      <c r="N49" t="s">
        <v>33</v>
      </c>
      <c r="O49">
        <v>100</v>
      </c>
      <c r="P49" t="s">
        <v>25</v>
      </c>
      <c r="Q49" t="s">
        <v>86</v>
      </c>
      <c r="R49" t="s">
        <v>87</v>
      </c>
      <c r="S49" t="s">
        <v>37</v>
      </c>
      <c r="T49" t="s">
        <v>29</v>
      </c>
      <c r="U4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49">
        <f>IF(Base[[#This Row],[Sexe]]="H.",-1,1)</f>
        <v>-1</v>
      </c>
    </row>
    <row r="50" spans="1:22" x14ac:dyDescent="0.25">
      <c r="A50">
        <v>80824</v>
      </c>
      <c r="B50" t="s">
        <v>19</v>
      </c>
      <c r="C50" s="3">
        <v>25036</v>
      </c>
      <c r="D50" s="4">
        <f t="shared" ca="1" si="0"/>
        <v>57</v>
      </c>
      <c r="E50" s="3">
        <v>39231</v>
      </c>
      <c r="F50" s="4">
        <f t="shared" ca="1" si="1"/>
        <v>18</v>
      </c>
      <c r="G50" s="3">
        <v>41820</v>
      </c>
      <c r="H50" s="4">
        <f t="shared" ca="1" si="2"/>
        <v>11</v>
      </c>
      <c r="I50" t="s">
        <v>20</v>
      </c>
      <c r="J50" t="s">
        <v>21</v>
      </c>
      <c r="K50" t="s">
        <v>22</v>
      </c>
      <c r="L50">
        <v>3</v>
      </c>
      <c r="M50" t="s">
        <v>23</v>
      </c>
      <c r="N50" t="s">
        <v>24</v>
      </c>
      <c r="O50">
        <v>100</v>
      </c>
      <c r="P50" t="s">
        <v>34</v>
      </c>
      <c r="Q50" t="s">
        <v>81</v>
      </c>
      <c r="R50" t="s">
        <v>82</v>
      </c>
      <c r="S50" t="s">
        <v>144</v>
      </c>
      <c r="T50" t="s">
        <v>72</v>
      </c>
      <c r="U5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50">
        <f>IF(Base[[#This Row],[Sexe]]="H.",-1,1)</f>
        <v>-1</v>
      </c>
    </row>
    <row r="51" spans="1:22" hidden="1" x14ac:dyDescent="0.25">
      <c r="A51">
        <v>80907</v>
      </c>
      <c r="B51" t="s">
        <v>19</v>
      </c>
      <c r="C51" s="3">
        <v>29231</v>
      </c>
      <c r="D51" s="4">
        <f t="shared" ca="1" si="0"/>
        <v>45</v>
      </c>
      <c r="E51" s="3">
        <v>39314</v>
      </c>
      <c r="F51" s="4">
        <f t="shared" ca="1" si="1"/>
        <v>18</v>
      </c>
      <c r="G51" s="3">
        <v>41806</v>
      </c>
      <c r="H51" s="4">
        <f t="shared" ca="1" si="2"/>
        <v>11</v>
      </c>
      <c r="I51" t="s">
        <v>20</v>
      </c>
      <c r="J51" t="s">
        <v>21</v>
      </c>
      <c r="K51" t="s">
        <v>53</v>
      </c>
      <c r="L51">
        <v>4</v>
      </c>
      <c r="M51" t="s">
        <v>54</v>
      </c>
      <c r="N51" t="s">
        <v>55</v>
      </c>
      <c r="O51">
        <v>100</v>
      </c>
      <c r="P51" t="s">
        <v>34</v>
      </c>
      <c r="Q51" t="s">
        <v>35</v>
      </c>
      <c r="R51" t="s">
        <v>36</v>
      </c>
      <c r="S51" t="s">
        <v>145</v>
      </c>
      <c r="T51" t="s">
        <v>38</v>
      </c>
      <c r="U5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51">
        <f>IF(Base[[#This Row],[Sexe]]="H.",-1,1)</f>
        <v>-1</v>
      </c>
    </row>
    <row r="52" spans="1:22" x14ac:dyDescent="0.25">
      <c r="A52">
        <v>80909</v>
      </c>
      <c r="B52" t="s">
        <v>19</v>
      </c>
      <c r="C52" s="3">
        <v>25400</v>
      </c>
      <c r="D52" s="4">
        <f t="shared" ca="1" si="0"/>
        <v>56</v>
      </c>
      <c r="E52" s="3">
        <v>39314</v>
      </c>
      <c r="F52" s="4">
        <f t="shared" ca="1" si="1"/>
        <v>18</v>
      </c>
      <c r="G52" s="3">
        <v>41820</v>
      </c>
      <c r="H52" s="4">
        <f t="shared" ca="1" si="2"/>
        <v>11</v>
      </c>
      <c r="I52" t="s">
        <v>20</v>
      </c>
      <c r="J52" t="s">
        <v>21</v>
      </c>
      <c r="K52" t="s">
        <v>22</v>
      </c>
      <c r="L52">
        <v>3</v>
      </c>
      <c r="M52" t="s">
        <v>23</v>
      </c>
      <c r="N52" t="s">
        <v>24</v>
      </c>
      <c r="O52">
        <v>100</v>
      </c>
      <c r="P52" t="s">
        <v>34</v>
      </c>
      <c r="Q52" s="5" t="s">
        <v>146</v>
      </c>
      <c r="R52" t="s">
        <v>147</v>
      </c>
      <c r="S52" t="s">
        <v>148</v>
      </c>
      <c r="T52" t="s">
        <v>72</v>
      </c>
      <c r="U5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52">
        <f>IF(Base[[#This Row],[Sexe]]="H.",-1,1)</f>
        <v>-1</v>
      </c>
    </row>
    <row r="53" spans="1:22" hidden="1" x14ac:dyDescent="0.25">
      <c r="A53">
        <v>8851</v>
      </c>
      <c r="B53" t="s">
        <v>19</v>
      </c>
      <c r="C53" s="3">
        <v>33192</v>
      </c>
      <c r="D53" s="4">
        <f t="shared" ca="1" si="0"/>
        <v>34</v>
      </c>
      <c r="E53" s="3">
        <v>45901</v>
      </c>
      <c r="F53" s="4">
        <f t="shared" ca="1" si="1"/>
        <v>0</v>
      </c>
      <c r="G53" s="3">
        <v>45901</v>
      </c>
      <c r="H53" s="4">
        <f t="shared" ca="1" si="2"/>
        <v>0</v>
      </c>
      <c r="I53" t="s">
        <v>20</v>
      </c>
      <c r="J53" t="s">
        <v>21</v>
      </c>
      <c r="K53" t="s">
        <v>53</v>
      </c>
      <c r="L53">
        <v>4</v>
      </c>
      <c r="M53" t="s">
        <v>54</v>
      </c>
      <c r="N53" t="s">
        <v>55</v>
      </c>
      <c r="O53">
        <v>100</v>
      </c>
      <c r="P53" t="s">
        <v>111</v>
      </c>
      <c r="Q53" t="s">
        <v>149</v>
      </c>
      <c r="R53" t="s">
        <v>150</v>
      </c>
      <c r="S53" t="s">
        <v>151</v>
      </c>
      <c r="T53" t="s">
        <v>77</v>
      </c>
      <c r="U5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53">
        <f>IF(Base[[#This Row],[Sexe]]="H.",-1,1)</f>
        <v>-1</v>
      </c>
    </row>
    <row r="54" spans="1:22" hidden="1" x14ac:dyDescent="0.25">
      <c r="A54">
        <v>81100</v>
      </c>
      <c r="B54" t="s">
        <v>19</v>
      </c>
      <c r="C54" s="3">
        <v>26564</v>
      </c>
      <c r="D54" s="4">
        <f t="shared" ca="1" si="0"/>
        <v>53</v>
      </c>
      <c r="E54" s="3">
        <v>39454</v>
      </c>
      <c r="F54" s="4">
        <f t="shared" ca="1" si="1"/>
        <v>17</v>
      </c>
      <c r="G54" s="3">
        <v>41778</v>
      </c>
      <c r="H54" s="4">
        <f t="shared" ca="1" si="2"/>
        <v>11</v>
      </c>
      <c r="I54" t="s">
        <v>20</v>
      </c>
      <c r="J54" t="s">
        <v>21</v>
      </c>
      <c r="K54" t="s">
        <v>53</v>
      </c>
      <c r="L54">
        <v>4</v>
      </c>
      <c r="M54" t="s">
        <v>54</v>
      </c>
      <c r="N54" t="s">
        <v>55</v>
      </c>
      <c r="O54">
        <v>100</v>
      </c>
      <c r="P54" t="s">
        <v>66</v>
      </c>
      <c r="Q54" t="s">
        <v>152</v>
      </c>
      <c r="R54" t="s">
        <v>153</v>
      </c>
      <c r="S54" t="s">
        <v>154</v>
      </c>
      <c r="T54" t="s">
        <v>92</v>
      </c>
      <c r="U5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54">
        <f>IF(Base[[#This Row],[Sexe]]="H.",-1,1)</f>
        <v>-1</v>
      </c>
    </row>
    <row r="55" spans="1:22" hidden="1" x14ac:dyDescent="0.25">
      <c r="A55">
        <v>81082</v>
      </c>
      <c r="B55" t="s">
        <v>19</v>
      </c>
      <c r="C55" s="3">
        <v>30917</v>
      </c>
      <c r="D55" s="4">
        <f t="shared" ca="1" si="0"/>
        <v>41</v>
      </c>
      <c r="E55" s="3">
        <v>39454</v>
      </c>
      <c r="F55" s="4">
        <f t="shared" ca="1" si="1"/>
        <v>17</v>
      </c>
      <c r="G55" s="3">
        <v>43466</v>
      </c>
      <c r="H55" s="4">
        <f t="shared" ca="1" si="2"/>
        <v>6</v>
      </c>
      <c r="I55" t="s">
        <v>20</v>
      </c>
      <c r="J55" t="s">
        <v>30</v>
      </c>
      <c r="K55" t="s">
        <v>31</v>
      </c>
      <c r="L55">
        <v>2</v>
      </c>
      <c r="M55" t="s">
        <v>32</v>
      </c>
      <c r="N55" t="s">
        <v>33</v>
      </c>
      <c r="O55">
        <v>100</v>
      </c>
      <c r="P55" t="s">
        <v>42</v>
      </c>
      <c r="Q55" t="s">
        <v>122</v>
      </c>
      <c r="R55" t="s">
        <v>123</v>
      </c>
      <c r="S55" t="s">
        <v>37</v>
      </c>
      <c r="T55" t="s">
        <v>45</v>
      </c>
      <c r="U5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55">
        <f>IF(Base[[#This Row],[Sexe]]="H.",-1,1)</f>
        <v>-1</v>
      </c>
    </row>
    <row r="56" spans="1:22" hidden="1" x14ac:dyDescent="0.25">
      <c r="A56">
        <v>81196</v>
      </c>
      <c r="B56" t="s">
        <v>19</v>
      </c>
      <c r="C56" s="3">
        <v>29857</v>
      </c>
      <c r="D56" s="4">
        <f t="shared" ca="1" si="0"/>
        <v>44</v>
      </c>
      <c r="E56" s="3">
        <v>39545</v>
      </c>
      <c r="F56" s="4">
        <f t="shared" ca="1" si="1"/>
        <v>17</v>
      </c>
      <c r="G56" s="3">
        <v>44927</v>
      </c>
      <c r="H56" s="4">
        <f t="shared" ca="1" si="2"/>
        <v>2</v>
      </c>
      <c r="I56" t="s">
        <v>20</v>
      </c>
      <c r="J56" t="s">
        <v>21</v>
      </c>
      <c r="K56" t="s">
        <v>22</v>
      </c>
      <c r="L56">
        <v>3</v>
      </c>
      <c r="M56" t="s">
        <v>23</v>
      </c>
      <c r="N56" t="s">
        <v>24</v>
      </c>
      <c r="O56">
        <v>100</v>
      </c>
      <c r="P56" t="s">
        <v>111</v>
      </c>
      <c r="Q56" t="s">
        <v>155</v>
      </c>
      <c r="R56" t="s">
        <v>156</v>
      </c>
      <c r="S56" t="s">
        <v>157</v>
      </c>
      <c r="T56" t="s">
        <v>77</v>
      </c>
      <c r="U5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56">
        <f>IF(Base[[#This Row],[Sexe]]="H.",-1,1)</f>
        <v>-1</v>
      </c>
    </row>
    <row r="57" spans="1:22" hidden="1" x14ac:dyDescent="0.25">
      <c r="A57">
        <v>81368</v>
      </c>
      <c r="B57" t="s">
        <v>19</v>
      </c>
      <c r="C57" s="3">
        <v>27653</v>
      </c>
      <c r="D57" s="4">
        <f t="shared" ca="1" si="0"/>
        <v>50</v>
      </c>
      <c r="E57" s="3">
        <v>39734</v>
      </c>
      <c r="F57" s="4">
        <f t="shared" ca="1" si="1"/>
        <v>17</v>
      </c>
      <c r="G57" s="3">
        <v>44927</v>
      </c>
      <c r="H57" s="4">
        <f t="shared" ca="1" si="2"/>
        <v>2</v>
      </c>
      <c r="I57" t="s">
        <v>20</v>
      </c>
      <c r="J57" t="s">
        <v>30</v>
      </c>
      <c r="K57" t="s">
        <v>31</v>
      </c>
      <c r="L57">
        <v>2</v>
      </c>
      <c r="M57" t="s">
        <v>32</v>
      </c>
      <c r="N57" t="s">
        <v>33</v>
      </c>
      <c r="O57">
        <v>100</v>
      </c>
      <c r="P57" t="s">
        <v>111</v>
      </c>
      <c r="Q57" t="s">
        <v>155</v>
      </c>
      <c r="R57" t="s">
        <v>156</v>
      </c>
      <c r="S57" t="s">
        <v>37</v>
      </c>
      <c r="T57" t="s">
        <v>77</v>
      </c>
      <c r="U5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57">
        <f>IF(Base[[#This Row],[Sexe]]="H.",-1,1)</f>
        <v>-1</v>
      </c>
    </row>
    <row r="58" spans="1:22" hidden="1" x14ac:dyDescent="0.25">
      <c r="A58">
        <v>81429</v>
      </c>
      <c r="B58" t="s">
        <v>19</v>
      </c>
      <c r="C58" s="3">
        <v>30508</v>
      </c>
      <c r="D58" s="4">
        <f t="shared" ca="1" si="0"/>
        <v>42</v>
      </c>
      <c r="E58" s="3">
        <v>39769</v>
      </c>
      <c r="F58" s="4">
        <f t="shared" ca="1" si="1"/>
        <v>16</v>
      </c>
      <c r="G58" s="3">
        <v>44197</v>
      </c>
      <c r="H58" s="4">
        <f t="shared" ca="1" si="2"/>
        <v>4</v>
      </c>
      <c r="I58" t="s">
        <v>20</v>
      </c>
      <c r="J58" t="s">
        <v>21</v>
      </c>
      <c r="K58" t="s">
        <v>53</v>
      </c>
      <c r="L58">
        <v>4</v>
      </c>
      <c r="M58" t="s">
        <v>54</v>
      </c>
      <c r="N58" t="s">
        <v>55</v>
      </c>
      <c r="O58">
        <v>100</v>
      </c>
      <c r="P58" t="s">
        <v>25</v>
      </c>
      <c r="Q58" t="s">
        <v>86</v>
      </c>
      <c r="R58" t="s">
        <v>87</v>
      </c>
      <c r="S58" t="s">
        <v>158</v>
      </c>
      <c r="T58" t="s">
        <v>29</v>
      </c>
      <c r="U5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58">
        <f>IF(Base[[#This Row],[Sexe]]="H.",-1,1)</f>
        <v>-1</v>
      </c>
    </row>
    <row r="59" spans="1:22" hidden="1" x14ac:dyDescent="0.25">
      <c r="A59">
        <v>1386</v>
      </c>
      <c r="B59" t="s">
        <v>19</v>
      </c>
      <c r="C59" s="3">
        <v>32168</v>
      </c>
      <c r="D59" s="4">
        <f t="shared" ca="1" si="0"/>
        <v>37</v>
      </c>
      <c r="E59" s="3">
        <v>40644</v>
      </c>
      <c r="F59" s="4">
        <f t="shared" ca="1" si="1"/>
        <v>14</v>
      </c>
      <c r="G59" s="3">
        <v>43374</v>
      </c>
      <c r="H59" s="4">
        <f t="shared" ca="1" si="2"/>
        <v>7</v>
      </c>
      <c r="I59" t="s">
        <v>20</v>
      </c>
      <c r="J59" t="s">
        <v>21</v>
      </c>
      <c r="K59" t="s">
        <v>22</v>
      </c>
      <c r="L59">
        <v>3</v>
      </c>
      <c r="M59" t="s">
        <v>23</v>
      </c>
      <c r="N59" t="s">
        <v>24</v>
      </c>
      <c r="O59">
        <v>100</v>
      </c>
      <c r="P59" t="s">
        <v>66</v>
      </c>
      <c r="Q59" t="s">
        <v>159</v>
      </c>
      <c r="R59" t="s">
        <v>160</v>
      </c>
      <c r="S59" t="s">
        <v>161</v>
      </c>
      <c r="T59" t="s">
        <v>92</v>
      </c>
      <c r="U5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59">
        <f>IF(Base[[#This Row],[Sexe]]="H.",-1,1)</f>
        <v>-1</v>
      </c>
    </row>
    <row r="60" spans="1:22" hidden="1" x14ac:dyDescent="0.25">
      <c r="A60">
        <v>8833</v>
      </c>
      <c r="B60" t="s">
        <v>19</v>
      </c>
      <c r="C60" s="3">
        <v>35703</v>
      </c>
      <c r="D60" s="4">
        <f t="shared" ca="1" si="0"/>
        <v>28</v>
      </c>
      <c r="E60" s="3">
        <v>45901</v>
      </c>
      <c r="F60" s="4">
        <f t="shared" ca="1" si="1"/>
        <v>0</v>
      </c>
      <c r="G60" s="3">
        <v>45901</v>
      </c>
      <c r="H60" s="4">
        <f t="shared" ca="1" si="2"/>
        <v>0</v>
      </c>
      <c r="I60" t="s">
        <v>20</v>
      </c>
      <c r="J60" t="s">
        <v>21</v>
      </c>
      <c r="K60" t="s">
        <v>53</v>
      </c>
      <c r="L60">
        <v>4</v>
      </c>
      <c r="M60" t="s">
        <v>54</v>
      </c>
      <c r="N60" t="s">
        <v>55</v>
      </c>
      <c r="O60">
        <v>100</v>
      </c>
      <c r="P60" t="s">
        <v>25</v>
      </c>
      <c r="Q60" t="s">
        <v>105</v>
      </c>
      <c r="R60" t="s">
        <v>106</v>
      </c>
      <c r="S60" t="s">
        <v>162</v>
      </c>
      <c r="T60" t="s">
        <v>29</v>
      </c>
      <c r="U6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60">
        <f>IF(Base[[#This Row],[Sexe]]="H.",-1,1)</f>
        <v>-1</v>
      </c>
    </row>
    <row r="61" spans="1:22" x14ac:dyDescent="0.25">
      <c r="A61">
        <v>8830</v>
      </c>
      <c r="B61" t="s">
        <v>19</v>
      </c>
      <c r="C61" s="3">
        <v>24849</v>
      </c>
      <c r="D61" s="4">
        <f t="shared" ca="1" si="0"/>
        <v>57</v>
      </c>
      <c r="E61" s="3">
        <v>45901</v>
      </c>
      <c r="F61" s="4">
        <f t="shared" ca="1" si="1"/>
        <v>0</v>
      </c>
      <c r="G61" s="3">
        <v>45901</v>
      </c>
      <c r="H61" s="4">
        <f t="shared" ca="1" si="2"/>
        <v>0</v>
      </c>
      <c r="I61" t="s">
        <v>20</v>
      </c>
      <c r="J61" t="s">
        <v>21</v>
      </c>
      <c r="K61" t="s">
        <v>53</v>
      </c>
      <c r="L61">
        <v>4</v>
      </c>
      <c r="M61" t="s">
        <v>54</v>
      </c>
      <c r="N61" t="s">
        <v>55</v>
      </c>
      <c r="O61">
        <v>100</v>
      </c>
      <c r="P61" t="s">
        <v>34</v>
      </c>
      <c r="Q61" t="s">
        <v>108</v>
      </c>
      <c r="R61" t="s">
        <v>109</v>
      </c>
      <c r="S61" t="s">
        <v>163</v>
      </c>
      <c r="T61" t="s">
        <v>72</v>
      </c>
      <c r="U6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61">
        <f>IF(Base[[#This Row],[Sexe]]="H.",-1,1)</f>
        <v>-1</v>
      </c>
    </row>
    <row r="62" spans="1:22" x14ac:dyDescent="0.25">
      <c r="A62">
        <v>8837</v>
      </c>
      <c r="B62" t="s">
        <v>19</v>
      </c>
      <c r="C62" s="3">
        <v>27833</v>
      </c>
      <c r="D62" s="4">
        <f t="shared" ca="1" si="0"/>
        <v>49</v>
      </c>
      <c r="E62" s="3">
        <v>45901</v>
      </c>
      <c r="F62" s="4">
        <f t="shared" ca="1" si="1"/>
        <v>0</v>
      </c>
      <c r="G62" s="3">
        <v>45901</v>
      </c>
      <c r="H62" s="4">
        <f t="shared" ca="1" si="2"/>
        <v>0</v>
      </c>
      <c r="I62" t="s">
        <v>20</v>
      </c>
      <c r="J62" t="s">
        <v>21</v>
      </c>
      <c r="K62" t="s">
        <v>53</v>
      </c>
      <c r="L62">
        <v>4</v>
      </c>
      <c r="M62" t="s">
        <v>54</v>
      </c>
      <c r="N62" t="s">
        <v>55</v>
      </c>
      <c r="O62">
        <v>100</v>
      </c>
      <c r="P62" t="s">
        <v>34</v>
      </c>
      <c r="Q62" t="s">
        <v>164</v>
      </c>
      <c r="R62" t="s">
        <v>165</v>
      </c>
      <c r="S62" t="s">
        <v>166</v>
      </c>
      <c r="T62" t="s">
        <v>72</v>
      </c>
      <c r="U6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62">
        <f>IF(Base[[#This Row],[Sexe]]="H.",-1,1)</f>
        <v>-1</v>
      </c>
    </row>
    <row r="63" spans="1:22" hidden="1" x14ac:dyDescent="0.25">
      <c r="A63">
        <v>8846</v>
      </c>
      <c r="B63" t="s">
        <v>19</v>
      </c>
      <c r="C63" s="3">
        <v>28360</v>
      </c>
      <c r="D63" s="4">
        <f t="shared" ca="1" si="0"/>
        <v>48</v>
      </c>
      <c r="E63" s="3">
        <v>45901</v>
      </c>
      <c r="F63" s="4">
        <f t="shared" ca="1" si="1"/>
        <v>0</v>
      </c>
      <c r="G63" s="3">
        <v>45901</v>
      </c>
      <c r="H63" s="4">
        <f t="shared" ca="1" si="2"/>
        <v>0</v>
      </c>
      <c r="I63" t="s">
        <v>20</v>
      </c>
      <c r="J63" t="s">
        <v>21</v>
      </c>
      <c r="K63" t="s">
        <v>53</v>
      </c>
      <c r="L63">
        <v>4</v>
      </c>
      <c r="M63" t="s">
        <v>54</v>
      </c>
      <c r="N63" t="s">
        <v>55</v>
      </c>
      <c r="O63">
        <v>100</v>
      </c>
      <c r="P63" t="s">
        <v>66</v>
      </c>
      <c r="Q63" t="s">
        <v>132</v>
      </c>
      <c r="R63" t="s">
        <v>133</v>
      </c>
      <c r="S63" t="s">
        <v>167</v>
      </c>
      <c r="T63" t="s">
        <v>38</v>
      </c>
      <c r="U6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63">
        <f>IF(Base[[#This Row],[Sexe]]="H.",-1,1)</f>
        <v>-1</v>
      </c>
    </row>
    <row r="64" spans="1:22" hidden="1" x14ac:dyDescent="0.25">
      <c r="A64">
        <v>1735</v>
      </c>
      <c r="B64" t="s">
        <v>19</v>
      </c>
      <c r="C64" s="3">
        <v>28126</v>
      </c>
      <c r="D64" s="4">
        <f t="shared" ca="1" si="0"/>
        <v>48</v>
      </c>
      <c r="E64" s="3">
        <v>41029</v>
      </c>
      <c r="F64" s="4">
        <f t="shared" ca="1" si="1"/>
        <v>13</v>
      </c>
      <c r="G64" s="3">
        <v>44928</v>
      </c>
      <c r="H64" s="4">
        <f t="shared" ca="1" si="2"/>
        <v>2</v>
      </c>
      <c r="I64" t="s">
        <v>20</v>
      </c>
      <c r="J64" t="s">
        <v>21</v>
      </c>
      <c r="K64" t="s">
        <v>53</v>
      </c>
      <c r="L64">
        <v>4</v>
      </c>
      <c r="M64" t="s">
        <v>54</v>
      </c>
      <c r="N64" t="s">
        <v>55</v>
      </c>
      <c r="O64">
        <v>100</v>
      </c>
      <c r="P64" t="s">
        <v>46</v>
      </c>
      <c r="Q64" t="s">
        <v>168</v>
      </c>
      <c r="R64" t="s">
        <v>169</v>
      </c>
      <c r="S64" t="s">
        <v>170</v>
      </c>
      <c r="T64" t="s">
        <v>50</v>
      </c>
      <c r="U6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64">
        <f>IF(Base[[#This Row],[Sexe]]="H.",-1,1)</f>
        <v>-1</v>
      </c>
    </row>
    <row r="65" spans="1:22" hidden="1" x14ac:dyDescent="0.25">
      <c r="A65">
        <v>1741</v>
      </c>
      <c r="B65" t="s">
        <v>19</v>
      </c>
      <c r="C65" s="3">
        <v>29480</v>
      </c>
      <c r="D65" s="4">
        <f t="shared" ca="1" si="0"/>
        <v>45</v>
      </c>
      <c r="E65" s="3">
        <v>41029</v>
      </c>
      <c r="F65" s="4">
        <f t="shared" ca="1" si="1"/>
        <v>13</v>
      </c>
      <c r="G65" s="3">
        <v>43300</v>
      </c>
      <c r="H65" s="4">
        <f t="shared" ca="1" si="2"/>
        <v>7</v>
      </c>
      <c r="I65" t="s">
        <v>20</v>
      </c>
      <c r="J65" t="s">
        <v>21</v>
      </c>
      <c r="K65" t="s">
        <v>22</v>
      </c>
      <c r="L65">
        <v>3</v>
      </c>
      <c r="M65" t="s">
        <v>23</v>
      </c>
      <c r="N65" t="s">
        <v>24</v>
      </c>
      <c r="O65">
        <v>100</v>
      </c>
      <c r="P65" t="s">
        <v>46</v>
      </c>
      <c r="Q65" t="s">
        <v>171</v>
      </c>
      <c r="R65" t="s">
        <v>172</v>
      </c>
      <c r="S65" t="s">
        <v>173</v>
      </c>
      <c r="T65" t="s">
        <v>50</v>
      </c>
      <c r="U6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65">
        <f>IF(Base[[#This Row],[Sexe]]="H.",-1,1)</f>
        <v>-1</v>
      </c>
    </row>
    <row r="66" spans="1:22" x14ac:dyDescent="0.25">
      <c r="A66">
        <v>8835</v>
      </c>
      <c r="B66" t="s">
        <v>19</v>
      </c>
      <c r="C66" s="3">
        <v>29242</v>
      </c>
      <c r="D66" s="4">
        <f t="shared" ca="1" si="0"/>
        <v>45</v>
      </c>
      <c r="E66" s="3">
        <v>45901</v>
      </c>
      <c r="F66" s="4">
        <f t="shared" ca="1" si="1"/>
        <v>0</v>
      </c>
      <c r="G66" s="3">
        <v>45901</v>
      </c>
      <c r="H66" s="4">
        <f t="shared" ca="1" si="2"/>
        <v>0</v>
      </c>
      <c r="I66" t="s">
        <v>20</v>
      </c>
      <c r="J66" t="s">
        <v>21</v>
      </c>
      <c r="K66" t="s">
        <v>53</v>
      </c>
      <c r="L66">
        <v>4</v>
      </c>
      <c r="M66" t="s">
        <v>54</v>
      </c>
      <c r="N66" t="s">
        <v>55</v>
      </c>
      <c r="O66">
        <v>100</v>
      </c>
      <c r="P66" t="s">
        <v>34</v>
      </c>
      <c r="Q66" t="s">
        <v>69</v>
      </c>
      <c r="R66" t="s">
        <v>70</v>
      </c>
      <c r="S66" t="s">
        <v>174</v>
      </c>
      <c r="T66" t="s">
        <v>72</v>
      </c>
      <c r="U6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66">
        <f>IF(Base[[#This Row],[Sexe]]="H.",-1,1)</f>
        <v>-1</v>
      </c>
    </row>
    <row r="67" spans="1:22" x14ac:dyDescent="0.25">
      <c r="A67">
        <v>8836</v>
      </c>
      <c r="B67" t="s">
        <v>19</v>
      </c>
      <c r="C67" s="3">
        <v>22942</v>
      </c>
      <c r="D67" s="4">
        <f t="shared" ca="1" si="0"/>
        <v>63</v>
      </c>
      <c r="E67" s="3">
        <v>45901</v>
      </c>
      <c r="F67" s="4">
        <f t="shared" ca="1" si="1"/>
        <v>0</v>
      </c>
      <c r="G67" s="3">
        <v>45901</v>
      </c>
      <c r="H67" s="4">
        <f t="shared" ca="1" si="2"/>
        <v>0</v>
      </c>
      <c r="I67" t="s">
        <v>20</v>
      </c>
      <c r="J67" t="s">
        <v>21</v>
      </c>
      <c r="K67" t="s">
        <v>53</v>
      </c>
      <c r="L67">
        <v>4</v>
      </c>
      <c r="M67" t="s">
        <v>54</v>
      </c>
      <c r="N67" t="s">
        <v>55</v>
      </c>
      <c r="O67">
        <v>100</v>
      </c>
      <c r="P67" t="s">
        <v>34</v>
      </c>
      <c r="Q67" t="s">
        <v>175</v>
      </c>
      <c r="R67" t="s">
        <v>176</v>
      </c>
      <c r="S67" t="s">
        <v>177</v>
      </c>
      <c r="T67" t="s">
        <v>72</v>
      </c>
      <c r="U6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67">
        <f>IF(Base[[#This Row],[Sexe]]="H.",-1,1)</f>
        <v>-1</v>
      </c>
    </row>
    <row r="68" spans="1:22" hidden="1" x14ac:dyDescent="0.25">
      <c r="A68">
        <v>1880</v>
      </c>
      <c r="B68" t="s">
        <v>19</v>
      </c>
      <c r="C68" s="3">
        <v>32799</v>
      </c>
      <c r="D68" s="4">
        <f t="shared" ref="D68:D131" ca="1" si="3">DATEDIF(C68,TODAY(),"y")</f>
        <v>36</v>
      </c>
      <c r="E68" s="3">
        <v>41512</v>
      </c>
      <c r="F68" s="4">
        <f t="shared" ref="F68:F131" ca="1" si="4">DATEDIF(E68,TODAY(),"y")</f>
        <v>12</v>
      </c>
      <c r="G68" s="3">
        <v>43444</v>
      </c>
      <c r="H68" s="4">
        <f t="shared" ref="H68:H131" ca="1" si="5">DATEDIF(G68,TODAY(),"y")</f>
        <v>6</v>
      </c>
      <c r="I68" t="s">
        <v>20</v>
      </c>
      <c r="J68" t="s">
        <v>21</v>
      </c>
      <c r="K68" t="s">
        <v>53</v>
      </c>
      <c r="L68">
        <v>4</v>
      </c>
      <c r="M68" t="s">
        <v>54</v>
      </c>
      <c r="N68" t="s">
        <v>55</v>
      </c>
      <c r="O68">
        <v>100</v>
      </c>
      <c r="P68" t="s">
        <v>34</v>
      </c>
      <c r="Q68" t="s">
        <v>178</v>
      </c>
      <c r="R68" t="s">
        <v>179</v>
      </c>
      <c r="S68" t="s">
        <v>180</v>
      </c>
      <c r="T68" t="s">
        <v>38</v>
      </c>
      <c r="U6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68">
        <f>IF(Base[[#This Row],[Sexe]]="H.",-1,1)</f>
        <v>-1</v>
      </c>
    </row>
    <row r="69" spans="1:22" hidden="1" x14ac:dyDescent="0.25">
      <c r="A69">
        <v>8849</v>
      </c>
      <c r="B69" t="s">
        <v>19</v>
      </c>
      <c r="C69" s="3">
        <v>35014</v>
      </c>
      <c r="D69" s="4">
        <f t="shared" ca="1" si="3"/>
        <v>29</v>
      </c>
      <c r="E69" s="3">
        <v>45901</v>
      </c>
      <c r="F69" s="4">
        <f t="shared" ca="1" si="4"/>
        <v>0</v>
      </c>
      <c r="G69" s="3">
        <v>45901</v>
      </c>
      <c r="H69" s="4">
        <f t="shared" ca="1" si="5"/>
        <v>0</v>
      </c>
      <c r="I69" t="s">
        <v>20</v>
      </c>
      <c r="J69" t="s">
        <v>21</v>
      </c>
      <c r="K69" t="s">
        <v>53</v>
      </c>
      <c r="L69">
        <v>4</v>
      </c>
      <c r="M69" t="s">
        <v>54</v>
      </c>
      <c r="N69" t="s">
        <v>55</v>
      </c>
      <c r="O69">
        <v>100</v>
      </c>
      <c r="P69" t="s">
        <v>111</v>
      </c>
      <c r="Q69" t="s">
        <v>112</v>
      </c>
      <c r="R69" t="s">
        <v>113</v>
      </c>
      <c r="S69" t="s">
        <v>181</v>
      </c>
      <c r="T69" t="s">
        <v>77</v>
      </c>
      <c r="U6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69">
        <f>IF(Base[[#This Row],[Sexe]]="H.",-1,1)</f>
        <v>-1</v>
      </c>
    </row>
    <row r="70" spans="1:22" x14ac:dyDescent="0.25">
      <c r="A70">
        <v>1941</v>
      </c>
      <c r="B70" t="s">
        <v>19</v>
      </c>
      <c r="C70" s="3">
        <v>32221</v>
      </c>
      <c r="D70" s="4">
        <f t="shared" ca="1" si="3"/>
        <v>37</v>
      </c>
      <c r="E70" s="3">
        <v>41526</v>
      </c>
      <c r="F70" s="4">
        <f t="shared" ca="1" si="4"/>
        <v>12</v>
      </c>
      <c r="G70" s="3">
        <v>44927</v>
      </c>
      <c r="H70" s="4">
        <f t="shared" ca="1" si="5"/>
        <v>2</v>
      </c>
      <c r="I70" t="s">
        <v>20</v>
      </c>
      <c r="J70" t="s">
        <v>30</v>
      </c>
      <c r="K70" t="s">
        <v>31</v>
      </c>
      <c r="L70">
        <v>2</v>
      </c>
      <c r="M70" t="s">
        <v>32</v>
      </c>
      <c r="N70" t="s">
        <v>33</v>
      </c>
      <c r="O70">
        <v>100</v>
      </c>
      <c r="P70" t="s">
        <v>34</v>
      </c>
      <c r="Q70" t="s">
        <v>43</v>
      </c>
      <c r="R70" t="s">
        <v>44</v>
      </c>
      <c r="S70" t="s">
        <v>37</v>
      </c>
      <c r="T70" t="s">
        <v>72</v>
      </c>
      <c r="U7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70">
        <f>IF(Base[[#This Row],[Sexe]]="H.",-1,1)</f>
        <v>-1</v>
      </c>
    </row>
    <row r="71" spans="1:22" hidden="1" x14ac:dyDescent="0.25">
      <c r="A71">
        <v>8848</v>
      </c>
      <c r="B71" t="s">
        <v>19</v>
      </c>
      <c r="C71" s="3">
        <v>28418</v>
      </c>
      <c r="D71" s="4">
        <f t="shared" ca="1" si="3"/>
        <v>48</v>
      </c>
      <c r="E71" s="3">
        <v>45901</v>
      </c>
      <c r="F71" s="4">
        <f t="shared" ca="1" si="4"/>
        <v>0</v>
      </c>
      <c r="G71" s="3">
        <v>45901</v>
      </c>
      <c r="H71" s="4">
        <f t="shared" ca="1" si="5"/>
        <v>0</v>
      </c>
      <c r="I71" t="s">
        <v>20</v>
      </c>
      <c r="J71" t="s">
        <v>21</v>
      </c>
      <c r="K71" t="s">
        <v>53</v>
      </c>
      <c r="L71">
        <v>4</v>
      </c>
      <c r="M71" t="s">
        <v>54</v>
      </c>
      <c r="N71" t="s">
        <v>55</v>
      </c>
      <c r="O71">
        <v>100</v>
      </c>
      <c r="P71" t="s">
        <v>111</v>
      </c>
      <c r="Q71" t="s">
        <v>112</v>
      </c>
      <c r="R71" t="s">
        <v>113</v>
      </c>
      <c r="S71" t="s">
        <v>182</v>
      </c>
      <c r="T71" t="s">
        <v>77</v>
      </c>
      <c r="U7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71">
        <f>IF(Base[[#This Row],[Sexe]]="H.",-1,1)</f>
        <v>-1</v>
      </c>
    </row>
    <row r="72" spans="1:22" x14ac:dyDescent="0.25">
      <c r="A72">
        <v>1989</v>
      </c>
      <c r="B72" t="s">
        <v>19</v>
      </c>
      <c r="C72" s="3">
        <v>26275</v>
      </c>
      <c r="D72" s="4">
        <f t="shared" ca="1" si="3"/>
        <v>53</v>
      </c>
      <c r="E72" s="3">
        <v>41659</v>
      </c>
      <c r="F72" s="4">
        <f t="shared" ca="1" si="4"/>
        <v>11</v>
      </c>
      <c r="G72" s="3">
        <v>43300</v>
      </c>
      <c r="H72" s="4">
        <f t="shared" ca="1" si="5"/>
        <v>7</v>
      </c>
      <c r="I72" t="s">
        <v>20</v>
      </c>
      <c r="J72" t="s">
        <v>21</v>
      </c>
      <c r="K72" t="s">
        <v>53</v>
      </c>
      <c r="L72">
        <v>4</v>
      </c>
      <c r="M72" t="s">
        <v>54</v>
      </c>
      <c r="N72" t="s">
        <v>55</v>
      </c>
      <c r="O72">
        <v>100</v>
      </c>
      <c r="P72" t="s">
        <v>34</v>
      </c>
      <c r="Q72" t="s">
        <v>81</v>
      </c>
      <c r="R72" t="s">
        <v>82</v>
      </c>
      <c r="S72" t="s">
        <v>183</v>
      </c>
      <c r="T72" t="s">
        <v>72</v>
      </c>
      <c r="U7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72">
        <f>IF(Base[[#This Row],[Sexe]]="H.",-1,1)</f>
        <v>-1</v>
      </c>
    </row>
    <row r="73" spans="1:22" hidden="1" x14ac:dyDescent="0.25">
      <c r="A73">
        <v>8850</v>
      </c>
      <c r="B73" t="s">
        <v>19</v>
      </c>
      <c r="C73" s="3">
        <v>28504</v>
      </c>
      <c r="D73" s="4">
        <f t="shared" ca="1" si="3"/>
        <v>47</v>
      </c>
      <c r="E73" s="3">
        <v>45901</v>
      </c>
      <c r="F73" s="4">
        <f t="shared" ca="1" si="4"/>
        <v>0</v>
      </c>
      <c r="G73" s="3">
        <v>45901</v>
      </c>
      <c r="H73" s="4">
        <f t="shared" ca="1" si="5"/>
        <v>0</v>
      </c>
      <c r="I73" t="s">
        <v>20</v>
      </c>
      <c r="J73" t="s">
        <v>21</v>
      </c>
      <c r="K73" t="s">
        <v>53</v>
      </c>
      <c r="L73">
        <v>4</v>
      </c>
      <c r="M73" t="s">
        <v>54</v>
      </c>
      <c r="N73" t="s">
        <v>55</v>
      </c>
      <c r="O73">
        <v>100</v>
      </c>
      <c r="P73" t="s">
        <v>111</v>
      </c>
      <c r="Q73" t="s">
        <v>184</v>
      </c>
      <c r="R73" t="s">
        <v>185</v>
      </c>
      <c r="S73" t="s">
        <v>186</v>
      </c>
      <c r="T73" t="s">
        <v>77</v>
      </c>
      <c r="U7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73">
        <f>IF(Base[[#This Row],[Sexe]]="H.",-1,1)</f>
        <v>-1</v>
      </c>
    </row>
    <row r="74" spans="1:22" hidden="1" x14ac:dyDescent="0.25">
      <c r="A74">
        <v>1970</v>
      </c>
      <c r="B74" t="s">
        <v>19</v>
      </c>
      <c r="C74" s="3">
        <v>31775</v>
      </c>
      <c r="D74" s="4">
        <f t="shared" ca="1" si="3"/>
        <v>38</v>
      </c>
      <c r="E74" s="3">
        <v>41666</v>
      </c>
      <c r="F74" s="4">
        <f t="shared" ca="1" si="4"/>
        <v>11</v>
      </c>
      <c r="G74" s="3">
        <v>45292</v>
      </c>
      <c r="H74" s="4">
        <f t="shared" ca="1" si="5"/>
        <v>1</v>
      </c>
      <c r="I74" t="s">
        <v>20</v>
      </c>
      <c r="J74" t="s">
        <v>21</v>
      </c>
      <c r="K74" t="s">
        <v>53</v>
      </c>
      <c r="L74">
        <v>4</v>
      </c>
      <c r="M74" t="s">
        <v>54</v>
      </c>
      <c r="N74" t="s">
        <v>55</v>
      </c>
      <c r="O74">
        <v>100</v>
      </c>
      <c r="P74" t="s">
        <v>46</v>
      </c>
      <c r="Q74" t="s">
        <v>168</v>
      </c>
      <c r="R74" t="s">
        <v>169</v>
      </c>
      <c r="S74" t="s">
        <v>187</v>
      </c>
      <c r="T74" t="s">
        <v>50</v>
      </c>
      <c r="U7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74">
        <f>IF(Base[[#This Row],[Sexe]]="H.",-1,1)</f>
        <v>-1</v>
      </c>
    </row>
    <row r="75" spans="1:22" hidden="1" x14ac:dyDescent="0.25">
      <c r="A75">
        <v>2047</v>
      </c>
      <c r="B75" t="s">
        <v>19</v>
      </c>
      <c r="C75" s="3">
        <v>31268</v>
      </c>
      <c r="D75" s="4">
        <f t="shared" ca="1" si="3"/>
        <v>40</v>
      </c>
      <c r="E75" s="3">
        <v>41701</v>
      </c>
      <c r="F75" s="4">
        <f t="shared" ca="1" si="4"/>
        <v>11</v>
      </c>
      <c r="G75" s="3">
        <v>43647</v>
      </c>
      <c r="H75" s="4">
        <f t="shared" ca="1" si="5"/>
        <v>6</v>
      </c>
      <c r="I75" t="s">
        <v>20</v>
      </c>
      <c r="J75" t="s">
        <v>21</v>
      </c>
      <c r="K75" t="s">
        <v>22</v>
      </c>
      <c r="L75">
        <v>3</v>
      </c>
      <c r="M75" t="s">
        <v>23</v>
      </c>
      <c r="N75" t="s">
        <v>24</v>
      </c>
      <c r="O75">
        <v>100</v>
      </c>
      <c r="P75" t="s">
        <v>25</v>
      </c>
      <c r="Q75" t="s">
        <v>86</v>
      </c>
      <c r="R75" t="s">
        <v>87</v>
      </c>
      <c r="S75" t="s">
        <v>188</v>
      </c>
      <c r="T75" t="s">
        <v>29</v>
      </c>
      <c r="U7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75">
        <f>IF(Base[[#This Row],[Sexe]]="H.",-1,1)</f>
        <v>-1</v>
      </c>
    </row>
    <row r="76" spans="1:22" hidden="1" x14ac:dyDescent="0.25">
      <c r="A76">
        <v>2329</v>
      </c>
      <c r="B76" t="s">
        <v>19</v>
      </c>
      <c r="C76" s="3">
        <v>32660</v>
      </c>
      <c r="D76" s="4">
        <f t="shared" ca="1" si="3"/>
        <v>36</v>
      </c>
      <c r="E76" s="3">
        <v>41743</v>
      </c>
      <c r="F76" s="4">
        <f t="shared" ca="1" si="4"/>
        <v>11</v>
      </c>
      <c r="G76" s="3">
        <v>43101</v>
      </c>
      <c r="H76" s="4">
        <f t="shared" ca="1" si="5"/>
        <v>7</v>
      </c>
      <c r="I76" t="s">
        <v>20</v>
      </c>
      <c r="J76" t="s">
        <v>21</v>
      </c>
      <c r="K76" t="s">
        <v>22</v>
      </c>
      <c r="L76">
        <v>3</v>
      </c>
      <c r="M76" t="s">
        <v>23</v>
      </c>
      <c r="N76" t="s">
        <v>24</v>
      </c>
      <c r="O76">
        <v>85</v>
      </c>
      <c r="P76" t="s">
        <v>42</v>
      </c>
      <c r="Q76" t="s">
        <v>122</v>
      </c>
      <c r="R76" t="s">
        <v>123</v>
      </c>
      <c r="S76" t="s">
        <v>189</v>
      </c>
      <c r="T76" t="s">
        <v>45</v>
      </c>
      <c r="U7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76">
        <f>IF(Base[[#This Row],[Sexe]]="H.",-1,1)</f>
        <v>-1</v>
      </c>
    </row>
    <row r="77" spans="1:22" hidden="1" x14ac:dyDescent="0.25">
      <c r="A77">
        <v>80175</v>
      </c>
      <c r="B77" t="s">
        <v>19</v>
      </c>
      <c r="C77" s="3">
        <v>31077</v>
      </c>
      <c r="D77" s="4">
        <f t="shared" ca="1" si="3"/>
        <v>40</v>
      </c>
      <c r="E77" s="3">
        <v>41778</v>
      </c>
      <c r="F77" s="4">
        <f t="shared" ca="1" si="4"/>
        <v>11</v>
      </c>
      <c r="G77" s="3">
        <v>44287</v>
      </c>
      <c r="H77" s="4">
        <f t="shared" ca="1" si="5"/>
        <v>4</v>
      </c>
      <c r="I77" t="s">
        <v>20</v>
      </c>
      <c r="J77" t="s">
        <v>30</v>
      </c>
      <c r="K77" t="s">
        <v>31</v>
      </c>
      <c r="L77">
        <v>2</v>
      </c>
      <c r="M77" t="s">
        <v>32</v>
      </c>
      <c r="N77" t="s">
        <v>33</v>
      </c>
      <c r="O77">
        <v>100</v>
      </c>
      <c r="P77" t="s">
        <v>66</v>
      </c>
      <c r="Q77" t="s">
        <v>190</v>
      </c>
      <c r="R77" t="s">
        <v>191</v>
      </c>
      <c r="S77" t="s">
        <v>37</v>
      </c>
      <c r="T77" t="s">
        <v>92</v>
      </c>
      <c r="U7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77">
        <f>IF(Base[[#This Row],[Sexe]]="H.",-1,1)</f>
        <v>-1</v>
      </c>
    </row>
    <row r="78" spans="1:22" hidden="1" x14ac:dyDescent="0.25">
      <c r="A78">
        <v>2148</v>
      </c>
      <c r="B78" t="s">
        <v>19</v>
      </c>
      <c r="C78" s="3">
        <v>29367</v>
      </c>
      <c r="D78" s="4">
        <f t="shared" ca="1" si="3"/>
        <v>45</v>
      </c>
      <c r="E78" s="3">
        <v>41792</v>
      </c>
      <c r="F78" s="4">
        <f t="shared" ca="1" si="4"/>
        <v>11</v>
      </c>
      <c r="G78" s="3">
        <v>44562</v>
      </c>
      <c r="H78" s="4">
        <f t="shared" ca="1" si="5"/>
        <v>3</v>
      </c>
      <c r="I78" t="s">
        <v>20</v>
      </c>
      <c r="J78" t="s">
        <v>21</v>
      </c>
      <c r="K78" t="s">
        <v>53</v>
      </c>
      <c r="L78">
        <v>4</v>
      </c>
      <c r="M78" t="s">
        <v>54</v>
      </c>
      <c r="N78" t="s">
        <v>55</v>
      </c>
      <c r="O78">
        <v>100</v>
      </c>
      <c r="P78" t="s">
        <v>42</v>
      </c>
      <c r="Q78" t="s">
        <v>43</v>
      </c>
      <c r="R78" t="s">
        <v>44</v>
      </c>
      <c r="S78" t="s">
        <v>192</v>
      </c>
      <c r="T78" t="s">
        <v>45</v>
      </c>
      <c r="U7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78">
        <f>IF(Base[[#This Row],[Sexe]]="H.",-1,1)</f>
        <v>-1</v>
      </c>
    </row>
    <row r="79" spans="1:22" x14ac:dyDescent="0.25">
      <c r="A79">
        <v>8838</v>
      </c>
      <c r="B79" t="s">
        <v>19</v>
      </c>
      <c r="C79" s="3">
        <v>29363</v>
      </c>
      <c r="D79" s="4">
        <f t="shared" ca="1" si="3"/>
        <v>45</v>
      </c>
      <c r="E79" s="3">
        <v>45901</v>
      </c>
      <c r="F79" s="4">
        <f t="shared" ca="1" si="4"/>
        <v>0</v>
      </c>
      <c r="G79" s="3">
        <v>45901</v>
      </c>
      <c r="H79" s="4">
        <f t="shared" ca="1" si="5"/>
        <v>0</v>
      </c>
      <c r="I79" t="s">
        <v>20</v>
      </c>
      <c r="J79" t="s">
        <v>21</v>
      </c>
      <c r="K79" t="s">
        <v>53</v>
      </c>
      <c r="L79">
        <v>4</v>
      </c>
      <c r="M79" t="s">
        <v>54</v>
      </c>
      <c r="N79" t="s">
        <v>55</v>
      </c>
      <c r="O79">
        <v>100</v>
      </c>
      <c r="P79" t="s">
        <v>34</v>
      </c>
      <c r="Q79" s="5" t="s">
        <v>193</v>
      </c>
      <c r="R79" t="s">
        <v>194</v>
      </c>
      <c r="S79" t="s">
        <v>195</v>
      </c>
      <c r="T79" t="s">
        <v>72</v>
      </c>
      <c r="U7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79">
        <f>IF(Base[[#This Row],[Sexe]]="H.",-1,1)</f>
        <v>-1</v>
      </c>
    </row>
    <row r="80" spans="1:22" x14ac:dyDescent="0.25">
      <c r="A80">
        <v>2208</v>
      </c>
      <c r="B80" t="s">
        <v>19</v>
      </c>
      <c r="C80" s="3">
        <v>25868</v>
      </c>
      <c r="D80" s="4">
        <f t="shared" ca="1" si="3"/>
        <v>54</v>
      </c>
      <c r="E80" s="3">
        <v>41827</v>
      </c>
      <c r="F80" s="4">
        <f t="shared" ca="1" si="4"/>
        <v>11</v>
      </c>
      <c r="G80" s="3">
        <v>44562</v>
      </c>
      <c r="H80" s="4">
        <f t="shared" ca="1" si="5"/>
        <v>3</v>
      </c>
      <c r="I80" t="s">
        <v>20</v>
      </c>
      <c r="J80" t="s">
        <v>21</v>
      </c>
      <c r="K80" t="s">
        <v>22</v>
      </c>
      <c r="L80">
        <v>3</v>
      </c>
      <c r="M80" t="s">
        <v>23</v>
      </c>
      <c r="N80" t="s">
        <v>24</v>
      </c>
      <c r="O80">
        <v>100</v>
      </c>
      <c r="P80" t="s">
        <v>34</v>
      </c>
      <c r="Q80" s="5" t="s">
        <v>193</v>
      </c>
      <c r="R80" t="s">
        <v>194</v>
      </c>
      <c r="S80" t="s">
        <v>196</v>
      </c>
      <c r="T80" t="s">
        <v>72</v>
      </c>
      <c r="U8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80">
        <f>IF(Base[[#This Row],[Sexe]]="H.",-1,1)</f>
        <v>-1</v>
      </c>
    </row>
    <row r="81" spans="1:22" x14ac:dyDescent="0.25">
      <c r="A81">
        <v>40242</v>
      </c>
      <c r="B81" t="s">
        <v>19</v>
      </c>
      <c r="C81" s="3">
        <v>28925</v>
      </c>
      <c r="D81" s="4">
        <f t="shared" ca="1" si="3"/>
        <v>46</v>
      </c>
      <c r="E81" s="3">
        <v>41883</v>
      </c>
      <c r="F81" s="4">
        <f t="shared" ca="1" si="4"/>
        <v>11</v>
      </c>
      <c r="G81" s="3">
        <v>45108</v>
      </c>
      <c r="H81" s="4">
        <f t="shared" ca="1" si="5"/>
        <v>2</v>
      </c>
      <c r="I81" t="s">
        <v>20</v>
      </c>
      <c r="J81" t="s">
        <v>21</v>
      </c>
      <c r="K81" t="s">
        <v>22</v>
      </c>
      <c r="L81">
        <v>3</v>
      </c>
      <c r="M81" t="s">
        <v>23</v>
      </c>
      <c r="N81" t="s">
        <v>24</v>
      </c>
      <c r="O81">
        <v>100</v>
      </c>
      <c r="P81" t="s">
        <v>34</v>
      </c>
      <c r="Q81" t="s">
        <v>81</v>
      </c>
      <c r="R81" t="s">
        <v>82</v>
      </c>
      <c r="S81" t="s">
        <v>197</v>
      </c>
      <c r="T81" t="s">
        <v>72</v>
      </c>
      <c r="U8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81">
        <f>IF(Base[[#This Row],[Sexe]]="H.",-1,1)</f>
        <v>-1</v>
      </c>
    </row>
    <row r="82" spans="1:22" hidden="1" x14ac:dyDescent="0.25">
      <c r="A82">
        <v>8840</v>
      </c>
      <c r="B82" t="s">
        <v>19</v>
      </c>
      <c r="C82" s="3">
        <v>33070</v>
      </c>
      <c r="D82" s="4">
        <f t="shared" ca="1" si="3"/>
        <v>35</v>
      </c>
      <c r="E82" s="3">
        <v>45901</v>
      </c>
      <c r="F82" s="4">
        <f t="shared" ca="1" si="4"/>
        <v>0</v>
      </c>
      <c r="G82" s="3">
        <v>45901</v>
      </c>
      <c r="H82" s="4">
        <f t="shared" ca="1" si="5"/>
        <v>0</v>
      </c>
      <c r="I82" t="s">
        <v>20</v>
      </c>
      <c r="J82" t="s">
        <v>21</v>
      </c>
      <c r="K82" t="s">
        <v>53</v>
      </c>
      <c r="L82">
        <v>4</v>
      </c>
      <c r="M82" t="s">
        <v>54</v>
      </c>
      <c r="N82" t="s">
        <v>55</v>
      </c>
      <c r="O82">
        <v>100</v>
      </c>
      <c r="P82" t="s">
        <v>34</v>
      </c>
      <c r="Q82" t="s">
        <v>35</v>
      </c>
      <c r="R82" t="s">
        <v>36</v>
      </c>
      <c r="S82" t="s">
        <v>198</v>
      </c>
      <c r="T82" t="s">
        <v>38</v>
      </c>
      <c r="U8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82">
        <f>IF(Base[[#This Row],[Sexe]]="H.",-1,1)</f>
        <v>-1</v>
      </c>
    </row>
    <row r="83" spans="1:22" hidden="1" x14ac:dyDescent="0.25">
      <c r="A83">
        <v>8842</v>
      </c>
      <c r="B83" t="s">
        <v>19</v>
      </c>
      <c r="C83" s="3">
        <v>33635</v>
      </c>
      <c r="D83" s="4">
        <f t="shared" ca="1" si="3"/>
        <v>33</v>
      </c>
      <c r="E83" s="3">
        <v>45901</v>
      </c>
      <c r="F83" s="4">
        <f t="shared" ca="1" si="4"/>
        <v>0</v>
      </c>
      <c r="G83" s="3">
        <v>45901</v>
      </c>
      <c r="H83" s="4">
        <f t="shared" ca="1" si="5"/>
        <v>0</v>
      </c>
      <c r="I83" t="s">
        <v>20</v>
      </c>
      <c r="J83" t="s">
        <v>21</v>
      </c>
      <c r="K83" t="s">
        <v>53</v>
      </c>
      <c r="L83">
        <v>4</v>
      </c>
      <c r="M83" t="s">
        <v>54</v>
      </c>
      <c r="N83" t="s">
        <v>55</v>
      </c>
      <c r="O83">
        <v>100</v>
      </c>
      <c r="P83" t="s">
        <v>34</v>
      </c>
      <c r="Q83" t="s">
        <v>35</v>
      </c>
      <c r="R83" t="s">
        <v>36</v>
      </c>
      <c r="S83" t="s">
        <v>199</v>
      </c>
      <c r="T83" t="s">
        <v>38</v>
      </c>
      <c r="U8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83">
        <f>IF(Base[[#This Row],[Sexe]]="H.",-1,1)</f>
        <v>-1</v>
      </c>
    </row>
    <row r="84" spans="1:22" hidden="1" x14ac:dyDescent="0.25">
      <c r="A84">
        <v>8845</v>
      </c>
      <c r="B84" t="s">
        <v>19</v>
      </c>
      <c r="C84" s="3">
        <v>36826</v>
      </c>
      <c r="D84" s="4">
        <f t="shared" ca="1" si="3"/>
        <v>24</v>
      </c>
      <c r="E84" s="3">
        <v>45901</v>
      </c>
      <c r="F84" s="4">
        <f t="shared" ca="1" si="4"/>
        <v>0</v>
      </c>
      <c r="G84" s="3">
        <v>45901</v>
      </c>
      <c r="H84" s="4">
        <f t="shared" ca="1" si="5"/>
        <v>0</v>
      </c>
      <c r="I84" t="s">
        <v>20</v>
      </c>
      <c r="J84" t="s">
        <v>21</v>
      </c>
      <c r="K84" t="s">
        <v>53</v>
      </c>
      <c r="L84">
        <v>4</v>
      </c>
      <c r="M84" t="s">
        <v>54</v>
      </c>
      <c r="N84" t="s">
        <v>55</v>
      </c>
      <c r="O84">
        <v>100</v>
      </c>
      <c r="P84" t="s">
        <v>66</v>
      </c>
      <c r="Q84" t="s">
        <v>67</v>
      </c>
      <c r="R84" t="s">
        <v>68</v>
      </c>
      <c r="S84" t="s">
        <v>200</v>
      </c>
      <c r="T84" t="s">
        <v>38</v>
      </c>
      <c r="U8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84">
        <f>IF(Base[[#This Row],[Sexe]]="H.",-1,1)</f>
        <v>-1</v>
      </c>
    </row>
    <row r="85" spans="1:22" hidden="1" x14ac:dyDescent="0.25">
      <c r="A85">
        <v>1009</v>
      </c>
      <c r="B85" t="s">
        <v>19</v>
      </c>
      <c r="C85" s="3">
        <v>29133</v>
      </c>
      <c r="D85" s="4">
        <f t="shared" ca="1" si="3"/>
        <v>46</v>
      </c>
      <c r="E85" s="3">
        <v>42009</v>
      </c>
      <c r="F85" s="4">
        <f t="shared" ca="1" si="4"/>
        <v>10</v>
      </c>
      <c r="G85" s="3">
        <v>44927</v>
      </c>
      <c r="H85" s="4">
        <f t="shared" ca="1" si="5"/>
        <v>2</v>
      </c>
      <c r="I85" t="s">
        <v>20</v>
      </c>
      <c r="J85" t="s">
        <v>21</v>
      </c>
      <c r="K85" t="s">
        <v>22</v>
      </c>
      <c r="L85">
        <v>3</v>
      </c>
      <c r="M85" t="s">
        <v>23</v>
      </c>
      <c r="N85" t="s">
        <v>24</v>
      </c>
      <c r="O85">
        <v>100</v>
      </c>
      <c r="P85" t="s">
        <v>111</v>
      </c>
      <c r="Q85" t="s">
        <v>201</v>
      </c>
      <c r="R85" t="s">
        <v>202</v>
      </c>
      <c r="S85" t="s">
        <v>203</v>
      </c>
      <c r="T85" t="s">
        <v>77</v>
      </c>
      <c r="U8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85">
        <f>IF(Base[[#This Row],[Sexe]]="H.",-1,1)</f>
        <v>-1</v>
      </c>
    </row>
    <row r="86" spans="1:22" hidden="1" x14ac:dyDescent="0.25">
      <c r="A86">
        <v>2395</v>
      </c>
      <c r="B86" t="s">
        <v>19</v>
      </c>
      <c r="C86" s="3">
        <v>30862</v>
      </c>
      <c r="D86" s="4">
        <f t="shared" ca="1" si="3"/>
        <v>41</v>
      </c>
      <c r="E86" s="3">
        <v>42009</v>
      </c>
      <c r="F86" s="4">
        <f t="shared" ca="1" si="4"/>
        <v>10</v>
      </c>
      <c r="G86" s="3">
        <v>43300</v>
      </c>
      <c r="H86" s="4">
        <f t="shared" ca="1" si="5"/>
        <v>7</v>
      </c>
      <c r="I86" t="s">
        <v>20</v>
      </c>
      <c r="J86" t="s">
        <v>21</v>
      </c>
      <c r="K86" t="s">
        <v>22</v>
      </c>
      <c r="L86">
        <v>3</v>
      </c>
      <c r="M86" t="s">
        <v>23</v>
      </c>
      <c r="N86" t="s">
        <v>24</v>
      </c>
      <c r="O86">
        <v>100</v>
      </c>
      <c r="P86" t="s">
        <v>46</v>
      </c>
      <c r="Q86" t="s">
        <v>96</v>
      </c>
      <c r="R86" t="s">
        <v>97</v>
      </c>
      <c r="S86" t="s">
        <v>204</v>
      </c>
      <c r="T86" t="s">
        <v>50</v>
      </c>
      <c r="U8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86">
        <f>IF(Base[[#This Row],[Sexe]]="H.",-1,1)</f>
        <v>-1</v>
      </c>
    </row>
    <row r="87" spans="1:22" hidden="1" x14ac:dyDescent="0.25">
      <c r="A87">
        <v>4621</v>
      </c>
      <c r="B87" t="s">
        <v>205</v>
      </c>
      <c r="C87" s="3">
        <v>30867</v>
      </c>
      <c r="D87" s="4">
        <f t="shared" ca="1" si="3"/>
        <v>41</v>
      </c>
      <c r="E87" s="3">
        <v>43578</v>
      </c>
      <c r="F87" s="4">
        <f t="shared" ca="1" si="4"/>
        <v>6</v>
      </c>
      <c r="G87" s="3">
        <v>45901</v>
      </c>
      <c r="H87" s="4">
        <f t="shared" ca="1" si="5"/>
        <v>0</v>
      </c>
      <c r="I87" t="s">
        <v>20</v>
      </c>
      <c r="J87" t="s">
        <v>21</v>
      </c>
      <c r="K87" t="s">
        <v>53</v>
      </c>
      <c r="L87">
        <v>4</v>
      </c>
      <c r="M87" t="s">
        <v>54</v>
      </c>
      <c r="N87" t="s">
        <v>55</v>
      </c>
      <c r="O87">
        <v>100</v>
      </c>
      <c r="P87" t="s">
        <v>111</v>
      </c>
      <c r="Q87" t="s">
        <v>128</v>
      </c>
      <c r="R87" t="s">
        <v>129</v>
      </c>
      <c r="S87" t="s">
        <v>206</v>
      </c>
      <c r="T87" t="s">
        <v>77</v>
      </c>
      <c r="U8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87">
        <f>IF(Base[[#This Row],[Sexe]]="H.",-1,1)</f>
        <v>1</v>
      </c>
    </row>
    <row r="88" spans="1:22" hidden="1" x14ac:dyDescent="0.25">
      <c r="A88">
        <v>8844</v>
      </c>
      <c r="B88" t="s">
        <v>205</v>
      </c>
      <c r="C88" s="3">
        <v>34566</v>
      </c>
      <c r="D88" s="4">
        <f t="shared" ca="1" si="3"/>
        <v>31</v>
      </c>
      <c r="E88" s="3">
        <v>45901</v>
      </c>
      <c r="F88" s="4">
        <f t="shared" ca="1" si="4"/>
        <v>0</v>
      </c>
      <c r="G88" s="3">
        <v>45901</v>
      </c>
      <c r="H88" s="4">
        <f t="shared" ca="1" si="5"/>
        <v>0</v>
      </c>
      <c r="I88" t="s">
        <v>20</v>
      </c>
      <c r="J88" t="s">
        <v>21</v>
      </c>
      <c r="K88" t="s">
        <v>53</v>
      </c>
      <c r="L88">
        <v>4</v>
      </c>
      <c r="M88" t="s">
        <v>54</v>
      </c>
      <c r="N88" t="s">
        <v>55</v>
      </c>
      <c r="O88">
        <v>100</v>
      </c>
      <c r="P88" t="s">
        <v>34</v>
      </c>
      <c r="Q88" t="s">
        <v>35</v>
      </c>
      <c r="R88" t="s">
        <v>36</v>
      </c>
      <c r="S88" t="s">
        <v>207</v>
      </c>
      <c r="T88" t="s">
        <v>38</v>
      </c>
      <c r="U8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88">
        <f>IF(Base[[#This Row],[Sexe]]="H.",-1,1)</f>
        <v>1</v>
      </c>
    </row>
    <row r="89" spans="1:22" hidden="1" x14ac:dyDescent="0.25">
      <c r="A89">
        <v>8847</v>
      </c>
      <c r="B89" t="s">
        <v>205</v>
      </c>
      <c r="C89" s="3">
        <v>27632</v>
      </c>
      <c r="D89" s="4">
        <f t="shared" ca="1" si="3"/>
        <v>50</v>
      </c>
      <c r="E89" s="3">
        <v>45901</v>
      </c>
      <c r="F89" s="4">
        <f t="shared" ca="1" si="4"/>
        <v>0</v>
      </c>
      <c r="G89" s="3">
        <v>45901</v>
      </c>
      <c r="H89" s="4">
        <f t="shared" ca="1" si="5"/>
        <v>0</v>
      </c>
      <c r="I89" t="s">
        <v>20</v>
      </c>
      <c r="J89" t="s">
        <v>21</v>
      </c>
      <c r="K89" t="s">
        <v>53</v>
      </c>
      <c r="L89">
        <v>4</v>
      </c>
      <c r="M89" t="s">
        <v>54</v>
      </c>
      <c r="N89" t="s">
        <v>55</v>
      </c>
      <c r="O89">
        <v>100</v>
      </c>
      <c r="P89" t="s">
        <v>34</v>
      </c>
      <c r="Q89" s="5" t="s">
        <v>75</v>
      </c>
      <c r="R89" t="s">
        <v>76</v>
      </c>
      <c r="S89" t="s">
        <v>208</v>
      </c>
      <c r="T89" t="s">
        <v>38</v>
      </c>
      <c r="U8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89">
        <f>IF(Base[[#This Row],[Sexe]]="H.",-1,1)</f>
        <v>1</v>
      </c>
    </row>
    <row r="90" spans="1:22" hidden="1" x14ac:dyDescent="0.25">
      <c r="A90">
        <v>2879</v>
      </c>
      <c r="B90" t="s">
        <v>19</v>
      </c>
      <c r="C90" s="3">
        <v>32284</v>
      </c>
      <c r="D90" s="4">
        <f t="shared" ca="1" si="3"/>
        <v>37</v>
      </c>
      <c r="E90" s="3">
        <v>42373</v>
      </c>
      <c r="F90" s="4">
        <f t="shared" ca="1" si="4"/>
        <v>9</v>
      </c>
      <c r="G90" s="3">
        <v>43831</v>
      </c>
      <c r="H90" s="4">
        <f t="shared" ca="1" si="5"/>
        <v>5</v>
      </c>
      <c r="I90" t="s">
        <v>20</v>
      </c>
      <c r="J90" t="s">
        <v>21</v>
      </c>
      <c r="K90" t="s">
        <v>22</v>
      </c>
      <c r="L90">
        <v>3</v>
      </c>
      <c r="M90" t="s">
        <v>23</v>
      </c>
      <c r="N90" t="s">
        <v>24</v>
      </c>
      <c r="O90">
        <v>100</v>
      </c>
      <c r="P90" t="s">
        <v>66</v>
      </c>
      <c r="Q90" t="s">
        <v>67</v>
      </c>
      <c r="R90" t="s">
        <v>68</v>
      </c>
      <c r="S90" t="s">
        <v>209</v>
      </c>
      <c r="T90" t="s">
        <v>38</v>
      </c>
      <c r="U9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90">
        <f>IF(Base[[#This Row],[Sexe]]="H.",-1,1)</f>
        <v>-1</v>
      </c>
    </row>
    <row r="91" spans="1:22" hidden="1" x14ac:dyDescent="0.25">
      <c r="A91">
        <v>8853</v>
      </c>
      <c r="B91" t="s">
        <v>205</v>
      </c>
      <c r="C91" s="3">
        <v>30453</v>
      </c>
      <c r="D91" s="4">
        <f t="shared" ca="1" si="3"/>
        <v>42</v>
      </c>
      <c r="E91" s="3">
        <v>45901</v>
      </c>
      <c r="F91" s="4">
        <f t="shared" ca="1" si="4"/>
        <v>0</v>
      </c>
      <c r="G91" s="3">
        <v>45901</v>
      </c>
      <c r="H91" s="4">
        <f t="shared" ca="1" si="5"/>
        <v>0</v>
      </c>
      <c r="I91" t="s">
        <v>20</v>
      </c>
      <c r="J91" t="s">
        <v>21</v>
      </c>
      <c r="K91" t="s">
        <v>53</v>
      </c>
      <c r="L91">
        <v>4</v>
      </c>
      <c r="M91" t="s">
        <v>54</v>
      </c>
      <c r="N91" t="s">
        <v>55</v>
      </c>
      <c r="O91">
        <v>100</v>
      </c>
      <c r="P91" t="s">
        <v>111</v>
      </c>
      <c r="Q91" t="s">
        <v>112</v>
      </c>
      <c r="R91" t="s">
        <v>113</v>
      </c>
      <c r="S91" t="s">
        <v>210</v>
      </c>
      <c r="T91" t="s">
        <v>77</v>
      </c>
      <c r="U9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91">
        <f>IF(Base[[#This Row],[Sexe]]="H.",-1,1)</f>
        <v>1</v>
      </c>
    </row>
    <row r="92" spans="1:22" hidden="1" x14ac:dyDescent="0.25">
      <c r="A92">
        <v>3163</v>
      </c>
      <c r="B92" t="s">
        <v>19</v>
      </c>
      <c r="C92" s="3">
        <v>31285</v>
      </c>
      <c r="D92" s="4">
        <f t="shared" ca="1" si="3"/>
        <v>40</v>
      </c>
      <c r="E92" s="3">
        <v>42618</v>
      </c>
      <c r="F92" s="4">
        <f t="shared" ca="1" si="4"/>
        <v>9</v>
      </c>
      <c r="G92" s="3">
        <v>44743</v>
      </c>
      <c r="H92" s="4">
        <f t="shared" ca="1" si="5"/>
        <v>3</v>
      </c>
      <c r="I92" t="s">
        <v>20</v>
      </c>
      <c r="J92" t="s">
        <v>30</v>
      </c>
      <c r="K92" t="s">
        <v>31</v>
      </c>
      <c r="L92">
        <v>2</v>
      </c>
      <c r="M92" t="s">
        <v>32</v>
      </c>
      <c r="N92" t="s">
        <v>33</v>
      </c>
      <c r="O92">
        <v>100</v>
      </c>
      <c r="P92" t="s">
        <v>66</v>
      </c>
      <c r="Q92" t="s">
        <v>152</v>
      </c>
      <c r="R92" t="s">
        <v>153</v>
      </c>
      <c r="S92" t="s">
        <v>37</v>
      </c>
      <c r="T92" t="s">
        <v>92</v>
      </c>
      <c r="U9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92">
        <f>IF(Base[[#This Row],[Sexe]]="H.",-1,1)</f>
        <v>-1</v>
      </c>
    </row>
    <row r="93" spans="1:22" hidden="1" x14ac:dyDescent="0.25">
      <c r="A93">
        <v>3304</v>
      </c>
      <c r="B93" t="s">
        <v>19</v>
      </c>
      <c r="C93" s="3">
        <v>33445</v>
      </c>
      <c r="D93" s="4">
        <f t="shared" ca="1" si="3"/>
        <v>34</v>
      </c>
      <c r="E93" s="3">
        <v>42759</v>
      </c>
      <c r="F93" s="4">
        <f t="shared" ca="1" si="4"/>
        <v>8</v>
      </c>
      <c r="G93" s="3">
        <v>43466</v>
      </c>
      <c r="H93" s="4">
        <f t="shared" ca="1" si="5"/>
        <v>6</v>
      </c>
      <c r="I93" t="s">
        <v>20</v>
      </c>
      <c r="J93" t="s">
        <v>21</v>
      </c>
      <c r="K93" t="s">
        <v>53</v>
      </c>
      <c r="L93">
        <v>4</v>
      </c>
      <c r="M93" t="s">
        <v>54</v>
      </c>
      <c r="N93" t="s">
        <v>55</v>
      </c>
      <c r="O93">
        <v>100</v>
      </c>
      <c r="P93" t="s">
        <v>46</v>
      </c>
      <c r="Q93" t="s">
        <v>47</v>
      </c>
      <c r="R93" t="s">
        <v>48</v>
      </c>
      <c r="S93" t="s">
        <v>211</v>
      </c>
      <c r="T93" t="s">
        <v>50</v>
      </c>
      <c r="U9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93">
        <f>IF(Base[[#This Row],[Sexe]]="H.",-1,1)</f>
        <v>-1</v>
      </c>
    </row>
    <row r="94" spans="1:22" hidden="1" x14ac:dyDescent="0.25">
      <c r="A94">
        <v>3321</v>
      </c>
      <c r="B94" t="s">
        <v>19</v>
      </c>
      <c r="C94" s="3">
        <v>30358</v>
      </c>
      <c r="D94" s="4">
        <f t="shared" ca="1" si="3"/>
        <v>42</v>
      </c>
      <c r="E94" s="3">
        <v>42772</v>
      </c>
      <c r="F94" s="4">
        <f t="shared" ca="1" si="4"/>
        <v>8</v>
      </c>
      <c r="G94" s="3">
        <v>43466</v>
      </c>
      <c r="H94" s="4">
        <f t="shared" ca="1" si="5"/>
        <v>6</v>
      </c>
      <c r="I94" t="s">
        <v>20</v>
      </c>
      <c r="J94" t="s">
        <v>21</v>
      </c>
      <c r="K94" t="s">
        <v>53</v>
      </c>
      <c r="L94">
        <v>4</v>
      </c>
      <c r="M94" t="s">
        <v>54</v>
      </c>
      <c r="N94" t="s">
        <v>55</v>
      </c>
      <c r="O94">
        <v>100</v>
      </c>
      <c r="P94" t="s">
        <v>66</v>
      </c>
      <c r="Q94" t="s">
        <v>212</v>
      </c>
      <c r="R94" t="s">
        <v>213</v>
      </c>
      <c r="S94" t="s">
        <v>214</v>
      </c>
      <c r="T94" t="s">
        <v>92</v>
      </c>
      <c r="U9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94">
        <f>IF(Base[[#This Row],[Sexe]]="H.",-1,1)</f>
        <v>-1</v>
      </c>
    </row>
    <row r="95" spans="1:22" hidden="1" x14ac:dyDescent="0.25">
      <c r="A95">
        <v>8832</v>
      </c>
      <c r="B95" t="s">
        <v>205</v>
      </c>
      <c r="C95" s="3">
        <v>32954</v>
      </c>
      <c r="D95" s="4">
        <f t="shared" ca="1" si="3"/>
        <v>35</v>
      </c>
      <c r="E95" s="3">
        <v>45901</v>
      </c>
      <c r="F95" s="4">
        <f t="shared" ca="1" si="4"/>
        <v>0</v>
      </c>
      <c r="G95" s="3">
        <v>45901</v>
      </c>
      <c r="H95" s="4">
        <f t="shared" ca="1" si="5"/>
        <v>0</v>
      </c>
      <c r="I95" t="s">
        <v>20</v>
      </c>
      <c r="J95" t="s">
        <v>21</v>
      </c>
      <c r="K95" t="s">
        <v>53</v>
      </c>
      <c r="L95">
        <v>4</v>
      </c>
      <c r="M95" t="s">
        <v>54</v>
      </c>
      <c r="N95" t="s">
        <v>55</v>
      </c>
      <c r="O95">
        <v>100</v>
      </c>
      <c r="P95" t="s">
        <v>25</v>
      </c>
      <c r="Q95" t="s">
        <v>215</v>
      </c>
      <c r="R95" t="s">
        <v>216</v>
      </c>
      <c r="S95" t="s">
        <v>217</v>
      </c>
      <c r="T95" t="s">
        <v>29</v>
      </c>
      <c r="U9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95">
        <f>IF(Base[[#This Row],[Sexe]]="H.",-1,1)</f>
        <v>1</v>
      </c>
    </row>
    <row r="96" spans="1:22" hidden="1" x14ac:dyDescent="0.25">
      <c r="A96">
        <v>3692</v>
      </c>
      <c r="B96" t="s">
        <v>19</v>
      </c>
      <c r="C96" s="3">
        <v>30868</v>
      </c>
      <c r="D96" s="4">
        <f t="shared" ca="1" si="3"/>
        <v>41</v>
      </c>
      <c r="E96" s="3">
        <v>43171</v>
      </c>
      <c r="F96" s="4">
        <f t="shared" ca="1" si="4"/>
        <v>7</v>
      </c>
      <c r="G96" s="3">
        <v>44562</v>
      </c>
      <c r="H96" s="4">
        <f t="shared" ca="1" si="5"/>
        <v>3</v>
      </c>
      <c r="I96" t="s">
        <v>20</v>
      </c>
      <c r="J96" t="s">
        <v>21</v>
      </c>
      <c r="K96" t="s">
        <v>22</v>
      </c>
      <c r="L96">
        <v>3</v>
      </c>
      <c r="M96" t="s">
        <v>23</v>
      </c>
      <c r="N96" t="s">
        <v>24</v>
      </c>
      <c r="O96">
        <v>100</v>
      </c>
      <c r="P96" t="s">
        <v>46</v>
      </c>
      <c r="Q96" t="s">
        <v>47</v>
      </c>
      <c r="R96" t="s">
        <v>48</v>
      </c>
      <c r="S96" t="s">
        <v>218</v>
      </c>
      <c r="T96" t="s">
        <v>50</v>
      </c>
      <c r="U9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96">
        <f>IF(Base[[#This Row],[Sexe]]="H.",-1,1)</f>
        <v>-1</v>
      </c>
    </row>
    <row r="97" spans="1:22" hidden="1" x14ac:dyDescent="0.25">
      <c r="A97">
        <v>8394</v>
      </c>
      <c r="B97" t="s">
        <v>19</v>
      </c>
      <c r="C97" s="3">
        <v>32065</v>
      </c>
      <c r="D97" s="4">
        <f t="shared" ca="1" si="3"/>
        <v>38</v>
      </c>
      <c r="E97" s="3">
        <v>45609</v>
      </c>
      <c r="F97" s="4">
        <f t="shared" ca="1" si="4"/>
        <v>0</v>
      </c>
      <c r="G97" s="3">
        <v>45609</v>
      </c>
      <c r="H97" s="4">
        <f t="shared" ca="1" si="5"/>
        <v>0</v>
      </c>
      <c r="I97" t="s">
        <v>20</v>
      </c>
      <c r="J97" t="s">
        <v>21</v>
      </c>
      <c r="K97" t="s">
        <v>53</v>
      </c>
      <c r="L97">
        <v>4</v>
      </c>
      <c r="M97" t="s">
        <v>54</v>
      </c>
      <c r="N97" t="s">
        <v>55</v>
      </c>
      <c r="O97">
        <v>100</v>
      </c>
      <c r="P97" t="s">
        <v>42</v>
      </c>
      <c r="Q97" t="s">
        <v>43</v>
      </c>
      <c r="R97" t="s">
        <v>44</v>
      </c>
      <c r="S97" t="s">
        <v>219</v>
      </c>
      <c r="T97" t="s">
        <v>45</v>
      </c>
      <c r="U9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97">
        <f>IF(Base[[#This Row],[Sexe]]="H.",-1,1)</f>
        <v>-1</v>
      </c>
    </row>
    <row r="98" spans="1:22" hidden="1" x14ac:dyDescent="0.25">
      <c r="A98">
        <v>4528</v>
      </c>
      <c r="B98" t="s">
        <v>19</v>
      </c>
      <c r="C98" s="3">
        <v>28951</v>
      </c>
      <c r="D98" s="4">
        <f t="shared" ca="1" si="3"/>
        <v>46</v>
      </c>
      <c r="E98" s="3">
        <v>43535</v>
      </c>
      <c r="F98" s="4">
        <f t="shared" ca="1" si="4"/>
        <v>6</v>
      </c>
      <c r="G98" s="3">
        <v>44562</v>
      </c>
      <c r="H98" s="4">
        <f t="shared" ca="1" si="5"/>
        <v>3</v>
      </c>
      <c r="I98" t="s">
        <v>20</v>
      </c>
      <c r="J98" t="s">
        <v>21</v>
      </c>
      <c r="K98" t="s">
        <v>22</v>
      </c>
      <c r="L98">
        <v>3</v>
      </c>
      <c r="M98" t="s">
        <v>23</v>
      </c>
      <c r="N98" t="s">
        <v>24</v>
      </c>
      <c r="O98">
        <v>100</v>
      </c>
      <c r="P98" t="s">
        <v>66</v>
      </c>
      <c r="Q98" t="s">
        <v>220</v>
      </c>
      <c r="R98" t="s">
        <v>221</v>
      </c>
      <c r="S98" t="s">
        <v>222</v>
      </c>
      <c r="T98" t="s">
        <v>92</v>
      </c>
      <c r="U9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98">
        <f>IF(Base[[#This Row],[Sexe]]="H.",-1,1)</f>
        <v>-1</v>
      </c>
    </row>
    <row r="99" spans="1:22" x14ac:dyDescent="0.25">
      <c r="A99">
        <v>8416</v>
      </c>
      <c r="B99" t="s">
        <v>19</v>
      </c>
      <c r="C99" s="3">
        <v>28186</v>
      </c>
      <c r="D99" s="4">
        <f t="shared" ca="1" si="3"/>
        <v>48</v>
      </c>
      <c r="E99" s="3">
        <v>45609</v>
      </c>
      <c r="F99" s="4">
        <f t="shared" ca="1" si="4"/>
        <v>0</v>
      </c>
      <c r="G99" s="3">
        <v>45609</v>
      </c>
      <c r="H99" s="4">
        <f t="shared" ca="1" si="5"/>
        <v>0</v>
      </c>
      <c r="I99" t="s">
        <v>20</v>
      </c>
      <c r="J99" t="s">
        <v>30</v>
      </c>
      <c r="K99" t="s">
        <v>31</v>
      </c>
      <c r="L99">
        <v>2</v>
      </c>
      <c r="M99" t="s">
        <v>32</v>
      </c>
      <c r="N99" t="s">
        <v>33</v>
      </c>
      <c r="O99">
        <v>100</v>
      </c>
      <c r="P99" t="s">
        <v>34</v>
      </c>
      <c r="Q99" t="s">
        <v>108</v>
      </c>
      <c r="R99" t="s">
        <v>109</v>
      </c>
      <c r="S99" t="s">
        <v>37</v>
      </c>
      <c r="T99" t="s">
        <v>72</v>
      </c>
      <c r="U9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99">
        <f>IF(Base[[#This Row],[Sexe]]="H.",-1,1)</f>
        <v>-1</v>
      </c>
    </row>
    <row r="100" spans="1:22" hidden="1" x14ac:dyDescent="0.25">
      <c r="A100">
        <v>8415</v>
      </c>
      <c r="B100" t="s">
        <v>19</v>
      </c>
      <c r="C100" s="3">
        <v>26963</v>
      </c>
      <c r="D100" s="4">
        <f t="shared" ca="1" si="3"/>
        <v>51</v>
      </c>
      <c r="E100" s="3">
        <v>45609</v>
      </c>
      <c r="F100" s="4">
        <f t="shared" ca="1" si="4"/>
        <v>0</v>
      </c>
      <c r="G100" s="3">
        <v>45609</v>
      </c>
      <c r="H100" s="4">
        <f t="shared" ca="1" si="5"/>
        <v>0</v>
      </c>
      <c r="I100" t="s">
        <v>20</v>
      </c>
      <c r="J100" t="s">
        <v>21</v>
      </c>
      <c r="K100" t="s">
        <v>53</v>
      </c>
      <c r="L100">
        <v>4</v>
      </c>
      <c r="M100" t="s">
        <v>54</v>
      </c>
      <c r="N100" t="s">
        <v>55</v>
      </c>
      <c r="O100">
        <v>100</v>
      </c>
      <c r="P100" t="s">
        <v>111</v>
      </c>
      <c r="Q100" t="s">
        <v>201</v>
      </c>
      <c r="R100" t="s">
        <v>202</v>
      </c>
      <c r="S100" t="s">
        <v>223</v>
      </c>
      <c r="T100" t="s">
        <v>77</v>
      </c>
      <c r="U10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00">
        <f>IF(Base[[#This Row],[Sexe]]="H.",-1,1)</f>
        <v>-1</v>
      </c>
    </row>
    <row r="101" spans="1:22" hidden="1" x14ac:dyDescent="0.25">
      <c r="A101">
        <v>8408</v>
      </c>
      <c r="B101" t="s">
        <v>19</v>
      </c>
      <c r="C101" s="3">
        <v>32859</v>
      </c>
      <c r="D101" s="4">
        <f t="shared" ca="1" si="3"/>
        <v>35</v>
      </c>
      <c r="E101" s="3">
        <v>45609</v>
      </c>
      <c r="F101" s="4">
        <f t="shared" ca="1" si="4"/>
        <v>0</v>
      </c>
      <c r="G101" s="3">
        <v>45609</v>
      </c>
      <c r="H101" s="4">
        <f t="shared" ca="1" si="5"/>
        <v>0</v>
      </c>
      <c r="I101" t="s">
        <v>20</v>
      </c>
      <c r="J101" t="s">
        <v>21</v>
      </c>
      <c r="K101" t="s">
        <v>53</v>
      </c>
      <c r="L101">
        <v>4</v>
      </c>
      <c r="M101" t="s">
        <v>54</v>
      </c>
      <c r="N101" t="s">
        <v>55</v>
      </c>
      <c r="O101">
        <v>100</v>
      </c>
      <c r="P101" t="s">
        <v>66</v>
      </c>
      <c r="Q101" t="s">
        <v>67</v>
      </c>
      <c r="R101" t="s">
        <v>68</v>
      </c>
      <c r="S101" t="s">
        <v>224</v>
      </c>
      <c r="T101" t="s">
        <v>38</v>
      </c>
      <c r="U10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01">
        <f>IF(Base[[#This Row],[Sexe]]="H.",-1,1)</f>
        <v>-1</v>
      </c>
    </row>
    <row r="102" spans="1:22" hidden="1" x14ac:dyDescent="0.25">
      <c r="A102">
        <v>8417</v>
      </c>
      <c r="B102" t="s">
        <v>19</v>
      </c>
      <c r="C102" s="3">
        <v>35681</v>
      </c>
      <c r="D102" s="4">
        <f t="shared" ca="1" si="3"/>
        <v>28</v>
      </c>
      <c r="E102" s="3">
        <v>45609</v>
      </c>
      <c r="F102" s="4">
        <f t="shared" ca="1" si="4"/>
        <v>0</v>
      </c>
      <c r="G102" s="3">
        <v>45609</v>
      </c>
      <c r="H102" s="4">
        <f t="shared" ca="1" si="5"/>
        <v>0</v>
      </c>
      <c r="I102" t="s">
        <v>20</v>
      </c>
      <c r="J102" t="s">
        <v>21</v>
      </c>
      <c r="K102" t="s">
        <v>53</v>
      </c>
      <c r="L102">
        <v>4</v>
      </c>
      <c r="M102" t="s">
        <v>54</v>
      </c>
      <c r="N102" t="s">
        <v>55</v>
      </c>
      <c r="O102">
        <v>100</v>
      </c>
      <c r="P102" t="s">
        <v>34</v>
      </c>
      <c r="Q102" s="5" t="s">
        <v>75</v>
      </c>
      <c r="R102" t="s">
        <v>76</v>
      </c>
      <c r="S102" t="s">
        <v>225</v>
      </c>
      <c r="T102" t="s">
        <v>38</v>
      </c>
      <c r="U10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02">
        <f>IF(Base[[#This Row],[Sexe]]="H.",-1,1)</f>
        <v>-1</v>
      </c>
    </row>
    <row r="103" spans="1:22" x14ac:dyDescent="0.25">
      <c r="A103">
        <v>8411</v>
      </c>
      <c r="B103" t="s">
        <v>205</v>
      </c>
      <c r="C103" s="3">
        <v>35002</v>
      </c>
      <c r="D103" s="4">
        <f t="shared" ca="1" si="3"/>
        <v>29</v>
      </c>
      <c r="E103" s="3">
        <v>45609</v>
      </c>
      <c r="F103" s="4">
        <f t="shared" ca="1" si="4"/>
        <v>0</v>
      </c>
      <c r="G103" s="3">
        <v>45609</v>
      </c>
      <c r="H103" s="4">
        <f t="shared" ca="1" si="5"/>
        <v>0</v>
      </c>
      <c r="I103" t="s">
        <v>20</v>
      </c>
      <c r="J103" t="s">
        <v>21</v>
      </c>
      <c r="K103" t="s">
        <v>53</v>
      </c>
      <c r="L103">
        <v>4</v>
      </c>
      <c r="M103" t="s">
        <v>54</v>
      </c>
      <c r="N103" t="s">
        <v>55</v>
      </c>
      <c r="O103">
        <v>100</v>
      </c>
      <c r="P103" t="s">
        <v>34</v>
      </c>
      <c r="Q103" t="s">
        <v>78</v>
      </c>
      <c r="R103" t="s">
        <v>79</v>
      </c>
      <c r="S103" t="s">
        <v>226</v>
      </c>
      <c r="T103" t="s">
        <v>72</v>
      </c>
      <c r="U10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03">
        <f>IF(Base[[#This Row],[Sexe]]="H.",-1,1)</f>
        <v>1</v>
      </c>
    </row>
    <row r="104" spans="1:22" x14ac:dyDescent="0.25">
      <c r="A104">
        <v>8412</v>
      </c>
      <c r="B104" t="s">
        <v>205</v>
      </c>
      <c r="C104" s="3">
        <v>33255</v>
      </c>
      <c r="D104" s="4">
        <f t="shared" ca="1" si="3"/>
        <v>34</v>
      </c>
      <c r="E104" s="3">
        <v>45609</v>
      </c>
      <c r="F104" s="4">
        <f t="shared" ca="1" si="4"/>
        <v>0</v>
      </c>
      <c r="G104" s="3">
        <v>45609</v>
      </c>
      <c r="H104" s="4">
        <f t="shared" ca="1" si="5"/>
        <v>0</v>
      </c>
      <c r="I104" t="s">
        <v>20</v>
      </c>
      <c r="J104" t="s">
        <v>21</v>
      </c>
      <c r="K104" t="s">
        <v>53</v>
      </c>
      <c r="L104">
        <v>4</v>
      </c>
      <c r="M104" t="s">
        <v>54</v>
      </c>
      <c r="N104" t="s">
        <v>55</v>
      </c>
      <c r="O104">
        <v>100</v>
      </c>
      <c r="P104" t="s">
        <v>34</v>
      </c>
      <c r="Q104" t="s">
        <v>81</v>
      </c>
      <c r="R104" t="s">
        <v>82</v>
      </c>
      <c r="S104" t="s">
        <v>227</v>
      </c>
      <c r="T104" t="s">
        <v>72</v>
      </c>
      <c r="U10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04">
        <f>IF(Base[[#This Row],[Sexe]]="H.",-1,1)</f>
        <v>1</v>
      </c>
    </row>
    <row r="105" spans="1:22" hidden="1" x14ac:dyDescent="0.25">
      <c r="A105">
        <v>6583</v>
      </c>
      <c r="B105" t="s">
        <v>19</v>
      </c>
      <c r="C105" s="3">
        <v>36207</v>
      </c>
      <c r="D105" s="4">
        <f t="shared" ca="1" si="3"/>
        <v>26</v>
      </c>
      <c r="E105" s="3">
        <v>44564</v>
      </c>
      <c r="F105" s="4">
        <f t="shared" ca="1" si="4"/>
        <v>3</v>
      </c>
      <c r="G105" s="3">
        <v>45839</v>
      </c>
      <c r="H105" s="4">
        <f t="shared" ca="1" si="5"/>
        <v>0</v>
      </c>
      <c r="I105" t="s">
        <v>20</v>
      </c>
      <c r="J105" t="s">
        <v>21</v>
      </c>
      <c r="K105" t="s">
        <v>53</v>
      </c>
      <c r="L105">
        <v>4</v>
      </c>
      <c r="M105" t="s">
        <v>54</v>
      </c>
      <c r="N105" t="s">
        <v>55</v>
      </c>
      <c r="O105">
        <v>100</v>
      </c>
      <c r="P105" t="s">
        <v>25</v>
      </c>
      <c r="Q105" t="s">
        <v>215</v>
      </c>
      <c r="R105" t="s">
        <v>216</v>
      </c>
      <c r="S105" t="s">
        <v>228</v>
      </c>
      <c r="T105" t="s">
        <v>29</v>
      </c>
      <c r="U10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05">
        <f>IF(Base[[#This Row],[Sexe]]="H.",-1,1)</f>
        <v>-1</v>
      </c>
    </row>
    <row r="106" spans="1:22" hidden="1" x14ac:dyDescent="0.25">
      <c r="A106">
        <v>8670</v>
      </c>
      <c r="B106" t="s">
        <v>19</v>
      </c>
      <c r="C106" s="3">
        <v>34677</v>
      </c>
      <c r="D106" s="4">
        <f t="shared" ca="1" si="3"/>
        <v>30</v>
      </c>
      <c r="E106" s="3">
        <v>45789</v>
      </c>
      <c r="F106" s="4">
        <f t="shared" ca="1" si="4"/>
        <v>0</v>
      </c>
      <c r="G106" s="3">
        <v>45789</v>
      </c>
      <c r="H106" s="4">
        <f t="shared" ca="1" si="5"/>
        <v>0</v>
      </c>
      <c r="I106" t="s">
        <v>20</v>
      </c>
      <c r="J106" t="s">
        <v>21</v>
      </c>
      <c r="K106" t="s">
        <v>53</v>
      </c>
      <c r="L106">
        <v>4</v>
      </c>
      <c r="M106" t="s">
        <v>54</v>
      </c>
      <c r="N106" t="s">
        <v>55</v>
      </c>
      <c r="O106">
        <v>100</v>
      </c>
      <c r="P106" t="s">
        <v>25</v>
      </c>
      <c r="Q106" t="s">
        <v>229</v>
      </c>
      <c r="R106" t="s">
        <v>230</v>
      </c>
      <c r="S106" t="s">
        <v>231</v>
      </c>
      <c r="T106" t="s">
        <v>29</v>
      </c>
      <c r="U10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06">
        <f>IF(Base[[#This Row],[Sexe]]="H.",-1,1)</f>
        <v>-1</v>
      </c>
    </row>
    <row r="107" spans="1:22" hidden="1" x14ac:dyDescent="0.25">
      <c r="A107">
        <v>8724</v>
      </c>
      <c r="B107" t="s">
        <v>19</v>
      </c>
      <c r="C107" s="3">
        <v>26315</v>
      </c>
      <c r="D107" s="4">
        <f t="shared" ca="1" si="3"/>
        <v>53</v>
      </c>
      <c r="E107" s="3">
        <v>45820</v>
      </c>
      <c r="F107" s="4">
        <f t="shared" ca="1" si="4"/>
        <v>0</v>
      </c>
      <c r="G107" s="3">
        <v>45820</v>
      </c>
      <c r="H107" s="4">
        <f t="shared" ca="1" si="5"/>
        <v>0</v>
      </c>
      <c r="I107" t="s">
        <v>20</v>
      </c>
      <c r="J107" t="s">
        <v>30</v>
      </c>
      <c r="K107" t="s">
        <v>31</v>
      </c>
      <c r="L107">
        <v>2</v>
      </c>
      <c r="M107" t="s">
        <v>32</v>
      </c>
      <c r="N107" t="s">
        <v>33</v>
      </c>
      <c r="O107">
        <v>100</v>
      </c>
      <c r="P107" t="s">
        <v>111</v>
      </c>
      <c r="Q107" t="s">
        <v>112</v>
      </c>
      <c r="R107" t="s">
        <v>113</v>
      </c>
      <c r="S107" t="s">
        <v>37</v>
      </c>
      <c r="T107" t="s">
        <v>77</v>
      </c>
      <c r="U10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07">
        <f>IF(Base[[#This Row],[Sexe]]="H.",-1,1)</f>
        <v>-1</v>
      </c>
    </row>
    <row r="108" spans="1:22" hidden="1" x14ac:dyDescent="0.25">
      <c r="A108">
        <v>8718</v>
      </c>
      <c r="B108" t="s">
        <v>19</v>
      </c>
      <c r="C108" s="3">
        <v>34596</v>
      </c>
      <c r="D108" s="4">
        <f t="shared" ca="1" si="3"/>
        <v>31</v>
      </c>
      <c r="E108" s="3">
        <v>45818</v>
      </c>
      <c r="F108" s="4">
        <f t="shared" ca="1" si="4"/>
        <v>0</v>
      </c>
      <c r="G108" s="3">
        <v>45818</v>
      </c>
      <c r="H108" s="4">
        <f t="shared" ca="1" si="5"/>
        <v>0</v>
      </c>
      <c r="I108" t="s">
        <v>20</v>
      </c>
      <c r="J108" t="s">
        <v>21</v>
      </c>
      <c r="K108" t="s">
        <v>53</v>
      </c>
      <c r="L108">
        <v>4</v>
      </c>
      <c r="M108" t="s">
        <v>54</v>
      </c>
      <c r="N108" t="s">
        <v>55</v>
      </c>
      <c r="O108">
        <v>100</v>
      </c>
      <c r="P108" t="s">
        <v>42</v>
      </c>
      <c r="Q108" t="s">
        <v>232</v>
      </c>
      <c r="R108" t="s">
        <v>233</v>
      </c>
      <c r="S108" t="s">
        <v>234</v>
      </c>
      <c r="T108" t="s">
        <v>45</v>
      </c>
      <c r="U10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08">
        <f>IF(Base[[#This Row],[Sexe]]="H.",-1,1)</f>
        <v>-1</v>
      </c>
    </row>
    <row r="109" spans="1:22" hidden="1" x14ac:dyDescent="0.25">
      <c r="A109">
        <v>6379</v>
      </c>
      <c r="B109" t="s">
        <v>19</v>
      </c>
      <c r="C109" s="3">
        <v>34885</v>
      </c>
      <c r="D109" s="4">
        <f t="shared" ca="1" si="3"/>
        <v>30</v>
      </c>
      <c r="E109" s="3">
        <v>44438</v>
      </c>
      <c r="F109" s="4">
        <f t="shared" ca="1" si="4"/>
        <v>4</v>
      </c>
      <c r="G109" s="3">
        <v>44927</v>
      </c>
      <c r="H109" s="4">
        <f t="shared" ca="1" si="5"/>
        <v>2</v>
      </c>
      <c r="I109" t="s">
        <v>20</v>
      </c>
      <c r="J109" t="s">
        <v>21</v>
      </c>
      <c r="K109" t="s">
        <v>53</v>
      </c>
      <c r="L109">
        <v>4</v>
      </c>
      <c r="M109" t="s">
        <v>54</v>
      </c>
      <c r="N109" t="s">
        <v>55</v>
      </c>
      <c r="O109">
        <v>100</v>
      </c>
      <c r="P109" t="s">
        <v>42</v>
      </c>
      <c r="Q109" t="s">
        <v>93</v>
      </c>
      <c r="R109" t="s">
        <v>94</v>
      </c>
      <c r="S109" t="s">
        <v>235</v>
      </c>
      <c r="T109" t="s">
        <v>45</v>
      </c>
      <c r="U10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109">
        <f>IF(Base[[#This Row],[Sexe]]="H.",-1,1)</f>
        <v>-1</v>
      </c>
    </row>
    <row r="110" spans="1:22" x14ac:dyDescent="0.25">
      <c r="A110">
        <v>8708</v>
      </c>
      <c r="B110" t="s">
        <v>19</v>
      </c>
      <c r="C110" s="3">
        <v>34921</v>
      </c>
      <c r="D110" s="4">
        <f t="shared" ca="1" si="3"/>
        <v>30</v>
      </c>
      <c r="E110" s="3">
        <v>45818</v>
      </c>
      <c r="F110" s="4">
        <f t="shared" ca="1" si="4"/>
        <v>0</v>
      </c>
      <c r="G110" s="3">
        <v>45818</v>
      </c>
      <c r="H110" s="4">
        <f t="shared" ca="1" si="5"/>
        <v>0</v>
      </c>
      <c r="I110" t="s">
        <v>20</v>
      </c>
      <c r="J110" t="s">
        <v>21</v>
      </c>
      <c r="K110" t="s">
        <v>53</v>
      </c>
      <c r="L110">
        <v>4</v>
      </c>
      <c r="M110" t="s">
        <v>54</v>
      </c>
      <c r="N110" t="s">
        <v>55</v>
      </c>
      <c r="O110">
        <v>100</v>
      </c>
      <c r="P110" t="s">
        <v>34</v>
      </c>
      <c r="Q110" s="5" t="s">
        <v>146</v>
      </c>
      <c r="R110" t="s">
        <v>147</v>
      </c>
      <c r="S110" t="s">
        <v>236</v>
      </c>
      <c r="T110" t="s">
        <v>72</v>
      </c>
      <c r="U11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10">
        <f>IF(Base[[#This Row],[Sexe]]="H.",-1,1)</f>
        <v>-1</v>
      </c>
    </row>
    <row r="111" spans="1:22" x14ac:dyDescent="0.25">
      <c r="A111">
        <v>8712</v>
      </c>
      <c r="B111" t="s">
        <v>19</v>
      </c>
      <c r="C111" s="3">
        <v>37077</v>
      </c>
      <c r="D111" s="4">
        <f t="shared" ca="1" si="3"/>
        <v>24</v>
      </c>
      <c r="E111" s="3">
        <v>45818</v>
      </c>
      <c r="F111" s="4">
        <f t="shared" ca="1" si="4"/>
        <v>0</v>
      </c>
      <c r="G111" s="3">
        <v>45818</v>
      </c>
      <c r="H111" s="4">
        <f t="shared" ca="1" si="5"/>
        <v>0</v>
      </c>
      <c r="I111" t="s">
        <v>20</v>
      </c>
      <c r="J111" t="s">
        <v>21</v>
      </c>
      <c r="K111" t="s">
        <v>53</v>
      </c>
      <c r="L111">
        <v>4</v>
      </c>
      <c r="M111" t="s">
        <v>54</v>
      </c>
      <c r="N111" t="s">
        <v>55</v>
      </c>
      <c r="O111">
        <v>100</v>
      </c>
      <c r="P111" t="s">
        <v>34</v>
      </c>
      <c r="Q111" t="s">
        <v>108</v>
      </c>
      <c r="R111" t="s">
        <v>109</v>
      </c>
      <c r="S111" t="s">
        <v>237</v>
      </c>
      <c r="T111" t="s">
        <v>72</v>
      </c>
      <c r="U11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11">
        <f>IF(Base[[#This Row],[Sexe]]="H.",-1,1)</f>
        <v>-1</v>
      </c>
    </row>
    <row r="112" spans="1:22" hidden="1" x14ac:dyDescent="0.25">
      <c r="A112">
        <v>8714</v>
      </c>
      <c r="B112" t="s">
        <v>19</v>
      </c>
      <c r="C112" s="3">
        <v>31206</v>
      </c>
      <c r="D112" s="4">
        <f t="shared" ca="1" si="3"/>
        <v>40</v>
      </c>
      <c r="E112" s="3">
        <v>45818</v>
      </c>
      <c r="F112" s="4">
        <f t="shared" ca="1" si="4"/>
        <v>0</v>
      </c>
      <c r="G112" s="3">
        <v>45818</v>
      </c>
      <c r="H112" s="4">
        <f t="shared" ca="1" si="5"/>
        <v>0</v>
      </c>
      <c r="I112" t="s">
        <v>20</v>
      </c>
      <c r="J112" t="s">
        <v>21</v>
      </c>
      <c r="K112" t="s">
        <v>53</v>
      </c>
      <c r="L112">
        <v>4</v>
      </c>
      <c r="M112" t="s">
        <v>54</v>
      </c>
      <c r="N112" t="s">
        <v>55</v>
      </c>
      <c r="O112">
        <v>100</v>
      </c>
      <c r="P112" t="s">
        <v>66</v>
      </c>
      <c r="Q112" t="s">
        <v>152</v>
      </c>
      <c r="R112" t="s">
        <v>153</v>
      </c>
      <c r="S112" t="s">
        <v>238</v>
      </c>
      <c r="T112" t="s">
        <v>92</v>
      </c>
      <c r="U11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12">
        <f>IF(Base[[#This Row],[Sexe]]="H.",-1,1)</f>
        <v>-1</v>
      </c>
    </row>
    <row r="113" spans="1:22" x14ac:dyDescent="0.25">
      <c r="A113">
        <v>7047</v>
      </c>
      <c r="B113" t="s">
        <v>19</v>
      </c>
      <c r="C113" s="3">
        <v>25833</v>
      </c>
      <c r="D113" s="4">
        <f t="shared" ca="1" si="3"/>
        <v>55</v>
      </c>
      <c r="E113" s="3">
        <v>44704</v>
      </c>
      <c r="F113" s="4">
        <f t="shared" ca="1" si="4"/>
        <v>3</v>
      </c>
      <c r="G113" s="3">
        <v>45108</v>
      </c>
      <c r="H113" s="4">
        <f t="shared" ca="1" si="5"/>
        <v>2</v>
      </c>
      <c r="I113" t="s">
        <v>20</v>
      </c>
      <c r="J113" t="s">
        <v>21</v>
      </c>
      <c r="K113" t="s">
        <v>53</v>
      </c>
      <c r="L113">
        <v>4</v>
      </c>
      <c r="M113" t="s">
        <v>54</v>
      </c>
      <c r="N113" t="s">
        <v>55</v>
      </c>
      <c r="O113">
        <v>100</v>
      </c>
      <c r="P113" t="s">
        <v>34</v>
      </c>
      <c r="Q113" t="s">
        <v>81</v>
      </c>
      <c r="R113" t="s">
        <v>82</v>
      </c>
      <c r="S113" t="s">
        <v>239</v>
      </c>
      <c r="T113" t="s">
        <v>72</v>
      </c>
      <c r="U11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13">
        <f>IF(Base[[#This Row],[Sexe]]="H.",-1,1)</f>
        <v>-1</v>
      </c>
    </row>
    <row r="114" spans="1:22" hidden="1" x14ac:dyDescent="0.25">
      <c r="A114">
        <v>8715</v>
      </c>
      <c r="B114" t="s">
        <v>19</v>
      </c>
      <c r="C114" s="3">
        <v>34199</v>
      </c>
      <c r="D114" s="4">
        <f t="shared" ca="1" si="3"/>
        <v>32</v>
      </c>
      <c r="E114" s="3">
        <v>45818</v>
      </c>
      <c r="F114" s="4">
        <f t="shared" ca="1" si="4"/>
        <v>0</v>
      </c>
      <c r="G114" s="3">
        <v>45818</v>
      </c>
      <c r="H114" s="4">
        <f t="shared" ca="1" si="5"/>
        <v>0</v>
      </c>
      <c r="I114" t="s">
        <v>20</v>
      </c>
      <c r="J114" t="s">
        <v>21</v>
      </c>
      <c r="K114" t="s">
        <v>53</v>
      </c>
      <c r="L114">
        <v>4</v>
      </c>
      <c r="M114" t="s">
        <v>54</v>
      </c>
      <c r="N114" t="s">
        <v>55</v>
      </c>
      <c r="O114">
        <v>100</v>
      </c>
      <c r="P114" t="s">
        <v>66</v>
      </c>
      <c r="Q114" t="s">
        <v>212</v>
      </c>
      <c r="R114" t="s">
        <v>213</v>
      </c>
      <c r="S114" t="s">
        <v>240</v>
      </c>
      <c r="T114" t="s">
        <v>92</v>
      </c>
      <c r="U11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14">
        <f>IF(Base[[#This Row],[Sexe]]="H.",-1,1)</f>
        <v>-1</v>
      </c>
    </row>
    <row r="115" spans="1:22" hidden="1" x14ac:dyDescent="0.25">
      <c r="A115">
        <v>8711</v>
      </c>
      <c r="B115" t="s">
        <v>19</v>
      </c>
      <c r="C115" s="3">
        <v>27346</v>
      </c>
      <c r="D115" s="4">
        <f t="shared" ca="1" si="3"/>
        <v>50</v>
      </c>
      <c r="E115" s="3">
        <v>45818</v>
      </c>
      <c r="F115" s="4">
        <f t="shared" ca="1" si="4"/>
        <v>0</v>
      </c>
      <c r="G115" s="3">
        <v>45818</v>
      </c>
      <c r="H115" s="4">
        <f t="shared" ca="1" si="5"/>
        <v>0</v>
      </c>
      <c r="I115" t="s">
        <v>20</v>
      </c>
      <c r="J115" t="s">
        <v>21</v>
      </c>
      <c r="K115" t="s">
        <v>53</v>
      </c>
      <c r="L115">
        <v>4</v>
      </c>
      <c r="M115" t="s">
        <v>54</v>
      </c>
      <c r="N115" t="s">
        <v>55</v>
      </c>
      <c r="O115">
        <v>100</v>
      </c>
      <c r="P115" t="s">
        <v>46</v>
      </c>
      <c r="Q115" t="s">
        <v>47</v>
      </c>
      <c r="R115" t="s">
        <v>48</v>
      </c>
      <c r="S115" t="s">
        <v>241</v>
      </c>
      <c r="T115" t="s">
        <v>50</v>
      </c>
      <c r="U11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15">
        <f>IF(Base[[#This Row],[Sexe]]="H.",-1,1)</f>
        <v>-1</v>
      </c>
    </row>
    <row r="116" spans="1:22" hidden="1" x14ac:dyDescent="0.25">
      <c r="A116">
        <v>8705</v>
      </c>
      <c r="B116" t="s">
        <v>19</v>
      </c>
      <c r="C116" s="3">
        <v>29605</v>
      </c>
      <c r="D116" s="4">
        <f t="shared" ca="1" si="3"/>
        <v>44</v>
      </c>
      <c r="E116" s="3">
        <v>45818</v>
      </c>
      <c r="F116" s="4">
        <f t="shared" ca="1" si="4"/>
        <v>0</v>
      </c>
      <c r="G116" s="3">
        <v>45818</v>
      </c>
      <c r="H116" s="4">
        <f t="shared" ca="1" si="5"/>
        <v>0</v>
      </c>
      <c r="I116" t="s">
        <v>20</v>
      </c>
      <c r="J116" t="s">
        <v>21</v>
      </c>
      <c r="K116" t="s">
        <v>53</v>
      </c>
      <c r="L116">
        <v>4</v>
      </c>
      <c r="M116" t="s">
        <v>54</v>
      </c>
      <c r="N116" t="s">
        <v>55</v>
      </c>
      <c r="O116">
        <v>100</v>
      </c>
      <c r="P116" t="s">
        <v>25</v>
      </c>
      <c r="Q116" t="s">
        <v>242</v>
      </c>
      <c r="R116" t="s">
        <v>243</v>
      </c>
      <c r="S116" t="s">
        <v>244</v>
      </c>
      <c r="T116" t="s">
        <v>29</v>
      </c>
      <c r="U11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16">
        <f>IF(Base[[#This Row],[Sexe]]="H.",-1,1)</f>
        <v>-1</v>
      </c>
    </row>
    <row r="117" spans="1:22" hidden="1" x14ac:dyDescent="0.25">
      <c r="A117">
        <v>7262</v>
      </c>
      <c r="B117" t="s">
        <v>19</v>
      </c>
      <c r="C117" s="3">
        <v>34691</v>
      </c>
      <c r="D117" s="4">
        <f t="shared" ca="1" si="3"/>
        <v>30</v>
      </c>
      <c r="E117" s="3">
        <v>44816</v>
      </c>
      <c r="F117" s="4">
        <f t="shared" ca="1" si="4"/>
        <v>3</v>
      </c>
      <c r="G117" s="3">
        <v>45017</v>
      </c>
      <c r="H117" s="4">
        <f t="shared" ca="1" si="5"/>
        <v>2</v>
      </c>
      <c r="I117" t="s">
        <v>20</v>
      </c>
      <c r="J117" t="s">
        <v>21</v>
      </c>
      <c r="K117" t="s">
        <v>53</v>
      </c>
      <c r="L117">
        <v>4</v>
      </c>
      <c r="M117" t="s">
        <v>54</v>
      </c>
      <c r="N117" t="s">
        <v>55</v>
      </c>
      <c r="O117">
        <v>100</v>
      </c>
      <c r="P117" t="s">
        <v>42</v>
      </c>
      <c r="Q117" t="s">
        <v>122</v>
      </c>
      <c r="R117" t="s">
        <v>123</v>
      </c>
      <c r="S117" t="s">
        <v>245</v>
      </c>
      <c r="T117" t="s">
        <v>45</v>
      </c>
      <c r="U11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17">
        <f>IF(Base[[#This Row],[Sexe]]="H.",-1,1)</f>
        <v>-1</v>
      </c>
    </row>
    <row r="118" spans="1:22" x14ac:dyDescent="0.25">
      <c r="A118">
        <v>8721</v>
      </c>
      <c r="B118" t="s">
        <v>19</v>
      </c>
      <c r="C118" s="3">
        <v>36594</v>
      </c>
      <c r="D118" s="4">
        <f t="shared" ca="1" si="3"/>
        <v>25</v>
      </c>
      <c r="E118" s="3">
        <v>45818</v>
      </c>
      <c r="F118" s="4">
        <f t="shared" ca="1" si="4"/>
        <v>0</v>
      </c>
      <c r="G118" s="3">
        <v>45818</v>
      </c>
      <c r="H118" s="4">
        <f t="shared" ca="1" si="5"/>
        <v>0</v>
      </c>
      <c r="I118" t="s">
        <v>20</v>
      </c>
      <c r="J118" t="s">
        <v>21</v>
      </c>
      <c r="K118" t="s">
        <v>53</v>
      </c>
      <c r="L118">
        <v>4</v>
      </c>
      <c r="M118" t="s">
        <v>54</v>
      </c>
      <c r="N118" t="s">
        <v>55</v>
      </c>
      <c r="O118">
        <v>100</v>
      </c>
      <c r="P118" t="s">
        <v>34</v>
      </c>
      <c r="Q118" t="s">
        <v>81</v>
      </c>
      <c r="R118" t="s">
        <v>82</v>
      </c>
      <c r="S118" t="s">
        <v>246</v>
      </c>
      <c r="T118" t="s">
        <v>72</v>
      </c>
      <c r="U11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18">
        <f>IF(Base[[#This Row],[Sexe]]="H.",-1,1)</f>
        <v>-1</v>
      </c>
    </row>
    <row r="119" spans="1:22" x14ac:dyDescent="0.25">
      <c r="A119">
        <v>8707</v>
      </c>
      <c r="B119" t="s">
        <v>205</v>
      </c>
      <c r="C119" s="3">
        <v>30248</v>
      </c>
      <c r="D119" s="4">
        <f t="shared" ca="1" si="3"/>
        <v>43</v>
      </c>
      <c r="E119" s="3">
        <v>45818</v>
      </c>
      <c r="F119" s="4">
        <f t="shared" ca="1" si="4"/>
        <v>0</v>
      </c>
      <c r="G119" s="3">
        <v>45818</v>
      </c>
      <c r="H119" s="4">
        <f t="shared" ca="1" si="5"/>
        <v>0</v>
      </c>
      <c r="I119" t="s">
        <v>20</v>
      </c>
      <c r="J119" t="s">
        <v>21</v>
      </c>
      <c r="K119" t="s">
        <v>53</v>
      </c>
      <c r="L119">
        <v>4</v>
      </c>
      <c r="M119" t="s">
        <v>54</v>
      </c>
      <c r="N119" t="s">
        <v>55</v>
      </c>
      <c r="O119">
        <v>100</v>
      </c>
      <c r="P119" t="s">
        <v>34</v>
      </c>
      <c r="Q119" t="s">
        <v>81</v>
      </c>
      <c r="R119" t="s">
        <v>82</v>
      </c>
      <c r="S119" t="s">
        <v>247</v>
      </c>
      <c r="T119" t="s">
        <v>72</v>
      </c>
      <c r="U11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19">
        <f>IF(Base[[#This Row],[Sexe]]="H.",-1,1)</f>
        <v>1</v>
      </c>
    </row>
    <row r="120" spans="1:22" hidden="1" x14ac:dyDescent="0.25">
      <c r="A120">
        <v>8716</v>
      </c>
      <c r="B120" t="s">
        <v>205</v>
      </c>
      <c r="C120" s="3">
        <v>32147</v>
      </c>
      <c r="D120" s="4">
        <f t="shared" ca="1" si="3"/>
        <v>37</v>
      </c>
      <c r="E120" s="3">
        <v>45818</v>
      </c>
      <c r="F120" s="4">
        <f t="shared" ca="1" si="4"/>
        <v>0</v>
      </c>
      <c r="G120" s="3">
        <v>45818</v>
      </c>
      <c r="H120" s="4">
        <f t="shared" ca="1" si="5"/>
        <v>0</v>
      </c>
      <c r="I120" t="s">
        <v>20</v>
      </c>
      <c r="J120" t="s">
        <v>21</v>
      </c>
      <c r="K120" t="s">
        <v>53</v>
      </c>
      <c r="L120">
        <v>4</v>
      </c>
      <c r="M120" t="s">
        <v>54</v>
      </c>
      <c r="N120" t="s">
        <v>55</v>
      </c>
      <c r="O120">
        <v>100</v>
      </c>
      <c r="P120" t="s">
        <v>34</v>
      </c>
      <c r="Q120" s="5" t="s">
        <v>75</v>
      </c>
      <c r="R120" t="s">
        <v>76</v>
      </c>
      <c r="S120" t="s">
        <v>248</v>
      </c>
      <c r="T120" t="s">
        <v>38</v>
      </c>
      <c r="U12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20">
        <f>IF(Base[[#This Row],[Sexe]]="H.",-1,1)</f>
        <v>1</v>
      </c>
    </row>
    <row r="121" spans="1:22" hidden="1" x14ac:dyDescent="0.25">
      <c r="A121">
        <v>8717</v>
      </c>
      <c r="B121" t="s">
        <v>205</v>
      </c>
      <c r="C121" s="3">
        <v>36468</v>
      </c>
      <c r="D121" s="4">
        <f t="shared" ca="1" si="3"/>
        <v>25</v>
      </c>
      <c r="E121" s="3">
        <v>45818</v>
      </c>
      <c r="F121" s="4">
        <f t="shared" ca="1" si="4"/>
        <v>0</v>
      </c>
      <c r="G121" s="3">
        <v>45818</v>
      </c>
      <c r="H121" s="4">
        <f t="shared" ca="1" si="5"/>
        <v>0</v>
      </c>
      <c r="I121" t="s">
        <v>20</v>
      </c>
      <c r="J121" t="s">
        <v>21</v>
      </c>
      <c r="K121" t="s">
        <v>53</v>
      </c>
      <c r="L121">
        <v>4</v>
      </c>
      <c r="M121" t="s">
        <v>54</v>
      </c>
      <c r="N121" t="s">
        <v>55</v>
      </c>
      <c r="O121">
        <v>100</v>
      </c>
      <c r="P121" t="s">
        <v>34</v>
      </c>
      <c r="Q121" t="s">
        <v>35</v>
      </c>
      <c r="R121" t="s">
        <v>36</v>
      </c>
      <c r="S121" t="s">
        <v>249</v>
      </c>
      <c r="T121" t="s">
        <v>38</v>
      </c>
      <c r="U12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21">
        <f>IF(Base[[#This Row],[Sexe]]="H.",-1,1)</f>
        <v>1</v>
      </c>
    </row>
    <row r="122" spans="1:22" hidden="1" x14ac:dyDescent="0.25">
      <c r="A122">
        <v>8642</v>
      </c>
      <c r="B122" t="s">
        <v>19</v>
      </c>
      <c r="C122" s="3">
        <v>31733</v>
      </c>
      <c r="D122" s="4">
        <f t="shared" ca="1" si="3"/>
        <v>38</v>
      </c>
      <c r="E122" s="3">
        <v>45754</v>
      </c>
      <c r="F122" s="4">
        <f t="shared" ca="1" si="4"/>
        <v>0</v>
      </c>
      <c r="G122" s="3">
        <v>45757</v>
      </c>
      <c r="H122" s="4">
        <f t="shared" ca="1" si="5"/>
        <v>0</v>
      </c>
      <c r="I122" t="s">
        <v>20</v>
      </c>
      <c r="J122" t="s">
        <v>21</v>
      </c>
      <c r="K122" t="s">
        <v>53</v>
      </c>
      <c r="L122">
        <v>4</v>
      </c>
      <c r="M122" t="s">
        <v>54</v>
      </c>
      <c r="N122" t="s">
        <v>55</v>
      </c>
      <c r="O122">
        <v>100</v>
      </c>
      <c r="P122" t="s">
        <v>111</v>
      </c>
      <c r="Q122" t="s">
        <v>155</v>
      </c>
      <c r="R122" t="s">
        <v>156</v>
      </c>
      <c r="S122" t="s">
        <v>37</v>
      </c>
      <c r="T122" t="s">
        <v>250</v>
      </c>
      <c r="U12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22">
        <f>IF(Base[[#This Row],[Sexe]]="H.",-1,1)</f>
        <v>-1</v>
      </c>
    </row>
    <row r="123" spans="1:22" hidden="1" x14ac:dyDescent="0.25">
      <c r="A123">
        <v>7308</v>
      </c>
      <c r="B123" t="s">
        <v>19</v>
      </c>
      <c r="C123" s="3">
        <v>35244</v>
      </c>
      <c r="D123" s="4">
        <f t="shared" ca="1" si="3"/>
        <v>29</v>
      </c>
      <c r="E123" s="3">
        <v>45789</v>
      </c>
      <c r="F123" s="4">
        <f t="shared" ca="1" si="4"/>
        <v>0</v>
      </c>
      <c r="G123" s="3">
        <v>45789</v>
      </c>
      <c r="H123" s="4">
        <f t="shared" ca="1" si="5"/>
        <v>0</v>
      </c>
      <c r="I123" t="s">
        <v>20</v>
      </c>
      <c r="J123" t="s">
        <v>21</v>
      </c>
      <c r="K123" t="s">
        <v>53</v>
      </c>
      <c r="L123">
        <v>4</v>
      </c>
      <c r="M123" t="s">
        <v>54</v>
      </c>
      <c r="N123" t="s">
        <v>55</v>
      </c>
      <c r="O123">
        <v>100</v>
      </c>
      <c r="P123" t="s">
        <v>34</v>
      </c>
      <c r="Q123" t="s">
        <v>35</v>
      </c>
      <c r="R123" t="s">
        <v>36</v>
      </c>
      <c r="S123" t="s">
        <v>251</v>
      </c>
      <c r="T123" t="s">
        <v>38</v>
      </c>
      <c r="U12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23">
        <f>IF(Base[[#This Row],[Sexe]]="H.",-1,1)</f>
        <v>-1</v>
      </c>
    </row>
    <row r="124" spans="1:22" hidden="1" x14ac:dyDescent="0.25">
      <c r="A124">
        <v>8668</v>
      </c>
      <c r="B124" t="s">
        <v>19</v>
      </c>
      <c r="C124" s="3">
        <v>37004</v>
      </c>
      <c r="D124" s="4">
        <f t="shared" ca="1" si="3"/>
        <v>24</v>
      </c>
      <c r="E124" s="3">
        <v>45789</v>
      </c>
      <c r="F124" s="4">
        <f t="shared" ca="1" si="4"/>
        <v>0</v>
      </c>
      <c r="G124" s="3">
        <v>45789</v>
      </c>
      <c r="H124" s="4">
        <f t="shared" ca="1" si="5"/>
        <v>0</v>
      </c>
      <c r="I124" t="s">
        <v>20</v>
      </c>
      <c r="J124" t="s">
        <v>21</v>
      </c>
      <c r="K124" t="s">
        <v>53</v>
      </c>
      <c r="L124">
        <v>4</v>
      </c>
      <c r="M124" t="s">
        <v>54</v>
      </c>
      <c r="N124" t="s">
        <v>55</v>
      </c>
      <c r="O124">
        <v>100</v>
      </c>
      <c r="P124" t="s">
        <v>66</v>
      </c>
      <c r="Q124" t="s">
        <v>252</v>
      </c>
      <c r="R124" t="s">
        <v>253</v>
      </c>
      <c r="S124" t="s">
        <v>254</v>
      </c>
      <c r="T124" t="s">
        <v>92</v>
      </c>
      <c r="U12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24">
        <f>IF(Base[[#This Row],[Sexe]]="H.",-1,1)</f>
        <v>-1</v>
      </c>
    </row>
    <row r="125" spans="1:22" hidden="1" x14ac:dyDescent="0.25">
      <c r="A125">
        <v>8665</v>
      </c>
      <c r="B125" t="s">
        <v>19</v>
      </c>
      <c r="C125" s="3">
        <v>30201</v>
      </c>
      <c r="D125" s="4">
        <f t="shared" ca="1" si="3"/>
        <v>43</v>
      </c>
      <c r="E125" s="3">
        <v>45789</v>
      </c>
      <c r="F125" s="4">
        <f t="shared" ca="1" si="4"/>
        <v>0</v>
      </c>
      <c r="G125" s="3">
        <v>45789</v>
      </c>
      <c r="H125" s="4">
        <f t="shared" ca="1" si="5"/>
        <v>0</v>
      </c>
      <c r="I125" t="s">
        <v>20</v>
      </c>
      <c r="J125" t="s">
        <v>21</v>
      </c>
      <c r="K125" t="s">
        <v>53</v>
      </c>
      <c r="L125">
        <v>4</v>
      </c>
      <c r="M125" t="s">
        <v>54</v>
      </c>
      <c r="N125" t="s">
        <v>55</v>
      </c>
      <c r="O125">
        <v>100</v>
      </c>
      <c r="P125" t="s">
        <v>66</v>
      </c>
      <c r="Q125" t="s">
        <v>132</v>
      </c>
      <c r="R125" t="s">
        <v>133</v>
      </c>
      <c r="S125" t="s">
        <v>255</v>
      </c>
      <c r="T125" t="s">
        <v>38</v>
      </c>
      <c r="U12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25">
        <f>IF(Base[[#This Row],[Sexe]]="H.",-1,1)</f>
        <v>-1</v>
      </c>
    </row>
    <row r="126" spans="1:22" hidden="1" x14ac:dyDescent="0.25">
      <c r="A126">
        <v>8677</v>
      </c>
      <c r="B126" t="s">
        <v>205</v>
      </c>
      <c r="C126" s="3">
        <v>33956</v>
      </c>
      <c r="D126" s="4">
        <f t="shared" ca="1" si="3"/>
        <v>32</v>
      </c>
      <c r="E126" s="3">
        <v>45789</v>
      </c>
      <c r="F126" s="4">
        <f t="shared" ca="1" si="4"/>
        <v>0</v>
      </c>
      <c r="G126" s="3">
        <v>45789</v>
      </c>
      <c r="H126" s="4">
        <f t="shared" ca="1" si="5"/>
        <v>0</v>
      </c>
      <c r="I126" t="s">
        <v>20</v>
      </c>
      <c r="J126" t="s">
        <v>21</v>
      </c>
      <c r="K126" t="s">
        <v>53</v>
      </c>
      <c r="L126">
        <v>4</v>
      </c>
      <c r="M126" t="s">
        <v>54</v>
      </c>
      <c r="N126" t="s">
        <v>55</v>
      </c>
      <c r="O126">
        <v>100</v>
      </c>
      <c r="P126" t="s">
        <v>46</v>
      </c>
      <c r="Q126" t="s">
        <v>61</v>
      </c>
      <c r="R126" t="s">
        <v>62</v>
      </c>
      <c r="S126" t="s">
        <v>256</v>
      </c>
      <c r="T126" t="s">
        <v>50</v>
      </c>
      <c r="U12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26">
        <f>IF(Base[[#This Row],[Sexe]]="H.",-1,1)</f>
        <v>1</v>
      </c>
    </row>
    <row r="127" spans="1:22" hidden="1" x14ac:dyDescent="0.25">
      <c r="A127">
        <v>8678</v>
      </c>
      <c r="B127" t="s">
        <v>205</v>
      </c>
      <c r="C127" s="3">
        <v>29214</v>
      </c>
      <c r="D127" s="4">
        <f t="shared" ca="1" si="3"/>
        <v>45</v>
      </c>
      <c r="E127" s="3">
        <v>45789</v>
      </c>
      <c r="F127" s="4">
        <f t="shared" ca="1" si="4"/>
        <v>0</v>
      </c>
      <c r="G127" s="3">
        <v>45789</v>
      </c>
      <c r="H127" s="4">
        <f t="shared" ca="1" si="5"/>
        <v>0</v>
      </c>
      <c r="I127" t="s">
        <v>20</v>
      </c>
      <c r="J127" t="s">
        <v>21</v>
      </c>
      <c r="K127" t="s">
        <v>53</v>
      </c>
      <c r="L127">
        <v>4</v>
      </c>
      <c r="M127" t="s">
        <v>54</v>
      </c>
      <c r="N127" t="s">
        <v>55</v>
      </c>
      <c r="O127">
        <v>100</v>
      </c>
      <c r="P127" t="s">
        <v>46</v>
      </c>
      <c r="Q127" t="s">
        <v>171</v>
      </c>
      <c r="R127" t="s">
        <v>172</v>
      </c>
      <c r="S127" t="s">
        <v>257</v>
      </c>
      <c r="T127" t="s">
        <v>50</v>
      </c>
      <c r="U12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27">
        <f>IF(Base[[#This Row],[Sexe]]="H.",-1,1)</f>
        <v>1</v>
      </c>
    </row>
    <row r="128" spans="1:22" hidden="1" x14ac:dyDescent="0.25">
      <c r="A128">
        <v>8666</v>
      </c>
      <c r="B128" t="s">
        <v>205</v>
      </c>
      <c r="C128" s="3">
        <v>35382</v>
      </c>
      <c r="D128" s="4">
        <f t="shared" ca="1" si="3"/>
        <v>28</v>
      </c>
      <c r="E128" s="3">
        <v>45789</v>
      </c>
      <c r="F128" s="4">
        <f t="shared" ca="1" si="4"/>
        <v>0</v>
      </c>
      <c r="G128" s="3">
        <v>45789</v>
      </c>
      <c r="H128" s="4">
        <f t="shared" ca="1" si="5"/>
        <v>0</v>
      </c>
      <c r="I128" t="s">
        <v>20</v>
      </c>
      <c r="J128" t="s">
        <v>21</v>
      </c>
      <c r="K128" t="s">
        <v>53</v>
      </c>
      <c r="L128">
        <v>4</v>
      </c>
      <c r="M128" t="s">
        <v>54</v>
      </c>
      <c r="N128" t="s">
        <v>55</v>
      </c>
      <c r="O128">
        <v>100</v>
      </c>
      <c r="P128" t="s">
        <v>34</v>
      </c>
      <c r="Q128" s="5" t="s">
        <v>75</v>
      </c>
      <c r="R128" t="s">
        <v>76</v>
      </c>
      <c r="S128" t="s">
        <v>258</v>
      </c>
      <c r="T128" t="s">
        <v>38</v>
      </c>
      <c r="U12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28">
        <f>IF(Base[[#This Row],[Sexe]]="H.",-1,1)</f>
        <v>1</v>
      </c>
    </row>
    <row r="129" spans="1:22" hidden="1" x14ac:dyDescent="0.25">
      <c r="A129">
        <v>8638</v>
      </c>
      <c r="B129" t="s">
        <v>19</v>
      </c>
      <c r="C129" s="3">
        <v>31304</v>
      </c>
      <c r="D129" s="4">
        <f t="shared" ca="1" si="3"/>
        <v>40</v>
      </c>
      <c r="E129" s="3">
        <v>45754</v>
      </c>
      <c r="F129" s="4">
        <f t="shared" ca="1" si="4"/>
        <v>0</v>
      </c>
      <c r="G129" s="3">
        <v>45754</v>
      </c>
      <c r="H129" s="4">
        <f t="shared" ca="1" si="5"/>
        <v>0</v>
      </c>
      <c r="I129" t="s">
        <v>20</v>
      </c>
      <c r="J129" t="s">
        <v>21</v>
      </c>
      <c r="K129" t="s">
        <v>53</v>
      </c>
      <c r="L129">
        <v>4</v>
      </c>
      <c r="M129" t="s">
        <v>54</v>
      </c>
      <c r="N129" t="s">
        <v>55</v>
      </c>
      <c r="O129">
        <v>100</v>
      </c>
      <c r="P129" t="s">
        <v>25</v>
      </c>
      <c r="Q129" t="s">
        <v>99</v>
      </c>
      <c r="R129" t="s">
        <v>100</v>
      </c>
      <c r="S129" t="s">
        <v>259</v>
      </c>
      <c r="T129" t="s">
        <v>29</v>
      </c>
      <c r="U12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29">
        <f>IF(Base[[#This Row],[Sexe]]="H.",-1,1)</f>
        <v>-1</v>
      </c>
    </row>
    <row r="130" spans="1:22" hidden="1" x14ac:dyDescent="0.25">
      <c r="A130">
        <v>8630</v>
      </c>
      <c r="B130" t="s">
        <v>19</v>
      </c>
      <c r="C130" s="3">
        <v>31480</v>
      </c>
      <c r="D130" s="4">
        <f t="shared" ca="1" si="3"/>
        <v>39</v>
      </c>
      <c r="E130" s="3">
        <v>45754</v>
      </c>
      <c r="F130" s="4">
        <f t="shared" ca="1" si="4"/>
        <v>0</v>
      </c>
      <c r="G130" s="3">
        <v>45754</v>
      </c>
      <c r="H130" s="4">
        <f t="shared" ca="1" si="5"/>
        <v>0</v>
      </c>
      <c r="I130" t="s">
        <v>20</v>
      </c>
      <c r="J130" t="s">
        <v>21</v>
      </c>
      <c r="K130" t="s">
        <v>53</v>
      </c>
      <c r="L130">
        <v>4</v>
      </c>
      <c r="M130" t="s">
        <v>54</v>
      </c>
      <c r="N130" t="s">
        <v>55</v>
      </c>
      <c r="O130">
        <v>100</v>
      </c>
      <c r="P130" t="s">
        <v>66</v>
      </c>
      <c r="Q130" t="s">
        <v>152</v>
      </c>
      <c r="R130" t="s">
        <v>153</v>
      </c>
      <c r="S130" t="s">
        <v>260</v>
      </c>
      <c r="T130" t="s">
        <v>92</v>
      </c>
      <c r="U13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30">
        <f>IF(Base[[#This Row],[Sexe]]="H.",-1,1)</f>
        <v>-1</v>
      </c>
    </row>
    <row r="131" spans="1:22" hidden="1" x14ac:dyDescent="0.25">
      <c r="A131">
        <v>8632</v>
      </c>
      <c r="B131" t="s">
        <v>19</v>
      </c>
      <c r="C131" s="3">
        <v>28224</v>
      </c>
      <c r="D131" s="4">
        <f t="shared" ca="1" si="3"/>
        <v>48</v>
      </c>
      <c r="E131" s="3">
        <v>45754</v>
      </c>
      <c r="F131" s="4">
        <f t="shared" ca="1" si="4"/>
        <v>0</v>
      </c>
      <c r="G131" s="3">
        <v>45754</v>
      </c>
      <c r="H131" s="4">
        <f t="shared" ca="1" si="5"/>
        <v>0</v>
      </c>
      <c r="I131" t="s">
        <v>20</v>
      </c>
      <c r="J131" t="s">
        <v>21</v>
      </c>
      <c r="K131" t="s">
        <v>53</v>
      </c>
      <c r="L131">
        <v>4</v>
      </c>
      <c r="M131" t="s">
        <v>54</v>
      </c>
      <c r="N131" t="s">
        <v>55</v>
      </c>
      <c r="O131">
        <v>100</v>
      </c>
      <c r="P131" t="s">
        <v>66</v>
      </c>
      <c r="Q131" t="s">
        <v>261</v>
      </c>
      <c r="R131" t="s">
        <v>262</v>
      </c>
      <c r="S131" t="s">
        <v>263</v>
      </c>
      <c r="T131" t="s">
        <v>92</v>
      </c>
      <c r="U13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31">
        <f>IF(Base[[#This Row],[Sexe]]="H.",-1,1)</f>
        <v>-1</v>
      </c>
    </row>
    <row r="132" spans="1:22" hidden="1" x14ac:dyDescent="0.25">
      <c r="A132">
        <v>8631</v>
      </c>
      <c r="B132" t="s">
        <v>19</v>
      </c>
      <c r="C132" s="3">
        <v>35105</v>
      </c>
      <c r="D132" s="4">
        <f t="shared" ref="D132:D195" ca="1" si="6">DATEDIF(C132,TODAY(),"y")</f>
        <v>29</v>
      </c>
      <c r="E132" s="3">
        <v>45754</v>
      </c>
      <c r="F132" s="4">
        <f t="shared" ref="F132:F195" ca="1" si="7">DATEDIF(E132,TODAY(),"y")</f>
        <v>0</v>
      </c>
      <c r="G132" s="3">
        <v>45754</v>
      </c>
      <c r="H132" s="4">
        <f t="shared" ref="H132:H195" ca="1" si="8">DATEDIF(G132,TODAY(),"y")</f>
        <v>0</v>
      </c>
      <c r="I132" t="s">
        <v>20</v>
      </c>
      <c r="J132" t="s">
        <v>21</v>
      </c>
      <c r="K132" t="s">
        <v>53</v>
      </c>
      <c r="L132">
        <v>4</v>
      </c>
      <c r="M132" t="s">
        <v>54</v>
      </c>
      <c r="N132" t="s">
        <v>55</v>
      </c>
      <c r="O132">
        <v>100</v>
      </c>
      <c r="P132" t="s">
        <v>66</v>
      </c>
      <c r="Q132" t="s">
        <v>264</v>
      </c>
      <c r="R132" t="s">
        <v>265</v>
      </c>
      <c r="S132" t="s">
        <v>266</v>
      </c>
      <c r="T132" t="s">
        <v>92</v>
      </c>
      <c r="U13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32">
        <f>IF(Base[[#This Row],[Sexe]]="H.",-1,1)</f>
        <v>-1</v>
      </c>
    </row>
    <row r="133" spans="1:22" hidden="1" x14ac:dyDescent="0.25">
      <c r="A133">
        <v>8633</v>
      </c>
      <c r="B133" t="s">
        <v>205</v>
      </c>
      <c r="C133" s="3">
        <v>30728</v>
      </c>
      <c r="D133" s="4">
        <f t="shared" ca="1" si="6"/>
        <v>41</v>
      </c>
      <c r="E133" s="3">
        <v>45754</v>
      </c>
      <c r="F133" s="4">
        <f t="shared" ca="1" si="7"/>
        <v>0</v>
      </c>
      <c r="G133" s="3">
        <v>45754</v>
      </c>
      <c r="H133" s="4">
        <f t="shared" ca="1" si="8"/>
        <v>0</v>
      </c>
      <c r="I133" t="s">
        <v>20</v>
      </c>
      <c r="J133" t="s">
        <v>21</v>
      </c>
      <c r="K133" t="s">
        <v>53</v>
      </c>
      <c r="L133">
        <v>4</v>
      </c>
      <c r="M133" t="s">
        <v>54</v>
      </c>
      <c r="N133" t="s">
        <v>55</v>
      </c>
      <c r="O133">
        <v>100</v>
      </c>
      <c r="P133" t="s">
        <v>66</v>
      </c>
      <c r="Q133" t="s">
        <v>267</v>
      </c>
      <c r="R133" t="s">
        <v>268</v>
      </c>
      <c r="S133" t="s">
        <v>269</v>
      </c>
      <c r="T133" t="s">
        <v>92</v>
      </c>
      <c r="U13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33">
        <f>IF(Base[[#This Row],[Sexe]]="H.",-1,1)</f>
        <v>1</v>
      </c>
    </row>
    <row r="134" spans="1:22" hidden="1" x14ac:dyDescent="0.25">
      <c r="A134">
        <v>8635</v>
      </c>
      <c r="B134" t="s">
        <v>205</v>
      </c>
      <c r="C134" s="3">
        <v>34894</v>
      </c>
      <c r="D134" s="4">
        <f t="shared" ca="1" si="6"/>
        <v>30</v>
      </c>
      <c r="E134" s="3">
        <v>45754</v>
      </c>
      <c r="F134" s="4">
        <f t="shared" ca="1" si="7"/>
        <v>0</v>
      </c>
      <c r="G134" s="3">
        <v>45754</v>
      </c>
      <c r="H134" s="4">
        <f t="shared" ca="1" si="8"/>
        <v>0</v>
      </c>
      <c r="I134" t="s">
        <v>20</v>
      </c>
      <c r="J134" t="s">
        <v>21</v>
      </c>
      <c r="K134" t="s">
        <v>53</v>
      </c>
      <c r="L134">
        <v>4</v>
      </c>
      <c r="M134" t="s">
        <v>54</v>
      </c>
      <c r="N134" t="s">
        <v>55</v>
      </c>
      <c r="O134">
        <v>100</v>
      </c>
      <c r="P134" t="s">
        <v>66</v>
      </c>
      <c r="Q134" t="s">
        <v>125</v>
      </c>
      <c r="R134" t="s">
        <v>126</v>
      </c>
      <c r="S134" t="s">
        <v>270</v>
      </c>
      <c r="T134" t="s">
        <v>92</v>
      </c>
      <c r="U13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34">
        <f>IF(Base[[#This Row],[Sexe]]="H.",-1,1)</f>
        <v>1</v>
      </c>
    </row>
    <row r="135" spans="1:22" hidden="1" x14ac:dyDescent="0.25">
      <c r="A135">
        <v>8627</v>
      </c>
      <c r="B135" t="s">
        <v>19</v>
      </c>
      <c r="C135" s="3">
        <v>31600</v>
      </c>
      <c r="D135" s="4">
        <f t="shared" ca="1" si="6"/>
        <v>39</v>
      </c>
      <c r="E135" s="3">
        <v>45747</v>
      </c>
      <c r="F135" s="4">
        <f t="shared" ca="1" si="7"/>
        <v>0</v>
      </c>
      <c r="G135" s="3">
        <v>45747</v>
      </c>
      <c r="H135" s="4">
        <f t="shared" ca="1" si="8"/>
        <v>0</v>
      </c>
      <c r="I135" t="s">
        <v>20</v>
      </c>
      <c r="J135" t="s">
        <v>21</v>
      </c>
      <c r="K135" t="s">
        <v>53</v>
      </c>
      <c r="L135">
        <v>4</v>
      </c>
      <c r="M135" t="s">
        <v>54</v>
      </c>
      <c r="N135" t="s">
        <v>55</v>
      </c>
      <c r="O135">
        <v>100</v>
      </c>
      <c r="P135" t="s">
        <v>42</v>
      </c>
      <c r="Q135" t="s">
        <v>271</v>
      </c>
      <c r="R135" t="s">
        <v>272</v>
      </c>
      <c r="S135" t="s">
        <v>273</v>
      </c>
      <c r="T135" t="s">
        <v>45</v>
      </c>
      <c r="U13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35">
        <f>IF(Base[[#This Row],[Sexe]]="H.",-1,1)</f>
        <v>-1</v>
      </c>
    </row>
    <row r="136" spans="1:22" hidden="1" x14ac:dyDescent="0.25">
      <c r="A136">
        <v>8597</v>
      </c>
      <c r="B136" t="s">
        <v>205</v>
      </c>
      <c r="C136" s="3">
        <v>26082</v>
      </c>
      <c r="D136" s="4">
        <f t="shared" ca="1" si="6"/>
        <v>54</v>
      </c>
      <c r="E136" s="3">
        <v>45723</v>
      </c>
      <c r="F136" s="4">
        <f t="shared" ca="1" si="7"/>
        <v>0</v>
      </c>
      <c r="G136" s="3">
        <v>45723</v>
      </c>
      <c r="H136" s="4">
        <f t="shared" ca="1" si="8"/>
        <v>0</v>
      </c>
      <c r="I136" t="s">
        <v>20</v>
      </c>
      <c r="J136" t="s">
        <v>30</v>
      </c>
      <c r="K136" t="s">
        <v>31</v>
      </c>
      <c r="L136">
        <v>2</v>
      </c>
      <c r="M136" t="s">
        <v>32</v>
      </c>
      <c r="N136" t="s">
        <v>33</v>
      </c>
      <c r="O136">
        <v>100</v>
      </c>
      <c r="P136" t="s">
        <v>34</v>
      </c>
      <c r="Q136" t="s">
        <v>178</v>
      </c>
      <c r="R136" t="s">
        <v>179</v>
      </c>
      <c r="S136" t="s">
        <v>37</v>
      </c>
      <c r="T136" t="s">
        <v>38</v>
      </c>
      <c r="U13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36">
        <f>IF(Base[[#This Row],[Sexe]]="H.",-1,1)</f>
        <v>1</v>
      </c>
    </row>
    <row r="137" spans="1:22" hidden="1" x14ac:dyDescent="0.25">
      <c r="A137">
        <v>8596</v>
      </c>
      <c r="B137" t="s">
        <v>19</v>
      </c>
      <c r="C137" s="3">
        <v>36417</v>
      </c>
      <c r="D137" s="4">
        <f t="shared" ca="1" si="6"/>
        <v>26</v>
      </c>
      <c r="E137" s="3">
        <v>45719</v>
      </c>
      <c r="F137" s="4">
        <f t="shared" ca="1" si="7"/>
        <v>0</v>
      </c>
      <c r="G137" s="3">
        <v>45719</v>
      </c>
      <c r="H137" s="4">
        <f t="shared" ca="1" si="8"/>
        <v>0</v>
      </c>
      <c r="I137" t="s">
        <v>20</v>
      </c>
      <c r="J137" t="s">
        <v>21</v>
      </c>
      <c r="K137" t="s">
        <v>53</v>
      </c>
      <c r="L137">
        <v>4</v>
      </c>
      <c r="M137" t="s">
        <v>54</v>
      </c>
      <c r="N137" t="s">
        <v>55</v>
      </c>
      <c r="O137">
        <v>100</v>
      </c>
      <c r="P137" t="s">
        <v>46</v>
      </c>
      <c r="Q137" t="s">
        <v>171</v>
      </c>
      <c r="R137" t="s">
        <v>172</v>
      </c>
      <c r="S137" t="s">
        <v>274</v>
      </c>
      <c r="T137" t="s">
        <v>50</v>
      </c>
      <c r="U13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37">
        <f>IF(Base[[#This Row],[Sexe]]="H.",-1,1)</f>
        <v>-1</v>
      </c>
    </row>
    <row r="138" spans="1:22" hidden="1" x14ac:dyDescent="0.25">
      <c r="A138">
        <v>8594</v>
      </c>
      <c r="B138" t="s">
        <v>19</v>
      </c>
      <c r="C138" s="3">
        <v>27115</v>
      </c>
      <c r="D138" s="4">
        <f t="shared" ca="1" si="6"/>
        <v>51</v>
      </c>
      <c r="E138" s="3">
        <v>45719</v>
      </c>
      <c r="F138" s="4">
        <f t="shared" ca="1" si="7"/>
        <v>0</v>
      </c>
      <c r="G138" s="3">
        <v>45719</v>
      </c>
      <c r="H138" s="4">
        <f t="shared" ca="1" si="8"/>
        <v>0</v>
      </c>
      <c r="I138" t="s">
        <v>20</v>
      </c>
      <c r="J138" t="s">
        <v>21</v>
      </c>
      <c r="K138" t="s">
        <v>53</v>
      </c>
      <c r="L138">
        <v>4</v>
      </c>
      <c r="M138" t="s">
        <v>54</v>
      </c>
      <c r="N138" t="s">
        <v>55</v>
      </c>
      <c r="O138">
        <v>100</v>
      </c>
      <c r="P138" t="s">
        <v>42</v>
      </c>
      <c r="Q138" t="s">
        <v>271</v>
      </c>
      <c r="R138" t="s">
        <v>272</v>
      </c>
      <c r="S138" t="s">
        <v>275</v>
      </c>
      <c r="T138" t="s">
        <v>45</v>
      </c>
      <c r="U13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38">
        <f>IF(Base[[#This Row],[Sexe]]="H.",-1,1)</f>
        <v>-1</v>
      </c>
    </row>
    <row r="139" spans="1:22" hidden="1" x14ac:dyDescent="0.25">
      <c r="A139">
        <v>8598</v>
      </c>
      <c r="B139" t="s">
        <v>205</v>
      </c>
      <c r="C139" s="3">
        <v>24467</v>
      </c>
      <c r="D139" s="4">
        <f t="shared" ca="1" si="6"/>
        <v>58</v>
      </c>
      <c r="E139" s="3">
        <v>45719</v>
      </c>
      <c r="F139" s="4">
        <f t="shared" ca="1" si="7"/>
        <v>0</v>
      </c>
      <c r="G139" s="3">
        <v>45719</v>
      </c>
      <c r="H139" s="4">
        <f t="shared" ca="1" si="8"/>
        <v>0</v>
      </c>
      <c r="I139" t="s">
        <v>20</v>
      </c>
      <c r="J139" t="s">
        <v>21</v>
      </c>
      <c r="K139" t="s">
        <v>53</v>
      </c>
      <c r="L139">
        <v>4</v>
      </c>
      <c r="M139" t="s">
        <v>54</v>
      </c>
      <c r="N139" t="s">
        <v>55</v>
      </c>
      <c r="O139">
        <v>100</v>
      </c>
      <c r="P139" t="s">
        <v>111</v>
      </c>
      <c r="Q139" t="s">
        <v>155</v>
      </c>
      <c r="R139" t="s">
        <v>156</v>
      </c>
      <c r="S139" t="s">
        <v>276</v>
      </c>
      <c r="T139" t="s">
        <v>77</v>
      </c>
      <c r="U13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39">
        <f>IF(Base[[#This Row],[Sexe]]="H.",-1,1)</f>
        <v>1</v>
      </c>
    </row>
    <row r="140" spans="1:22" hidden="1" x14ac:dyDescent="0.25">
      <c r="A140">
        <v>8589</v>
      </c>
      <c r="B140" t="s">
        <v>205</v>
      </c>
      <c r="C140" s="3">
        <v>29548</v>
      </c>
      <c r="D140" s="4">
        <f t="shared" ca="1" si="6"/>
        <v>44</v>
      </c>
      <c r="E140" s="3">
        <v>45719</v>
      </c>
      <c r="F140" s="4">
        <f t="shared" ca="1" si="7"/>
        <v>0</v>
      </c>
      <c r="G140" s="3">
        <v>45719</v>
      </c>
      <c r="H140" s="4">
        <f t="shared" ca="1" si="8"/>
        <v>0</v>
      </c>
      <c r="I140" t="s">
        <v>20</v>
      </c>
      <c r="J140" t="s">
        <v>21</v>
      </c>
      <c r="K140" t="s">
        <v>53</v>
      </c>
      <c r="L140">
        <v>4</v>
      </c>
      <c r="M140" t="s">
        <v>54</v>
      </c>
      <c r="N140" t="s">
        <v>55</v>
      </c>
      <c r="O140">
        <v>100</v>
      </c>
      <c r="P140" t="s">
        <v>34</v>
      </c>
      <c r="Q140" t="s">
        <v>178</v>
      </c>
      <c r="R140" t="s">
        <v>179</v>
      </c>
      <c r="S140" t="s">
        <v>277</v>
      </c>
      <c r="T140" t="s">
        <v>38</v>
      </c>
      <c r="U14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40">
        <f>IF(Base[[#This Row],[Sexe]]="H.",-1,1)</f>
        <v>1</v>
      </c>
    </row>
    <row r="141" spans="1:22" hidden="1" x14ac:dyDescent="0.25">
      <c r="A141">
        <v>8460</v>
      </c>
      <c r="B141" t="s">
        <v>19</v>
      </c>
      <c r="C141" s="3">
        <v>35754</v>
      </c>
      <c r="D141" s="4">
        <f t="shared" ca="1" si="6"/>
        <v>27</v>
      </c>
      <c r="E141" s="3">
        <v>45691</v>
      </c>
      <c r="F141" s="4">
        <f t="shared" ca="1" si="7"/>
        <v>0</v>
      </c>
      <c r="G141" s="3">
        <v>45691</v>
      </c>
      <c r="H141" s="4">
        <f t="shared" ca="1" si="8"/>
        <v>0</v>
      </c>
      <c r="I141" t="s">
        <v>20</v>
      </c>
      <c r="J141" t="s">
        <v>21</v>
      </c>
      <c r="K141" t="s">
        <v>53</v>
      </c>
      <c r="L141">
        <v>4</v>
      </c>
      <c r="M141" t="s">
        <v>54</v>
      </c>
      <c r="N141" t="s">
        <v>55</v>
      </c>
      <c r="O141">
        <v>100</v>
      </c>
      <c r="P141" t="s">
        <v>42</v>
      </c>
      <c r="Q141" t="s">
        <v>278</v>
      </c>
      <c r="R141" t="s">
        <v>279</v>
      </c>
      <c r="S141" t="s">
        <v>280</v>
      </c>
      <c r="T141" t="s">
        <v>45</v>
      </c>
      <c r="U14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41">
        <f>IF(Base[[#This Row],[Sexe]]="H.",-1,1)</f>
        <v>-1</v>
      </c>
    </row>
    <row r="142" spans="1:22" hidden="1" x14ac:dyDescent="0.25">
      <c r="A142">
        <v>81369</v>
      </c>
      <c r="B142" t="s">
        <v>205</v>
      </c>
      <c r="C142" s="3">
        <v>29280</v>
      </c>
      <c r="D142" s="4">
        <f t="shared" ca="1" si="6"/>
        <v>45</v>
      </c>
      <c r="E142" s="3">
        <v>39734</v>
      </c>
      <c r="F142" s="4">
        <f t="shared" ca="1" si="7"/>
        <v>17</v>
      </c>
      <c r="G142" s="3">
        <v>45659</v>
      </c>
      <c r="H142" s="4">
        <f t="shared" ca="1" si="8"/>
        <v>0</v>
      </c>
      <c r="I142" t="s">
        <v>20</v>
      </c>
      <c r="J142" t="s">
        <v>30</v>
      </c>
      <c r="K142" t="s">
        <v>31</v>
      </c>
      <c r="L142">
        <v>2</v>
      </c>
      <c r="M142" t="s">
        <v>32</v>
      </c>
      <c r="N142" t="s">
        <v>33</v>
      </c>
      <c r="O142">
        <v>100</v>
      </c>
      <c r="P142" t="s">
        <v>111</v>
      </c>
      <c r="Q142" t="s">
        <v>201</v>
      </c>
      <c r="R142" t="s">
        <v>202</v>
      </c>
      <c r="S142" t="s">
        <v>37</v>
      </c>
      <c r="T142" t="s">
        <v>77</v>
      </c>
      <c r="U14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42">
        <f>IF(Base[[#This Row],[Sexe]]="H.",-1,1)</f>
        <v>1</v>
      </c>
    </row>
    <row r="143" spans="1:22" hidden="1" x14ac:dyDescent="0.25">
      <c r="A143">
        <v>8444</v>
      </c>
      <c r="B143" t="s">
        <v>19</v>
      </c>
      <c r="C143" s="3">
        <v>36291</v>
      </c>
      <c r="D143" s="4">
        <f t="shared" ca="1" si="6"/>
        <v>26</v>
      </c>
      <c r="E143" s="3">
        <v>45672</v>
      </c>
      <c r="F143" s="4">
        <f t="shared" ca="1" si="7"/>
        <v>0</v>
      </c>
      <c r="G143" s="3">
        <v>45672</v>
      </c>
      <c r="H143" s="4">
        <f t="shared" ca="1" si="8"/>
        <v>0</v>
      </c>
      <c r="I143" t="s">
        <v>20</v>
      </c>
      <c r="J143" t="s">
        <v>21</v>
      </c>
      <c r="K143" t="s">
        <v>53</v>
      </c>
      <c r="L143">
        <v>4</v>
      </c>
      <c r="M143" t="s">
        <v>54</v>
      </c>
      <c r="N143" t="s">
        <v>55</v>
      </c>
      <c r="O143">
        <v>100</v>
      </c>
      <c r="P143" t="s">
        <v>111</v>
      </c>
      <c r="Q143" t="s">
        <v>128</v>
      </c>
      <c r="R143" t="s">
        <v>129</v>
      </c>
      <c r="S143" t="s">
        <v>281</v>
      </c>
      <c r="T143" t="s">
        <v>77</v>
      </c>
      <c r="U14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43">
        <f>IF(Base[[#This Row],[Sexe]]="H.",-1,1)</f>
        <v>-1</v>
      </c>
    </row>
    <row r="144" spans="1:22" hidden="1" x14ac:dyDescent="0.25">
      <c r="A144">
        <v>8442</v>
      </c>
      <c r="B144" t="s">
        <v>205</v>
      </c>
      <c r="C144" s="3">
        <v>32017</v>
      </c>
      <c r="D144" s="4">
        <f t="shared" ca="1" si="6"/>
        <v>38</v>
      </c>
      <c r="E144" s="3">
        <v>45672</v>
      </c>
      <c r="F144" s="4">
        <f t="shared" ca="1" si="7"/>
        <v>0</v>
      </c>
      <c r="G144" s="3">
        <v>45672</v>
      </c>
      <c r="H144" s="4">
        <f t="shared" ca="1" si="8"/>
        <v>0</v>
      </c>
      <c r="I144" t="s">
        <v>20</v>
      </c>
      <c r="J144" t="s">
        <v>21</v>
      </c>
      <c r="K144" t="s">
        <v>53</v>
      </c>
      <c r="L144">
        <v>4</v>
      </c>
      <c r="M144" t="s">
        <v>54</v>
      </c>
      <c r="N144" t="s">
        <v>55</v>
      </c>
      <c r="O144">
        <v>100</v>
      </c>
      <c r="P144" t="s">
        <v>111</v>
      </c>
      <c r="Q144" t="s">
        <v>282</v>
      </c>
      <c r="R144" t="s">
        <v>283</v>
      </c>
      <c r="S144" t="s">
        <v>284</v>
      </c>
      <c r="T144" t="s">
        <v>77</v>
      </c>
      <c r="U14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44">
        <f>IF(Base[[#This Row],[Sexe]]="H.",-1,1)</f>
        <v>1</v>
      </c>
    </row>
    <row r="145" spans="1:22" hidden="1" x14ac:dyDescent="0.25">
      <c r="A145">
        <v>8449</v>
      </c>
      <c r="B145" t="s">
        <v>205</v>
      </c>
      <c r="C145" s="3">
        <v>34793</v>
      </c>
      <c r="D145" s="4">
        <f t="shared" ca="1" si="6"/>
        <v>30</v>
      </c>
      <c r="E145" s="3">
        <v>45672</v>
      </c>
      <c r="F145" s="4">
        <f t="shared" ca="1" si="7"/>
        <v>0</v>
      </c>
      <c r="G145" s="3">
        <v>45672</v>
      </c>
      <c r="H145" s="4">
        <f t="shared" ca="1" si="8"/>
        <v>0</v>
      </c>
      <c r="I145" t="s">
        <v>20</v>
      </c>
      <c r="J145" t="s">
        <v>21</v>
      </c>
      <c r="K145" t="s">
        <v>53</v>
      </c>
      <c r="L145">
        <v>4</v>
      </c>
      <c r="M145" t="s">
        <v>54</v>
      </c>
      <c r="N145" t="s">
        <v>55</v>
      </c>
      <c r="O145">
        <v>100</v>
      </c>
      <c r="P145" t="s">
        <v>34</v>
      </c>
      <c r="Q145" t="s">
        <v>285</v>
      </c>
      <c r="R145" t="s">
        <v>286</v>
      </c>
      <c r="S145" t="s">
        <v>287</v>
      </c>
      <c r="T145" t="s">
        <v>38</v>
      </c>
      <c r="U14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45">
        <f>IF(Base[[#This Row],[Sexe]]="H.",-1,1)</f>
        <v>1</v>
      </c>
    </row>
    <row r="146" spans="1:22" hidden="1" x14ac:dyDescent="0.25">
      <c r="A146">
        <v>8439</v>
      </c>
      <c r="B146" t="s">
        <v>205</v>
      </c>
      <c r="C146" s="3">
        <v>36039</v>
      </c>
      <c r="D146" s="4">
        <f t="shared" ca="1" si="6"/>
        <v>27</v>
      </c>
      <c r="E146" s="3">
        <v>45670</v>
      </c>
      <c r="F146" s="4">
        <f t="shared" ca="1" si="7"/>
        <v>0</v>
      </c>
      <c r="G146" s="3">
        <v>45670</v>
      </c>
      <c r="H146" s="4">
        <f t="shared" ca="1" si="8"/>
        <v>0</v>
      </c>
      <c r="I146" t="s">
        <v>20</v>
      </c>
      <c r="J146" t="s">
        <v>21</v>
      </c>
      <c r="K146" t="s">
        <v>53</v>
      </c>
      <c r="L146">
        <v>4</v>
      </c>
      <c r="M146" t="s">
        <v>54</v>
      </c>
      <c r="N146" t="s">
        <v>55</v>
      </c>
      <c r="O146">
        <v>100</v>
      </c>
      <c r="P146" t="s">
        <v>66</v>
      </c>
      <c r="Q146" t="s">
        <v>125</v>
      </c>
      <c r="R146" t="s">
        <v>126</v>
      </c>
      <c r="S146" t="s">
        <v>288</v>
      </c>
      <c r="T146" t="s">
        <v>92</v>
      </c>
      <c r="U14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0-1</v>
      </c>
      <c r="V146">
        <f>IF(Base[[#This Row],[Sexe]]="H.",-1,1)</f>
        <v>1</v>
      </c>
    </row>
    <row r="147" spans="1:22" x14ac:dyDescent="0.25">
      <c r="A147">
        <v>8341</v>
      </c>
      <c r="B147" t="s">
        <v>19</v>
      </c>
      <c r="C147" s="3">
        <v>32494</v>
      </c>
      <c r="D147" s="4">
        <f t="shared" ca="1" si="6"/>
        <v>36</v>
      </c>
      <c r="E147" s="3">
        <v>45567</v>
      </c>
      <c r="F147" s="4">
        <f t="shared" ca="1" si="7"/>
        <v>1</v>
      </c>
      <c r="G147" s="3">
        <v>45567</v>
      </c>
      <c r="H147" s="4">
        <f t="shared" ca="1" si="8"/>
        <v>1</v>
      </c>
      <c r="I147" t="s">
        <v>20</v>
      </c>
      <c r="J147" t="s">
        <v>21</v>
      </c>
      <c r="K147" t="s">
        <v>53</v>
      </c>
      <c r="L147">
        <v>4</v>
      </c>
      <c r="M147" t="s">
        <v>54</v>
      </c>
      <c r="N147" t="s">
        <v>55</v>
      </c>
      <c r="O147">
        <v>100</v>
      </c>
      <c r="P147" t="s">
        <v>34</v>
      </c>
      <c r="Q147" t="s">
        <v>289</v>
      </c>
      <c r="R147" t="s">
        <v>290</v>
      </c>
      <c r="S147" t="s">
        <v>291</v>
      </c>
      <c r="T147" t="s">
        <v>72</v>
      </c>
      <c r="U14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47">
        <f>IF(Base[[#This Row],[Sexe]]="H.",-1,1)</f>
        <v>-1</v>
      </c>
    </row>
    <row r="148" spans="1:22" x14ac:dyDescent="0.25">
      <c r="A148">
        <v>8343</v>
      </c>
      <c r="B148" t="s">
        <v>205</v>
      </c>
      <c r="C148" s="3">
        <v>31449</v>
      </c>
      <c r="D148" s="4">
        <f t="shared" ca="1" si="6"/>
        <v>39</v>
      </c>
      <c r="E148" s="3">
        <v>45567</v>
      </c>
      <c r="F148" s="4">
        <f t="shared" ca="1" si="7"/>
        <v>1</v>
      </c>
      <c r="G148" s="3">
        <v>45567</v>
      </c>
      <c r="H148" s="4">
        <f t="shared" ca="1" si="8"/>
        <v>1</v>
      </c>
      <c r="I148" t="s">
        <v>20</v>
      </c>
      <c r="J148" t="s">
        <v>21</v>
      </c>
      <c r="K148" t="s">
        <v>53</v>
      </c>
      <c r="L148">
        <v>4</v>
      </c>
      <c r="M148" t="s">
        <v>54</v>
      </c>
      <c r="N148" t="s">
        <v>55</v>
      </c>
      <c r="O148">
        <v>100</v>
      </c>
      <c r="P148" t="s">
        <v>34</v>
      </c>
      <c r="Q148" t="s">
        <v>78</v>
      </c>
      <c r="R148" t="s">
        <v>79</v>
      </c>
      <c r="S148" t="s">
        <v>292</v>
      </c>
      <c r="T148" t="s">
        <v>72</v>
      </c>
      <c r="U14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48">
        <f>IF(Base[[#This Row],[Sexe]]="H.",-1,1)</f>
        <v>1</v>
      </c>
    </row>
    <row r="149" spans="1:22" hidden="1" x14ac:dyDescent="0.25">
      <c r="A149">
        <v>85402</v>
      </c>
      <c r="B149" t="s">
        <v>205</v>
      </c>
      <c r="C149" s="3">
        <v>27087</v>
      </c>
      <c r="D149" s="4">
        <f t="shared" ca="1" si="6"/>
        <v>51</v>
      </c>
      <c r="E149" s="3">
        <v>38033</v>
      </c>
      <c r="F149" s="4">
        <f t="shared" ca="1" si="7"/>
        <v>21</v>
      </c>
      <c r="G149" s="3">
        <v>45566</v>
      </c>
      <c r="H149" s="4">
        <f t="shared" ca="1" si="8"/>
        <v>1</v>
      </c>
      <c r="I149" t="s">
        <v>20</v>
      </c>
      <c r="J149" t="s">
        <v>30</v>
      </c>
      <c r="K149" t="s">
        <v>31</v>
      </c>
      <c r="L149">
        <v>2</v>
      </c>
      <c r="M149" t="s">
        <v>32</v>
      </c>
      <c r="N149" t="s">
        <v>33</v>
      </c>
      <c r="O149">
        <v>100</v>
      </c>
      <c r="P149" t="s">
        <v>66</v>
      </c>
      <c r="Q149" t="s">
        <v>212</v>
      </c>
      <c r="R149" t="s">
        <v>213</v>
      </c>
      <c r="S149" t="s">
        <v>37</v>
      </c>
      <c r="T149" t="s">
        <v>92</v>
      </c>
      <c r="U14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149">
        <f>IF(Base[[#This Row],[Sexe]]="H.",-1,1)</f>
        <v>1</v>
      </c>
    </row>
    <row r="150" spans="1:22" hidden="1" x14ac:dyDescent="0.25">
      <c r="A150">
        <v>1793</v>
      </c>
      <c r="B150" t="s">
        <v>19</v>
      </c>
      <c r="C150" s="3">
        <v>31305</v>
      </c>
      <c r="D150" s="4">
        <f t="shared" ca="1" si="6"/>
        <v>40</v>
      </c>
      <c r="E150" s="3">
        <v>41197</v>
      </c>
      <c r="F150" s="4">
        <f t="shared" ca="1" si="7"/>
        <v>13</v>
      </c>
      <c r="G150" s="3">
        <v>45566</v>
      </c>
      <c r="H150" s="4">
        <f t="shared" ca="1" si="8"/>
        <v>1</v>
      </c>
      <c r="I150" t="s">
        <v>20</v>
      </c>
      <c r="J150" t="s">
        <v>21</v>
      </c>
      <c r="K150" t="s">
        <v>53</v>
      </c>
      <c r="L150">
        <v>4</v>
      </c>
      <c r="M150" t="s">
        <v>54</v>
      </c>
      <c r="N150" t="s">
        <v>55</v>
      </c>
      <c r="O150">
        <v>100</v>
      </c>
      <c r="P150" t="s">
        <v>42</v>
      </c>
      <c r="Q150" t="s">
        <v>43</v>
      </c>
      <c r="R150" t="s">
        <v>44</v>
      </c>
      <c r="S150" t="s">
        <v>293</v>
      </c>
      <c r="T150" t="s">
        <v>45</v>
      </c>
      <c r="U15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50">
        <f>IF(Base[[#This Row],[Sexe]]="H.",-1,1)</f>
        <v>-1</v>
      </c>
    </row>
    <row r="151" spans="1:22" hidden="1" x14ac:dyDescent="0.25">
      <c r="A151">
        <v>8338</v>
      </c>
      <c r="B151" t="s">
        <v>205</v>
      </c>
      <c r="C151" s="3">
        <v>30904</v>
      </c>
      <c r="D151" s="4">
        <f t="shared" ca="1" si="6"/>
        <v>41</v>
      </c>
      <c r="E151" s="3">
        <v>45566</v>
      </c>
      <c r="F151" s="4">
        <f t="shared" ca="1" si="7"/>
        <v>1</v>
      </c>
      <c r="G151" s="3">
        <v>45566</v>
      </c>
      <c r="H151" s="4">
        <f t="shared" ca="1" si="8"/>
        <v>1</v>
      </c>
      <c r="I151" t="s">
        <v>20</v>
      </c>
      <c r="J151" t="s">
        <v>21</v>
      </c>
      <c r="K151" t="s">
        <v>53</v>
      </c>
      <c r="L151">
        <v>4</v>
      </c>
      <c r="M151" t="s">
        <v>54</v>
      </c>
      <c r="N151" t="s">
        <v>55</v>
      </c>
      <c r="O151">
        <v>100</v>
      </c>
      <c r="P151" t="s">
        <v>66</v>
      </c>
      <c r="Q151" t="s">
        <v>152</v>
      </c>
      <c r="R151" t="s">
        <v>153</v>
      </c>
      <c r="S151" t="s">
        <v>294</v>
      </c>
      <c r="T151" t="s">
        <v>92</v>
      </c>
      <c r="U15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51">
        <f>IF(Base[[#This Row],[Sexe]]="H.",-1,1)</f>
        <v>1</v>
      </c>
    </row>
    <row r="152" spans="1:22" hidden="1" x14ac:dyDescent="0.25">
      <c r="A152">
        <v>8322</v>
      </c>
      <c r="B152" t="s">
        <v>19</v>
      </c>
      <c r="C152" s="3">
        <v>27732</v>
      </c>
      <c r="D152" s="4">
        <f t="shared" ca="1" si="6"/>
        <v>49</v>
      </c>
      <c r="E152" s="3">
        <v>45539</v>
      </c>
      <c r="F152" s="4">
        <f t="shared" ca="1" si="7"/>
        <v>1</v>
      </c>
      <c r="G152" s="3">
        <v>45539</v>
      </c>
      <c r="H152" s="4">
        <f t="shared" ca="1" si="8"/>
        <v>1</v>
      </c>
      <c r="I152" t="s">
        <v>20</v>
      </c>
      <c r="J152" t="s">
        <v>21</v>
      </c>
      <c r="K152" t="s">
        <v>53</v>
      </c>
      <c r="L152">
        <v>4</v>
      </c>
      <c r="M152" t="s">
        <v>54</v>
      </c>
      <c r="N152" t="s">
        <v>55</v>
      </c>
      <c r="O152">
        <v>100</v>
      </c>
      <c r="P152" t="s">
        <v>111</v>
      </c>
      <c r="Q152" t="s">
        <v>155</v>
      </c>
      <c r="R152" t="s">
        <v>156</v>
      </c>
      <c r="S152" t="s">
        <v>295</v>
      </c>
      <c r="T152" t="s">
        <v>77</v>
      </c>
      <c r="U15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52">
        <f>IF(Base[[#This Row],[Sexe]]="H.",-1,1)</f>
        <v>-1</v>
      </c>
    </row>
    <row r="153" spans="1:22" hidden="1" x14ac:dyDescent="0.25">
      <c r="A153">
        <v>8303</v>
      </c>
      <c r="B153" t="s">
        <v>19</v>
      </c>
      <c r="C153" s="3">
        <v>34299</v>
      </c>
      <c r="D153" s="4">
        <f t="shared" ca="1" si="6"/>
        <v>31</v>
      </c>
      <c r="E153" s="3">
        <v>45539</v>
      </c>
      <c r="F153" s="4">
        <f t="shared" ca="1" si="7"/>
        <v>1</v>
      </c>
      <c r="G153" s="3">
        <v>45539</v>
      </c>
      <c r="H153" s="4">
        <f t="shared" ca="1" si="8"/>
        <v>1</v>
      </c>
      <c r="I153" t="s">
        <v>20</v>
      </c>
      <c r="J153" t="s">
        <v>21</v>
      </c>
      <c r="K153" t="s">
        <v>53</v>
      </c>
      <c r="L153">
        <v>4</v>
      </c>
      <c r="M153" t="s">
        <v>54</v>
      </c>
      <c r="N153" t="s">
        <v>55</v>
      </c>
      <c r="O153">
        <v>100</v>
      </c>
      <c r="P153" t="s">
        <v>66</v>
      </c>
      <c r="Q153" t="s">
        <v>267</v>
      </c>
      <c r="R153" t="s">
        <v>268</v>
      </c>
      <c r="S153" t="s">
        <v>296</v>
      </c>
      <c r="T153" t="s">
        <v>92</v>
      </c>
      <c r="U15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53">
        <f>IF(Base[[#This Row],[Sexe]]="H.",-1,1)</f>
        <v>-1</v>
      </c>
    </row>
    <row r="154" spans="1:22" hidden="1" x14ac:dyDescent="0.25">
      <c r="A154">
        <v>8302</v>
      </c>
      <c r="B154" t="s">
        <v>19</v>
      </c>
      <c r="C154" s="3">
        <v>31622</v>
      </c>
      <c r="D154" s="4">
        <f t="shared" ca="1" si="6"/>
        <v>39</v>
      </c>
      <c r="E154" s="3">
        <v>45539</v>
      </c>
      <c r="F154" s="4">
        <f t="shared" ca="1" si="7"/>
        <v>1</v>
      </c>
      <c r="G154" s="3">
        <v>45539</v>
      </c>
      <c r="H154" s="4">
        <f t="shared" ca="1" si="8"/>
        <v>1</v>
      </c>
      <c r="I154" t="s">
        <v>20</v>
      </c>
      <c r="J154" t="s">
        <v>21</v>
      </c>
      <c r="K154" t="s">
        <v>53</v>
      </c>
      <c r="L154">
        <v>4</v>
      </c>
      <c r="M154" t="s">
        <v>54</v>
      </c>
      <c r="N154" t="s">
        <v>55</v>
      </c>
      <c r="O154">
        <v>100</v>
      </c>
      <c r="P154" t="s">
        <v>66</v>
      </c>
      <c r="Q154" t="s">
        <v>190</v>
      </c>
      <c r="R154" t="s">
        <v>191</v>
      </c>
      <c r="S154" t="s">
        <v>297</v>
      </c>
      <c r="T154" t="s">
        <v>92</v>
      </c>
      <c r="U15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54">
        <f>IF(Base[[#This Row],[Sexe]]="H.",-1,1)</f>
        <v>-1</v>
      </c>
    </row>
    <row r="155" spans="1:22" hidden="1" x14ac:dyDescent="0.25">
      <c r="A155">
        <v>8313</v>
      </c>
      <c r="B155" t="s">
        <v>19</v>
      </c>
      <c r="C155" s="3">
        <v>34505</v>
      </c>
      <c r="D155" s="4">
        <f t="shared" ca="1" si="6"/>
        <v>31</v>
      </c>
      <c r="E155" s="3">
        <v>45539</v>
      </c>
      <c r="F155" s="4">
        <f t="shared" ca="1" si="7"/>
        <v>1</v>
      </c>
      <c r="G155" s="3">
        <v>45539</v>
      </c>
      <c r="H155" s="4">
        <f t="shared" ca="1" si="8"/>
        <v>1</v>
      </c>
      <c r="I155" t="s">
        <v>20</v>
      </c>
      <c r="J155" t="s">
        <v>21</v>
      </c>
      <c r="K155" t="s">
        <v>53</v>
      </c>
      <c r="L155">
        <v>4</v>
      </c>
      <c r="M155" t="s">
        <v>54</v>
      </c>
      <c r="N155" t="s">
        <v>55</v>
      </c>
      <c r="O155">
        <v>100</v>
      </c>
      <c r="P155" t="s">
        <v>46</v>
      </c>
      <c r="Q155" t="s">
        <v>47</v>
      </c>
      <c r="R155" t="s">
        <v>48</v>
      </c>
      <c r="S155" t="s">
        <v>298</v>
      </c>
      <c r="T155" t="s">
        <v>50</v>
      </c>
      <c r="U15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55">
        <f>IF(Base[[#This Row],[Sexe]]="H.",-1,1)</f>
        <v>-1</v>
      </c>
    </row>
    <row r="156" spans="1:22" hidden="1" x14ac:dyDescent="0.25">
      <c r="A156">
        <v>8307</v>
      </c>
      <c r="B156" t="s">
        <v>19</v>
      </c>
      <c r="C156" s="3">
        <v>34434</v>
      </c>
      <c r="D156" s="4">
        <f t="shared" ca="1" si="6"/>
        <v>31</v>
      </c>
      <c r="E156" s="3">
        <v>45539</v>
      </c>
      <c r="F156" s="4">
        <f t="shared" ca="1" si="7"/>
        <v>1</v>
      </c>
      <c r="G156" s="3">
        <v>45539</v>
      </c>
      <c r="H156" s="4">
        <f t="shared" ca="1" si="8"/>
        <v>1</v>
      </c>
      <c r="I156" t="s">
        <v>20</v>
      </c>
      <c r="J156" t="s">
        <v>21</v>
      </c>
      <c r="K156" t="s">
        <v>53</v>
      </c>
      <c r="L156">
        <v>4</v>
      </c>
      <c r="M156" t="s">
        <v>54</v>
      </c>
      <c r="N156" t="s">
        <v>55</v>
      </c>
      <c r="O156">
        <v>100</v>
      </c>
      <c r="P156" t="s">
        <v>34</v>
      </c>
      <c r="Q156" t="s">
        <v>35</v>
      </c>
      <c r="R156" t="s">
        <v>36</v>
      </c>
      <c r="S156" t="s">
        <v>299</v>
      </c>
      <c r="T156" t="s">
        <v>38</v>
      </c>
      <c r="U15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56">
        <f>IF(Base[[#This Row],[Sexe]]="H.",-1,1)</f>
        <v>-1</v>
      </c>
    </row>
    <row r="157" spans="1:22" hidden="1" x14ac:dyDescent="0.25">
      <c r="A157">
        <v>8319</v>
      </c>
      <c r="B157" t="s">
        <v>19</v>
      </c>
      <c r="C157" s="3">
        <v>27364</v>
      </c>
      <c r="D157" s="4">
        <f t="shared" ca="1" si="6"/>
        <v>50</v>
      </c>
      <c r="E157" s="3">
        <v>45539</v>
      </c>
      <c r="F157" s="4">
        <f t="shared" ca="1" si="7"/>
        <v>1</v>
      </c>
      <c r="G157" s="3">
        <v>45539</v>
      </c>
      <c r="H157" s="4">
        <f t="shared" ca="1" si="8"/>
        <v>1</v>
      </c>
      <c r="I157" t="s">
        <v>20</v>
      </c>
      <c r="J157" t="s">
        <v>21</v>
      </c>
      <c r="K157" t="s">
        <v>53</v>
      </c>
      <c r="L157">
        <v>4</v>
      </c>
      <c r="M157" t="s">
        <v>54</v>
      </c>
      <c r="N157" t="s">
        <v>55</v>
      </c>
      <c r="O157">
        <v>100</v>
      </c>
      <c r="P157" t="s">
        <v>42</v>
      </c>
      <c r="Q157" t="s">
        <v>122</v>
      </c>
      <c r="R157" t="s">
        <v>123</v>
      </c>
      <c r="S157" t="s">
        <v>300</v>
      </c>
      <c r="T157" t="s">
        <v>45</v>
      </c>
      <c r="U15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57">
        <f>IF(Base[[#This Row],[Sexe]]="H.",-1,1)</f>
        <v>-1</v>
      </c>
    </row>
    <row r="158" spans="1:22" hidden="1" x14ac:dyDescent="0.25">
      <c r="A158">
        <v>8304</v>
      </c>
      <c r="B158" t="s">
        <v>205</v>
      </c>
      <c r="C158" s="3">
        <v>33142</v>
      </c>
      <c r="D158" s="4">
        <f t="shared" ca="1" si="6"/>
        <v>35</v>
      </c>
      <c r="E158" s="3">
        <v>45539</v>
      </c>
      <c r="F158" s="4">
        <f t="shared" ca="1" si="7"/>
        <v>1</v>
      </c>
      <c r="G158" s="3">
        <v>45539</v>
      </c>
      <c r="H158" s="4">
        <f t="shared" ca="1" si="8"/>
        <v>1</v>
      </c>
      <c r="I158" t="s">
        <v>20</v>
      </c>
      <c r="J158" t="s">
        <v>21</v>
      </c>
      <c r="K158" t="s">
        <v>53</v>
      </c>
      <c r="L158">
        <v>4</v>
      </c>
      <c r="M158" t="s">
        <v>54</v>
      </c>
      <c r="N158" t="s">
        <v>55</v>
      </c>
      <c r="O158">
        <v>100</v>
      </c>
      <c r="P158" t="s">
        <v>66</v>
      </c>
      <c r="Q158" t="s">
        <v>301</v>
      </c>
      <c r="R158" t="s">
        <v>302</v>
      </c>
      <c r="S158" t="s">
        <v>303</v>
      </c>
      <c r="T158" t="s">
        <v>92</v>
      </c>
      <c r="U15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58">
        <f>IF(Base[[#This Row],[Sexe]]="H.",-1,1)</f>
        <v>1</v>
      </c>
    </row>
    <row r="159" spans="1:22" hidden="1" x14ac:dyDescent="0.25">
      <c r="A159">
        <v>7969</v>
      </c>
      <c r="B159" t="s">
        <v>19</v>
      </c>
      <c r="C159" s="3">
        <v>27594</v>
      </c>
      <c r="D159" s="4">
        <f t="shared" ca="1" si="6"/>
        <v>50</v>
      </c>
      <c r="E159" s="3">
        <v>45261</v>
      </c>
      <c r="F159" s="4">
        <f t="shared" ca="1" si="7"/>
        <v>1</v>
      </c>
      <c r="G159" s="3">
        <v>45261</v>
      </c>
      <c r="H159" s="4">
        <f t="shared" ca="1" si="8"/>
        <v>1</v>
      </c>
      <c r="I159" t="s">
        <v>20</v>
      </c>
      <c r="J159" t="s">
        <v>21</v>
      </c>
      <c r="K159" t="s">
        <v>53</v>
      </c>
      <c r="L159">
        <v>4</v>
      </c>
      <c r="M159" t="s">
        <v>54</v>
      </c>
      <c r="N159" t="s">
        <v>55</v>
      </c>
      <c r="O159">
        <v>100</v>
      </c>
      <c r="P159" t="s">
        <v>25</v>
      </c>
      <c r="Q159" t="s">
        <v>304</v>
      </c>
      <c r="R159" t="s">
        <v>305</v>
      </c>
      <c r="S159" t="s">
        <v>306</v>
      </c>
      <c r="T159" t="s">
        <v>29</v>
      </c>
      <c r="U15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59">
        <f>IF(Base[[#This Row],[Sexe]]="H.",-1,1)</f>
        <v>-1</v>
      </c>
    </row>
    <row r="160" spans="1:22" hidden="1" x14ac:dyDescent="0.25">
      <c r="A160">
        <v>8281</v>
      </c>
      <c r="B160" t="s">
        <v>205</v>
      </c>
      <c r="C160" s="3">
        <v>31600</v>
      </c>
      <c r="D160" s="4">
        <f t="shared" ca="1" si="6"/>
        <v>39</v>
      </c>
      <c r="E160" s="3">
        <v>45520</v>
      </c>
      <c r="F160" s="4">
        <f t="shared" ca="1" si="7"/>
        <v>1</v>
      </c>
      <c r="G160" s="3">
        <v>45520</v>
      </c>
      <c r="H160" s="4">
        <f t="shared" ca="1" si="8"/>
        <v>1</v>
      </c>
      <c r="I160" t="s">
        <v>20</v>
      </c>
      <c r="J160" t="s">
        <v>21</v>
      </c>
      <c r="K160" t="s">
        <v>53</v>
      </c>
      <c r="L160">
        <v>4</v>
      </c>
      <c r="M160" t="s">
        <v>54</v>
      </c>
      <c r="N160" t="s">
        <v>55</v>
      </c>
      <c r="O160">
        <v>100</v>
      </c>
      <c r="P160" t="s">
        <v>42</v>
      </c>
      <c r="Q160" t="s">
        <v>43</v>
      </c>
      <c r="R160" t="s">
        <v>44</v>
      </c>
      <c r="S160" t="s">
        <v>307</v>
      </c>
      <c r="T160" t="s">
        <v>45</v>
      </c>
      <c r="U16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60">
        <f>IF(Base[[#This Row],[Sexe]]="H.",-1,1)</f>
        <v>1</v>
      </c>
    </row>
    <row r="161" spans="1:22" hidden="1" x14ac:dyDescent="0.25">
      <c r="A161">
        <v>6140</v>
      </c>
      <c r="B161" t="s">
        <v>19</v>
      </c>
      <c r="C161" s="3">
        <v>29949</v>
      </c>
      <c r="D161" s="4">
        <f t="shared" ca="1" si="6"/>
        <v>43</v>
      </c>
      <c r="E161" s="3">
        <v>44270</v>
      </c>
      <c r="F161" s="4">
        <f t="shared" ca="1" si="7"/>
        <v>4</v>
      </c>
      <c r="G161" s="3">
        <v>45474</v>
      </c>
      <c r="H161" s="4">
        <f t="shared" ca="1" si="8"/>
        <v>1</v>
      </c>
      <c r="I161" t="s">
        <v>20</v>
      </c>
      <c r="J161" t="s">
        <v>30</v>
      </c>
      <c r="K161" t="s">
        <v>31</v>
      </c>
      <c r="L161">
        <v>2</v>
      </c>
      <c r="M161" t="s">
        <v>32</v>
      </c>
      <c r="N161" t="s">
        <v>33</v>
      </c>
      <c r="O161">
        <v>100</v>
      </c>
      <c r="P161" t="s">
        <v>34</v>
      </c>
      <c r="Q161" t="s">
        <v>35</v>
      </c>
      <c r="R161" t="s">
        <v>36</v>
      </c>
      <c r="S161" t="s">
        <v>37</v>
      </c>
      <c r="T161" t="s">
        <v>38</v>
      </c>
      <c r="U16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161">
        <f>IF(Base[[#This Row],[Sexe]]="H.",-1,1)</f>
        <v>-1</v>
      </c>
    </row>
    <row r="162" spans="1:22" hidden="1" x14ac:dyDescent="0.25">
      <c r="A162">
        <v>8262</v>
      </c>
      <c r="B162" t="s">
        <v>19</v>
      </c>
      <c r="C162" s="3">
        <v>36124</v>
      </c>
      <c r="D162" s="4">
        <f t="shared" ca="1" si="6"/>
        <v>26</v>
      </c>
      <c r="E162" s="3">
        <v>45455</v>
      </c>
      <c r="F162" s="4">
        <f t="shared" ca="1" si="7"/>
        <v>1</v>
      </c>
      <c r="G162" s="3">
        <v>45455</v>
      </c>
      <c r="H162" s="4">
        <f t="shared" ca="1" si="8"/>
        <v>1</v>
      </c>
      <c r="I162" t="s">
        <v>20</v>
      </c>
      <c r="J162" t="s">
        <v>21</v>
      </c>
      <c r="K162" t="s">
        <v>53</v>
      </c>
      <c r="L162">
        <v>4</v>
      </c>
      <c r="M162" t="s">
        <v>54</v>
      </c>
      <c r="N162" t="s">
        <v>55</v>
      </c>
      <c r="O162">
        <v>100</v>
      </c>
      <c r="P162" t="s">
        <v>25</v>
      </c>
      <c r="Q162" t="s">
        <v>215</v>
      </c>
      <c r="R162" t="s">
        <v>216</v>
      </c>
      <c r="S162" t="s">
        <v>308</v>
      </c>
      <c r="T162" t="s">
        <v>29</v>
      </c>
      <c r="U16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62">
        <f>IF(Base[[#This Row],[Sexe]]="H.",-1,1)</f>
        <v>-1</v>
      </c>
    </row>
    <row r="163" spans="1:22" hidden="1" x14ac:dyDescent="0.25">
      <c r="A163">
        <v>8261</v>
      </c>
      <c r="B163" t="s">
        <v>19</v>
      </c>
      <c r="C163" s="3">
        <v>33304</v>
      </c>
      <c r="D163" s="4">
        <f t="shared" ca="1" si="6"/>
        <v>34</v>
      </c>
      <c r="E163" s="3">
        <v>45455</v>
      </c>
      <c r="F163" s="4">
        <f t="shared" ca="1" si="7"/>
        <v>1</v>
      </c>
      <c r="G163" s="3">
        <v>45455</v>
      </c>
      <c r="H163" s="4">
        <f t="shared" ca="1" si="8"/>
        <v>1</v>
      </c>
      <c r="I163" t="s">
        <v>20</v>
      </c>
      <c r="J163" t="s">
        <v>21</v>
      </c>
      <c r="K163" t="s">
        <v>53</v>
      </c>
      <c r="L163">
        <v>4</v>
      </c>
      <c r="M163" t="s">
        <v>54</v>
      </c>
      <c r="N163" t="s">
        <v>55</v>
      </c>
      <c r="O163">
        <v>100</v>
      </c>
      <c r="P163" t="s">
        <v>25</v>
      </c>
      <c r="Q163" t="s">
        <v>215</v>
      </c>
      <c r="R163" t="s">
        <v>216</v>
      </c>
      <c r="S163" t="s">
        <v>309</v>
      </c>
      <c r="T163" t="s">
        <v>29</v>
      </c>
      <c r="U16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63">
        <f>IF(Base[[#This Row],[Sexe]]="H.",-1,1)</f>
        <v>-1</v>
      </c>
    </row>
    <row r="164" spans="1:22" hidden="1" x14ac:dyDescent="0.25">
      <c r="A164">
        <v>8251</v>
      </c>
      <c r="B164" t="s">
        <v>205</v>
      </c>
      <c r="C164" s="3">
        <v>35897</v>
      </c>
      <c r="D164" s="4">
        <f t="shared" ca="1" si="6"/>
        <v>27</v>
      </c>
      <c r="E164" s="3">
        <v>45455</v>
      </c>
      <c r="F164" s="4">
        <f t="shared" ca="1" si="7"/>
        <v>1</v>
      </c>
      <c r="G164" s="3">
        <v>45455</v>
      </c>
      <c r="H164" s="4">
        <f t="shared" ca="1" si="8"/>
        <v>1</v>
      </c>
      <c r="I164" t="s">
        <v>20</v>
      </c>
      <c r="J164" t="s">
        <v>21</v>
      </c>
      <c r="K164" t="s">
        <v>53</v>
      </c>
      <c r="L164">
        <v>4</v>
      </c>
      <c r="M164" t="s">
        <v>54</v>
      </c>
      <c r="N164" t="s">
        <v>55</v>
      </c>
      <c r="O164">
        <v>100</v>
      </c>
      <c r="P164" t="s">
        <v>42</v>
      </c>
      <c r="Q164" t="s">
        <v>278</v>
      </c>
      <c r="R164" t="s">
        <v>279</v>
      </c>
      <c r="S164" t="s">
        <v>310</v>
      </c>
      <c r="T164" t="s">
        <v>45</v>
      </c>
      <c r="U16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64">
        <f>IF(Base[[#This Row],[Sexe]]="H.",-1,1)</f>
        <v>1</v>
      </c>
    </row>
    <row r="165" spans="1:22" hidden="1" x14ac:dyDescent="0.25">
      <c r="A165">
        <v>80634</v>
      </c>
      <c r="B165" t="s">
        <v>19</v>
      </c>
      <c r="C165" s="3">
        <v>29686</v>
      </c>
      <c r="D165" s="4">
        <f t="shared" ca="1" si="6"/>
        <v>44</v>
      </c>
      <c r="E165" s="3">
        <v>39139</v>
      </c>
      <c r="F165" s="4">
        <f t="shared" ca="1" si="7"/>
        <v>18</v>
      </c>
      <c r="G165" s="3">
        <v>45413</v>
      </c>
      <c r="H165" s="4">
        <f t="shared" ca="1" si="8"/>
        <v>1</v>
      </c>
      <c r="I165" t="s">
        <v>20</v>
      </c>
      <c r="J165" t="s">
        <v>30</v>
      </c>
      <c r="K165" t="s">
        <v>31</v>
      </c>
      <c r="L165">
        <v>2</v>
      </c>
      <c r="M165" t="s">
        <v>32</v>
      </c>
      <c r="N165" t="s">
        <v>33</v>
      </c>
      <c r="O165">
        <v>100</v>
      </c>
      <c r="P165" t="s">
        <v>42</v>
      </c>
      <c r="Q165" t="s">
        <v>43</v>
      </c>
      <c r="R165" t="s">
        <v>44</v>
      </c>
      <c r="S165" t="s">
        <v>37</v>
      </c>
      <c r="T165" t="s">
        <v>45</v>
      </c>
      <c r="U16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65">
        <f>IF(Base[[#This Row],[Sexe]]="H.",-1,1)</f>
        <v>-1</v>
      </c>
    </row>
    <row r="166" spans="1:22" hidden="1" x14ac:dyDescent="0.25">
      <c r="A166">
        <v>4684</v>
      </c>
      <c r="B166" t="s">
        <v>19</v>
      </c>
      <c r="C166" s="3">
        <v>33871</v>
      </c>
      <c r="D166" s="4">
        <f t="shared" ca="1" si="6"/>
        <v>33</v>
      </c>
      <c r="E166" s="3">
        <v>43619</v>
      </c>
      <c r="F166" s="4">
        <f t="shared" ca="1" si="7"/>
        <v>6</v>
      </c>
      <c r="G166" s="3">
        <v>45413</v>
      </c>
      <c r="H166" s="4">
        <f t="shared" ca="1" si="8"/>
        <v>1</v>
      </c>
      <c r="I166" t="s">
        <v>20</v>
      </c>
      <c r="J166" t="s">
        <v>21</v>
      </c>
      <c r="K166" t="s">
        <v>53</v>
      </c>
      <c r="L166">
        <v>4</v>
      </c>
      <c r="M166" t="s">
        <v>54</v>
      </c>
      <c r="N166" t="s">
        <v>55</v>
      </c>
      <c r="O166">
        <v>100</v>
      </c>
      <c r="P166" t="s">
        <v>42</v>
      </c>
      <c r="Q166" t="s">
        <v>43</v>
      </c>
      <c r="R166" t="s">
        <v>44</v>
      </c>
      <c r="S166" t="s">
        <v>311</v>
      </c>
      <c r="T166" t="s">
        <v>45</v>
      </c>
      <c r="U16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166">
        <f>IF(Base[[#This Row],[Sexe]]="H.",-1,1)</f>
        <v>-1</v>
      </c>
    </row>
    <row r="167" spans="1:22" hidden="1" x14ac:dyDescent="0.25">
      <c r="A167">
        <v>5734</v>
      </c>
      <c r="B167" t="s">
        <v>19</v>
      </c>
      <c r="C167" s="3">
        <v>32454</v>
      </c>
      <c r="D167" s="4">
        <f t="shared" ca="1" si="6"/>
        <v>36</v>
      </c>
      <c r="E167" s="3">
        <v>44137</v>
      </c>
      <c r="F167" s="4">
        <f t="shared" ca="1" si="7"/>
        <v>4</v>
      </c>
      <c r="G167" s="3">
        <v>45413</v>
      </c>
      <c r="H167" s="4">
        <f t="shared" ca="1" si="8"/>
        <v>1</v>
      </c>
      <c r="I167" t="s">
        <v>20</v>
      </c>
      <c r="J167" t="s">
        <v>21</v>
      </c>
      <c r="K167" t="s">
        <v>53</v>
      </c>
      <c r="L167">
        <v>4</v>
      </c>
      <c r="M167" t="s">
        <v>54</v>
      </c>
      <c r="N167" t="s">
        <v>55</v>
      </c>
      <c r="O167">
        <v>100</v>
      </c>
      <c r="P167" t="s">
        <v>42</v>
      </c>
      <c r="Q167" t="s">
        <v>139</v>
      </c>
      <c r="R167" t="s">
        <v>140</v>
      </c>
      <c r="S167" t="s">
        <v>312</v>
      </c>
      <c r="T167" t="s">
        <v>45</v>
      </c>
      <c r="U16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167">
        <f>IF(Base[[#This Row],[Sexe]]="H.",-1,1)</f>
        <v>-1</v>
      </c>
    </row>
    <row r="168" spans="1:22" hidden="1" x14ac:dyDescent="0.25">
      <c r="A168">
        <v>80348</v>
      </c>
      <c r="B168" t="s">
        <v>205</v>
      </c>
      <c r="C168" s="3">
        <v>28964</v>
      </c>
      <c r="D168" s="4">
        <f t="shared" ca="1" si="6"/>
        <v>46</v>
      </c>
      <c r="E168" s="3">
        <v>38950</v>
      </c>
      <c r="F168" s="4">
        <f t="shared" ca="1" si="7"/>
        <v>19</v>
      </c>
      <c r="G168" s="3">
        <v>45413</v>
      </c>
      <c r="H168" s="4">
        <f t="shared" ca="1" si="8"/>
        <v>1</v>
      </c>
      <c r="I168" t="s">
        <v>20</v>
      </c>
      <c r="J168" t="s">
        <v>21</v>
      </c>
      <c r="K168" t="s">
        <v>53</v>
      </c>
      <c r="L168">
        <v>4</v>
      </c>
      <c r="M168" t="s">
        <v>54</v>
      </c>
      <c r="N168" t="s">
        <v>55</v>
      </c>
      <c r="O168">
        <v>85</v>
      </c>
      <c r="P168" t="s">
        <v>42</v>
      </c>
      <c r="Q168" t="s">
        <v>43</v>
      </c>
      <c r="R168" t="s">
        <v>44</v>
      </c>
      <c r="S168" t="s">
        <v>313</v>
      </c>
      <c r="T168" t="s">
        <v>45</v>
      </c>
      <c r="U16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68">
        <f>IF(Base[[#This Row],[Sexe]]="H.",-1,1)</f>
        <v>1</v>
      </c>
    </row>
    <row r="169" spans="1:22" hidden="1" x14ac:dyDescent="0.25">
      <c r="A169">
        <v>7721</v>
      </c>
      <c r="B169" t="s">
        <v>19</v>
      </c>
      <c r="C169" s="3">
        <v>36327</v>
      </c>
      <c r="D169" s="4">
        <f t="shared" ca="1" si="6"/>
        <v>26</v>
      </c>
      <c r="E169" s="3">
        <v>45033</v>
      </c>
      <c r="F169" s="4">
        <f t="shared" ca="1" si="7"/>
        <v>2</v>
      </c>
      <c r="G169" s="3">
        <v>45413</v>
      </c>
      <c r="H169" s="4">
        <f t="shared" ca="1" si="8"/>
        <v>1</v>
      </c>
      <c r="I169" t="s">
        <v>20</v>
      </c>
      <c r="J169" t="s">
        <v>21</v>
      </c>
      <c r="K169" t="s">
        <v>53</v>
      </c>
      <c r="L169">
        <v>4</v>
      </c>
      <c r="M169" t="s">
        <v>54</v>
      </c>
      <c r="N169" t="s">
        <v>55</v>
      </c>
      <c r="O169">
        <v>100</v>
      </c>
      <c r="P169" t="s">
        <v>42</v>
      </c>
      <c r="Q169" t="s">
        <v>43</v>
      </c>
      <c r="R169" t="s">
        <v>44</v>
      </c>
      <c r="S169" t="s">
        <v>314</v>
      </c>
      <c r="T169" t="s">
        <v>45</v>
      </c>
      <c r="U16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69">
        <f>IF(Base[[#This Row],[Sexe]]="H.",-1,1)</f>
        <v>-1</v>
      </c>
    </row>
    <row r="170" spans="1:22" x14ac:dyDescent="0.25">
      <c r="A170">
        <v>8220</v>
      </c>
      <c r="B170" t="s">
        <v>19</v>
      </c>
      <c r="C170" s="3">
        <v>30873</v>
      </c>
      <c r="D170" s="4">
        <f t="shared" ca="1" si="6"/>
        <v>41</v>
      </c>
      <c r="E170" s="3">
        <v>45425</v>
      </c>
      <c r="F170" s="4">
        <f t="shared" ca="1" si="7"/>
        <v>1</v>
      </c>
      <c r="G170" s="3">
        <v>45425</v>
      </c>
      <c r="H170" s="4">
        <f t="shared" ca="1" si="8"/>
        <v>1</v>
      </c>
      <c r="I170" t="s">
        <v>20</v>
      </c>
      <c r="J170" t="s">
        <v>21</v>
      </c>
      <c r="K170" t="s">
        <v>53</v>
      </c>
      <c r="L170">
        <v>4</v>
      </c>
      <c r="M170" t="s">
        <v>54</v>
      </c>
      <c r="N170" t="s">
        <v>55</v>
      </c>
      <c r="O170">
        <v>100</v>
      </c>
      <c r="P170" t="s">
        <v>34</v>
      </c>
      <c r="Q170" t="s">
        <v>81</v>
      </c>
      <c r="R170" t="s">
        <v>82</v>
      </c>
      <c r="S170" t="s">
        <v>315</v>
      </c>
      <c r="T170" t="s">
        <v>72</v>
      </c>
      <c r="U17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70">
        <f>IF(Base[[#This Row],[Sexe]]="H.",-1,1)</f>
        <v>-1</v>
      </c>
    </row>
    <row r="171" spans="1:22" hidden="1" x14ac:dyDescent="0.25">
      <c r="A171">
        <v>8223</v>
      </c>
      <c r="B171" t="s">
        <v>205</v>
      </c>
      <c r="C171" s="3">
        <v>29761</v>
      </c>
      <c r="D171" s="4">
        <f t="shared" ca="1" si="6"/>
        <v>44</v>
      </c>
      <c r="E171" s="3">
        <v>45425</v>
      </c>
      <c r="F171" s="4">
        <f t="shared" ca="1" si="7"/>
        <v>1</v>
      </c>
      <c r="G171" s="3">
        <v>45425</v>
      </c>
      <c r="H171" s="4">
        <f t="shared" ca="1" si="8"/>
        <v>1</v>
      </c>
      <c r="I171" t="s">
        <v>20</v>
      </c>
      <c r="J171" t="s">
        <v>21</v>
      </c>
      <c r="K171" t="s">
        <v>53</v>
      </c>
      <c r="L171">
        <v>4</v>
      </c>
      <c r="M171" t="s">
        <v>54</v>
      </c>
      <c r="N171" t="s">
        <v>55</v>
      </c>
      <c r="O171">
        <v>100</v>
      </c>
      <c r="P171" t="s">
        <v>111</v>
      </c>
      <c r="Q171" t="s">
        <v>316</v>
      </c>
      <c r="R171" t="s">
        <v>317</v>
      </c>
      <c r="S171" t="s">
        <v>318</v>
      </c>
      <c r="T171" t="s">
        <v>77</v>
      </c>
      <c r="U17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71">
        <f>IF(Base[[#This Row],[Sexe]]="H.",-1,1)</f>
        <v>1</v>
      </c>
    </row>
    <row r="172" spans="1:22" hidden="1" x14ac:dyDescent="0.25">
      <c r="A172">
        <v>8216</v>
      </c>
      <c r="B172" t="s">
        <v>19</v>
      </c>
      <c r="C172" s="3">
        <v>26529</v>
      </c>
      <c r="D172" s="4">
        <f t="shared" ca="1" si="6"/>
        <v>53</v>
      </c>
      <c r="E172" s="3">
        <v>45384</v>
      </c>
      <c r="F172" s="4">
        <f t="shared" ca="1" si="7"/>
        <v>1</v>
      </c>
      <c r="G172" s="3">
        <v>45384</v>
      </c>
      <c r="H172" s="4">
        <f t="shared" ca="1" si="8"/>
        <v>1</v>
      </c>
      <c r="I172" t="s">
        <v>20</v>
      </c>
      <c r="J172" t="s">
        <v>21</v>
      </c>
      <c r="K172" t="s">
        <v>53</v>
      </c>
      <c r="L172">
        <v>4</v>
      </c>
      <c r="M172" t="s">
        <v>54</v>
      </c>
      <c r="N172" t="s">
        <v>55</v>
      </c>
      <c r="O172">
        <v>100</v>
      </c>
      <c r="P172" t="s">
        <v>111</v>
      </c>
      <c r="Q172" t="s">
        <v>316</v>
      </c>
      <c r="R172" t="s">
        <v>317</v>
      </c>
      <c r="S172" t="s">
        <v>319</v>
      </c>
      <c r="T172" t="s">
        <v>77</v>
      </c>
      <c r="U17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72">
        <f>IF(Base[[#This Row],[Sexe]]="H.",-1,1)</f>
        <v>-1</v>
      </c>
    </row>
    <row r="173" spans="1:22" hidden="1" x14ac:dyDescent="0.25">
      <c r="A173">
        <v>8217</v>
      </c>
      <c r="B173" t="s">
        <v>19</v>
      </c>
      <c r="C173" s="3">
        <v>34918</v>
      </c>
      <c r="D173" s="4">
        <f t="shared" ca="1" si="6"/>
        <v>30</v>
      </c>
      <c r="E173" s="3">
        <v>45384</v>
      </c>
      <c r="F173" s="4">
        <f t="shared" ca="1" si="7"/>
        <v>1</v>
      </c>
      <c r="G173" s="3">
        <v>45384</v>
      </c>
      <c r="H173" s="4">
        <f t="shared" ca="1" si="8"/>
        <v>1</v>
      </c>
      <c r="I173" t="s">
        <v>20</v>
      </c>
      <c r="J173" t="s">
        <v>21</v>
      </c>
      <c r="K173" t="s">
        <v>53</v>
      </c>
      <c r="L173">
        <v>4</v>
      </c>
      <c r="M173" t="s">
        <v>54</v>
      </c>
      <c r="N173" t="s">
        <v>55</v>
      </c>
      <c r="O173">
        <v>100</v>
      </c>
      <c r="P173" t="s">
        <v>34</v>
      </c>
      <c r="Q173" s="5" t="s">
        <v>75</v>
      </c>
      <c r="R173" t="s">
        <v>76</v>
      </c>
      <c r="S173" t="s">
        <v>320</v>
      </c>
      <c r="T173" t="s">
        <v>38</v>
      </c>
      <c r="U17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73">
        <f>IF(Base[[#This Row],[Sexe]]="H.",-1,1)</f>
        <v>-1</v>
      </c>
    </row>
    <row r="174" spans="1:22" hidden="1" x14ac:dyDescent="0.25">
      <c r="A174">
        <v>1437</v>
      </c>
      <c r="B174" t="s">
        <v>205</v>
      </c>
      <c r="C174" s="3">
        <v>27593</v>
      </c>
      <c r="D174" s="4">
        <f t="shared" ca="1" si="6"/>
        <v>50</v>
      </c>
      <c r="E174" s="3">
        <v>40777</v>
      </c>
      <c r="F174" s="4">
        <f t="shared" ca="1" si="7"/>
        <v>14</v>
      </c>
      <c r="G174" s="3">
        <v>45383</v>
      </c>
      <c r="H174" s="4">
        <f t="shared" ca="1" si="8"/>
        <v>1</v>
      </c>
      <c r="I174" t="s">
        <v>20</v>
      </c>
      <c r="J174" t="s">
        <v>21</v>
      </c>
      <c r="K174" t="s">
        <v>53</v>
      </c>
      <c r="L174">
        <v>4</v>
      </c>
      <c r="M174" t="s">
        <v>54</v>
      </c>
      <c r="N174" t="s">
        <v>55</v>
      </c>
      <c r="O174">
        <v>53</v>
      </c>
      <c r="P174" t="s">
        <v>46</v>
      </c>
      <c r="Q174" t="s">
        <v>168</v>
      </c>
      <c r="R174" t="s">
        <v>169</v>
      </c>
      <c r="S174" t="s">
        <v>321</v>
      </c>
      <c r="T174" t="s">
        <v>50</v>
      </c>
      <c r="U17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74">
        <f>IF(Base[[#This Row],[Sexe]]="H.",-1,1)</f>
        <v>1</v>
      </c>
    </row>
    <row r="175" spans="1:22" hidden="1" x14ac:dyDescent="0.25">
      <c r="A175">
        <v>7948</v>
      </c>
      <c r="B175" t="s">
        <v>205</v>
      </c>
      <c r="C175" s="3">
        <v>33526</v>
      </c>
      <c r="D175" s="4">
        <f t="shared" ca="1" si="6"/>
        <v>34</v>
      </c>
      <c r="E175" s="3">
        <v>45201</v>
      </c>
      <c r="F175" s="4">
        <f t="shared" ca="1" si="7"/>
        <v>2</v>
      </c>
      <c r="G175" s="3">
        <v>45383</v>
      </c>
      <c r="H175" s="4">
        <f t="shared" ca="1" si="8"/>
        <v>1</v>
      </c>
      <c r="I175" t="s">
        <v>20</v>
      </c>
      <c r="J175" t="s">
        <v>21</v>
      </c>
      <c r="K175" t="s">
        <v>53</v>
      </c>
      <c r="L175">
        <v>4</v>
      </c>
      <c r="M175" t="s">
        <v>54</v>
      </c>
      <c r="N175" t="s">
        <v>55</v>
      </c>
      <c r="O175">
        <v>100</v>
      </c>
      <c r="P175" t="s">
        <v>66</v>
      </c>
      <c r="Q175" t="s">
        <v>212</v>
      </c>
      <c r="R175" t="s">
        <v>213</v>
      </c>
      <c r="S175" t="s">
        <v>322</v>
      </c>
      <c r="T175" t="s">
        <v>92</v>
      </c>
      <c r="U17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75">
        <f>IF(Base[[#This Row],[Sexe]]="H.",-1,1)</f>
        <v>1</v>
      </c>
    </row>
    <row r="176" spans="1:22" hidden="1" x14ac:dyDescent="0.25">
      <c r="A176">
        <v>8046</v>
      </c>
      <c r="B176" t="s">
        <v>19</v>
      </c>
      <c r="C176" s="3">
        <v>31499</v>
      </c>
      <c r="D176" s="4">
        <f t="shared" ca="1" si="6"/>
        <v>39</v>
      </c>
      <c r="E176" s="3">
        <v>45327</v>
      </c>
      <c r="F176" s="4">
        <f t="shared" ca="1" si="7"/>
        <v>1</v>
      </c>
      <c r="G176" s="3">
        <v>45327</v>
      </c>
      <c r="H176" s="4">
        <f t="shared" ca="1" si="8"/>
        <v>1</v>
      </c>
      <c r="I176" t="s">
        <v>20</v>
      </c>
      <c r="J176" t="s">
        <v>21</v>
      </c>
      <c r="K176" t="s">
        <v>53</v>
      </c>
      <c r="L176">
        <v>4</v>
      </c>
      <c r="M176" t="s">
        <v>54</v>
      </c>
      <c r="N176" t="s">
        <v>55</v>
      </c>
      <c r="O176">
        <v>100</v>
      </c>
      <c r="P176" t="s">
        <v>34</v>
      </c>
      <c r="Q176" t="s">
        <v>35</v>
      </c>
      <c r="R176" t="s">
        <v>36</v>
      </c>
      <c r="S176" t="s">
        <v>323</v>
      </c>
      <c r="T176" t="s">
        <v>38</v>
      </c>
      <c r="U17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76">
        <f>IF(Base[[#This Row],[Sexe]]="H.",-1,1)</f>
        <v>-1</v>
      </c>
    </row>
    <row r="177" spans="1:22" hidden="1" x14ac:dyDescent="0.25">
      <c r="A177">
        <v>8173</v>
      </c>
      <c r="B177" t="s">
        <v>19</v>
      </c>
      <c r="C177" s="3">
        <v>31161</v>
      </c>
      <c r="D177" s="4">
        <f t="shared" ca="1" si="6"/>
        <v>40</v>
      </c>
      <c r="E177" s="3">
        <v>45355</v>
      </c>
      <c r="F177" s="4">
        <f t="shared" ca="1" si="7"/>
        <v>1</v>
      </c>
      <c r="G177" s="3">
        <v>45355</v>
      </c>
      <c r="H177" s="4">
        <f t="shared" ca="1" si="8"/>
        <v>1</v>
      </c>
      <c r="I177" t="s">
        <v>20</v>
      </c>
      <c r="J177" t="s">
        <v>21</v>
      </c>
      <c r="K177" t="s">
        <v>53</v>
      </c>
      <c r="L177">
        <v>4</v>
      </c>
      <c r="M177" t="s">
        <v>54</v>
      </c>
      <c r="N177" t="s">
        <v>55</v>
      </c>
      <c r="O177">
        <v>100</v>
      </c>
      <c r="P177" t="s">
        <v>111</v>
      </c>
      <c r="Q177" t="s">
        <v>201</v>
      </c>
      <c r="R177" t="s">
        <v>202</v>
      </c>
      <c r="S177" t="s">
        <v>324</v>
      </c>
      <c r="T177" t="s">
        <v>77</v>
      </c>
      <c r="U17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77">
        <f>IF(Base[[#This Row],[Sexe]]="H.",-1,1)</f>
        <v>-1</v>
      </c>
    </row>
    <row r="178" spans="1:22" hidden="1" x14ac:dyDescent="0.25">
      <c r="A178">
        <v>8065</v>
      </c>
      <c r="B178" t="s">
        <v>19</v>
      </c>
      <c r="C178" s="3">
        <v>35261</v>
      </c>
      <c r="D178" s="4">
        <f t="shared" ca="1" si="6"/>
        <v>29</v>
      </c>
      <c r="E178" s="3">
        <v>45355</v>
      </c>
      <c r="F178" s="4">
        <f t="shared" ca="1" si="7"/>
        <v>1</v>
      </c>
      <c r="G178" s="3">
        <v>45355</v>
      </c>
      <c r="H178" s="4">
        <f t="shared" ca="1" si="8"/>
        <v>1</v>
      </c>
      <c r="I178" t="s">
        <v>20</v>
      </c>
      <c r="J178" t="s">
        <v>21</v>
      </c>
      <c r="K178" t="s">
        <v>53</v>
      </c>
      <c r="L178">
        <v>4</v>
      </c>
      <c r="M178" t="s">
        <v>54</v>
      </c>
      <c r="N178" t="s">
        <v>55</v>
      </c>
      <c r="O178">
        <v>100</v>
      </c>
      <c r="P178" t="s">
        <v>25</v>
      </c>
      <c r="Q178" t="s">
        <v>325</v>
      </c>
      <c r="R178" t="s">
        <v>326</v>
      </c>
      <c r="S178" t="s">
        <v>327</v>
      </c>
      <c r="T178" t="s">
        <v>29</v>
      </c>
      <c r="U17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78">
        <f>IF(Base[[#This Row],[Sexe]]="H.",-1,1)</f>
        <v>-1</v>
      </c>
    </row>
    <row r="179" spans="1:22" hidden="1" x14ac:dyDescent="0.25">
      <c r="A179">
        <v>8176</v>
      </c>
      <c r="B179" t="s">
        <v>19</v>
      </c>
      <c r="C179" s="3">
        <v>35541</v>
      </c>
      <c r="D179" s="4">
        <f t="shared" ca="1" si="6"/>
        <v>28</v>
      </c>
      <c r="E179" s="3">
        <v>45355</v>
      </c>
      <c r="F179" s="4">
        <f t="shared" ca="1" si="7"/>
        <v>1</v>
      </c>
      <c r="G179" s="3">
        <v>45355</v>
      </c>
      <c r="H179" s="4">
        <f t="shared" ca="1" si="8"/>
        <v>1</v>
      </c>
      <c r="I179" t="s">
        <v>20</v>
      </c>
      <c r="J179" t="s">
        <v>21</v>
      </c>
      <c r="K179" t="s">
        <v>53</v>
      </c>
      <c r="L179">
        <v>4</v>
      </c>
      <c r="M179" t="s">
        <v>54</v>
      </c>
      <c r="N179" t="s">
        <v>55</v>
      </c>
      <c r="O179">
        <v>100</v>
      </c>
      <c r="P179" t="s">
        <v>42</v>
      </c>
      <c r="Q179" t="s">
        <v>43</v>
      </c>
      <c r="R179" t="s">
        <v>44</v>
      </c>
      <c r="S179" t="s">
        <v>328</v>
      </c>
      <c r="T179" t="s">
        <v>45</v>
      </c>
      <c r="U17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79">
        <f>IF(Base[[#This Row],[Sexe]]="H.",-1,1)</f>
        <v>-1</v>
      </c>
    </row>
    <row r="180" spans="1:22" hidden="1" x14ac:dyDescent="0.25">
      <c r="A180">
        <v>8064</v>
      </c>
      <c r="B180" t="s">
        <v>19</v>
      </c>
      <c r="C180" s="3">
        <v>23839</v>
      </c>
      <c r="D180" s="4">
        <f t="shared" ca="1" si="6"/>
        <v>60</v>
      </c>
      <c r="E180" s="3">
        <v>45355</v>
      </c>
      <c r="F180" s="4">
        <f t="shared" ca="1" si="7"/>
        <v>1</v>
      </c>
      <c r="G180" s="3">
        <v>45355</v>
      </c>
      <c r="H180" s="4">
        <f t="shared" ca="1" si="8"/>
        <v>1</v>
      </c>
      <c r="I180" t="s">
        <v>20</v>
      </c>
      <c r="J180" t="s">
        <v>21</v>
      </c>
      <c r="K180" t="s">
        <v>53</v>
      </c>
      <c r="L180">
        <v>4</v>
      </c>
      <c r="M180" t="s">
        <v>54</v>
      </c>
      <c r="N180" t="s">
        <v>55</v>
      </c>
      <c r="O180">
        <v>100</v>
      </c>
      <c r="P180" t="s">
        <v>34</v>
      </c>
      <c r="Q180" t="s">
        <v>35</v>
      </c>
      <c r="R180" t="s">
        <v>36</v>
      </c>
      <c r="S180" t="s">
        <v>37</v>
      </c>
      <c r="T180" t="s">
        <v>38</v>
      </c>
      <c r="U18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80">
        <f>IF(Base[[#This Row],[Sexe]]="H.",-1,1)</f>
        <v>-1</v>
      </c>
    </row>
    <row r="181" spans="1:22" x14ac:dyDescent="0.25">
      <c r="A181">
        <v>8062</v>
      </c>
      <c r="B181" t="s">
        <v>205</v>
      </c>
      <c r="C181" s="3">
        <v>30805</v>
      </c>
      <c r="D181" s="4">
        <f t="shared" ca="1" si="6"/>
        <v>41</v>
      </c>
      <c r="E181" s="3">
        <v>45355</v>
      </c>
      <c r="F181" s="4">
        <f t="shared" ca="1" si="7"/>
        <v>1</v>
      </c>
      <c r="G181" s="3">
        <v>45355</v>
      </c>
      <c r="H181" s="4">
        <f t="shared" ca="1" si="8"/>
        <v>1</v>
      </c>
      <c r="I181" t="s">
        <v>20</v>
      </c>
      <c r="J181" t="s">
        <v>21</v>
      </c>
      <c r="K181" t="s">
        <v>53</v>
      </c>
      <c r="L181">
        <v>4</v>
      </c>
      <c r="M181" t="s">
        <v>54</v>
      </c>
      <c r="N181" t="s">
        <v>55</v>
      </c>
      <c r="O181">
        <v>100</v>
      </c>
      <c r="P181" t="s">
        <v>34</v>
      </c>
      <c r="Q181" t="s">
        <v>69</v>
      </c>
      <c r="R181" t="s">
        <v>70</v>
      </c>
      <c r="S181" t="s">
        <v>329</v>
      </c>
      <c r="T181" t="s">
        <v>72</v>
      </c>
      <c r="U18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81">
        <f>IF(Base[[#This Row],[Sexe]]="H.",-1,1)</f>
        <v>1</v>
      </c>
    </row>
    <row r="182" spans="1:22" hidden="1" x14ac:dyDescent="0.25">
      <c r="A182">
        <v>8042</v>
      </c>
      <c r="B182" t="s">
        <v>205</v>
      </c>
      <c r="C182" s="3">
        <v>28933</v>
      </c>
      <c r="D182" s="4">
        <f t="shared" ca="1" si="6"/>
        <v>46</v>
      </c>
      <c r="E182" s="3">
        <v>45327</v>
      </c>
      <c r="F182" s="4">
        <f t="shared" ca="1" si="7"/>
        <v>1</v>
      </c>
      <c r="G182" s="3">
        <v>45327</v>
      </c>
      <c r="H182" s="4">
        <f t="shared" ca="1" si="8"/>
        <v>1</v>
      </c>
      <c r="I182" t="s">
        <v>20</v>
      </c>
      <c r="J182" t="s">
        <v>21</v>
      </c>
      <c r="K182" t="s">
        <v>53</v>
      </c>
      <c r="L182">
        <v>4</v>
      </c>
      <c r="M182" t="s">
        <v>54</v>
      </c>
      <c r="N182" t="s">
        <v>55</v>
      </c>
      <c r="O182">
        <v>100</v>
      </c>
      <c r="P182" t="s">
        <v>46</v>
      </c>
      <c r="Q182" t="s">
        <v>330</v>
      </c>
      <c r="R182" t="s">
        <v>331</v>
      </c>
      <c r="S182" t="s">
        <v>332</v>
      </c>
      <c r="T182" t="s">
        <v>50</v>
      </c>
      <c r="U18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182">
        <f>IF(Base[[#This Row],[Sexe]]="H.",-1,1)</f>
        <v>1</v>
      </c>
    </row>
    <row r="183" spans="1:22" hidden="1" x14ac:dyDescent="0.25">
      <c r="A183">
        <v>80208</v>
      </c>
      <c r="B183" t="s">
        <v>19</v>
      </c>
      <c r="C183" s="3">
        <v>29392</v>
      </c>
      <c r="D183" s="4">
        <f t="shared" ca="1" si="6"/>
        <v>45</v>
      </c>
      <c r="E183" s="3">
        <v>38775</v>
      </c>
      <c r="F183" s="4">
        <f t="shared" ca="1" si="7"/>
        <v>19</v>
      </c>
      <c r="G183" s="3">
        <v>45292</v>
      </c>
      <c r="H183" s="4">
        <f t="shared" ca="1" si="8"/>
        <v>1</v>
      </c>
      <c r="I183" t="s">
        <v>20</v>
      </c>
      <c r="J183" t="s">
        <v>30</v>
      </c>
      <c r="K183" t="s">
        <v>31</v>
      </c>
      <c r="L183">
        <v>2</v>
      </c>
      <c r="M183" t="s">
        <v>32</v>
      </c>
      <c r="N183" t="s">
        <v>33</v>
      </c>
      <c r="O183">
        <v>100</v>
      </c>
      <c r="P183" t="s">
        <v>46</v>
      </c>
      <c r="Q183" t="s">
        <v>119</v>
      </c>
      <c r="R183" t="s">
        <v>120</v>
      </c>
      <c r="S183" t="s">
        <v>37</v>
      </c>
      <c r="T183" t="s">
        <v>50</v>
      </c>
      <c r="U18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83">
        <f>IF(Base[[#This Row],[Sexe]]="H.",-1,1)</f>
        <v>-1</v>
      </c>
    </row>
    <row r="184" spans="1:22" x14ac:dyDescent="0.25">
      <c r="A184">
        <v>81038</v>
      </c>
      <c r="B184" t="s">
        <v>19</v>
      </c>
      <c r="C184" s="3">
        <v>31093</v>
      </c>
      <c r="D184" s="4">
        <f t="shared" ca="1" si="6"/>
        <v>40</v>
      </c>
      <c r="E184" s="3">
        <v>39398</v>
      </c>
      <c r="F184" s="4">
        <f t="shared" ca="1" si="7"/>
        <v>17</v>
      </c>
      <c r="G184" s="3">
        <v>45292</v>
      </c>
      <c r="H184" s="4">
        <f t="shared" ca="1" si="8"/>
        <v>1</v>
      </c>
      <c r="I184" t="s">
        <v>20</v>
      </c>
      <c r="J184" t="s">
        <v>30</v>
      </c>
      <c r="K184" t="s">
        <v>31</v>
      </c>
      <c r="L184">
        <v>2</v>
      </c>
      <c r="M184" t="s">
        <v>32</v>
      </c>
      <c r="N184" t="s">
        <v>33</v>
      </c>
      <c r="O184">
        <v>100</v>
      </c>
      <c r="P184" t="s">
        <v>34</v>
      </c>
      <c r="Q184" t="s">
        <v>81</v>
      </c>
      <c r="R184" t="s">
        <v>82</v>
      </c>
      <c r="S184" t="s">
        <v>37</v>
      </c>
      <c r="T184" t="s">
        <v>72</v>
      </c>
      <c r="U18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84">
        <f>IF(Base[[#This Row],[Sexe]]="H.",-1,1)</f>
        <v>-1</v>
      </c>
    </row>
    <row r="185" spans="1:22" hidden="1" x14ac:dyDescent="0.25">
      <c r="A185">
        <v>1621</v>
      </c>
      <c r="B185" t="s">
        <v>19</v>
      </c>
      <c r="C185" s="3">
        <v>28604</v>
      </c>
      <c r="D185" s="4">
        <f t="shared" ca="1" si="6"/>
        <v>47</v>
      </c>
      <c r="E185" s="3">
        <v>40861</v>
      </c>
      <c r="F185" s="4">
        <f t="shared" ca="1" si="7"/>
        <v>13</v>
      </c>
      <c r="G185" s="3">
        <v>45292</v>
      </c>
      <c r="H185" s="4">
        <f t="shared" ca="1" si="8"/>
        <v>1</v>
      </c>
      <c r="I185" t="s">
        <v>20</v>
      </c>
      <c r="J185" t="s">
        <v>21</v>
      </c>
      <c r="K185" t="s">
        <v>53</v>
      </c>
      <c r="L185">
        <v>4</v>
      </c>
      <c r="M185" t="s">
        <v>54</v>
      </c>
      <c r="N185" t="s">
        <v>55</v>
      </c>
      <c r="O185">
        <v>100</v>
      </c>
      <c r="P185" t="s">
        <v>46</v>
      </c>
      <c r="Q185" t="s">
        <v>96</v>
      </c>
      <c r="R185" t="s">
        <v>97</v>
      </c>
      <c r="S185" t="s">
        <v>333</v>
      </c>
      <c r="T185" t="s">
        <v>50</v>
      </c>
      <c r="U18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85">
        <f>IF(Base[[#This Row],[Sexe]]="H.",-1,1)</f>
        <v>-1</v>
      </c>
    </row>
    <row r="186" spans="1:22" x14ac:dyDescent="0.25">
      <c r="A186">
        <v>2505</v>
      </c>
      <c r="B186" t="s">
        <v>19</v>
      </c>
      <c r="C186" s="3">
        <v>34160</v>
      </c>
      <c r="D186" s="4">
        <f t="shared" ca="1" si="6"/>
        <v>32</v>
      </c>
      <c r="E186" s="3">
        <v>41932</v>
      </c>
      <c r="F186" s="4">
        <f t="shared" ca="1" si="7"/>
        <v>11</v>
      </c>
      <c r="G186" s="3">
        <v>45292</v>
      </c>
      <c r="H186" s="4">
        <f t="shared" ca="1" si="8"/>
        <v>1</v>
      </c>
      <c r="I186" t="s">
        <v>20</v>
      </c>
      <c r="J186" t="s">
        <v>30</v>
      </c>
      <c r="K186" t="s">
        <v>31</v>
      </c>
      <c r="L186">
        <v>2</v>
      </c>
      <c r="M186" t="s">
        <v>32</v>
      </c>
      <c r="N186" t="s">
        <v>33</v>
      </c>
      <c r="O186">
        <v>100</v>
      </c>
      <c r="P186" t="s">
        <v>34</v>
      </c>
      <c r="Q186" t="s">
        <v>175</v>
      </c>
      <c r="R186" t="s">
        <v>176</v>
      </c>
      <c r="S186" t="s">
        <v>37</v>
      </c>
      <c r="T186" t="s">
        <v>72</v>
      </c>
      <c r="U18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86">
        <f>IF(Base[[#This Row],[Sexe]]="H.",-1,1)</f>
        <v>-1</v>
      </c>
    </row>
    <row r="187" spans="1:22" hidden="1" x14ac:dyDescent="0.25">
      <c r="A187">
        <v>2859</v>
      </c>
      <c r="B187" t="s">
        <v>19</v>
      </c>
      <c r="C187" s="3">
        <v>30330</v>
      </c>
      <c r="D187" s="4">
        <f t="shared" ca="1" si="6"/>
        <v>42</v>
      </c>
      <c r="E187" s="3">
        <v>42324</v>
      </c>
      <c r="F187" s="4">
        <f t="shared" ca="1" si="7"/>
        <v>9</v>
      </c>
      <c r="G187" s="3">
        <v>45292</v>
      </c>
      <c r="H187" s="4">
        <f t="shared" ca="1" si="8"/>
        <v>1</v>
      </c>
      <c r="I187" t="s">
        <v>20</v>
      </c>
      <c r="J187" t="s">
        <v>21</v>
      </c>
      <c r="K187" t="s">
        <v>22</v>
      </c>
      <c r="L187">
        <v>3</v>
      </c>
      <c r="M187" t="s">
        <v>23</v>
      </c>
      <c r="N187" t="s">
        <v>24</v>
      </c>
      <c r="O187">
        <v>100</v>
      </c>
      <c r="P187" t="s">
        <v>46</v>
      </c>
      <c r="Q187" t="s">
        <v>96</v>
      </c>
      <c r="R187" t="s">
        <v>97</v>
      </c>
      <c r="S187" t="s">
        <v>334</v>
      </c>
      <c r="T187" t="s">
        <v>50</v>
      </c>
      <c r="U18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187">
        <f>IF(Base[[#This Row],[Sexe]]="H.",-1,1)</f>
        <v>-1</v>
      </c>
    </row>
    <row r="188" spans="1:22" hidden="1" x14ac:dyDescent="0.25">
      <c r="A188">
        <v>4590</v>
      </c>
      <c r="B188" t="s">
        <v>19</v>
      </c>
      <c r="C188" s="3">
        <v>30831</v>
      </c>
      <c r="D188" s="4">
        <f t="shared" ca="1" si="6"/>
        <v>41</v>
      </c>
      <c r="E188" s="3">
        <v>43556</v>
      </c>
      <c r="F188" s="4">
        <f t="shared" ca="1" si="7"/>
        <v>6</v>
      </c>
      <c r="G188" s="3">
        <v>45292</v>
      </c>
      <c r="H188" s="4">
        <f t="shared" ca="1" si="8"/>
        <v>1</v>
      </c>
      <c r="I188" t="s">
        <v>20</v>
      </c>
      <c r="J188" t="s">
        <v>21</v>
      </c>
      <c r="K188" t="s">
        <v>22</v>
      </c>
      <c r="L188">
        <v>3</v>
      </c>
      <c r="M188" t="s">
        <v>23</v>
      </c>
      <c r="N188" t="s">
        <v>24</v>
      </c>
      <c r="O188">
        <v>100</v>
      </c>
      <c r="P188" t="s">
        <v>66</v>
      </c>
      <c r="Q188" t="s">
        <v>152</v>
      </c>
      <c r="R188" t="s">
        <v>153</v>
      </c>
      <c r="S188" t="s">
        <v>335</v>
      </c>
      <c r="T188" t="s">
        <v>92</v>
      </c>
      <c r="U18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188">
        <f>IF(Base[[#This Row],[Sexe]]="H.",-1,1)</f>
        <v>-1</v>
      </c>
    </row>
    <row r="189" spans="1:22" hidden="1" x14ac:dyDescent="0.25">
      <c r="A189">
        <v>4714</v>
      </c>
      <c r="B189" t="s">
        <v>19</v>
      </c>
      <c r="C189" s="3">
        <v>32186</v>
      </c>
      <c r="D189" s="4">
        <f t="shared" ca="1" si="6"/>
        <v>37</v>
      </c>
      <c r="E189" s="3">
        <v>43647</v>
      </c>
      <c r="F189" s="4">
        <f t="shared" ca="1" si="7"/>
        <v>6</v>
      </c>
      <c r="G189" s="3">
        <v>45292</v>
      </c>
      <c r="H189" s="4">
        <f t="shared" ca="1" si="8"/>
        <v>1</v>
      </c>
      <c r="I189" t="s">
        <v>20</v>
      </c>
      <c r="J189" t="s">
        <v>21</v>
      </c>
      <c r="K189" t="s">
        <v>22</v>
      </c>
      <c r="L189">
        <v>3</v>
      </c>
      <c r="M189" t="s">
        <v>23</v>
      </c>
      <c r="N189" t="s">
        <v>24</v>
      </c>
      <c r="O189">
        <v>100</v>
      </c>
      <c r="P189" t="s">
        <v>25</v>
      </c>
      <c r="Q189" t="s">
        <v>99</v>
      </c>
      <c r="R189" t="s">
        <v>100</v>
      </c>
      <c r="S189" t="s">
        <v>336</v>
      </c>
      <c r="T189" t="s">
        <v>29</v>
      </c>
      <c r="U18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189">
        <f>IF(Base[[#This Row],[Sexe]]="H.",-1,1)</f>
        <v>-1</v>
      </c>
    </row>
    <row r="190" spans="1:22" hidden="1" x14ac:dyDescent="0.25">
      <c r="A190">
        <v>5495</v>
      </c>
      <c r="B190" t="s">
        <v>19</v>
      </c>
      <c r="C190" s="3">
        <v>32959</v>
      </c>
      <c r="D190" s="4">
        <f t="shared" ca="1" si="6"/>
        <v>35</v>
      </c>
      <c r="E190" s="3">
        <v>44074</v>
      </c>
      <c r="F190" s="4">
        <f t="shared" ca="1" si="7"/>
        <v>5</v>
      </c>
      <c r="G190" s="3">
        <v>45292</v>
      </c>
      <c r="H190" s="4">
        <f t="shared" ca="1" si="8"/>
        <v>1</v>
      </c>
      <c r="I190" t="s">
        <v>20</v>
      </c>
      <c r="J190" t="s">
        <v>21</v>
      </c>
      <c r="K190" t="s">
        <v>22</v>
      </c>
      <c r="L190">
        <v>3</v>
      </c>
      <c r="M190" t="s">
        <v>23</v>
      </c>
      <c r="N190" t="s">
        <v>24</v>
      </c>
      <c r="O190">
        <v>100</v>
      </c>
      <c r="P190" t="s">
        <v>25</v>
      </c>
      <c r="Q190" t="s">
        <v>26</v>
      </c>
      <c r="R190" t="s">
        <v>27</v>
      </c>
      <c r="S190" t="s">
        <v>337</v>
      </c>
      <c r="T190" t="s">
        <v>29</v>
      </c>
      <c r="U19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190">
        <f>IF(Base[[#This Row],[Sexe]]="H.",-1,1)</f>
        <v>-1</v>
      </c>
    </row>
    <row r="191" spans="1:22" hidden="1" x14ac:dyDescent="0.25">
      <c r="A191">
        <v>81802</v>
      </c>
      <c r="B191" t="s">
        <v>205</v>
      </c>
      <c r="C191" s="3">
        <v>24205</v>
      </c>
      <c r="D191" s="4">
        <f t="shared" ca="1" si="6"/>
        <v>59</v>
      </c>
      <c r="E191" s="3">
        <v>32776</v>
      </c>
      <c r="F191" s="4">
        <f t="shared" ca="1" si="7"/>
        <v>36</v>
      </c>
      <c r="G191" s="3">
        <v>45292</v>
      </c>
      <c r="H191" s="4">
        <f t="shared" ca="1" si="8"/>
        <v>1</v>
      </c>
      <c r="I191" t="s">
        <v>20</v>
      </c>
      <c r="J191" t="s">
        <v>30</v>
      </c>
      <c r="K191" t="s">
        <v>31</v>
      </c>
      <c r="L191">
        <v>2</v>
      </c>
      <c r="M191" t="s">
        <v>32</v>
      </c>
      <c r="N191" t="s">
        <v>33</v>
      </c>
      <c r="O191">
        <v>100</v>
      </c>
      <c r="P191" t="s">
        <v>46</v>
      </c>
      <c r="Q191" t="s">
        <v>47</v>
      </c>
      <c r="R191" t="s">
        <v>48</v>
      </c>
      <c r="S191" t="s">
        <v>37</v>
      </c>
      <c r="T191" t="s">
        <v>50</v>
      </c>
      <c r="U19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191">
        <f>IF(Base[[#This Row],[Sexe]]="H.",-1,1)</f>
        <v>1</v>
      </c>
    </row>
    <row r="192" spans="1:22" hidden="1" x14ac:dyDescent="0.25">
      <c r="A192">
        <v>80575</v>
      </c>
      <c r="B192" t="s">
        <v>205</v>
      </c>
      <c r="C192" s="3">
        <v>28594</v>
      </c>
      <c r="D192" s="4">
        <f t="shared" ca="1" si="6"/>
        <v>47</v>
      </c>
      <c r="E192" s="3">
        <v>39090</v>
      </c>
      <c r="F192" s="4">
        <f t="shared" ca="1" si="7"/>
        <v>18</v>
      </c>
      <c r="G192" s="3">
        <v>45292</v>
      </c>
      <c r="H192" s="4">
        <f t="shared" ca="1" si="8"/>
        <v>1</v>
      </c>
      <c r="I192" t="s">
        <v>20</v>
      </c>
      <c r="J192" t="s">
        <v>30</v>
      </c>
      <c r="K192" t="s">
        <v>31</v>
      </c>
      <c r="L192">
        <v>2</v>
      </c>
      <c r="M192" t="s">
        <v>32</v>
      </c>
      <c r="N192" t="s">
        <v>33</v>
      </c>
      <c r="O192">
        <v>100</v>
      </c>
      <c r="P192" t="s">
        <v>66</v>
      </c>
      <c r="Q192" t="s">
        <v>212</v>
      </c>
      <c r="R192" t="s">
        <v>213</v>
      </c>
      <c r="S192" t="s">
        <v>37</v>
      </c>
      <c r="T192" t="s">
        <v>92</v>
      </c>
      <c r="U19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92">
        <f>IF(Base[[#This Row],[Sexe]]="H.",-1,1)</f>
        <v>1</v>
      </c>
    </row>
    <row r="193" spans="1:22" hidden="1" x14ac:dyDescent="0.25">
      <c r="A193">
        <v>2581</v>
      </c>
      <c r="B193" t="s">
        <v>205</v>
      </c>
      <c r="C193" s="3">
        <v>29081</v>
      </c>
      <c r="D193" s="4">
        <f t="shared" ca="1" si="6"/>
        <v>46</v>
      </c>
      <c r="E193" s="3">
        <v>41932</v>
      </c>
      <c r="F193" s="4">
        <f t="shared" ca="1" si="7"/>
        <v>11</v>
      </c>
      <c r="G193" s="3">
        <v>45292</v>
      </c>
      <c r="H193" s="4">
        <f t="shared" ca="1" si="8"/>
        <v>1</v>
      </c>
      <c r="I193" t="s">
        <v>20</v>
      </c>
      <c r="J193" t="s">
        <v>30</v>
      </c>
      <c r="K193" t="s">
        <v>31</v>
      </c>
      <c r="L193">
        <v>2</v>
      </c>
      <c r="M193" t="s">
        <v>32</v>
      </c>
      <c r="N193" t="s">
        <v>33</v>
      </c>
      <c r="O193">
        <v>100</v>
      </c>
      <c r="P193" t="s">
        <v>42</v>
      </c>
      <c r="Q193" t="s">
        <v>93</v>
      </c>
      <c r="R193" t="s">
        <v>94</v>
      </c>
      <c r="S193" t="s">
        <v>37</v>
      </c>
      <c r="T193" t="s">
        <v>45</v>
      </c>
      <c r="U19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93">
        <f>IF(Base[[#This Row],[Sexe]]="H.",-1,1)</f>
        <v>1</v>
      </c>
    </row>
    <row r="194" spans="1:22" hidden="1" x14ac:dyDescent="0.25">
      <c r="A194">
        <v>2937</v>
      </c>
      <c r="B194" t="s">
        <v>205</v>
      </c>
      <c r="C194" s="3">
        <v>25782</v>
      </c>
      <c r="D194" s="4">
        <f t="shared" ca="1" si="6"/>
        <v>55</v>
      </c>
      <c r="E194" s="3">
        <v>42458</v>
      </c>
      <c r="F194" s="4">
        <f t="shared" ca="1" si="7"/>
        <v>9</v>
      </c>
      <c r="G194" s="3">
        <v>45292</v>
      </c>
      <c r="H194" s="4">
        <f t="shared" ca="1" si="8"/>
        <v>1</v>
      </c>
      <c r="I194" t="s">
        <v>20</v>
      </c>
      <c r="J194" t="s">
        <v>21</v>
      </c>
      <c r="K194" t="s">
        <v>22</v>
      </c>
      <c r="L194">
        <v>3</v>
      </c>
      <c r="M194" t="s">
        <v>23</v>
      </c>
      <c r="N194" t="s">
        <v>24</v>
      </c>
      <c r="O194">
        <v>100</v>
      </c>
      <c r="P194" t="s">
        <v>111</v>
      </c>
      <c r="Q194" t="s">
        <v>128</v>
      </c>
      <c r="R194" t="s">
        <v>129</v>
      </c>
      <c r="S194" t="s">
        <v>338</v>
      </c>
      <c r="T194" t="s">
        <v>77</v>
      </c>
      <c r="U19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194">
        <f>IF(Base[[#This Row],[Sexe]]="H.",-1,1)</f>
        <v>1</v>
      </c>
    </row>
    <row r="195" spans="1:22" hidden="1" x14ac:dyDescent="0.25">
      <c r="A195">
        <v>2230</v>
      </c>
      <c r="B195" t="s">
        <v>19</v>
      </c>
      <c r="C195" s="3">
        <v>32786</v>
      </c>
      <c r="D195" s="4">
        <f t="shared" ca="1" si="6"/>
        <v>36</v>
      </c>
      <c r="E195" s="3">
        <v>41876</v>
      </c>
      <c r="F195" s="4">
        <f t="shared" ca="1" si="7"/>
        <v>11</v>
      </c>
      <c r="G195" s="3">
        <v>45292</v>
      </c>
      <c r="H195" s="4">
        <f t="shared" ca="1" si="8"/>
        <v>1</v>
      </c>
      <c r="I195" t="s">
        <v>20</v>
      </c>
      <c r="J195" t="s">
        <v>30</v>
      </c>
      <c r="K195" t="s">
        <v>31</v>
      </c>
      <c r="L195">
        <v>2</v>
      </c>
      <c r="M195" t="s">
        <v>32</v>
      </c>
      <c r="N195" t="s">
        <v>33</v>
      </c>
      <c r="O195">
        <v>100</v>
      </c>
      <c r="P195" t="s">
        <v>46</v>
      </c>
      <c r="Q195" t="s">
        <v>61</v>
      </c>
      <c r="R195" t="s">
        <v>62</v>
      </c>
      <c r="S195" t="s">
        <v>37</v>
      </c>
      <c r="T195" t="s">
        <v>50</v>
      </c>
      <c r="U19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95">
        <f>IF(Base[[#This Row],[Sexe]]="H.",-1,1)</f>
        <v>-1</v>
      </c>
    </row>
    <row r="196" spans="1:22" hidden="1" x14ac:dyDescent="0.25">
      <c r="A196">
        <v>1938</v>
      </c>
      <c r="B196" t="s">
        <v>19</v>
      </c>
      <c r="C196" s="3">
        <v>31761</v>
      </c>
      <c r="D196" s="4">
        <f t="shared" ref="D196:D259" ca="1" si="9">DATEDIF(C196,TODAY(),"y")</f>
        <v>38</v>
      </c>
      <c r="E196" s="3">
        <v>41526</v>
      </c>
      <c r="F196" s="4">
        <f t="shared" ref="F196:F259" ca="1" si="10">DATEDIF(E196,TODAY(),"y")</f>
        <v>12</v>
      </c>
      <c r="G196" s="3">
        <v>45292</v>
      </c>
      <c r="H196" s="4">
        <f t="shared" ref="H196:H259" ca="1" si="11">DATEDIF(G196,TODAY(),"y")</f>
        <v>1</v>
      </c>
      <c r="I196" t="s">
        <v>20</v>
      </c>
      <c r="J196" t="s">
        <v>21</v>
      </c>
      <c r="K196" t="s">
        <v>53</v>
      </c>
      <c r="L196">
        <v>4</v>
      </c>
      <c r="M196" t="s">
        <v>54</v>
      </c>
      <c r="N196" t="s">
        <v>55</v>
      </c>
      <c r="O196">
        <v>100</v>
      </c>
      <c r="P196" t="s">
        <v>42</v>
      </c>
      <c r="Q196" t="s">
        <v>43</v>
      </c>
      <c r="R196" t="s">
        <v>44</v>
      </c>
      <c r="S196" t="s">
        <v>339</v>
      </c>
      <c r="T196" t="s">
        <v>45</v>
      </c>
      <c r="U19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96">
        <f>IF(Base[[#This Row],[Sexe]]="H.",-1,1)</f>
        <v>-1</v>
      </c>
    </row>
    <row r="197" spans="1:22" hidden="1" x14ac:dyDescent="0.25">
      <c r="A197">
        <v>1984</v>
      </c>
      <c r="B197" t="s">
        <v>19</v>
      </c>
      <c r="C197" s="3">
        <v>32591</v>
      </c>
      <c r="D197" s="4">
        <f t="shared" ca="1" si="9"/>
        <v>36</v>
      </c>
      <c r="E197" s="3">
        <v>41666</v>
      </c>
      <c r="F197" s="4">
        <f t="shared" ca="1" si="10"/>
        <v>11</v>
      </c>
      <c r="G197" s="3">
        <v>45292</v>
      </c>
      <c r="H197" s="4">
        <f t="shared" ca="1" si="11"/>
        <v>1</v>
      </c>
      <c r="I197" t="s">
        <v>20</v>
      </c>
      <c r="J197" t="s">
        <v>21</v>
      </c>
      <c r="K197" t="s">
        <v>53</v>
      </c>
      <c r="L197">
        <v>4</v>
      </c>
      <c r="M197" t="s">
        <v>54</v>
      </c>
      <c r="N197" t="s">
        <v>55</v>
      </c>
      <c r="O197">
        <v>100</v>
      </c>
      <c r="P197" t="s">
        <v>42</v>
      </c>
      <c r="Q197" t="s">
        <v>43</v>
      </c>
      <c r="R197" t="s">
        <v>44</v>
      </c>
      <c r="S197" t="s">
        <v>340</v>
      </c>
      <c r="T197" t="s">
        <v>45</v>
      </c>
      <c r="U19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197">
        <f>IF(Base[[#This Row],[Sexe]]="H.",-1,1)</f>
        <v>-1</v>
      </c>
    </row>
    <row r="198" spans="1:22" hidden="1" x14ac:dyDescent="0.25">
      <c r="A198">
        <v>5815</v>
      </c>
      <c r="B198" t="s">
        <v>19</v>
      </c>
      <c r="C198" s="3">
        <v>35020</v>
      </c>
      <c r="D198" s="4">
        <f t="shared" ca="1" si="9"/>
        <v>29</v>
      </c>
      <c r="E198" s="3">
        <v>44160</v>
      </c>
      <c r="F198" s="4">
        <f t="shared" ca="1" si="10"/>
        <v>4</v>
      </c>
      <c r="G198" s="3">
        <v>45292</v>
      </c>
      <c r="H198" s="4">
        <f t="shared" ca="1" si="11"/>
        <v>1</v>
      </c>
      <c r="I198" t="s">
        <v>20</v>
      </c>
      <c r="J198" t="s">
        <v>30</v>
      </c>
      <c r="K198" t="s">
        <v>31</v>
      </c>
      <c r="L198">
        <v>2</v>
      </c>
      <c r="M198" t="s">
        <v>32</v>
      </c>
      <c r="N198" t="s">
        <v>33</v>
      </c>
      <c r="O198">
        <v>100</v>
      </c>
      <c r="P198" t="s">
        <v>66</v>
      </c>
      <c r="Q198" t="s">
        <v>212</v>
      </c>
      <c r="R198" t="s">
        <v>213</v>
      </c>
      <c r="S198" t="s">
        <v>37</v>
      </c>
      <c r="T198" t="s">
        <v>92</v>
      </c>
      <c r="U19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198">
        <f>IF(Base[[#This Row],[Sexe]]="H.",-1,1)</f>
        <v>-1</v>
      </c>
    </row>
    <row r="199" spans="1:22" hidden="1" x14ac:dyDescent="0.25">
      <c r="A199">
        <v>6101</v>
      </c>
      <c r="B199" t="s">
        <v>19</v>
      </c>
      <c r="C199" s="3">
        <v>30449</v>
      </c>
      <c r="D199" s="4">
        <f t="shared" ca="1" si="9"/>
        <v>42</v>
      </c>
      <c r="E199" s="3">
        <v>44249</v>
      </c>
      <c r="F199" s="4">
        <f t="shared" ca="1" si="10"/>
        <v>4</v>
      </c>
      <c r="G199" s="3">
        <v>45292</v>
      </c>
      <c r="H199" s="4">
        <f t="shared" ca="1" si="11"/>
        <v>1</v>
      </c>
      <c r="I199" t="s">
        <v>20</v>
      </c>
      <c r="J199" t="s">
        <v>21</v>
      </c>
      <c r="K199" t="s">
        <v>53</v>
      </c>
      <c r="L199">
        <v>4</v>
      </c>
      <c r="M199" t="s">
        <v>54</v>
      </c>
      <c r="N199" t="s">
        <v>55</v>
      </c>
      <c r="O199">
        <v>100</v>
      </c>
      <c r="P199" t="s">
        <v>34</v>
      </c>
      <c r="Q199" t="s">
        <v>35</v>
      </c>
      <c r="R199" t="s">
        <v>36</v>
      </c>
      <c r="S199" t="s">
        <v>341</v>
      </c>
      <c r="T199" t="s">
        <v>38</v>
      </c>
      <c r="U19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199">
        <f>IF(Base[[#This Row],[Sexe]]="H.",-1,1)</f>
        <v>-1</v>
      </c>
    </row>
    <row r="200" spans="1:22" hidden="1" x14ac:dyDescent="0.25">
      <c r="A200">
        <v>6274</v>
      </c>
      <c r="B200" t="s">
        <v>19</v>
      </c>
      <c r="C200" s="3">
        <v>34176</v>
      </c>
      <c r="D200" s="4">
        <f t="shared" ca="1" si="9"/>
        <v>32</v>
      </c>
      <c r="E200" s="3">
        <v>44361</v>
      </c>
      <c r="F200" s="4">
        <f t="shared" ca="1" si="10"/>
        <v>4</v>
      </c>
      <c r="G200" s="3">
        <v>45292</v>
      </c>
      <c r="H200" s="4">
        <f t="shared" ca="1" si="11"/>
        <v>1</v>
      </c>
      <c r="I200" t="s">
        <v>20</v>
      </c>
      <c r="J200" t="s">
        <v>21</v>
      </c>
      <c r="K200" t="s">
        <v>53</v>
      </c>
      <c r="L200">
        <v>4</v>
      </c>
      <c r="M200" t="s">
        <v>54</v>
      </c>
      <c r="N200" t="s">
        <v>55</v>
      </c>
      <c r="O200">
        <v>100</v>
      </c>
      <c r="P200" t="s">
        <v>66</v>
      </c>
      <c r="Q200" t="s">
        <v>67</v>
      </c>
      <c r="R200" t="s">
        <v>68</v>
      </c>
      <c r="S200" t="s">
        <v>342</v>
      </c>
      <c r="T200" t="s">
        <v>38</v>
      </c>
      <c r="U20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200">
        <f>IF(Base[[#This Row],[Sexe]]="H.",-1,1)</f>
        <v>-1</v>
      </c>
    </row>
    <row r="201" spans="1:22" hidden="1" x14ac:dyDescent="0.25">
      <c r="A201">
        <v>6432</v>
      </c>
      <c r="B201" t="s">
        <v>19</v>
      </c>
      <c r="C201" s="3">
        <v>36588</v>
      </c>
      <c r="D201" s="4">
        <f t="shared" ca="1" si="9"/>
        <v>25</v>
      </c>
      <c r="E201" s="3">
        <v>44452</v>
      </c>
      <c r="F201" s="4">
        <f t="shared" ca="1" si="10"/>
        <v>4</v>
      </c>
      <c r="G201" s="3">
        <v>45292</v>
      </c>
      <c r="H201" s="4">
        <f t="shared" ca="1" si="11"/>
        <v>1</v>
      </c>
      <c r="I201" t="s">
        <v>20</v>
      </c>
      <c r="J201" t="s">
        <v>21</v>
      </c>
      <c r="K201" t="s">
        <v>53</v>
      </c>
      <c r="L201">
        <v>4</v>
      </c>
      <c r="M201" t="s">
        <v>54</v>
      </c>
      <c r="N201" t="s">
        <v>55</v>
      </c>
      <c r="O201">
        <v>100</v>
      </c>
      <c r="P201" t="s">
        <v>66</v>
      </c>
      <c r="Q201" t="s">
        <v>212</v>
      </c>
      <c r="R201" t="s">
        <v>213</v>
      </c>
      <c r="S201" t="s">
        <v>343</v>
      </c>
      <c r="T201" t="s">
        <v>92</v>
      </c>
      <c r="U20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201">
        <f>IF(Base[[#This Row],[Sexe]]="H.",-1,1)</f>
        <v>-1</v>
      </c>
    </row>
    <row r="202" spans="1:22" hidden="1" x14ac:dyDescent="0.25">
      <c r="A202">
        <v>38448</v>
      </c>
      <c r="B202" t="s">
        <v>19</v>
      </c>
      <c r="C202" s="3">
        <v>22732</v>
      </c>
      <c r="D202" s="4">
        <f t="shared" ca="1" si="9"/>
        <v>63</v>
      </c>
      <c r="E202" s="3">
        <v>31698</v>
      </c>
      <c r="F202" s="4">
        <f t="shared" ca="1" si="10"/>
        <v>39</v>
      </c>
      <c r="G202" s="3">
        <v>41771</v>
      </c>
      <c r="H202" s="4">
        <f t="shared" ca="1" si="11"/>
        <v>11</v>
      </c>
      <c r="I202" t="s">
        <v>20</v>
      </c>
      <c r="J202" t="s">
        <v>21</v>
      </c>
      <c r="K202" t="s">
        <v>22</v>
      </c>
      <c r="L202">
        <v>3</v>
      </c>
      <c r="M202" t="s">
        <v>23</v>
      </c>
      <c r="N202" t="s">
        <v>24</v>
      </c>
      <c r="O202">
        <v>100</v>
      </c>
      <c r="P202" t="s">
        <v>46</v>
      </c>
      <c r="Q202" t="s">
        <v>47</v>
      </c>
      <c r="R202" t="s">
        <v>48</v>
      </c>
      <c r="S202" t="s">
        <v>37</v>
      </c>
      <c r="T202" t="s">
        <v>344</v>
      </c>
      <c r="U20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02">
        <f>IF(Base[[#This Row],[Sexe]]="H.",-1,1)</f>
        <v>-1</v>
      </c>
    </row>
    <row r="203" spans="1:22" hidden="1" x14ac:dyDescent="0.25">
      <c r="A203">
        <v>35303</v>
      </c>
      <c r="B203" t="s">
        <v>19</v>
      </c>
      <c r="C203" s="3">
        <v>23570</v>
      </c>
      <c r="D203" s="4">
        <f t="shared" ca="1" si="9"/>
        <v>61</v>
      </c>
      <c r="E203" s="3">
        <v>30926</v>
      </c>
      <c r="F203" s="4">
        <f t="shared" ca="1" si="10"/>
        <v>41</v>
      </c>
      <c r="G203" s="3">
        <v>43556</v>
      </c>
      <c r="H203" s="4">
        <f t="shared" ca="1" si="11"/>
        <v>6</v>
      </c>
      <c r="I203" t="s">
        <v>20</v>
      </c>
      <c r="J203" t="s">
        <v>30</v>
      </c>
      <c r="K203" t="s">
        <v>31</v>
      </c>
      <c r="L203">
        <v>2</v>
      </c>
      <c r="M203" t="s">
        <v>32</v>
      </c>
      <c r="N203" t="s">
        <v>33</v>
      </c>
      <c r="O203">
        <v>100</v>
      </c>
      <c r="P203" t="s">
        <v>46</v>
      </c>
      <c r="Q203" t="s">
        <v>47</v>
      </c>
      <c r="R203" t="s">
        <v>48</v>
      </c>
      <c r="S203" t="s">
        <v>37</v>
      </c>
      <c r="T203" t="s">
        <v>345</v>
      </c>
      <c r="U20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03">
        <f>IF(Base[[#This Row],[Sexe]]="H.",-1,1)</f>
        <v>-1</v>
      </c>
    </row>
    <row r="204" spans="1:22" hidden="1" x14ac:dyDescent="0.25">
      <c r="A204">
        <v>22063</v>
      </c>
      <c r="B204" t="s">
        <v>19</v>
      </c>
      <c r="C204" s="3">
        <v>24858</v>
      </c>
      <c r="D204" s="4">
        <f t="shared" ca="1" si="9"/>
        <v>57</v>
      </c>
      <c r="E204" s="3">
        <v>33182</v>
      </c>
      <c r="F204" s="4">
        <f t="shared" ca="1" si="10"/>
        <v>34</v>
      </c>
      <c r="G204" s="3">
        <v>41771</v>
      </c>
      <c r="H204" s="4">
        <f t="shared" ca="1" si="11"/>
        <v>11</v>
      </c>
      <c r="I204" t="s">
        <v>20</v>
      </c>
      <c r="J204" t="s">
        <v>21</v>
      </c>
      <c r="K204" t="s">
        <v>22</v>
      </c>
      <c r="L204">
        <v>3</v>
      </c>
      <c r="M204" t="s">
        <v>23</v>
      </c>
      <c r="N204" t="s">
        <v>24</v>
      </c>
      <c r="O204">
        <v>100</v>
      </c>
      <c r="P204" t="s">
        <v>25</v>
      </c>
      <c r="Q204" t="s">
        <v>105</v>
      </c>
      <c r="R204" t="s">
        <v>106</v>
      </c>
      <c r="S204" t="s">
        <v>346</v>
      </c>
      <c r="T204" t="s">
        <v>29</v>
      </c>
      <c r="U20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04">
        <f>IF(Base[[#This Row],[Sexe]]="H.",-1,1)</f>
        <v>-1</v>
      </c>
    </row>
    <row r="205" spans="1:22" hidden="1" x14ac:dyDescent="0.25">
      <c r="A205">
        <v>35048</v>
      </c>
      <c r="B205" t="s">
        <v>19</v>
      </c>
      <c r="C205" s="3">
        <v>23525</v>
      </c>
      <c r="D205" s="4">
        <f t="shared" ca="1" si="9"/>
        <v>61</v>
      </c>
      <c r="E205" s="3">
        <v>33029</v>
      </c>
      <c r="F205" s="4">
        <f t="shared" ca="1" si="10"/>
        <v>35</v>
      </c>
      <c r="G205" s="3">
        <v>44927</v>
      </c>
      <c r="H205" s="4">
        <f t="shared" ca="1" si="11"/>
        <v>2</v>
      </c>
      <c r="I205" t="s">
        <v>20</v>
      </c>
      <c r="J205" t="s">
        <v>21</v>
      </c>
      <c r="K205" t="s">
        <v>22</v>
      </c>
      <c r="L205">
        <v>3</v>
      </c>
      <c r="M205" t="s">
        <v>23</v>
      </c>
      <c r="N205" t="s">
        <v>24</v>
      </c>
      <c r="O205">
        <v>100</v>
      </c>
      <c r="P205" t="s">
        <v>34</v>
      </c>
      <c r="Q205" t="s">
        <v>178</v>
      </c>
      <c r="R205" t="s">
        <v>179</v>
      </c>
      <c r="S205" t="s">
        <v>347</v>
      </c>
      <c r="T205" t="s">
        <v>38</v>
      </c>
      <c r="U20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05">
        <f>IF(Base[[#This Row],[Sexe]]="H.",-1,1)</f>
        <v>-1</v>
      </c>
    </row>
    <row r="206" spans="1:22" hidden="1" x14ac:dyDescent="0.25">
      <c r="A206">
        <v>55111</v>
      </c>
      <c r="B206" t="s">
        <v>19</v>
      </c>
      <c r="C206" s="3">
        <v>25948</v>
      </c>
      <c r="D206" s="4">
        <f t="shared" ca="1" si="9"/>
        <v>54</v>
      </c>
      <c r="E206" s="3">
        <v>33490</v>
      </c>
      <c r="F206" s="4">
        <f t="shared" ca="1" si="10"/>
        <v>34</v>
      </c>
      <c r="G206" s="3">
        <v>41820</v>
      </c>
      <c r="H206" s="4">
        <f t="shared" ca="1" si="11"/>
        <v>11</v>
      </c>
      <c r="I206" t="s">
        <v>20</v>
      </c>
      <c r="J206" t="s">
        <v>30</v>
      </c>
      <c r="K206" t="s">
        <v>31</v>
      </c>
      <c r="L206">
        <v>2</v>
      </c>
      <c r="M206" t="s">
        <v>32</v>
      </c>
      <c r="N206" t="s">
        <v>33</v>
      </c>
      <c r="O206">
        <v>100</v>
      </c>
      <c r="P206" t="s">
        <v>66</v>
      </c>
      <c r="Q206" t="s">
        <v>67</v>
      </c>
      <c r="R206" t="s">
        <v>68</v>
      </c>
      <c r="S206" t="s">
        <v>37</v>
      </c>
      <c r="T206" t="s">
        <v>38</v>
      </c>
      <c r="U20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06">
        <f>IF(Base[[#This Row],[Sexe]]="H.",-1,1)</f>
        <v>-1</v>
      </c>
    </row>
    <row r="207" spans="1:22" hidden="1" x14ac:dyDescent="0.25">
      <c r="A207">
        <v>20107</v>
      </c>
      <c r="B207" t="s">
        <v>19</v>
      </c>
      <c r="C207" s="3">
        <v>24034</v>
      </c>
      <c r="D207" s="4">
        <f t="shared" ca="1" si="9"/>
        <v>60</v>
      </c>
      <c r="E207" s="3">
        <v>33532</v>
      </c>
      <c r="F207" s="4">
        <f t="shared" ca="1" si="10"/>
        <v>34</v>
      </c>
      <c r="G207" s="3">
        <v>43160</v>
      </c>
      <c r="H207" s="4">
        <f t="shared" ca="1" si="11"/>
        <v>7</v>
      </c>
      <c r="I207" t="s">
        <v>20</v>
      </c>
      <c r="J207" t="s">
        <v>21</v>
      </c>
      <c r="K207" t="s">
        <v>22</v>
      </c>
      <c r="L207">
        <v>3</v>
      </c>
      <c r="M207" t="s">
        <v>23</v>
      </c>
      <c r="N207" t="s">
        <v>24</v>
      </c>
      <c r="O207">
        <v>100</v>
      </c>
      <c r="P207" t="s">
        <v>46</v>
      </c>
      <c r="Q207" t="s">
        <v>119</v>
      </c>
      <c r="R207" t="s">
        <v>120</v>
      </c>
      <c r="S207" t="s">
        <v>37</v>
      </c>
      <c r="T207" t="s">
        <v>344</v>
      </c>
      <c r="U20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07">
        <f>IF(Base[[#This Row],[Sexe]]="H.",-1,1)</f>
        <v>-1</v>
      </c>
    </row>
    <row r="208" spans="1:22" hidden="1" x14ac:dyDescent="0.25">
      <c r="A208">
        <v>9852</v>
      </c>
      <c r="B208" t="s">
        <v>19</v>
      </c>
      <c r="C208" s="3">
        <v>24723</v>
      </c>
      <c r="D208" s="4">
        <f t="shared" ca="1" si="9"/>
        <v>58</v>
      </c>
      <c r="E208" s="3">
        <v>33554</v>
      </c>
      <c r="F208" s="4">
        <f t="shared" ca="1" si="10"/>
        <v>33</v>
      </c>
      <c r="G208" s="3">
        <v>41820</v>
      </c>
      <c r="H208" s="4">
        <f t="shared" ca="1" si="11"/>
        <v>11</v>
      </c>
      <c r="I208" t="s">
        <v>20</v>
      </c>
      <c r="J208" t="s">
        <v>30</v>
      </c>
      <c r="K208" t="s">
        <v>31</v>
      </c>
      <c r="L208">
        <v>2</v>
      </c>
      <c r="M208" t="s">
        <v>32</v>
      </c>
      <c r="N208" t="s">
        <v>33</v>
      </c>
      <c r="O208">
        <v>100</v>
      </c>
      <c r="P208" t="s">
        <v>42</v>
      </c>
      <c r="Q208" t="s">
        <v>43</v>
      </c>
      <c r="R208" t="s">
        <v>44</v>
      </c>
      <c r="S208" t="s">
        <v>37</v>
      </c>
      <c r="T208" t="s">
        <v>45</v>
      </c>
      <c r="U20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08">
        <f>IF(Base[[#This Row],[Sexe]]="H.",-1,1)</f>
        <v>-1</v>
      </c>
    </row>
    <row r="209" spans="1:22" x14ac:dyDescent="0.25">
      <c r="A209">
        <v>29090</v>
      </c>
      <c r="B209" t="s">
        <v>205</v>
      </c>
      <c r="C209" s="3">
        <v>24656</v>
      </c>
      <c r="D209" s="4">
        <f t="shared" ca="1" si="9"/>
        <v>58</v>
      </c>
      <c r="E209" s="3">
        <v>33854</v>
      </c>
      <c r="F209" s="4">
        <f t="shared" ca="1" si="10"/>
        <v>33</v>
      </c>
      <c r="G209" s="3">
        <v>41835</v>
      </c>
      <c r="H209" s="4">
        <f t="shared" ca="1" si="11"/>
        <v>11</v>
      </c>
      <c r="I209" t="s">
        <v>20</v>
      </c>
      <c r="J209" t="s">
        <v>21</v>
      </c>
      <c r="K209" t="s">
        <v>53</v>
      </c>
      <c r="L209">
        <v>4</v>
      </c>
      <c r="M209" t="s">
        <v>54</v>
      </c>
      <c r="N209" t="s">
        <v>55</v>
      </c>
      <c r="O209">
        <v>63.8</v>
      </c>
      <c r="P209" t="s">
        <v>34</v>
      </c>
      <c r="Q209" t="s">
        <v>81</v>
      </c>
      <c r="R209" t="s">
        <v>82</v>
      </c>
      <c r="S209" t="s">
        <v>348</v>
      </c>
      <c r="T209" t="s">
        <v>72</v>
      </c>
      <c r="U20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09">
        <f>IF(Base[[#This Row],[Sexe]]="H.",-1,1)</f>
        <v>1</v>
      </c>
    </row>
    <row r="210" spans="1:22" x14ac:dyDescent="0.25">
      <c r="A210">
        <v>86033</v>
      </c>
      <c r="B210" t="s">
        <v>205</v>
      </c>
      <c r="C210" s="3">
        <v>25728</v>
      </c>
      <c r="D210" s="4">
        <f t="shared" ca="1" si="9"/>
        <v>55</v>
      </c>
      <c r="E210" s="3">
        <v>34113</v>
      </c>
      <c r="F210" s="4">
        <f t="shared" ca="1" si="10"/>
        <v>32</v>
      </c>
      <c r="G210" s="3">
        <v>41835</v>
      </c>
      <c r="H210" s="4">
        <f t="shared" ca="1" si="11"/>
        <v>11</v>
      </c>
      <c r="I210" t="s">
        <v>20</v>
      </c>
      <c r="J210" t="s">
        <v>21</v>
      </c>
      <c r="K210" t="s">
        <v>22</v>
      </c>
      <c r="L210">
        <v>3</v>
      </c>
      <c r="M210" t="s">
        <v>23</v>
      </c>
      <c r="N210" t="s">
        <v>24</v>
      </c>
      <c r="O210">
        <v>100</v>
      </c>
      <c r="P210" t="s">
        <v>34</v>
      </c>
      <c r="Q210" t="s">
        <v>81</v>
      </c>
      <c r="R210" t="s">
        <v>82</v>
      </c>
      <c r="S210" t="s">
        <v>349</v>
      </c>
      <c r="T210" t="s">
        <v>72</v>
      </c>
      <c r="U21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10">
        <f>IF(Base[[#This Row],[Sexe]]="H.",-1,1)</f>
        <v>1</v>
      </c>
    </row>
    <row r="211" spans="1:22" hidden="1" x14ac:dyDescent="0.25">
      <c r="A211">
        <v>7232</v>
      </c>
      <c r="B211" t="s">
        <v>19</v>
      </c>
      <c r="C211" s="3">
        <v>34385</v>
      </c>
      <c r="D211" s="4">
        <f t="shared" ca="1" si="9"/>
        <v>31</v>
      </c>
      <c r="E211" s="3">
        <v>44809</v>
      </c>
      <c r="F211" s="4">
        <f t="shared" ca="1" si="10"/>
        <v>3</v>
      </c>
      <c r="G211" s="3">
        <v>45292</v>
      </c>
      <c r="H211" s="4">
        <f t="shared" ca="1" si="11"/>
        <v>1</v>
      </c>
      <c r="I211" t="s">
        <v>20</v>
      </c>
      <c r="J211" t="s">
        <v>21</v>
      </c>
      <c r="K211" t="s">
        <v>53</v>
      </c>
      <c r="L211">
        <v>4</v>
      </c>
      <c r="M211" t="s">
        <v>54</v>
      </c>
      <c r="N211" t="s">
        <v>55</v>
      </c>
      <c r="O211">
        <v>100</v>
      </c>
      <c r="P211" t="s">
        <v>42</v>
      </c>
      <c r="Q211" t="s">
        <v>93</v>
      </c>
      <c r="R211" t="s">
        <v>94</v>
      </c>
      <c r="S211" t="s">
        <v>350</v>
      </c>
      <c r="T211" t="s">
        <v>45</v>
      </c>
      <c r="U21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11">
        <f>IF(Base[[#This Row],[Sexe]]="H.",-1,1)</f>
        <v>-1</v>
      </c>
    </row>
    <row r="212" spans="1:22" hidden="1" x14ac:dyDescent="0.25">
      <c r="A212">
        <v>88116</v>
      </c>
      <c r="B212" t="s">
        <v>205</v>
      </c>
      <c r="C212" s="3">
        <v>27000</v>
      </c>
      <c r="D212" s="4">
        <f t="shared" ca="1" si="9"/>
        <v>51</v>
      </c>
      <c r="E212" s="3">
        <v>35485</v>
      </c>
      <c r="F212" s="4">
        <f t="shared" ca="1" si="10"/>
        <v>28</v>
      </c>
      <c r="G212" s="3">
        <v>41820</v>
      </c>
      <c r="H212" s="4">
        <f t="shared" ca="1" si="11"/>
        <v>11</v>
      </c>
      <c r="I212" t="s">
        <v>20</v>
      </c>
      <c r="J212" t="s">
        <v>30</v>
      </c>
      <c r="K212" t="s">
        <v>31</v>
      </c>
      <c r="L212">
        <v>2</v>
      </c>
      <c r="M212" t="s">
        <v>32</v>
      </c>
      <c r="N212" t="s">
        <v>33</v>
      </c>
      <c r="O212">
        <v>100</v>
      </c>
      <c r="P212" t="s">
        <v>42</v>
      </c>
      <c r="Q212" t="s">
        <v>43</v>
      </c>
      <c r="R212" t="s">
        <v>44</v>
      </c>
      <c r="S212" t="s">
        <v>37</v>
      </c>
      <c r="T212" t="s">
        <v>45</v>
      </c>
      <c r="U21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12">
        <f>IF(Base[[#This Row],[Sexe]]="H.",-1,1)</f>
        <v>1</v>
      </c>
    </row>
    <row r="213" spans="1:22" hidden="1" x14ac:dyDescent="0.25">
      <c r="A213">
        <v>87272</v>
      </c>
      <c r="B213" t="s">
        <v>205</v>
      </c>
      <c r="C213" s="3">
        <v>24640</v>
      </c>
      <c r="D213" s="4">
        <f t="shared" ca="1" si="9"/>
        <v>58</v>
      </c>
      <c r="E213" s="3">
        <v>36472</v>
      </c>
      <c r="F213" s="4">
        <f t="shared" ca="1" si="10"/>
        <v>25</v>
      </c>
      <c r="G213" s="3">
        <v>43466</v>
      </c>
      <c r="H213" s="4">
        <f t="shared" ca="1" si="11"/>
        <v>6</v>
      </c>
      <c r="I213" t="s">
        <v>20</v>
      </c>
      <c r="J213" t="s">
        <v>21</v>
      </c>
      <c r="K213" t="s">
        <v>22</v>
      </c>
      <c r="L213">
        <v>3</v>
      </c>
      <c r="M213" t="s">
        <v>23</v>
      </c>
      <c r="N213" t="s">
        <v>24</v>
      </c>
      <c r="O213">
        <v>100</v>
      </c>
      <c r="P213" t="s">
        <v>46</v>
      </c>
      <c r="Q213" t="s">
        <v>47</v>
      </c>
      <c r="R213" t="s">
        <v>48</v>
      </c>
      <c r="S213" t="s">
        <v>351</v>
      </c>
      <c r="T213" t="s">
        <v>50</v>
      </c>
      <c r="U21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13">
        <f>IF(Base[[#This Row],[Sexe]]="H.",-1,1)</f>
        <v>1</v>
      </c>
    </row>
    <row r="214" spans="1:22" hidden="1" x14ac:dyDescent="0.25">
      <c r="A214">
        <v>87407</v>
      </c>
      <c r="B214" t="s">
        <v>205</v>
      </c>
      <c r="C214" s="3">
        <v>24869</v>
      </c>
      <c r="D214" s="4">
        <f t="shared" ca="1" si="9"/>
        <v>57</v>
      </c>
      <c r="E214" s="3">
        <v>36542</v>
      </c>
      <c r="F214" s="4">
        <f t="shared" ca="1" si="10"/>
        <v>25</v>
      </c>
      <c r="G214" s="3">
        <v>44562</v>
      </c>
      <c r="H214" s="4">
        <f t="shared" ca="1" si="11"/>
        <v>3</v>
      </c>
      <c r="I214" t="s">
        <v>20</v>
      </c>
      <c r="J214" t="s">
        <v>30</v>
      </c>
      <c r="K214" t="s">
        <v>31</v>
      </c>
      <c r="L214">
        <v>2</v>
      </c>
      <c r="M214" t="s">
        <v>32</v>
      </c>
      <c r="N214" t="s">
        <v>33</v>
      </c>
      <c r="O214">
        <v>100</v>
      </c>
      <c r="P214" t="s">
        <v>25</v>
      </c>
      <c r="Q214" t="s">
        <v>304</v>
      </c>
      <c r="R214" t="s">
        <v>305</v>
      </c>
      <c r="S214" t="s">
        <v>37</v>
      </c>
      <c r="T214" t="s">
        <v>29</v>
      </c>
      <c r="U21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14">
        <f>IF(Base[[#This Row],[Sexe]]="H.",-1,1)</f>
        <v>1</v>
      </c>
    </row>
    <row r="215" spans="1:22" hidden="1" x14ac:dyDescent="0.25">
      <c r="A215">
        <v>87237</v>
      </c>
      <c r="B215" t="s">
        <v>205</v>
      </c>
      <c r="C215" s="3">
        <v>26180</v>
      </c>
      <c r="D215" s="4">
        <f t="shared" ca="1" si="9"/>
        <v>54</v>
      </c>
      <c r="E215" s="3">
        <v>36549</v>
      </c>
      <c r="F215" s="4">
        <f t="shared" ca="1" si="10"/>
        <v>25</v>
      </c>
      <c r="G215" s="3">
        <v>41757</v>
      </c>
      <c r="H215" s="4">
        <f t="shared" ca="1" si="11"/>
        <v>11</v>
      </c>
      <c r="I215" t="s">
        <v>20</v>
      </c>
      <c r="J215" t="s">
        <v>21</v>
      </c>
      <c r="K215" t="s">
        <v>22</v>
      </c>
      <c r="L215">
        <v>3</v>
      </c>
      <c r="M215" t="s">
        <v>23</v>
      </c>
      <c r="N215" t="s">
        <v>24</v>
      </c>
      <c r="O215">
        <v>100</v>
      </c>
      <c r="P215" t="s">
        <v>66</v>
      </c>
      <c r="Q215" t="s">
        <v>212</v>
      </c>
      <c r="R215" t="s">
        <v>213</v>
      </c>
      <c r="S215" t="s">
        <v>352</v>
      </c>
      <c r="T215" t="s">
        <v>92</v>
      </c>
      <c r="U21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15">
        <f>IF(Base[[#This Row],[Sexe]]="H.",-1,1)</f>
        <v>1</v>
      </c>
    </row>
    <row r="216" spans="1:22" x14ac:dyDescent="0.25">
      <c r="A216">
        <v>87482</v>
      </c>
      <c r="B216" t="s">
        <v>205</v>
      </c>
      <c r="C216" s="3">
        <v>26384</v>
      </c>
      <c r="D216" s="4">
        <f t="shared" ca="1" si="9"/>
        <v>53</v>
      </c>
      <c r="E216" s="3">
        <v>36655</v>
      </c>
      <c r="F216" s="4">
        <f t="shared" ca="1" si="10"/>
        <v>25</v>
      </c>
      <c r="G216" s="3">
        <v>41835</v>
      </c>
      <c r="H216" s="4">
        <f t="shared" ca="1" si="11"/>
        <v>11</v>
      </c>
      <c r="I216" t="s">
        <v>20</v>
      </c>
      <c r="J216" t="s">
        <v>21</v>
      </c>
      <c r="K216" t="s">
        <v>53</v>
      </c>
      <c r="L216">
        <v>4</v>
      </c>
      <c r="M216" t="s">
        <v>54</v>
      </c>
      <c r="N216" t="s">
        <v>55</v>
      </c>
      <c r="O216">
        <v>100</v>
      </c>
      <c r="P216" t="s">
        <v>34</v>
      </c>
      <c r="Q216" t="s">
        <v>353</v>
      </c>
      <c r="R216" t="s">
        <v>354</v>
      </c>
      <c r="S216" t="s">
        <v>355</v>
      </c>
      <c r="T216" t="s">
        <v>72</v>
      </c>
      <c r="U21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16">
        <f>IF(Base[[#This Row],[Sexe]]="H.",-1,1)</f>
        <v>1</v>
      </c>
    </row>
    <row r="217" spans="1:22" x14ac:dyDescent="0.25">
      <c r="A217">
        <v>87634</v>
      </c>
      <c r="B217" t="s">
        <v>205</v>
      </c>
      <c r="C217" s="3">
        <v>26570</v>
      </c>
      <c r="D217" s="4">
        <f t="shared" ca="1" si="9"/>
        <v>53</v>
      </c>
      <c r="E217" s="3">
        <v>36941</v>
      </c>
      <c r="F217" s="4">
        <f t="shared" ca="1" si="10"/>
        <v>24</v>
      </c>
      <c r="G217" s="3">
        <v>41835</v>
      </c>
      <c r="H217" s="4">
        <f t="shared" ca="1" si="11"/>
        <v>11</v>
      </c>
      <c r="I217" t="s">
        <v>20</v>
      </c>
      <c r="J217" t="s">
        <v>21</v>
      </c>
      <c r="K217" t="s">
        <v>53</v>
      </c>
      <c r="L217">
        <v>4</v>
      </c>
      <c r="M217" t="s">
        <v>54</v>
      </c>
      <c r="N217" t="s">
        <v>55</v>
      </c>
      <c r="O217">
        <v>53</v>
      </c>
      <c r="P217" t="s">
        <v>34</v>
      </c>
      <c r="Q217" t="s">
        <v>81</v>
      </c>
      <c r="R217" t="s">
        <v>82</v>
      </c>
      <c r="S217" t="s">
        <v>356</v>
      </c>
      <c r="T217" t="s">
        <v>72</v>
      </c>
      <c r="U21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17">
        <f>IF(Base[[#This Row],[Sexe]]="H.",-1,1)</f>
        <v>1</v>
      </c>
    </row>
    <row r="218" spans="1:22" x14ac:dyDescent="0.25">
      <c r="A218">
        <v>86232</v>
      </c>
      <c r="B218" t="s">
        <v>205</v>
      </c>
      <c r="C218" s="3">
        <v>25758</v>
      </c>
      <c r="D218" s="4">
        <f t="shared" ca="1" si="9"/>
        <v>55</v>
      </c>
      <c r="E218" s="3">
        <v>42415</v>
      </c>
      <c r="F218" s="4">
        <f t="shared" ca="1" si="10"/>
        <v>9</v>
      </c>
      <c r="G218" s="3">
        <v>43300</v>
      </c>
      <c r="H218" s="4">
        <f t="shared" ca="1" si="11"/>
        <v>7</v>
      </c>
      <c r="I218" t="s">
        <v>20</v>
      </c>
      <c r="J218" t="s">
        <v>21</v>
      </c>
      <c r="K218" t="s">
        <v>22</v>
      </c>
      <c r="L218">
        <v>3</v>
      </c>
      <c r="M218" t="s">
        <v>23</v>
      </c>
      <c r="N218" t="s">
        <v>24</v>
      </c>
      <c r="O218">
        <v>63.8</v>
      </c>
      <c r="P218" t="s">
        <v>34</v>
      </c>
      <c r="Q218" t="s">
        <v>81</v>
      </c>
      <c r="R218" t="s">
        <v>82</v>
      </c>
      <c r="S218" t="s">
        <v>357</v>
      </c>
      <c r="T218" t="s">
        <v>72</v>
      </c>
      <c r="U21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218">
        <f>IF(Base[[#This Row],[Sexe]]="H.",-1,1)</f>
        <v>1</v>
      </c>
    </row>
    <row r="219" spans="1:22" hidden="1" x14ac:dyDescent="0.25">
      <c r="A219">
        <v>86621</v>
      </c>
      <c r="B219" t="s">
        <v>205</v>
      </c>
      <c r="C219" s="3">
        <v>28608</v>
      </c>
      <c r="D219" s="4">
        <f t="shared" ca="1" si="9"/>
        <v>47</v>
      </c>
      <c r="E219" s="3">
        <v>37305</v>
      </c>
      <c r="F219" s="4">
        <f t="shared" ca="1" si="10"/>
        <v>23</v>
      </c>
      <c r="G219" s="3">
        <v>44562</v>
      </c>
      <c r="H219" s="4">
        <f t="shared" ca="1" si="11"/>
        <v>3</v>
      </c>
      <c r="I219" t="s">
        <v>20</v>
      </c>
      <c r="J219" t="s">
        <v>21</v>
      </c>
      <c r="K219" t="s">
        <v>22</v>
      </c>
      <c r="L219">
        <v>3</v>
      </c>
      <c r="M219" t="s">
        <v>23</v>
      </c>
      <c r="N219" t="s">
        <v>24</v>
      </c>
      <c r="O219">
        <v>100</v>
      </c>
      <c r="P219" t="s">
        <v>66</v>
      </c>
      <c r="Q219" t="s">
        <v>220</v>
      </c>
      <c r="R219" t="s">
        <v>221</v>
      </c>
      <c r="S219" t="s">
        <v>358</v>
      </c>
      <c r="T219" t="s">
        <v>92</v>
      </c>
      <c r="U21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19">
        <f>IF(Base[[#This Row],[Sexe]]="H.",-1,1)</f>
        <v>1</v>
      </c>
    </row>
    <row r="220" spans="1:22" hidden="1" x14ac:dyDescent="0.25">
      <c r="A220">
        <v>86035</v>
      </c>
      <c r="B220" t="s">
        <v>205</v>
      </c>
      <c r="C220" s="3">
        <v>25641</v>
      </c>
      <c r="D220" s="4">
        <f t="shared" ca="1" si="9"/>
        <v>55</v>
      </c>
      <c r="E220" s="3">
        <v>37389</v>
      </c>
      <c r="F220" s="4">
        <f t="shared" ca="1" si="10"/>
        <v>23</v>
      </c>
      <c r="G220" s="3">
        <v>41820</v>
      </c>
      <c r="H220" s="4">
        <f t="shared" ca="1" si="11"/>
        <v>11</v>
      </c>
      <c r="I220" t="s">
        <v>20</v>
      </c>
      <c r="J220" t="s">
        <v>21</v>
      </c>
      <c r="K220" t="s">
        <v>22</v>
      </c>
      <c r="L220">
        <v>3</v>
      </c>
      <c r="M220" t="s">
        <v>23</v>
      </c>
      <c r="N220" t="s">
        <v>24</v>
      </c>
      <c r="O220">
        <v>100</v>
      </c>
      <c r="P220" t="s">
        <v>42</v>
      </c>
      <c r="Q220" t="s">
        <v>139</v>
      </c>
      <c r="R220" t="s">
        <v>140</v>
      </c>
      <c r="S220" t="s">
        <v>359</v>
      </c>
      <c r="T220" t="s">
        <v>45</v>
      </c>
      <c r="U22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20">
        <f>IF(Base[[#This Row],[Sexe]]="H.",-1,1)</f>
        <v>1</v>
      </c>
    </row>
    <row r="221" spans="1:22" hidden="1" x14ac:dyDescent="0.25">
      <c r="A221">
        <v>86811</v>
      </c>
      <c r="B221" t="s">
        <v>205</v>
      </c>
      <c r="C221" s="3">
        <v>25357</v>
      </c>
      <c r="D221" s="4">
        <f t="shared" ca="1" si="9"/>
        <v>56</v>
      </c>
      <c r="E221" s="3">
        <v>37501</v>
      </c>
      <c r="F221" s="4">
        <f t="shared" ca="1" si="10"/>
        <v>23</v>
      </c>
      <c r="G221" s="3">
        <v>41785</v>
      </c>
      <c r="H221" s="4">
        <f t="shared" ca="1" si="11"/>
        <v>11</v>
      </c>
      <c r="I221" t="s">
        <v>20</v>
      </c>
      <c r="J221" t="s">
        <v>21</v>
      </c>
      <c r="K221" t="s">
        <v>53</v>
      </c>
      <c r="L221">
        <v>4</v>
      </c>
      <c r="M221" t="s">
        <v>54</v>
      </c>
      <c r="N221" t="s">
        <v>55</v>
      </c>
      <c r="O221">
        <v>100</v>
      </c>
      <c r="P221" t="s">
        <v>46</v>
      </c>
      <c r="Q221" t="s">
        <v>61</v>
      </c>
      <c r="R221" t="s">
        <v>62</v>
      </c>
      <c r="S221" t="s">
        <v>360</v>
      </c>
      <c r="T221" t="s">
        <v>50</v>
      </c>
      <c r="U22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21">
        <f>IF(Base[[#This Row],[Sexe]]="H.",-1,1)</f>
        <v>1</v>
      </c>
    </row>
    <row r="222" spans="1:22" hidden="1" x14ac:dyDescent="0.25">
      <c r="A222">
        <v>86303</v>
      </c>
      <c r="B222" t="s">
        <v>205</v>
      </c>
      <c r="C222" s="3">
        <v>27715</v>
      </c>
      <c r="D222" s="4">
        <f t="shared" ca="1" si="9"/>
        <v>49</v>
      </c>
      <c r="E222" s="3">
        <v>37501</v>
      </c>
      <c r="F222" s="4">
        <f t="shared" ca="1" si="10"/>
        <v>23</v>
      </c>
      <c r="G222" s="3">
        <v>44835</v>
      </c>
      <c r="H222" s="4">
        <f t="shared" ca="1" si="11"/>
        <v>3</v>
      </c>
      <c r="I222" t="s">
        <v>20</v>
      </c>
      <c r="J222" t="s">
        <v>21</v>
      </c>
      <c r="K222" t="s">
        <v>22</v>
      </c>
      <c r="L222">
        <v>3</v>
      </c>
      <c r="M222" t="s">
        <v>23</v>
      </c>
      <c r="N222" t="s">
        <v>24</v>
      </c>
      <c r="O222">
        <v>100</v>
      </c>
      <c r="P222" t="s">
        <v>42</v>
      </c>
      <c r="Q222" t="s">
        <v>43</v>
      </c>
      <c r="R222" t="s">
        <v>44</v>
      </c>
      <c r="S222" t="s">
        <v>361</v>
      </c>
      <c r="T222" t="s">
        <v>45</v>
      </c>
      <c r="U22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22">
        <f>IF(Base[[#This Row],[Sexe]]="H.",-1,1)</f>
        <v>1</v>
      </c>
    </row>
    <row r="223" spans="1:22" hidden="1" x14ac:dyDescent="0.25">
      <c r="A223">
        <v>86961</v>
      </c>
      <c r="B223" t="s">
        <v>205</v>
      </c>
      <c r="C223" s="3">
        <v>25302</v>
      </c>
      <c r="D223" s="4">
        <f t="shared" ca="1" si="9"/>
        <v>56</v>
      </c>
      <c r="E223" s="3">
        <v>37536</v>
      </c>
      <c r="F223" s="4">
        <f t="shared" ca="1" si="10"/>
        <v>23</v>
      </c>
      <c r="G223" s="3">
        <v>41792</v>
      </c>
      <c r="H223" s="4">
        <f t="shared" ca="1" si="11"/>
        <v>11</v>
      </c>
      <c r="I223" t="s">
        <v>20</v>
      </c>
      <c r="J223" t="s">
        <v>21</v>
      </c>
      <c r="K223" t="s">
        <v>53</v>
      </c>
      <c r="L223">
        <v>4</v>
      </c>
      <c r="M223" t="s">
        <v>54</v>
      </c>
      <c r="N223" t="s">
        <v>55</v>
      </c>
      <c r="O223">
        <v>100</v>
      </c>
      <c r="P223" t="s">
        <v>25</v>
      </c>
      <c r="Q223" t="s">
        <v>86</v>
      </c>
      <c r="R223" t="s">
        <v>87</v>
      </c>
      <c r="S223" t="s">
        <v>362</v>
      </c>
      <c r="T223" t="s">
        <v>29</v>
      </c>
      <c r="U22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23">
        <f>IF(Base[[#This Row],[Sexe]]="H.",-1,1)</f>
        <v>1</v>
      </c>
    </row>
    <row r="224" spans="1:22" hidden="1" x14ac:dyDescent="0.25">
      <c r="A224">
        <v>86698</v>
      </c>
      <c r="B224" t="s">
        <v>205</v>
      </c>
      <c r="C224" s="3">
        <v>29528</v>
      </c>
      <c r="D224" s="4">
        <f t="shared" ca="1" si="9"/>
        <v>44</v>
      </c>
      <c r="E224" s="3">
        <v>37676</v>
      </c>
      <c r="F224" s="4">
        <f t="shared" ca="1" si="10"/>
        <v>22</v>
      </c>
      <c r="G224" s="3">
        <v>43831</v>
      </c>
      <c r="H224" s="4">
        <f t="shared" ca="1" si="11"/>
        <v>5</v>
      </c>
      <c r="I224" t="s">
        <v>20</v>
      </c>
      <c r="J224" t="s">
        <v>21</v>
      </c>
      <c r="K224" t="s">
        <v>22</v>
      </c>
      <c r="L224">
        <v>3</v>
      </c>
      <c r="M224" t="s">
        <v>23</v>
      </c>
      <c r="N224" t="s">
        <v>24</v>
      </c>
      <c r="O224">
        <v>100</v>
      </c>
      <c r="P224" t="s">
        <v>66</v>
      </c>
      <c r="Q224" t="s">
        <v>67</v>
      </c>
      <c r="R224" t="s">
        <v>68</v>
      </c>
      <c r="S224" t="s">
        <v>363</v>
      </c>
      <c r="T224" t="s">
        <v>38</v>
      </c>
      <c r="U22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24">
        <f>IF(Base[[#This Row],[Sexe]]="H.",-1,1)</f>
        <v>1</v>
      </c>
    </row>
    <row r="225" spans="1:22" hidden="1" x14ac:dyDescent="0.25">
      <c r="A225">
        <v>85222</v>
      </c>
      <c r="B225" t="s">
        <v>205</v>
      </c>
      <c r="C225" s="3">
        <v>27548</v>
      </c>
      <c r="D225" s="4">
        <f t="shared" ca="1" si="9"/>
        <v>50</v>
      </c>
      <c r="E225" s="3">
        <v>37879</v>
      </c>
      <c r="F225" s="4">
        <f t="shared" ca="1" si="10"/>
        <v>22</v>
      </c>
      <c r="G225" s="3">
        <v>44562</v>
      </c>
      <c r="H225" s="4">
        <f t="shared" ca="1" si="11"/>
        <v>3</v>
      </c>
      <c r="I225" t="s">
        <v>20</v>
      </c>
      <c r="J225" t="s">
        <v>21</v>
      </c>
      <c r="K225" t="s">
        <v>22</v>
      </c>
      <c r="L225">
        <v>3</v>
      </c>
      <c r="M225" t="s">
        <v>23</v>
      </c>
      <c r="N225" t="s">
        <v>24</v>
      </c>
      <c r="O225">
        <v>100</v>
      </c>
      <c r="P225" t="s">
        <v>46</v>
      </c>
      <c r="Q225" t="s">
        <v>364</v>
      </c>
      <c r="R225" t="s">
        <v>365</v>
      </c>
      <c r="S225" t="s">
        <v>366</v>
      </c>
      <c r="T225" t="s">
        <v>50</v>
      </c>
      <c r="U22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25">
        <f>IF(Base[[#This Row],[Sexe]]="H.",-1,1)</f>
        <v>1</v>
      </c>
    </row>
    <row r="226" spans="1:22" hidden="1" x14ac:dyDescent="0.25">
      <c r="A226">
        <v>85394</v>
      </c>
      <c r="B226" t="s">
        <v>205</v>
      </c>
      <c r="C226" s="3">
        <v>24547</v>
      </c>
      <c r="D226" s="4">
        <f t="shared" ca="1" si="9"/>
        <v>58</v>
      </c>
      <c r="E226" s="3">
        <v>38012</v>
      </c>
      <c r="F226" s="4">
        <f t="shared" ca="1" si="10"/>
        <v>21</v>
      </c>
      <c r="G226" s="3">
        <v>41743</v>
      </c>
      <c r="H226" s="4">
        <f t="shared" ca="1" si="11"/>
        <v>11</v>
      </c>
      <c r="I226" t="s">
        <v>20</v>
      </c>
      <c r="J226" t="s">
        <v>21</v>
      </c>
      <c r="K226" t="s">
        <v>53</v>
      </c>
      <c r="L226">
        <v>4</v>
      </c>
      <c r="M226" t="s">
        <v>54</v>
      </c>
      <c r="N226" t="s">
        <v>55</v>
      </c>
      <c r="O226">
        <v>74.28</v>
      </c>
      <c r="P226" t="s">
        <v>34</v>
      </c>
      <c r="Q226" t="s">
        <v>367</v>
      </c>
      <c r="R226" t="s">
        <v>368</v>
      </c>
      <c r="S226" t="s">
        <v>369</v>
      </c>
      <c r="T226" t="s">
        <v>38</v>
      </c>
      <c r="U22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26">
        <f>IF(Base[[#This Row],[Sexe]]="H.",-1,1)</f>
        <v>1</v>
      </c>
    </row>
    <row r="227" spans="1:22" hidden="1" x14ac:dyDescent="0.25">
      <c r="A227">
        <v>7361</v>
      </c>
      <c r="B227" t="s">
        <v>19</v>
      </c>
      <c r="C227" s="3">
        <v>34600</v>
      </c>
      <c r="D227" s="4">
        <f t="shared" ca="1" si="9"/>
        <v>31</v>
      </c>
      <c r="E227" s="3">
        <v>44851</v>
      </c>
      <c r="F227" s="4">
        <f t="shared" ca="1" si="10"/>
        <v>3</v>
      </c>
      <c r="G227" s="3">
        <v>45292</v>
      </c>
      <c r="H227" s="4">
        <f t="shared" ca="1" si="11"/>
        <v>1</v>
      </c>
      <c r="I227" t="s">
        <v>20</v>
      </c>
      <c r="J227" t="s">
        <v>21</v>
      </c>
      <c r="K227" t="s">
        <v>53</v>
      </c>
      <c r="L227">
        <v>4</v>
      </c>
      <c r="M227" t="s">
        <v>54</v>
      </c>
      <c r="N227" t="s">
        <v>55</v>
      </c>
      <c r="O227">
        <v>100</v>
      </c>
      <c r="P227" t="s">
        <v>25</v>
      </c>
      <c r="Q227" t="s">
        <v>86</v>
      </c>
      <c r="R227" t="s">
        <v>87</v>
      </c>
      <c r="S227" t="s">
        <v>370</v>
      </c>
      <c r="T227" t="s">
        <v>29</v>
      </c>
      <c r="U22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27">
        <f>IF(Base[[#This Row],[Sexe]]="H.",-1,1)</f>
        <v>-1</v>
      </c>
    </row>
    <row r="228" spans="1:22" hidden="1" x14ac:dyDescent="0.25">
      <c r="A228">
        <v>85366</v>
      </c>
      <c r="B228" t="s">
        <v>205</v>
      </c>
      <c r="C228" s="3">
        <v>28377</v>
      </c>
      <c r="D228" s="4">
        <f t="shared" ca="1" si="9"/>
        <v>48</v>
      </c>
      <c r="E228" s="3">
        <v>38306</v>
      </c>
      <c r="F228" s="4">
        <f t="shared" ca="1" si="10"/>
        <v>20</v>
      </c>
      <c r="G228" s="3">
        <v>41771</v>
      </c>
      <c r="H228" s="4">
        <f t="shared" ca="1" si="11"/>
        <v>11</v>
      </c>
      <c r="I228" t="s">
        <v>20</v>
      </c>
      <c r="J228" t="s">
        <v>21</v>
      </c>
      <c r="K228" t="s">
        <v>53</v>
      </c>
      <c r="L228">
        <v>4</v>
      </c>
      <c r="M228" t="s">
        <v>54</v>
      </c>
      <c r="N228" t="s">
        <v>55</v>
      </c>
      <c r="O228">
        <v>100</v>
      </c>
      <c r="P228" t="s">
        <v>66</v>
      </c>
      <c r="Q228" t="s">
        <v>301</v>
      </c>
      <c r="R228" t="s">
        <v>302</v>
      </c>
      <c r="S228" t="s">
        <v>371</v>
      </c>
      <c r="T228" t="s">
        <v>92</v>
      </c>
      <c r="U22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28">
        <f>IF(Base[[#This Row],[Sexe]]="H.",-1,1)</f>
        <v>1</v>
      </c>
    </row>
    <row r="229" spans="1:22" hidden="1" x14ac:dyDescent="0.25">
      <c r="A229">
        <v>7414</v>
      </c>
      <c r="B229" t="s">
        <v>19</v>
      </c>
      <c r="C229" s="3">
        <v>33114</v>
      </c>
      <c r="D229" s="4">
        <f t="shared" ca="1" si="9"/>
        <v>35</v>
      </c>
      <c r="E229" s="3">
        <v>44886</v>
      </c>
      <c r="F229" s="4">
        <f t="shared" ca="1" si="10"/>
        <v>2</v>
      </c>
      <c r="G229" s="3">
        <v>45292</v>
      </c>
      <c r="H229" s="4">
        <f t="shared" ca="1" si="11"/>
        <v>1</v>
      </c>
      <c r="I229" t="s">
        <v>20</v>
      </c>
      <c r="J229" t="s">
        <v>21</v>
      </c>
      <c r="K229" t="s">
        <v>53</v>
      </c>
      <c r="L229">
        <v>4</v>
      </c>
      <c r="M229" t="s">
        <v>54</v>
      </c>
      <c r="N229" t="s">
        <v>55</v>
      </c>
      <c r="O229">
        <v>100</v>
      </c>
      <c r="P229" t="s">
        <v>66</v>
      </c>
      <c r="Q229" t="s">
        <v>212</v>
      </c>
      <c r="R229" t="s">
        <v>213</v>
      </c>
      <c r="S229" t="s">
        <v>372</v>
      </c>
      <c r="T229" t="s">
        <v>92</v>
      </c>
      <c r="U22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29">
        <f>IF(Base[[#This Row],[Sexe]]="H.",-1,1)</f>
        <v>-1</v>
      </c>
    </row>
    <row r="230" spans="1:22" hidden="1" x14ac:dyDescent="0.25">
      <c r="A230">
        <v>85527</v>
      </c>
      <c r="B230" t="s">
        <v>205</v>
      </c>
      <c r="C230" s="3">
        <v>28974</v>
      </c>
      <c r="D230" s="4">
        <f t="shared" ca="1" si="9"/>
        <v>46</v>
      </c>
      <c r="E230" s="3">
        <v>38453</v>
      </c>
      <c r="F230" s="4">
        <f t="shared" ca="1" si="10"/>
        <v>20</v>
      </c>
      <c r="G230" s="3">
        <v>41771</v>
      </c>
      <c r="H230" s="4">
        <f t="shared" ca="1" si="11"/>
        <v>11</v>
      </c>
      <c r="I230" t="s">
        <v>20</v>
      </c>
      <c r="J230" t="s">
        <v>21</v>
      </c>
      <c r="K230" t="s">
        <v>53</v>
      </c>
      <c r="L230">
        <v>4</v>
      </c>
      <c r="M230" t="s">
        <v>54</v>
      </c>
      <c r="N230" t="s">
        <v>55</v>
      </c>
      <c r="O230">
        <v>100</v>
      </c>
      <c r="P230" t="s">
        <v>34</v>
      </c>
      <c r="Q230" s="5" t="s">
        <v>75</v>
      </c>
      <c r="R230" t="s">
        <v>76</v>
      </c>
      <c r="S230" t="s">
        <v>373</v>
      </c>
      <c r="T230" t="s">
        <v>38</v>
      </c>
      <c r="U23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30">
        <f>IF(Base[[#This Row],[Sexe]]="H.",-1,1)</f>
        <v>1</v>
      </c>
    </row>
    <row r="231" spans="1:22" hidden="1" x14ac:dyDescent="0.25">
      <c r="A231">
        <v>80153</v>
      </c>
      <c r="B231" t="s">
        <v>205</v>
      </c>
      <c r="C231" s="3">
        <v>27200</v>
      </c>
      <c r="D231" s="4">
        <f t="shared" ca="1" si="9"/>
        <v>51</v>
      </c>
      <c r="E231" s="3">
        <v>38719</v>
      </c>
      <c r="F231" s="4">
        <f t="shared" ca="1" si="10"/>
        <v>19</v>
      </c>
      <c r="G231" s="3">
        <v>41806</v>
      </c>
      <c r="H231" s="4">
        <f t="shared" ca="1" si="11"/>
        <v>11</v>
      </c>
      <c r="I231" t="s">
        <v>20</v>
      </c>
      <c r="J231" t="s">
        <v>21</v>
      </c>
      <c r="K231" t="s">
        <v>53</v>
      </c>
      <c r="L231">
        <v>4</v>
      </c>
      <c r="M231" t="s">
        <v>54</v>
      </c>
      <c r="N231" t="s">
        <v>55</v>
      </c>
      <c r="O231">
        <v>100</v>
      </c>
      <c r="P231" t="s">
        <v>34</v>
      </c>
      <c r="Q231" t="s">
        <v>35</v>
      </c>
      <c r="R231" t="s">
        <v>36</v>
      </c>
      <c r="S231" t="s">
        <v>374</v>
      </c>
      <c r="T231" t="s">
        <v>38</v>
      </c>
      <c r="U23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31">
        <f>IF(Base[[#This Row],[Sexe]]="H.",-1,1)</f>
        <v>1</v>
      </c>
    </row>
    <row r="232" spans="1:22" x14ac:dyDescent="0.25">
      <c r="A232">
        <v>80281</v>
      </c>
      <c r="B232" t="s">
        <v>205</v>
      </c>
      <c r="C232" s="3">
        <v>25564</v>
      </c>
      <c r="D232" s="4">
        <f t="shared" ca="1" si="9"/>
        <v>55</v>
      </c>
      <c r="E232" s="3">
        <v>38831</v>
      </c>
      <c r="F232" s="4">
        <f t="shared" ca="1" si="10"/>
        <v>19</v>
      </c>
      <c r="G232" s="3">
        <v>41792</v>
      </c>
      <c r="H232" s="4">
        <f t="shared" ca="1" si="11"/>
        <v>11</v>
      </c>
      <c r="I232" t="s">
        <v>20</v>
      </c>
      <c r="J232" t="s">
        <v>21</v>
      </c>
      <c r="K232" t="s">
        <v>22</v>
      </c>
      <c r="L232">
        <v>3</v>
      </c>
      <c r="M232" t="s">
        <v>23</v>
      </c>
      <c r="N232" t="s">
        <v>24</v>
      </c>
      <c r="O232">
        <v>100</v>
      </c>
      <c r="P232" t="s">
        <v>34</v>
      </c>
      <c r="Q232" t="s">
        <v>108</v>
      </c>
      <c r="R232" t="s">
        <v>109</v>
      </c>
      <c r="S232" t="s">
        <v>375</v>
      </c>
      <c r="T232" t="s">
        <v>72</v>
      </c>
      <c r="U23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32">
        <f>IF(Base[[#This Row],[Sexe]]="H.",-1,1)</f>
        <v>1</v>
      </c>
    </row>
    <row r="233" spans="1:22" hidden="1" x14ac:dyDescent="0.25">
      <c r="A233">
        <v>7490</v>
      </c>
      <c r="B233" t="s">
        <v>19</v>
      </c>
      <c r="C233" s="3">
        <v>28973</v>
      </c>
      <c r="D233" s="4">
        <f t="shared" ca="1" si="9"/>
        <v>46</v>
      </c>
      <c r="E233" s="3">
        <v>44935</v>
      </c>
      <c r="F233" s="4">
        <f t="shared" ca="1" si="10"/>
        <v>2</v>
      </c>
      <c r="G233" s="3">
        <v>45292</v>
      </c>
      <c r="H233" s="4">
        <f t="shared" ca="1" si="11"/>
        <v>1</v>
      </c>
      <c r="I233" t="s">
        <v>20</v>
      </c>
      <c r="J233" t="s">
        <v>21</v>
      </c>
      <c r="K233" t="s">
        <v>22</v>
      </c>
      <c r="L233">
        <v>3</v>
      </c>
      <c r="M233" t="s">
        <v>23</v>
      </c>
      <c r="N233" t="s">
        <v>24</v>
      </c>
      <c r="O233">
        <v>100</v>
      </c>
      <c r="P233" t="s">
        <v>34</v>
      </c>
      <c r="Q233" t="s">
        <v>35</v>
      </c>
      <c r="R233" t="s">
        <v>36</v>
      </c>
      <c r="S233" t="s">
        <v>376</v>
      </c>
      <c r="T233" t="s">
        <v>38</v>
      </c>
      <c r="U23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33">
        <f>IF(Base[[#This Row],[Sexe]]="H.",-1,1)</f>
        <v>-1</v>
      </c>
    </row>
    <row r="234" spans="1:22" hidden="1" x14ac:dyDescent="0.25">
      <c r="A234">
        <v>80626</v>
      </c>
      <c r="B234" t="s">
        <v>205</v>
      </c>
      <c r="C234" s="3">
        <v>26185</v>
      </c>
      <c r="D234" s="4">
        <f t="shared" ca="1" si="9"/>
        <v>54</v>
      </c>
      <c r="E234" s="3">
        <v>39097</v>
      </c>
      <c r="F234" s="4">
        <f t="shared" ca="1" si="10"/>
        <v>18</v>
      </c>
      <c r="G234" s="3">
        <v>41785</v>
      </c>
      <c r="H234" s="4">
        <f t="shared" ca="1" si="11"/>
        <v>11</v>
      </c>
      <c r="I234" t="s">
        <v>20</v>
      </c>
      <c r="J234" t="s">
        <v>21</v>
      </c>
      <c r="K234" t="s">
        <v>53</v>
      </c>
      <c r="L234">
        <v>4</v>
      </c>
      <c r="M234" t="s">
        <v>54</v>
      </c>
      <c r="N234" t="s">
        <v>55</v>
      </c>
      <c r="O234">
        <v>100</v>
      </c>
      <c r="P234" t="s">
        <v>66</v>
      </c>
      <c r="Q234" t="s">
        <v>377</v>
      </c>
      <c r="R234" t="s">
        <v>378</v>
      </c>
      <c r="S234" t="s">
        <v>379</v>
      </c>
      <c r="T234" t="s">
        <v>92</v>
      </c>
      <c r="U23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34">
        <f>IF(Base[[#This Row],[Sexe]]="H.",-1,1)</f>
        <v>1</v>
      </c>
    </row>
    <row r="235" spans="1:22" hidden="1" x14ac:dyDescent="0.25">
      <c r="A235">
        <v>80800</v>
      </c>
      <c r="B235" t="s">
        <v>205</v>
      </c>
      <c r="C235" s="3">
        <v>29672</v>
      </c>
      <c r="D235" s="4">
        <f t="shared" ca="1" si="9"/>
        <v>44</v>
      </c>
      <c r="E235" s="3">
        <v>39223</v>
      </c>
      <c r="F235" s="4">
        <f t="shared" ca="1" si="10"/>
        <v>18</v>
      </c>
      <c r="G235" s="3">
        <v>43466</v>
      </c>
      <c r="H235" s="4">
        <f t="shared" ca="1" si="11"/>
        <v>6</v>
      </c>
      <c r="I235" t="s">
        <v>20</v>
      </c>
      <c r="J235" t="s">
        <v>21</v>
      </c>
      <c r="K235" t="s">
        <v>22</v>
      </c>
      <c r="L235">
        <v>3</v>
      </c>
      <c r="M235" t="s">
        <v>23</v>
      </c>
      <c r="N235" t="s">
        <v>24</v>
      </c>
      <c r="O235">
        <v>85</v>
      </c>
      <c r="P235" t="s">
        <v>42</v>
      </c>
      <c r="Q235" t="s">
        <v>43</v>
      </c>
      <c r="R235" t="s">
        <v>44</v>
      </c>
      <c r="S235" t="s">
        <v>380</v>
      </c>
      <c r="T235" t="s">
        <v>45</v>
      </c>
      <c r="U23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35">
        <f>IF(Base[[#This Row],[Sexe]]="H.",-1,1)</f>
        <v>1</v>
      </c>
    </row>
    <row r="236" spans="1:22" x14ac:dyDescent="0.25">
      <c r="A236">
        <v>80919</v>
      </c>
      <c r="B236" t="s">
        <v>205</v>
      </c>
      <c r="C236" s="3">
        <v>26947</v>
      </c>
      <c r="D236" s="4">
        <f t="shared" ca="1" si="9"/>
        <v>52</v>
      </c>
      <c r="E236" s="3">
        <v>39314</v>
      </c>
      <c r="F236" s="4">
        <f t="shared" ca="1" si="10"/>
        <v>18</v>
      </c>
      <c r="G236" s="3">
        <v>41820</v>
      </c>
      <c r="H236" s="4">
        <f t="shared" ca="1" si="11"/>
        <v>11</v>
      </c>
      <c r="I236" t="s">
        <v>20</v>
      </c>
      <c r="J236" t="s">
        <v>21</v>
      </c>
      <c r="K236" t="s">
        <v>22</v>
      </c>
      <c r="L236">
        <v>3</v>
      </c>
      <c r="M236" t="s">
        <v>23</v>
      </c>
      <c r="N236" t="s">
        <v>24</v>
      </c>
      <c r="O236">
        <v>100</v>
      </c>
      <c r="P236" t="s">
        <v>34</v>
      </c>
      <c r="Q236" t="s">
        <v>84</v>
      </c>
      <c r="R236" t="s">
        <v>85</v>
      </c>
      <c r="S236" t="s">
        <v>381</v>
      </c>
      <c r="T236" t="s">
        <v>72</v>
      </c>
      <c r="U23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36">
        <f>IF(Base[[#This Row],[Sexe]]="H.",-1,1)</f>
        <v>1</v>
      </c>
    </row>
    <row r="237" spans="1:22" hidden="1" x14ac:dyDescent="0.25">
      <c r="A237">
        <v>81290</v>
      </c>
      <c r="B237" t="s">
        <v>205</v>
      </c>
      <c r="C237" s="3">
        <v>29373</v>
      </c>
      <c r="D237" s="4">
        <f t="shared" ca="1" si="9"/>
        <v>45</v>
      </c>
      <c r="E237" s="3">
        <v>39685</v>
      </c>
      <c r="F237" s="4">
        <f t="shared" ca="1" si="10"/>
        <v>17</v>
      </c>
      <c r="G237" s="3">
        <v>41806</v>
      </c>
      <c r="H237" s="4">
        <f t="shared" ca="1" si="11"/>
        <v>11</v>
      </c>
      <c r="I237" t="s">
        <v>20</v>
      </c>
      <c r="J237" t="s">
        <v>21</v>
      </c>
      <c r="K237" t="s">
        <v>22</v>
      </c>
      <c r="L237">
        <v>3</v>
      </c>
      <c r="M237" t="s">
        <v>23</v>
      </c>
      <c r="N237" t="s">
        <v>24</v>
      </c>
      <c r="O237">
        <v>100</v>
      </c>
      <c r="P237" t="s">
        <v>34</v>
      </c>
      <c r="Q237" t="s">
        <v>35</v>
      </c>
      <c r="R237" t="s">
        <v>36</v>
      </c>
      <c r="S237" t="s">
        <v>382</v>
      </c>
      <c r="T237" t="s">
        <v>38</v>
      </c>
      <c r="U23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37">
        <f>IF(Base[[#This Row],[Sexe]]="H.",-1,1)</f>
        <v>1</v>
      </c>
    </row>
    <row r="238" spans="1:22" hidden="1" x14ac:dyDescent="0.25">
      <c r="A238">
        <v>7532</v>
      </c>
      <c r="B238" t="s">
        <v>19</v>
      </c>
      <c r="C238" s="3">
        <v>34286</v>
      </c>
      <c r="D238" s="4">
        <f t="shared" ca="1" si="9"/>
        <v>31</v>
      </c>
      <c r="E238" s="3">
        <v>44956</v>
      </c>
      <c r="F238" s="4">
        <f t="shared" ca="1" si="10"/>
        <v>2</v>
      </c>
      <c r="G238" s="3">
        <v>45292</v>
      </c>
      <c r="H238" s="4">
        <f t="shared" ca="1" si="11"/>
        <v>1</v>
      </c>
      <c r="I238" t="s">
        <v>20</v>
      </c>
      <c r="J238" t="s">
        <v>21</v>
      </c>
      <c r="K238" t="s">
        <v>53</v>
      </c>
      <c r="L238">
        <v>4</v>
      </c>
      <c r="M238" t="s">
        <v>54</v>
      </c>
      <c r="N238" t="s">
        <v>55</v>
      </c>
      <c r="O238">
        <v>100</v>
      </c>
      <c r="P238" t="s">
        <v>111</v>
      </c>
      <c r="Q238" t="s">
        <v>155</v>
      </c>
      <c r="R238" t="s">
        <v>156</v>
      </c>
      <c r="S238" t="s">
        <v>383</v>
      </c>
      <c r="T238" t="s">
        <v>77</v>
      </c>
      <c r="U23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38">
        <f>IF(Base[[#This Row],[Sexe]]="H.",-1,1)</f>
        <v>-1</v>
      </c>
    </row>
    <row r="239" spans="1:22" hidden="1" x14ac:dyDescent="0.25">
      <c r="A239">
        <v>81481</v>
      </c>
      <c r="B239" t="s">
        <v>205</v>
      </c>
      <c r="C239" s="3">
        <v>30010</v>
      </c>
      <c r="D239" s="4">
        <f t="shared" ca="1" si="9"/>
        <v>43</v>
      </c>
      <c r="E239" s="3">
        <v>39818</v>
      </c>
      <c r="F239" s="4">
        <f t="shared" ca="1" si="10"/>
        <v>16</v>
      </c>
      <c r="G239" s="3">
        <v>44562</v>
      </c>
      <c r="H239" s="4">
        <f t="shared" ca="1" si="11"/>
        <v>3</v>
      </c>
      <c r="I239" t="s">
        <v>20</v>
      </c>
      <c r="J239" t="s">
        <v>21</v>
      </c>
      <c r="K239" t="s">
        <v>22</v>
      </c>
      <c r="L239">
        <v>3</v>
      </c>
      <c r="M239" t="s">
        <v>23</v>
      </c>
      <c r="N239" t="s">
        <v>24</v>
      </c>
      <c r="O239">
        <v>100</v>
      </c>
      <c r="P239" t="s">
        <v>66</v>
      </c>
      <c r="Q239" t="s">
        <v>125</v>
      </c>
      <c r="R239" t="s">
        <v>126</v>
      </c>
      <c r="S239" t="s">
        <v>384</v>
      </c>
      <c r="T239" t="s">
        <v>92</v>
      </c>
      <c r="U23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39">
        <f>IF(Base[[#This Row],[Sexe]]="H.",-1,1)</f>
        <v>1</v>
      </c>
    </row>
    <row r="240" spans="1:22" hidden="1" x14ac:dyDescent="0.25">
      <c r="A240">
        <v>1299</v>
      </c>
      <c r="B240" t="s">
        <v>205</v>
      </c>
      <c r="C240" s="3">
        <v>31926</v>
      </c>
      <c r="D240" s="4">
        <f t="shared" ca="1" si="9"/>
        <v>38</v>
      </c>
      <c r="E240" s="3">
        <v>40497</v>
      </c>
      <c r="F240" s="4">
        <f t="shared" ca="1" si="10"/>
        <v>14</v>
      </c>
      <c r="G240" s="3">
        <v>43647</v>
      </c>
      <c r="H240" s="4">
        <f t="shared" ca="1" si="11"/>
        <v>6</v>
      </c>
      <c r="I240" t="s">
        <v>20</v>
      </c>
      <c r="J240" t="s">
        <v>21</v>
      </c>
      <c r="K240" t="s">
        <v>22</v>
      </c>
      <c r="L240">
        <v>3</v>
      </c>
      <c r="M240" t="s">
        <v>23</v>
      </c>
      <c r="N240" t="s">
        <v>24</v>
      </c>
      <c r="O240">
        <v>100</v>
      </c>
      <c r="P240" t="s">
        <v>66</v>
      </c>
      <c r="Q240" t="s">
        <v>125</v>
      </c>
      <c r="R240" t="s">
        <v>126</v>
      </c>
      <c r="S240" t="s">
        <v>385</v>
      </c>
      <c r="T240" t="s">
        <v>92</v>
      </c>
      <c r="U24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40">
        <f>IF(Base[[#This Row],[Sexe]]="H.",-1,1)</f>
        <v>1</v>
      </c>
    </row>
    <row r="241" spans="1:22" hidden="1" x14ac:dyDescent="0.25">
      <c r="A241">
        <v>1454</v>
      </c>
      <c r="B241" t="s">
        <v>205</v>
      </c>
      <c r="C241" s="3">
        <v>31706</v>
      </c>
      <c r="D241" s="4">
        <f t="shared" ca="1" si="9"/>
        <v>39</v>
      </c>
      <c r="E241" s="3">
        <v>40777</v>
      </c>
      <c r="F241" s="4">
        <f t="shared" ca="1" si="10"/>
        <v>14</v>
      </c>
      <c r="G241" s="3">
        <v>41821</v>
      </c>
      <c r="H241" s="4">
        <f t="shared" ca="1" si="11"/>
        <v>11</v>
      </c>
      <c r="I241" t="s">
        <v>20</v>
      </c>
      <c r="J241" t="s">
        <v>21</v>
      </c>
      <c r="K241" t="s">
        <v>53</v>
      </c>
      <c r="L241">
        <v>4</v>
      </c>
      <c r="M241" t="s">
        <v>54</v>
      </c>
      <c r="N241" t="s">
        <v>55</v>
      </c>
      <c r="O241">
        <v>100</v>
      </c>
      <c r="P241" t="s">
        <v>111</v>
      </c>
      <c r="Q241" t="s">
        <v>201</v>
      </c>
      <c r="R241" t="s">
        <v>202</v>
      </c>
      <c r="S241" t="s">
        <v>386</v>
      </c>
      <c r="T241" t="s">
        <v>77</v>
      </c>
      <c r="U24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41">
        <f>IF(Base[[#This Row],[Sexe]]="H.",-1,1)</f>
        <v>1</v>
      </c>
    </row>
    <row r="242" spans="1:22" hidden="1" x14ac:dyDescent="0.25">
      <c r="A242">
        <v>7588</v>
      </c>
      <c r="B242" t="s">
        <v>19</v>
      </c>
      <c r="C242" s="3">
        <v>34318</v>
      </c>
      <c r="D242" s="4">
        <f t="shared" ca="1" si="9"/>
        <v>31</v>
      </c>
      <c r="E242" s="3">
        <v>44977</v>
      </c>
      <c r="F242" s="4">
        <f t="shared" ca="1" si="10"/>
        <v>2</v>
      </c>
      <c r="G242" s="3">
        <v>45292</v>
      </c>
      <c r="H242" s="4">
        <f t="shared" ca="1" si="11"/>
        <v>1</v>
      </c>
      <c r="I242" t="s">
        <v>20</v>
      </c>
      <c r="J242" t="s">
        <v>21</v>
      </c>
      <c r="K242" t="s">
        <v>53</v>
      </c>
      <c r="L242">
        <v>4</v>
      </c>
      <c r="M242" t="s">
        <v>54</v>
      </c>
      <c r="N242" t="s">
        <v>55</v>
      </c>
      <c r="O242">
        <v>100</v>
      </c>
      <c r="P242" t="s">
        <v>66</v>
      </c>
      <c r="Q242" t="s">
        <v>212</v>
      </c>
      <c r="R242" t="s">
        <v>213</v>
      </c>
      <c r="S242" t="s">
        <v>387</v>
      </c>
      <c r="T242" t="s">
        <v>92</v>
      </c>
      <c r="U24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42">
        <f>IF(Base[[#This Row],[Sexe]]="H.",-1,1)</f>
        <v>-1</v>
      </c>
    </row>
    <row r="243" spans="1:22" hidden="1" x14ac:dyDescent="0.25">
      <c r="A243">
        <v>7718</v>
      </c>
      <c r="B243" t="s">
        <v>19</v>
      </c>
      <c r="C243" s="3">
        <v>36628</v>
      </c>
      <c r="D243" s="4">
        <f t="shared" ca="1" si="9"/>
        <v>25</v>
      </c>
      <c r="E243" s="3">
        <v>45033</v>
      </c>
      <c r="F243" s="4">
        <f t="shared" ca="1" si="10"/>
        <v>2</v>
      </c>
      <c r="G243" s="3">
        <v>45292</v>
      </c>
      <c r="H243" s="4">
        <f t="shared" ca="1" si="11"/>
        <v>1</v>
      </c>
      <c r="I243" t="s">
        <v>20</v>
      </c>
      <c r="J243" t="s">
        <v>21</v>
      </c>
      <c r="K243" t="s">
        <v>53</v>
      </c>
      <c r="L243">
        <v>4</v>
      </c>
      <c r="M243" t="s">
        <v>54</v>
      </c>
      <c r="N243" t="s">
        <v>55</v>
      </c>
      <c r="O243">
        <v>100</v>
      </c>
      <c r="P243" t="s">
        <v>42</v>
      </c>
      <c r="Q243" t="s">
        <v>93</v>
      </c>
      <c r="R243" t="s">
        <v>94</v>
      </c>
      <c r="S243" t="s">
        <v>388</v>
      </c>
      <c r="T243" t="s">
        <v>45</v>
      </c>
      <c r="U24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43">
        <f>IF(Base[[#This Row],[Sexe]]="H.",-1,1)</f>
        <v>-1</v>
      </c>
    </row>
    <row r="244" spans="1:22" hidden="1" x14ac:dyDescent="0.25">
      <c r="A244">
        <v>2603</v>
      </c>
      <c r="B244" t="s">
        <v>205</v>
      </c>
      <c r="C244" s="3">
        <v>28946</v>
      </c>
      <c r="D244" s="4">
        <f t="shared" ca="1" si="9"/>
        <v>46</v>
      </c>
      <c r="E244" s="3">
        <v>38254</v>
      </c>
      <c r="F244" s="4">
        <f t="shared" ca="1" si="10"/>
        <v>21</v>
      </c>
      <c r="G244" s="3">
        <v>43739</v>
      </c>
      <c r="H244" s="4">
        <f t="shared" ca="1" si="11"/>
        <v>6</v>
      </c>
      <c r="I244" t="s">
        <v>20</v>
      </c>
      <c r="J244" t="s">
        <v>21</v>
      </c>
      <c r="K244" t="s">
        <v>22</v>
      </c>
      <c r="L244">
        <v>3</v>
      </c>
      <c r="M244" t="s">
        <v>23</v>
      </c>
      <c r="N244" t="s">
        <v>24</v>
      </c>
      <c r="O244">
        <v>100</v>
      </c>
      <c r="P244" t="s">
        <v>66</v>
      </c>
      <c r="Q244" t="s">
        <v>125</v>
      </c>
      <c r="R244" t="s">
        <v>126</v>
      </c>
      <c r="S244" t="s">
        <v>389</v>
      </c>
      <c r="T244" t="s">
        <v>92</v>
      </c>
      <c r="U24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44">
        <f>IF(Base[[#This Row],[Sexe]]="H.",-1,1)</f>
        <v>1</v>
      </c>
    </row>
    <row r="245" spans="1:22" x14ac:dyDescent="0.25">
      <c r="A245">
        <v>1725</v>
      </c>
      <c r="B245" t="s">
        <v>205</v>
      </c>
      <c r="C245" s="3">
        <v>33803</v>
      </c>
      <c r="D245" s="4">
        <f t="shared" ca="1" si="9"/>
        <v>33</v>
      </c>
      <c r="E245" s="3">
        <v>40917</v>
      </c>
      <c r="F245" s="4">
        <f t="shared" ca="1" si="10"/>
        <v>13</v>
      </c>
      <c r="G245" s="3">
        <v>43300</v>
      </c>
      <c r="H245" s="4">
        <f t="shared" ca="1" si="11"/>
        <v>7</v>
      </c>
      <c r="I245" t="s">
        <v>20</v>
      </c>
      <c r="J245" t="s">
        <v>21</v>
      </c>
      <c r="K245" t="s">
        <v>53</v>
      </c>
      <c r="L245">
        <v>4</v>
      </c>
      <c r="M245" t="s">
        <v>54</v>
      </c>
      <c r="N245" t="s">
        <v>55</v>
      </c>
      <c r="O245">
        <v>63.8</v>
      </c>
      <c r="P245" t="s">
        <v>34</v>
      </c>
      <c r="Q245" t="s">
        <v>81</v>
      </c>
      <c r="R245" t="s">
        <v>82</v>
      </c>
      <c r="S245" t="s">
        <v>390</v>
      </c>
      <c r="T245" t="s">
        <v>72</v>
      </c>
      <c r="U24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45">
        <f>IF(Base[[#This Row],[Sexe]]="H.",-1,1)</f>
        <v>1</v>
      </c>
    </row>
    <row r="246" spans="1:22" hidden="1" x14ac:dyDescent="0.25">
      <c r="A246">
        <v>7680</v>
      </c>
      <c r="B246" t="s">
        <v>19</v>
      </c>
      <c r="C246" s="3">
        <v>35985</v>
      </c>
      <c r="D246" s="4">
        <f t="shared" ca="1" si="9"/>
        <v>27</v>
      </c>
      <c r="E246" s="3">
        <v>45012</v>
      </c>
      <c r="F246" s="4">
        <f t="shared" ca="1" si="10"/>
        <v>2</v>
      </c>
      <c r="G246" s="3">
        <v>45292</v>
      </c>
      <c r="H246" s="4">
        <f t="shared" ca="1" si="11"/>
        <v>1</v>
      </c>
      <c r="I246" t="s">
        <v>20</v>
      </c>
      <c r="J246" t="s">
        <v>21</v>
      </c>
      <c r="K246" t="s">
        <v>53</v>
      </c>
      <c r="L246">
        <v>4</v>
      </c>
      <c r="M246" t="s">
        <v>54</v>
      </c>
      <c r="N246" t="s">
        <v>55</v>
      </c>
      <c r="O246">
        <v>100</v>
      </c>
      <c r="P246" t="s">
        <v>66</v>
      </c>
      <c r="Q246" t="s">
        <v>212</v>
      </c>
      <c r="R246" t="s">
        <v>213</v>
      </c>
      <c r="S246" t="s">
        <v>391</v>
      </c>
      <c r="T246" t="s">
        <v>92</v>
      </c>
      <c r="U24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46">
        <f>IF(Base[[#This Row],[Sexe]]="H.",-1,1)</f>
        <v>-1</v>
      </c>
    </row>
    <row r="247" spans="1:22" x14ac:dyDescent="0.25">
      <c r="A247">
        <v>7746</v>
      </c>
      <c r="B247" t="s">
        <v>19</v>
      </c>
      <c r="C247" s="3">
        <v>28566</v>
      </c>
      <c r="D247" s="4">
        <f t="shared" ca="1" si="9"/>
        <v>47</v>
      </c>
      <c r="E247" s="3">
        <v>45055</v>
      </c>
      <c r="F247" s="4">
        <f t="shared" ca="1" si="10"/>
        <v>2</v>
      </c>
      <c r="G247" s="3">
        <v>45292</v>
      </c>
      <c r="H247" s="4">
        <f t="shared" ca="1" si="11"/>
        <v>1</v>
      </c>
      <c r="I247" t="s">
        <v>20</v>
      </c>
      <c r="J247" t="s">
        <v>21</v>
      </c>
      <c r="K247" t="s">
        <v>53</v>
      </c>
      <c r="L247">
        <v>4</v>
      </c>
      <c r="M247" t="s">
        <v>54</v>
      </c>
      <c r="N247" t="s">
        <v>55</v>
      </c>
      <c r="O247">
        <v>100</v>
      </c>
      <c r="P247" t="s">
        <v>34</v>
      </c>
      <c r="Q247" t="s">
        <v>81</v>
      </c>
      <c r="R247" t="s">
        <v>82</v>
      </c>
      <c r="S247" t="s">
        <v>392</v>
      </c>
      <c r="T247" t="s">
        <v>72</v>
      </c>
      <c r="U24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47">
        <f>IF(Base[[#This Row],[Sexe]]="H.",-1,1)</f>
        <v>-1</v>
      </c>
    </row>
    <row r="248" spans="1:22" hidden="1" x14ac:dyDescent="0.25">
      <c r="A248">
        <v>1874</v>
      </c>
      <c r="B248" t="s">
        <v>205</v>
      </c>
      <c r="C248" s="3">
        <v>31197</v>
      </c>
      <c r="D248" s="4">
        <f t="shared" ca="1" si="9"/>
        <v>40</v>
      </c>
      <c r="E248" s="3">
        <v>41421</v>
      </c>
      <c r="F248" s="4">
        <f t="shared" ca="1" si="10"/>
        <v>12</v>
      </c>
      <c r="G248" s="3">
        <v>44197</v>
      </c>
      <c r="H248" s="4">
        <f t="shared" ca="1" si="11"/>
        <v>4</v>
      </c>
      <c r="I248" t="s">
        <v>20</v>
      </c>
      <c r="J248" t="s">
        <v>21</v>
      </c>
      <c r="K248" t="s">
        <v>22</v>
      </c>
      <c r="L248">
        <v>3</v>
      </c>
      <c r="M248" t="s">
        <v>23</v>
      </c>
      <c r="N248" t="s">
        <v>24</v>
      </c>
      <c r="O248">
        <v>85</v>
      </c>
      <c r="P248" t="s">
        <v>25</v>
      </c>
      <c r="Q248" t="s">
        <v>26</v>
      </c>
      <c r="R248" t="s">
        <v>27</v>
      </c>
      <c r="S248" t="s">
        <v>393</v>
      </c>
      <c r="T248" t="s">
        <v>29</v>
      </c>
      <c r="U24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48">
        <f>IF(Base[[#This Row],[Sexe]]="H.",-1,1)</f>
        <v>1</v>
      </c>
    </row>
    <row r="249" spans="1:22" hidden="1" x14ac:dyDescent="0.25">
      <c r="A249">
        <v>7848</v>
      </c>
      <c r="B249" t="s">
        <v>19</v>
      </c>
      <c r="C249" s="3">
        <v>36475</v>
      </c>
      <c r="D249" s="4">
        <f t="shared" ca="1" si="9"/>
        <v>25</v>
      </c>
      <c r="E249" s="3">
        <v>45159</v>
      </c>
      <c r="F249" s="4">
        <f t="shared" ca="1" si="10"/>
        <v>2</v>
      </c>
      <c r="G249" s="3">
        <v>45292</v>
      </c>
      <c r="H249" s="4">
        <f t="shared" ca="1" si="11"/>
        <v>1</v>
      </c>
      <c r="I249" t="s">
        <v>20</v>
      </c>
      <c r="J249" t="s">
        <v>21</v>
      </c>
      <c r="K249" t="s">
        <v>53</v>
      </c>
      <c r="L249">
        <v>4</v>
      </c>
      <c r="M249" t="s">
        <v>54</v>
      </c>
      <c r="N249" t="s">
        <v>55</v>
      </c>
      <c r="O249">
        <v>100</v>
      </c>
      <c r="P249" t="s">
        <v>34</v>
      </c>
      <c r="Q249" t="s">
        <v>35</v>
      </c>
      <c r="R249" t="s">
        <v>36</v>
      </c>
      <c r="S249" t="s">
        <v>394</v>
      </c>
      <c r="T249" t="s">
        <v>38</v>
      </c>
      <c r="U24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49">
        <f>IF(Base[[#This Row],[Sexe]]="H.",-1,1)</f>
        <v>-1</v>
      </c>
    </row>
    <row r="250" spans="1:22" hidden="1" x14ac:dyDescent="0.25">
      <c r="A250">
        <v>40746</v>
      </c>
      <c r="B250" t="s">
        <v>205</v>
      </c>
      <c r="C250" s="3">
        <v>31727</v>
      </c>
      <c r="D250" s="4">
        <f t="shared" ca="1" si="9"/>
        <v>38</v>
      </c>
      <c r="E250" s="3">
        <v>41806</v>
      </c>
      <c r="F250" s="4">
        <f t="shared" ca="1" si="10"/>
        <v>11</v>
      </c>
      <c r="G250" s="3">
        <v>42370</v>
      </c>
      <c r="H250" s="4">
        <f t="shared" ca="1" si="11"/>
        <v>9</v>
      </c>
      <c r="I250" t="s">
        <v>20</v>
      </c>
      <c r="J250" t="s">
        <v>21</v>
      </c>
      <c r="K250" t="s">
        <v>22</v>
      </c>
      <c r="L250">
        <v>3</v>
      </c>
      <c r="M250" t="s">
        <v>23</v>
      </c>
      <c r="N250" t="s">
        <v>24</v>
      </c>
      <c r="O250">
        <v>100</v>
      </c>
      <c r="P250" t="s">
        <v>66</v>
      </c>
      <c r="Q250" t="s">
        <v>261</v>
      </c>
      <c r="R250" t="s">
        <v>262</v>
      </c>
      <c r="S250" t="s">
        <v>395</v>
      </c>
      <c r="T250" t="s">
        <v>92</v>
      </c>
      <c r="U25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50">
        <f>IF(Base[[#This Row],[Sexe]]="H.",-1,1)</f>
        <v>1</v>
      </c>
    </row>
    <row r="251" spans="1:22" hidden="1" x14ac:dyDescent="0.25">
      <c r="A251">
        <v>4512</v>
      </c>
      <c r="B251" t="s">
        <v>205</v>
      </c>
      <c r="C251" s="3">
        <v>32896</v>
      </c>
      <c r="D251" s="4">
        <f t="shared" ca="1" si="9"/>
        <v>35</v>
      </c>
      <c r="E251" s="3">
        <v>41821</v>
      </c>
      <c r="F251" s="4">
        <f t="shared" ca="1" si="10"/>
        <v>11</v>
      </c>
      <c r="G251" s="3">
        <v>44652</v>
      </c>
      <c r="H251" s="4">
        <f t="shared" ca="1" si="11"/>
        <v>3</v>
      </c>
      <c r="I251" t="s">
        <v>20</v>
      </c>
      <c r="J251" t="s">
        <v>21</v>
      </c>
      <c r="K251" t="s">
        <v>53</v>
      </c>
      <c r="L251">
        <v>4</v>
      </c>
      <c r="M251" t="s">
        <v>54</v>
      </c>
      <c r="N251" t="s">
        <v>55</v>
      </c>
      <c r="O251">
        <v>100</v>
      </c>
      <c r="P251" t="s">
        <v>66</v>
      </c>
      <c r="Q251" t="s">
        <v>89</v>
      </c>
      <c r="R251" t="s">
        <v>90</v>
      </c>
      <c r="S251" t="s">
        <v>396</v>
      </c>
      <c r="T251" t="s">
        <v>92</v>
      </c>
      <c r="U25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51">
        <f>IF(Base[[#This Row],[Sexe]]="H.",-1,1)</f>
        <v>1</v>
      </c>
    </row>
    <row r="252" spans="1:22" hidden="1" x14ac:dyDescent="0.25">
      <c r="A252">
        <v>40271</v>
      </c>
      <c r="B252" t="s">
        <v>205</v>
      </c>
      <c r="C252" s="3">
        <v>29991</v>
      </c>
      <c r="D252" s="4">
        <f t="shared" ca="1" si="9"/>
        <v>43</v>
      </c>
      <c r="E252" s="3">
        <v>41904</v>
      </c>
      <c r="F252" s="4">
        <f t="shared" ca="1" si="10"/>
        <v>11</v>
      </c>
      <c r="G252" s="3">
        <v>43466</v>
      </c>
      <c r="H252" s="4">
        <f t="shared" ca="1" si="11"/>
        <v>6</v>
      </c>
      <c r="I252" t="s">
        <v>20</v>
      </c>
      <c r="J252" t="s">
        <v>21</v>
      </c>
      <c r="K252" t="s">
        <v>22</v>
      </c>
      <c r="L252">
        <v>3</v>
      </c>
      <c r="M252" t="s">
        <v>23</v>
      </c>
      <c r="N252" t="s">
        <v>24</v>
      </c>
      <c r="O252">
        <v>100</v>
      </c>
      <c r="P252" t="s">
        <v>46</v>
      </c>
      <c r="Q252" t="s">
        <v>57</v>
      </c>
      <c r="R252" t="s">
        <v>58</v>
      </c>
      <c r="S252" t="s">
        <v>397</v>
      </c>
      <c r="T252" t="s">
        <v>50</v>
      </c>
      <c r="U25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52">
        <f>IF(Base[[#This Row],[Sexe]]="H.",-1,1)</f>
        <v>1</v>
      </c>
    </row>
    <row r="253" spans="1:22" hidden="1" x14ac:dyDescent="0.25">
      <c r="A253">
        <v>7847</v>
      </c>
      <c r="B253" t="s">
        <v>19</v>
      </c>
      <c r="C253" s="3">
        <v>31448</v>
      </c>
      <c r="D253" s="4">
        <f t="shared" ca="1" si="9"/>
        <v>39</v>
      </c>
      <c r="E253" s="3">
        <v>45159</v>
      </c>
      <c r="F253" s="4">
        <f t="shared" ca="1" si="10"/>
        <v>2</v>
      </c>
      <c r="G253" s="3">
        <v>45292</v>
      </c>
      <c r="H253" s="4">
        <f t="shared" ca="1" si="11"/>
        <v>1</v>
      </c>
      <c r="I253" t="s">
        <v>20</v>
      </c>
      <c r="J253" t="s">
        <v>21</v>
      </c>
      <c r="K253" t="s">
        <v>53</v>
      </c>
      <c r="L253">
        <v>4</v>
      </c>
      <c r="M253" t="s">
        <v>54</v>
      </c>
      <c r="N253" t="s">
        <v>55</v>
      </c>
      <c r="O253">
        <v>100</v>
      </c>
      <c r="P253" t="s">
        <v>34</v>
      </c>
      <c r="Q253" t="s">
        <v>35</v>
      </c>
      <c r="R253" t="s">
        <v>36</v>
      </c>
      <c r="S253" t="s">
        <v>398</v>
      </c>
      <c r="T253" t="s">
        <v>38</v>
      </c>
      <c r="U25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53">
        <f>IF(Base[[#This Row],[Sexe]]="H.",-1,1)</f>
        <v>-1</v>
      </c>
    </row>
    <row r="254" spans="1:22" x14ac:dyDescent="0.25">
      <c r="A254">
        <v>7900</v>
      </c>
      <c r="B254" t="s">
        <v>19</v>
      </c>
      <c r="C254" s="3">
        <v>29899</v>
      </c>
      <c r="D254" s="4">
        <f t="shared" ca="1" si="9"/>
        <v>43</v>
      </c>
      <c r="E254" s="3">
        <v>45187</v>
      </c>
      <c r="F254" s="4">
        <f t="shared" ca="1" si="10"/>
        <v>2</v>
      </c>
      <c r="G254" s="3">
        <v>45292</v>
      </c>
      <c r="H254" s="4">
        <f t="shared" ca="1" si="11"/>
        <v>1</v>
      </c>
      <c r="I254" t="s">
        <v>20</v>
      </c>
      <c r="J254" t="s">
        <v>21</v>
      </c>
      <c r="K254" t="s">
        <v>53</v>
      </c>
      <c r="L254">
        <v>4</v>
      </c>
      <c r="M254" t="s">
        <v>54</v>
      </c>
      <c r="N254" t="s">
        <v>55</v>
      </c>
      <c r="O254">
        <v>100</v>
      </c>
      <c r="P254" t="s">
        <v>34</v>
      </c>
      <c r="Q254" t="s">
        <v>108</v>
      </c>
      <c r="R254" t="s">
        <v>109</v>
      </c>
      <c r="S254" t="s">
        <v>399</v>
      </c>
      <c r="T254" t="s">
        <v>72</v>
      </c>
      <c r="U25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54">
        <f>IF(Base[[#This Row],[Sexe]]="H.",-1,1)</f>
        <v>-1</v>
      </c>
    </row>
    <row r="255" spans="1:22" x14ac:dyDescent="0.25">
      <c r="A255">
        <v>40278</v>
      </c>
      <c r="B255" t="s">
        <v>205</v>
      </c>
      <c r="C255" s="3">
        <v>30294</v>
      </c>
      <c r="D255" s="4">
        <f t="shared" ca="1" si="9"/>
        <v>42</v>
      </c>
      <c r="E255" s="3">
        <v>41946</v>
      </c>
      <c r="F255" s="4">
        <f t="shared" ca="1" si="10"/>
        <v>10</v>
      </c>
      <c r="G255" s="3">
        <v>44835</v>
      </c>
      <c r="H255" s="4">
        <f t="shared" ca="1" si="11"/>
        <v>3</v>
      </c>
      <c r="I255" t="s">
        <v>20</v>
      </c>
      <c r="J255" t="s">
        <v>21</v>
      </c>
      <c r="K255" t="s">
        <v>22</v>
      </c>
      <c r="L255">
        <v>3</v>
      </c>
      <c r="M255" t="s">
        <v>23</v>
      </c>
      <c r="N255" t="s">
        <v>24</v>
      </c>
      <c r="O255">
        <v>100</v>
      </c>
      <c r="P255" t="s">
        <v>34</v>
      </c>
      <c r="Q255" t="s">
        <v>78</v>
      </c>
      <c r="R255" t="s">
        <v>79</v>
      </c>
      <c r="S255" t="s">
        <v>400</v>
      </c>
      <c r="T255" t="s">
        <v>72</v>
      </c>
      <c r="U25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255">
        <f>IF(Base[[#This Row],[Sexe]]="H.",-1,1)</f>
        <v>1</v>
      </c>
    </row>
    <row r="256" spans="1:22" hidden="1" x14ac:dyDescent="0.25">
      <c r="A256">
        <v>2638</v>
      </c>
      <c r="B256" t="s">
        <v>205</v>
      </c>
      <c r="C256" s="3">
        <v>32095</v>
      </c>
      <c r="D256" s="4">
        <f t="shared" ca="1" si="9"/>
        <v>37</v>
      </c>
      <c r="E256" s="3">
        <v>42156</v>
      </c>
      <c r="F256" s="4">
        <f t="shared" ca="1" si="10"/>
        <v>10</v>
      </c>
      <c r="G256" s="3">
        <v>42430</v>
      </c>
      <c r="H256" s="4">
        <f t="shared" ca="1" si="11"/>
        <v>9</v>
      </c>
      <c r="I256" t="s">
        <v>20</v>
      </c>
      <c r="J256" t="s">
        <v>21</v>
      </c>
      <c r="K256" t="s">
        <v>22</v>
      </c>
      <c r="L256">
        <v>3</v>
      </c>
      <c r="M256" t="s">
        <v>23</v>
      </c>
      <c r="N256" t="s">
        <v>24</v>
      </c>
      <c r="O256">
        <v>100</v>
      </c>
      <c r="P256" t="s">
        <v>42</v>
      </c>
      <c r="Q256" t="s">
        <v>122</v>
      </c>
      <c r="R256" t="s">
        <v>123</v>
      </c>
      <c r="S256" t="s">
        <v>401</v>
      </c>
      <c r="T256" t="s">
        <v>45</v>
      </c>
      <c r="U25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256">
        <f>IF(Base[[#This Row],[Sexe]]="H.",-1,1)</f>
        <v>1</v>
      </c>
    </row>
    <row r="257" spans="1:22" hidden="1" x14ac:dyDescent="0.25">
      <c r="A257">
        <v>7906</v>
      </c>
      <c r="B257" t="s">
        <v>19</v>
      </c>
      <c r="C257" s="3">
        <v>33200</v>
      </c>
      <c r="D257" s="4">
        <f t="shared" ca="1" si="9"/>
        <v>34</v>
      </c>
      <c r="E257" s="3">
        <v>45201</v>
      </c>
      <c r="F257" s="4">
        <f t="shared" ca="1" si="10"/>
        <v>2</v>
      </c>
      <c r="G257" s="3">
        <v>45292</v>
      </c>
      <c r="H257" s="4">
        <f t="shared" ca="1" si="11"/>
        <v>1</v>
      </c>
      <c r="I257" t="s">
        <v>20</v>
      </c>
      <c r="J257" t="s">
        <v>21</v>
      </c>
      <c r="K257" t="s">
        <v>53</v>
      </c>
      <c r="L257">
        <v>4</v>
      </c>
      <c r="M257" t="s">
        <v>54</v>
      </c>
      <c r="N257" t="s">
        <v>55</v>
      </c>
      <c r="O257">
        <v>100</v>
      </c>
      <c r="P257" t="s">
        <v>66</v>
      </c>
      <c r="Q257" t="s">
        <v>212</v>
      </c>
      <c r="R257" t="s">
        <v>213</v>
      </c>
      <c r="S257" t="s">
        <v>402</v>
      </c>
      <c r="T257" t="s">
        <v>92</v>
      </c>
      <c r="U25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57">
        <f>IF(Base[[#This Row],[Sexe]]="H.",-1,1)</f>
        <v>-1</v>
      </c>
    </row>
    <row r="258" spans="1:22" hidden="1" x14ac:dyDescent="0.25">
      <c r="A258">
        <v>2672</v>
      </c>
      <c r="B258" t="s">
        <v>205</v>
      </c>
      <c r="C258" s="3">
        <v>31717</v>
      </c>
      <c r="D258" s="4">
        <f t="shared" ca="1" si="9"/>
        <v>38</v>
      </c>
      <c r="E258" s="3">
        <v>42247</v>
      </c>
      <c r="F258" s="4">
        <f t="shared" ca="1" si="10"/>
        <v>10</v>
      </c>
      <c r="G258" s="3">
        <v>45017</v>
      </c>
      <c r="H258" s="4">
        <f t="shared" ca="1" si="11"/>
        <v>2</v>
      </c>
      <c r="I258" t="s">
        <v>20</v>
      </c>
      <c r="J258" t="s">
        <v>21</v>
      </c>
      <c r="K258" t="s">
        <v>22</v>
      </c>
      <c r="L258">
        <v>3</v>
      </c>
      <c r="M258" t="s">
        <v>23</v>
      </c>
      <c r="N258" t="s">
        <v>24</v>
      </c>
      <c r="O258">
        <v>100</v>
      </c>
      <c r="P258" t="s">
        <v>66</v>
      </c>
      <c r="Q258" t="s">
        <v>125</v>
      </c>
      <c r="R258" t="s">
        <v>126</v>
      </c>
      <c r="S258" t="s">
        <v>403</v>
      </c>
      <c r="T258" t="s">
        <v>92</v>
      </c>
      <c r="U25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258">
        <f>IF(Base[[#This Row],[Sexe]]="H.",-1,1)</f>
        <v>1</v>
      </c>
    </row>
    <row r="259" spans="1:22" hidden="1" x14ac:dyDescent="0.25">
      <c r="A259">
        <v>2953</v>
      </c>
      <c r="B259" t="s">
        <v>205</v>
      </c>
      <c r="C259" s="3">
        <v>30523</v>
      </c>
      <c r="D259" s="4">
        <f t="shared" ca="1" si="9"/>
        <v>42</v>
      </c>
      <c r="E259" s="3">
        <v>42450</v>
      </c>
      <c r="F259" s="4">
        <f t="shared" ca="1" si="10"/>
        <v>9</v>
      </c>
      <c r="G259" s="3">
        <v>43300</v>
      </c>
      <c r="H259" s="4">
        <f t="shared" ca="1" si="11"/>
        <v>7</v>
      </c>
      <c r="I259" t="s">
        <v>20</v>
      </c>
      <c r="J259" t="s">
        <v>21</v>
      </c>
      <c r="K259" t="s">
        <v>22</v>
      </c>
      <c r="L259">
        <v>3</v>
      </c>
      <c r="M259" t="s">
        <v>23</v>
      </c>
      <c r="N259" t="s">
        <v>24</v>
      </c>
      <c r="O259">
        <v>100</v>
      </c>
      <c r="P259" t="s">
        <v>25</v>
      </c>
      <c r="Q259" t="s">
        <v>304</v>
      </c>
      <c r="R259" t="s">
        <v>305</v>
      </c>
      <c r="S259" t="s">
        <v>404</v>
      </c>
      <c r="T259" t="s">
        <v>29</v>
      </c>
      <c r="U25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259">
        <f>IF(Base[[#This Row],[Sexe]]="H.",-1,1)</f>
        <v>1</v>
      </c>
    </row>
    <row r="260" spans="1:22" hidden="1" x14ac:dyDescent="0.25">
      <c r="A260">
        <v>7903</v>
      </c>
      <c r="B260" t="s">
        <v>19</v>
      </c>
      <c r="C260" s="3">
        <v>34260</v>
      </c>
      <c r="D260" s="4">
        <f t="shared" ref="D260:D323" ca="1" si="12">DATEDIF(C260,TODAY(),"y")</f>
        <v>32</v>
      </c>
      <c r="E260" s="3">
        <v>45201</v>
      </c>
      <c r="F260" s="4">
        <f t="shared" ref="F260:F323" ca="1" si="13">DATEDIF(E260,TODAY(),"y")</f>
        <v>2</v>
      </c>
      <c r="G260" s="3">
        <v>45292</v>
      </c>
      <c r="H260" s="4">
        <f t="shared" ref="H260:H323" ca="1" si="14">DATEDIF(G260,TODAY(),"y")</f>
        <v>1</v>
      </c>
      <c r="I260" t="s">
        <v>20</v>
      </c>
      <c r="J260" t="s">
        <v>21</v>
      </c>
      <c r="K260" t="s">
        <v>53</v>
      </c>
      <c r="L260">
        <v>4</v>
      </c>
      <c r="M260" t="s">
        <v>54</v>
      </c>
      <c r="N260" t="s">
        <v>55</v>
      </c>
      <c r="O260">
        <v>100</v>
      </c>
      <c r="P260" t="s">
        <v>66</v>
      </c>
      <c r="Q260" t="s">
        <v>220</v>
      </c>
      <c r="R260" t="s">
        <v>221</v>
      </c>
      <c r="S260" t="s">
        <v>405</v>
      </c>
      <c r="T260" t="s">
        <v>92</v>
      </c>
      <c r="U26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60">
        <f>IF(Base[[#This Row],[Sexe]]="H.",-1,1)</f>
        <v>-1</v>
      </c>
    </row>
    <row r="261" spans="1:22" hidden="1" x14ac:dyDescent="0.25">
      <c r="A261">
        <v>2993</v>
      </c>
      <c r="B261" t="s">
        <v>205</v>
      </c>
      <c r="C261" s="3">
        <v>31493</v>
      </c>
      <c r="D261" s="4">
        <f t="shared" ca="1" si="12"/>
        <v>39</v>
      </c>
      <c r="E261" s="3">
        <v>42499</v>
      </c>
      <c r="F261" s="4">
        <f t="shared" ca="1" si="13"/>
        <v>9</v>
      </c>
      <c r="G261" s="3">
        <v>43435</v>
      </c>
      <c r="H261" s="4">
        <f t="shared" ca="1" si="14"/>
        <v>6</v>
      </c>
      <c r="I261" t="s">
        <v>20</v>
      </c>
      <c r="J261" t="s">
        <v>21</v>
      </c>
      <c r="K261" t="s">
        <v>53</v>
      </c>
      <c r="L261">
        <v>4</v>
      </c>
      <c r="M261" t="s">
        <v>54</v>
      </c>
      <c r="N261" t="s">
        <v>55</v>
      </c>
      <c r="O261">
        <v>100</v>
      </c>
      <c r="P261" t="s">
        <v>66</v>
      </c>
      <c r="Q261" t="s">
        <v>125</v>
      </c>
      <c r="R261" t="s">
        <v>126</v>
      </c>
      <c r="S261" t="s">
        <v>406</v>
      </c>
      <c r="T261" t="s">
        <v>92</v>
      </c>
      <c r="U26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261">
        <f>IF(Base[[#This Row],[Sexe]]="H.",-1,1)</f>
        <v>1</v>
      </c>
    </row>
    <row r="262" spans="1:22" hidden="1" x14ac:dyDescent="0.25">
      <c r="A262">
        <v>4511</v>
      </c>
      <c r="B262" t="s">
        <v>205</v>
      </c>
      <c r="C262" s="3">
        <v>30187</v>
      </c>
      <c r="D262" s="4">
        <f t="shared" ca="1" si="12"/>
        <v>43</v>
      </c>
      <c r="E262" s="3">
        <v>42552</v>
      </c>
      <c r="F262" s="4">
        <f t="shared" ca="1" si="13"/>
        <v>9</v>
      </c>
      <c r="G262" s="3">
        <v>44197</v>
      </c>
      <c r="H262" s="4">
        <f t="shared" ca="1" si="14"/>
        <v>4</v>
      </c>
      <c r="I262" t="s">
        <v>20</v>
      </c>
      <c r="J262" t="s">
        <v>21</v>
      </c>
      <c r="K262" t="s">
        <v>53</v>
      </c>
      <c r="L262">
        <v>4</v>
      </c>
      <c r="M262" t="s">
        <v>54</v>
      </c>
      <c r="N262" t="s">
        <v>55</v>
      </c>
      <c r="O262">
        <v>100</v>
      </c>
      <c r="P262" t="s">
        <v>66</v>
      </c>
      <c r="Q262" t="s">
        <v>89</v>
      </c>
      <c r="R262" t="s">
        <v>90</v>
      </c>
      <c r="S262" t="s">
        <v>407</v>
      </c>
      <c r="T262" t="s">
        <v>92</v>
      </c>
      <c r="U26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262">
        <f>IF(Base[[#This Row],[Sexe]]="H.",-1,1)</f>
        <v>1</v>
      </c>
    </row>
    <row r="263" spans="1:22" hidden="1" x14ac:dyDescent="0.25">
      <c r="A263">
        <v>3295</v>
      </c>
      <c r="B263" t="s">
        <v>205</v>
      </c>
      <c r="C263" s="3">
        <v>26774</v>
      </c>
      <c r="D263" s="4">
        <f t="shared" ca="1" si="12"/>
        <v>52</v>
      </c>
      <c r="E263" s="3">
        <v>42758</v>
      </c>
      <c r="F263" s="4">
        <f t="shared" ca="1" si="13"/>
        <v>8</v>
      </c>
      <c r="G263" s="3">
        <v>43466</v>
      </c>
      <c r="H263" s="4">
        <f t="shared" ca="1" si="14"/>
        <v>6</v>
      </c>
      <c r="I263" t="s">
        <v>20</v>
      </c>
      <c r="J263" t="s">
        <v>21</v>
      </c>
      <c r="K263" t="s">
        <v>53</v>
      </c>
      <c r="L263">
        <v>4</v>
      </c>
      <c r="M263" t="s">
        <v>54</v>
      </c>
      <c r="N263" t="s">
        <v>55</v>
      </c>
      <c r="O263">
        <v>100</v>
      </c>
      <c r="P263" t="s">
        <v>46</v>
      </c>
      <c r="Q263" t="s">
        <v>47</v>
      </c>
      <c r="R263" t="s">
        <v>48</v>
      </c>
      <c r="S263" t="s">
        <v>408</v>
      </c>
      <c r="T263" t="s">
        <v>50</v>
      </c>
      <c r="U26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263">
        <f>IF(Base[[#This Row],[Sexe]]="H.",-1,1)</f>
        <v>1</v>
      </c>
    </row>
    <row r="264" spans="1:22" x14ac:dyDescent="0.25">
      <c r="A264">
        <v>3473</v>
      </c>
      <c r="B264" t="s">
        <v>205</v>
      </c>
      <c r="C264" s="3">
        <v>32718</v>
      </c>
      <c r="D264" s="4">
        <f t="shared" ca="1" si="12"/>
        <v>36</v>
      </c>
      <c r="E264" s="3">
        <v>42975</v>
      </c>
      <c r="F264" s="4">
        <f t="shared" ca="1" si="13"/>
        <v>8</v>
      </c>
      <c r="G264" s="3">
        <v>43466</v>
      </c>
      <c r="H264" s="4">
        <f t="shared" ca="1" si="14"/>
        <v>6</v>
      </c>
      <c r="I264" t="s">
        <v>20</v>
      </c>
      <c r="J264" t="s">
        <v>21</v>
      </c>
      <c r="K264" t="s">
        <v>53</v>
      </c>
      <c r="L264">
        <v>4</v>
      </c>
      <c r="M264" t="s">
        <v>54</v>
      </c>
      <c r="N264" t="s">
        <v>55</v>
      </c>
      <c r="O264">
        <v>100</v>
      </c>
      <c r="P264" t="s">
        <v>34</v>
      </c>
      <c r="Q264" t="s">
        <v>81</v>
      </c>
      <c r="R264" t="s">
        <v>82</v>
      </c>
      <c r="S264" t="s">
        <v>409</v>
      </c>
      <c r="T264" t="s">
        <v>72</v>
      </c>
      <c r="U26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264">
        <f>IF(Base[[#This Row],[Sexe]]="H.",-1,1)</f>
        <v>1</v>
      </c>
    </row>
    <row r="265" spans="1:22" hidden="1" x14ac:dyDescent="0.25">
      <c r="A265">
        <v>7954</v>
      </c>
      <c r="B265" t="s">
        <v>19</v>
      </c>
      <c r="C265" s="3">
        <v>34951</v>
      </c>
      <c r="D265" s="4">
        <f t="shared" ca="1" si="12"/>
        <v>30</v>
      </c>
      <c r="E265" s="3">
        <v>45236</v>
      </c>
      <c r="F265" s="4">
        <f t="shared" ca="1" si="13"/>
        <v>1</v>
      </c>
      <c r="G265" s="3">
        <v>45292</v>
      </c>
      <c r="H265" s="4">
        <f t="shared" ca="1" si="14"/>
        <v>1</v>
      </c>
      <c r="I265" t="s">
        <v>20</v>
      </c>
      <c r="J265" t="s">
        <v>21</v>
      </c>
      <c r="K265" t="s">
        <v>53</v>
      </c>
      <c r="L265">
        <v>4</v>
      </c>
      <c r="M265" t="s">
        <v>54</v>
      </c>
      <c r="N265" t="s">
        <v>55</v>
      </c>
      <c r="O265">
        <v>100</v>
      </c>
      <c r="P265" t="s">
        <v>66</v>
      </c>
      <c r="Q265" t="s">
        <v>67</v>
      </c>
      <c r="R265" t="s">
        <v>68</v>
      </c>
      <c r="S265" t="s">
        <v>410</v>
      </c>
      <c r="T265" t="s">
        <v>38</v>
      </c>
      <c r="U26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65">
        <f>IF(Base[[#This Row],[Sexe]]="H.",-1,1)</f>
        <v>-1</v>
      </c>
    </row>
    <row r="266" spans="1:22" hidden="1" x14ac:dyDescent="0.25">
      <c r="A266">
        <v>7960</v>
      </c>
      <c r="B266" t="s">
        <v>19</v>
      </c>
      <c r="C266" s="3">
        <v>31297</v>
      </c>
      <c r="D266" s="4">
        <f t="shared" ca="1" si="12"/>
        <v>40</v>
      </c>
      <c r="E266" s="3">
        <v>45239</v>
      </c>
      <c r="F266" s="4">
        <f t="shared" ca="1" si="13"/>
        <v>1</v>
      </c>
      <c r="G266" s="3">
        <v>45292</v>
      </c>
      <c r="H266" s="4">
        <f t="shared" ca="1" si="14"/>
        <v>1</v>
      </c>
      <c r="I266" t="s">
        <v>20</v>
      </c>
      <c r="J266" t="s">
        <v>21</v>
      </c>
      <c r="K266" t="s">
        <v>53</v>
      </c>
      <c r="L266">
        <v>4</v>
      </c>
      <c r="M266" t="s">
        <v>54</v>
      </c>
      <c r="N266" t="s">
        <v>55</v>
      </c>
      <c r="O266">
        <v>100</v>
      </c>
      <c r="P266" t="s">
        <v>66</v>
      </c>
      <c r="Q266" t="s">
        <v>212</v>
      </c>
      <c r="R266" t="s">
        <v>213</v>
      </c>
      <c r="S266" t="s">
        <v>411</v>
      </c>
      <c r="T266" t="s">
        <v>92</v>
      </c>
      <c r="U26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66">
        <f>IF(Base[[#This Row],[Sexe]]="H.",-1,1)</f>
        <v>-1</v>
      </c>
    </row>
    <row r="267" spans="1:22" hidden="1" x14ac:dyDescent="0.25">
      <c r="A267">
        <v>7968</v>
      </c>
      <c r="B267" t="s">
        <v>19</v>
      </c>
      <c r="C267" s="3">
        <v>31869</v>
      </c>
      <c r="D267" s="4">
        <f t="shared" ca="1" si="12"/>
        <v>38</v>
      </c>
      <c r="E267" s="3">
        <v>45236</v>
      </c>
      <c r="F267" s="4">
        <f t="shared" ca="1" si="13"/>
        <v>1</v>
      </c>
      <c r="G267" s="3">
        <v>45292</v>
      </c>
      <c r="H267" s="4">
        <f t="shared" ca="1" si="14"/>
        <v>1</v>
      </c>
      <c r="I267" t="s">
        <v>20</v>
      </c>
      <c r="J267" t="s">
        <v>21</v>
      </c>
      <c r="K267" t="s">
        <v>53</v>
      </c>
      <c r="L267">
        <v>4</v>
      </c>
      <c r="M267" t="s">
        <v>54</v>
      </c>
      <c r="N267" t="s">
        <v>55</v>
      </c>
      <c r="O267">
        <v>100</v>
      </c>
      <c r="P267" t="s">
        <v>46</v>
      </c>
      <c r="Q267" t="s">
        <v>364</v>
      </c>
      <c r="R267" t="s">
        <v>365</v>
      </c>
      <c r="S267" t="s">
        <v>412</v>
      </c>
      <c r="T267" t="s">
        <v>50</v>
      </c>
      <c r="U26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67">
        <f>IF(Base[[#This Row],[Sexe]]="H.",-1,1)</f>
        <v>-1</v>
      </c>
    </row>
    <row r="268" spans="1:22" hidden="1" x14ac:dyDescent="0.25">
      <c r="A268">
        <v>1563</v>
      </c>
      <c r="B268" t="s">
        <v>205</v>
      </c>
      <c r="C268" s="3">
        <v>28582</v>
      </c>
      <c r="D268" s="4">
        <f t="shared" ca="1" si="12"/>
        <v>47</v>
      </c>
      <c r="E268" s="3">
        <v>40833</v>
      </c>
      <c r="F268" s="4">
        <f t="shared" ca="1" si="13"/>
        <v>14</v>
      </c>
      <c r="G268" s="3">
        <v>45292</v>
      </c>
      <c r="H268" s="4">
        <f t="shared" ca="1" si="14"/>
        <v>1</v>
      </c>
      <c r="I268" t="s">
        <v>20</v>
      </c>
      <c r="J268" t="s">
        <v>21</v>
      </c>
      <c r="K268" t="s">
        <v>53</v>
      </c>
      <c r="L268">
        <v>4</v>
      </c>
      <c r="M268" t="s">
        <v>54</v>
      </c>
      <c r="N268" t="s">
        <v>55</v>
      </c>
      <c r="O268">
        <v>100</v>
      </c>
      <c r="P268" t="s">
        <v>66</v>
      </c>
      <c r="Q268" t="s">
        <v>212</v>
      </c>
      <c r="R268" t="s">
        <v>213</v>
      </c>
      <c r="S268" t="s">
        <v>413</v>
      </c>
      <c r="T268" t="s">
        <v>92</v>
      </c>
      <c r="U26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68">
        <f>IF(Base[[#This Row],[Sexe]]="H.",-1,1)</f>
        <v>1</v>
      </c>
    </row>
    <row r="269" spans="1:22" hidden="1" x14ac:dyDescent="0.25">
      <c r="A269">
        <v>5729</v>
      </c>
      <c r="B269" t="s">
        <v>205</v>
      </c>
      <c r="C269" s="3">
        <v>31689</v>
      </c>
      <c r="D269" s="4">
        <f t="shared" ca="1" si="12"/>
        <v>39</v>
      </c>
      <c r="E269" s="3">
        <v>44137</v>
      </c>
      <c r="F269" s="4">
        <f t="shared" ca="1" si="13"/>
        <v>4</v>
      </c>
      <c r="G269" s="3">
        <v>45292</v>
      </c>
      <c r="H269" s="4">
        <f t="shared" ca="1" si="14"/>
        <v>1</v>
      </c>
      <c r="I269" t="s">
        <v>20</v>
      </c>
      <c r="J269" t="s">
        <v>21</v>
      </c>
      <c r="K269" t="s">
        <v>53</v>
      </c>
      <c r="L269">
        <v>4</v>
      </c>
      <c r="M269" t="s">
        <v>54</v>
      </c>
      <c r="N269" t="s">
        <v>55</v>
      </c>
      <c r="O269">
        <v>100</v>
      </c>
      <c r="P269" t="s">
        <v>66</v>
      </c>
      <c r="Q269" t="s">
        <v>67</v>
      </c>
      <c r="R269" t="s">
        <v>68</v>
      </c>
      <c r="S269" t="s">
        <v>414</v>
      </c>
      <c r="T269" t="s">
        <v>38</v>
      </c>
      <c r="U26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269">
        <f>IF(Base[[#This Row],[Sexe]]="H.",-1,1)</f>
        <v>1</v>
      </c>
    </row>
    <row r="270" spans="1:22" hidden="1" x14ac:dyDescent="0.25">
      <c r="A270">
        <v>5761</v>
      </c>
      <c r="B270" t="s">
        <v>205</v>
      </c>
      <c r="C270" s="3">
        <v>32807</v>
      </c>
      <c r="D270" s="4">
        <f t="shared" ca="1" si="12"/>
        <v>35</v>
      </c>
      <c r="E270" s="3">
        <v>44141</v>
      </c>
      <c r="F270" s="4">
        <f t="shared" ca="1" si="13"/>
        <v>4</v>
      </c>
      <c r="G270" s="3">
        <v>45108</v>
      </c>
      <c r="H270" s="4">
        <f t="shared" ca="1" si="14"/>
        <v>2</v>
      </c>
      <c r="I270" t="s">
        <v>20</v>
      </c>
      <c r="J270" t="s">
        <v>21</v>
      </c>
      <c r="K270" t="s">
        <v>22</v>
      </c>
      <c r="L270">
        <v>3</v>
      </c>
      <c r="M270" t="s">
        <v>23</v>
      </c>
      <c r="N270" t="s">
        <v>24</v>
      </c>
      <c r="O270">
        <v>100</v>
      </c>
      <c r="P270" t="s">
        <v>66</v>
      </c>
      <c r="Q270" t="s">
        <v>125</v>
      </c>
      <c r="R270" t="s">
        <v>126</v>
      </c>
      <c r="S270" t="s">
        <v>415</v>
      </c>
      <c r="T270" t="s">
        <v>92</v>
      </c>
      <c r="U27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270">
        <f>IF(Base[[#This Row],[Sexe]]="H.",-1,1)</f>
        <v>1</v>
      </c>
    </row>
    <row r="271" spans="1:22" x14ac:dyDescent="0.25">
      <c r="A271">
        <v>6809</v>
      </c>
      <c r="B271" t="s">
        <v>205</v>
      </c>
      <c r="C271" s="3">
        <v>28970</v>
      </c>
      <c r="D271" s="4">
        <f t="shared" ca="1" si="12"/>
        <v>46</v>
      </c>
      <c r="E271" s="3">
        <v>44606</v>
      </c>
      <c r="F271" s="4">
        <f t="shared" ca="1" si="13"/>
        <v>3</v>
      </c>
      <c r="G271" s="3">
        <v>45292</v>
      </c>
      <c r="H271" s="4">
        <f t="shared" ca="1" si="14"/>
        <v>1</v>
      </c>
      <c r="I271" t="s">
        <v>20</v>
      </c>
      <c r="J271" t="s">
        <v>21</v>
      </c>
      <c r="K271" t="s">
        <v>53</v>
      </c>
      <c r="L271">
        <v>4</v>
      </c>
      <c r="M271" t="s">
        <v>54</v>
      </c>
      <c r="N271" t="s">
        <v>55</v>
      </c>
      <c r="O271">
        <v>100</v>
      </c>
      <c r="P271" t="s">
        <v>34</v>
      </c>
      <c r="Q271" t="s">
        <v>175</v>
      </c>
      <c r="R271" t="s">
        <v>176</v>
      </c>
      <c r="S271" t="s">
        <v>416</v>
      </c>
      <c r="T271" t="s">
        <v>72</v>
      </c>
      <c r="U27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71">
        <f>IF(Base[[#This Row],[Sexe]]="H.",-1,1)</f>
        <v>1</v>
      </c>
    </row>
    <row r="272" spans="1:22" x14ac:dyDescent="0.25">
      <c r="A272">
        <v>7248</v>
      </c>
      <c r="B272" t="s">
        <v>205</v>
      </c>
      <c r="C272" s="3">
        <v>25779</v>
      </c>
      <c r="D272" s="4">
        <f t="shared" ca="1" si="12"/>
        <v>55</v>
      </c>
      <c r="E272" s="3">
        <v>44809</v>
      </c>
      <c r="F272" s="4">
        <f t="shared" ca="1" si="13"/>
        <v>3</v>
      </c>
      <c r="G272" s="3">
        <v>45292</v>
      </c>
      <c r="H272" s="4">
        <f t="shared" ca="1" si="14"/>
        <v>1</v>
      </c>
      <c r="I272" t="s">
        <v>20</v>
      </c>
      <c r="J272" t="s">
        <v>21</v>
      </c>
      <c r="K272" t="s">
        <v>53</v>
      </c>
      <c r="L272">
        <v>4</v>
      </c>
      <c r="M272" t="s">
        <v>54</v>
      </c>
      <c r="N272" t="s">
        <v>55</v>
      </c>
      <c r="O272">
        <v>100</v>
      </c>
      <c r="P272" t="s">
        <v>34</v>
      </c>
      <c r="Q272" t="s">
        <v>78</v>
      </c>
      <c r="R272" t="s">
        <v>79</v>
      </c>
      <c r="S272" t="s">
        <v>417</v>
      </c>
      <c r="T272" t="s">
        <v>72</v>
      </c>
      <c r="U27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72">
        <f>IF(Base[[#This Row],[Sexe]]="H.",-1,1)</f>
        <v>1</v>
      </c>
    </row>
    <row r="273" spans="1:22" hidden="1" x14ac:dyDescent="0.25">
      <c r="A273">
        <v>7598</v>
      </c>
      <c r="B273" t="s">
        <v>205</v>
      </c>
      <c r="C273" s="3">
        <v>31931</v>
      </c>
      <c r="D273" s="4">
        <f t="shared" ca="1" si="12"/>
        <v>38</v>
      </c>
      <c r="E273" s="3">
        <v>44977</v>
      </c>
      <c r="F273" s="4">
        <f t="shared" ca="1" si="13"/>
        <v>2</v>
      </c>
      <c r="G273" s="3">
        <v>45292</v>
      </c>
      <c r="H273" s="4">
        <f t="shared" ca="1" si="14"/>
        <v>1</v>
      </c>
      <c r="I273" t="s">
        <v>20</v>
      </c>
      <c r="J273" t="s">
        <v>21</v>
      </c>
      <c r="K273" t="s">
        <v>53</v>
      </c>
      <c r="L273">
        <v>4</v>
      </c>
      <c r="M273" t="s">
        <v>54</v>
      </c>
      <c r="N273" t="s">
        <v>55</v>
      </c>
      <c r="O273">
        <v>100</v>
      </c>
      <c r="P273" t="s">
        <v>42</v>
      </c>
      <c r="Q273" t="s">
        <v>122</v>
      </c>
      <c r="R273" t="s">
        <v>123</v>
      </c>
      <c r="S273" t="s">
        <v>418</v>
      </c>
      <c r="T273" t="s">
        <v>45</v>
      </c>
      <c r="U27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73">
        <f>IF(Base[[#This Row],[Sexe]]="H.",-1,1)</f>
        <v>1</v>
      </c>
    </row>
    <row r="274" spans="1:22" x14ac:dyDescent="0.25">
      <c r="A274">
        <v>7645</v>
      </c>
      <c r="B274" t="s">
        <v>205</v>
      </c>
      <c r="C274" s="3">
        <v>23863</v>
      </c>
      <c r="D274" s="4">
        <f t="shared" ca="1" si="12"/>
        <v>60</v>
      </c>
      <c r="E274" s="3">
        <v>45005</v>
      </c>
      <c r="F274" s="4">
        <f t="shared" ca="1" si="13"/>
        <v>2</v>
      </c>
      <c r="G274" s="3">
        <v>45292</v>
      </c>
      <c r="H274" s="4">
        <f t="shared" ca="1" si="14"/>
        <v>1</v>
      </c>
      <c r="I274" t="s">
        <v>20</v>
      </c>
      <c r="J274" t="s">
        <v>21</v>
      </c>
      <c r="K274" t="s">
        <v>53</v>
      </c>
      <c r="L274">
        <v>4</v>
      </c>
      <c r="M274" t="s">
        <v>54</v>
      </c>
      <c r="N274" t="s">
        <v>55</v>
      </c>
      <c r="O274">
        <v>100</v>
      </c>
      <c r="P274" t="s">
        <v>34</v>
      </c>
      <c r="Q274" t="s">
        <v>175</v>
      </c>
      <c r="R274" t="s">
        <v>176</v>
      </c>
      <c r="S274" t="s">
        <v>419</v>
      </c>
      <c r="T274" t="s">
        <v>72</v>
      </c>
      <c r="U27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74">
        <f>IF(Base[[#This Row],[Sexe]]="H.",-1,1)</f>
        <v>1</v>
      </c>
    </row>
    <row r="275" spans="1:22" x14ac:dyDescent="0.25">
      <c r="A275">
        <v>7912</v>
      </c>
      <c r="B275" t="s">
        <v>205</v>
      </c>
      <c r="C275" s="3">
        <v>35195</v>
      </c>
      <c r="D275" s="4">
        <f t="shared" ca="1" si="12"/>
        <v>29</v>
      </c>
      <c r="E275" s="3">
        <v>45201</v>
      </c>
      <c r="F275" s="4">
        <f t="shared" ca="1" si="13"/>
        <v>2</v>
      </c>
      <c r="G275" s="3">
        <v>45292</v>
      </c>
      <c r="H275" s="4">
        <f t="shared" ca="1" si="14"/>
        <v>1</v>
      </c>
      <c r="I275" t="s">
        <v>20</v>
      </c>
      <c r="J275" t="s">
        <v>21</v>
      </c>
      <c r="K275" t="s">
        <v>53</v>
      </c>
      <c r="L275">
        <v>4</v>
      </c>
      <c r="M275" t="s">
        <v>54</v>
      </c>
      <c r="N275" t="s">
        <v>55</v>
      </c>
      <c r="O275">
        <v>100</v>
      </c>
      <c r="P275" t="s">
        <v>34</v>
      </c>
      <c r="Q275" t="s">
        <v>81</v>
      </c>
      <c r="R275" t="s">
        <v>82</v>
      </c>
      <c r="S275" t="s">
        <v>420</v>
      </c>
      <c r="T275" t="s">
        <v>72</v>
      </c>
      <c r="U27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75">
        <f>IF(Base[[#This Row],[Sexe]]="H.",-1,1)</f>
        <v>1</v>
      </c>
    </row>
    <row r="276" spans="1:22" hidden="1" x14ac:dyDescent="0.25">
      <c r="A276">
        <v>6548</v>
      </c>
      <c r="B276" t="s">
        <v>205</v>
      </c>
      <c r="C276" s="3">
        <v>32967</v>
      </c>
      <c r="D276" s="4">
        <f t="shared" ca="1" si="12"/>
        <v>35</v>
      </c>
      <c r="E276" s="3">
        <v>44522</v>
      </c>
      <c r="F276" s="4">
        <f t="shared" ca="1" si="13"/>
        <v>3</v>
      </c>
      <c r="G276" s="3">
        <v>44927</v>
      </c>
      <c r="H276" s="4">
        <f t="shared" ca="1" si="14"/>
        <v>2</v>
      </c>
      <c r="I276" t="s">
        <v>20</v>
      </c>
      <c r="J276" t="s">
        <v>21</v>
      </c>
      <c r="K276" t="s">
        <v>53</v>
      </c>
      <c r="L276">
        <v>4</v>
      </c>
      <c r="M276" t="s">
        <v>54</v>
      </c>
      <c r="N276" t="s">
        <v>55</v>
      </c>
      <c r="O276">
        <v>100</v>
      </c>
      <c r="P276" t="s">
        <v>66</v>
      </c>
      <c r="Q276" t="s">
        <v>421</v>
      </c>
      <c r="R276" t="s">
        <v>422</v>
      </c>
      <c r="S276" t="s">
        <v>423</v>
      </c>
      <c r="T276" t="s">
        <v>92</v>
      </c>
      <c r="U27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76">
        <f>IF(Base[[#This Row],[Sexe]]="H.",-1,1)</f>
        <v>1</v>
      </c>
    </row>
    <row r="277" spans="1:22" x14ac:dyDescent="0.25">
      <c r="A277">
        <v>7910</v>
      </c>
      <c r="B277" t="s">
        <v>205</v>
      </c>
      <c r="C277" s="3">
        <v>30258</v>
      </c>
      <c r="D277" s="4">
        <f t="shared" ca="1" si="12"/>
        <v>42</v>
      </c>
      <c r="E277" s="3">
        <v>45201</v>
      </c>
      <c r="F277" s="4">
        <f t="shared" ca="1" si="13"/>
        <v>2</v>
      </c>
      <c r="G277" s="3">
        <v>45292</v>
      </c>
      <c r="H277" s="4">
        <f t="shared" ca="1" si="14"/>
        <v>1</v>
      </c>
      <c r="I277" t="s">
        <v>20</v>
      </c>
      <c r="J277" t="s">
        <v>21</v>
      </c>
      <c r="K277" t="s">
        <v>53</v>
      </c>
      <c r="L277">
        <v>4</v>
      </c>
      <c r="M277" t="s">
        <v>54</v>
      </c>
      <c r="N277" t="s">
        <v>55</v>
      </c>
      <c r="O277">
        <v>100</v>
      </c>
      <c r="P277" t="s">
        <v>34</v>
      </c>
      <c r="Q277" t="s">
        <v>81</v>
      </c>
      <c r="R277" t="s">
        <v>82</v>
      </c>
      <c r="S277" t="s">
        <v>424</v>
      </c>
      <c r="T277" t="s">
        <v>72</v>
      </c>
      <c r="U27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77">
        <f>IF(Base[[#This Row],[Sexe]]="H.",-1,1)</f>
        <v>1</v>
      </c>
    </row>
    <row r="278" spans="1:22" hidden="1" x14ac:dyDescent="0.25">
      <c r="A278">
        <v>6779</v>
      </c>
      <c r="B278" t="s">
        <v>19</v>
      </c>
      <c r="C278" s="3">
        <v>32278</v>
      </c>
      <c r="D278" s="4">
        <f t="shared" ca="1" si="12"/>
        <v>37</v>
      </c>
      <c r="E278" s="3">
        <v>44606</v>
      </c>
      <c r="F278" s="4">
        <f t="shared" ca="1" si="13"/>
        <v>3</v>
      </c>
      <c r="G278" s="3">
        <v>45292</v>
      </c>
      <c r="H278" s="4">
        <f t="shared" ca="1" si="14"/>
        <v>1</v>
      </c>
      <c r="I278" t="s">
        <v>20</v>
      </c>
      <c r="J278" t="s">
        <v>21</v>
      </c>
      <c r="K278" t="s">
        <v>53</v>
      </c>
      <c r="L278">
        <v>4</v>
      </c>
      <c r="M278" t="s">
        <v>54</v>
      </c>
      <c r="N278" t="s">
        <v>55</v>
      </c>
      <c r="O278">
        <v>100</v>
      </c>
      <c r="P278" t="s">
        <v>111</v>
      </c>
      <c r="Q278" t="s">
        <v>128</v>
      </c>
      <c r="R278" t="s">
        <v>129</v>
      </c>
      <c r="S278" t="s">
        <v>425</v>
      </c>
      <c r="T278" t="s">
        <v>77</v>
      </c>
      <c r="U27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78">
        <f>IF(Base[[#This Row],[Sexe]]="H.",-1,1)</f>
        <v>-1</v>
      </c>
    </row>
    <row r="279" spans="1:22" x14ac:dyDescent="0.25">
      <c r="A279">
        <v>7114</v>
      </c>
      <c r="B279" t="s">
        <v>205</v>
      </c>
      <c r="C279" s="3">
        <v>32426</v>
      </c>
      <c r="D279" s="4">
        <f t="shared" ca="1" si="12"/>
        <v>37</v>
      </c>
      <c r="E279" s="3">
        <v>44732</v>
      </c>
      <c r="F279" s="4">
        <f t="shared" ca="1" si="13"/>
        <v>3</v>
      </c>
      <c r="G279" s="3">
        <v>45108</v>
      </c>
      <c r="H279" s="4">
        <f t="shared" ca="1" si="14"/>
        <v>2</v>
      </c>
      <c r="I279" t="s">
        <v>20</v>
      </c>
      <c r="J279" t="s">
        <v>21</v>
      </c>
      <c r="K279" t="s">
        <v>53</v>
      </c>
      <c r="L279">
        <v>4</v>
      </c>
      <c r="M279" t="s">
        <v>54</v>
      </c>
      <c r="N279" t="s">
        <v>55</v>
      </c>
      <c r="O279">
        <v>100</v>
      </c>
      <c r="P279" t="s">
        <v>34</v>
      </c>
      <c r="Q279" t="s">
        <v>81</v>
      </c>
      <c r="R279" t="s">
        <v>82</v>
      </c>
      <c r="S279" t="s">
        <v>426</v>
      </c>
      <c r="T279" t="s">
        <v>72</v>
      </c>
      <c r="U27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79">
        <f>IF(Base[[#This Row],[Sexe]]="H.",-1,1)</f>
        <v>1</v>
      </c>
    </row>
    <row r="280" spans="1:22" hidden="1" x14ac:dyDescent="0.25">
      <c r="A280">
        <v>7503</v>
      </c>
      <c r="B280" t="s">
        <v>19</v>
      </c>
      <c r="C280" s="3">
        <v>32967</v>
      </c>
      <c r="D280" s="4">
        <f t="shared" ca="1" si="12"/>
        <v>35</v>
      </c>
      <c r="E280" s="3">
        <v>44942</v>
      </c>
      <c r="F280" s="4">
        <f t="shared" ca="1" si="13"/>
        <v>2</v>
      </c>
      <c r="G280" s="3">
        <v>45292</v>
      </c>
      <c r="H280" s="4">
        <f t="shared" ca="1" si="14"/>
        <v>1</v>
      </c>
      <c r="I280" t="s">
        <v>20</v>
      </c>
      <c r="J280" t="s">
        <v>21</v>
      </c>
      <c r="K280" t="s">
        <v>53</v>
      </c>
      <c r="L280">
        <v>4</v>
      </c>
      <c r="M280" t="s">
        <v>54</v>
      </c>
      <c r="N280" t="s">
        <v>55</v>
      </c>
      <c r="O280">
        <v>100</v>
      </c>
      <c r="P280" t="s">
        <v>42</v>
      </c>
      <c r="Q280" t="s">
        <v>427</v>
      </c>
      <c r="R280" t="s">
        <v>428</v>
      </c>
      <c r="S280" t="s">
        <v>429</v>
      </c>
      <c r="T280" t="s">
        <v>45</v>
      </c>
      <c r="U28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80">
        <f>IF(Base[[#This Row],[Sexe]]="H.",-1,1)</f>
        <v>-1</v>
      </c>
    </row>
    <row r="281" spans="1:22" hidden="1" x14ac:dyDescent="0.25">
      <c r="A281">
        <v>80590</v>
      </c>
      <c r="B281" t="s">
        <v>19</v>
      </c>
      <c r="C281" s="3">
        <v>30011</v>
      </c>
      <c r="D281" s="4">
        <f t="shared" ca="1" si="12"/>
        <v>43</v>
      </c>
      <c r="E281" s="3">
        <v>39090</v>
      </c>
      <c r="F281" s="4">
        <f t="shared" ca="1" si="13"/>
        <v>18</v>
      </c>
      <c r="G281" s="3">
        <v>42248</v>
      </c>
      <c r="H281" s="4">
        <f t="shared" ca="1" si="14"/>
        <v>10</v>
      </c>
      <c r="I281" t="s">
        <v>20</v>
      </c>
      <c r="J281" t="s">
        <v>21</v>
      </c>
      <c r="K281" t="s">
        <v>22</v>
      </c>
      <c r="L281">
        <v>3</v>
      </c>
      <c r="M281" t="s">
        <v>23</v>
      </c>
      <c r="N281" t="s">
        <v>24</v>
      </c>
      <c r="O281">
        <v>100</v>
      </c>
      <c r="P281" t="s">
        <v>34</v>
      </c>
      <c r="Q281" t="s">
        <v>35</v>
      </c>
      <c r="R281" t="s">
        <v>36</v>
      </c>
      <c r="S281" t="s">
        <v>430</v>
      </c>
      <c r="T281" t="s">
        <v>38</v>
      </c>
      <c r="U28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81">
        <f>IF(Base[[#This Row],[Sexe]]="H.",-1,1)</f>
        <v>-1</v>
      </c>
    </row>
    <row r="282" spans="1:22" x14ac:dyDescent="0.25">
      <c r="A282">
        <v>3772</v>
      </c>
      <c r="B282" t="s">
        <v>205</v>
      </c>
      <c r="C282" s="3">
        <v>24746</v>
      </c>
      <c r="D282" s="4">
        <f t="shared" ca="1" si="12"/>
        <v>58</v>
      </c>
      <c r="E282" s="3">
        <v>33273</v>
      </c>
      <c r="F282" s="4">
        <f t="shared" ca="1" si="13"/>
        <v>34</v>
      </c>
      <c r="G282" s="3">
        <v>42248</v>
      </c>
      <c r="H282" s="4">
        <f t="shared" ca="1" si="14"/>
        <v>10</v>
      </c>
      <c r="I282" t="s">
        <v>20</v>
      </c>
      <c r="J282" t="s">
        <v>21</v>
      </c>
      <c r="K282" t="s">
        <v>22</v>
      </c>
      <c r="L282">
        <v>3</v>
      </c>
      <c r="M282" t="s">
        <v>23</v>
      </c>
      <c r="N282" t="s">
        <v>24</v>
      </c>
      <c r="O282">
        <v>100</v>
      </c>
      <c r="P282" t="s">
        <v>34</v>
      </c>
      <c r="Q282" t="s">
        <v>78</v>
      </c>
      <c r="R282" t="s">
        <v>79</v>
      </c>
      <c r="S282" t="s">
        <v>431</v>
      </c>
      <c r="T282" t="s">
        <v>72</v>
      </c>
      <c r="U28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82">
        <f>IF(Base[[#This Row],[Sexe]]="H.",-1,1)</f>
        <v>1</v>
      </c>
    </row>
    <row r="283" spans="1:22" hidden="1" x14ac:dyDescent="0.25">
      <c r="A283">
        <v>2729</v>
      </c>
      <c r="B283" t="s">
        <v>205</v>
      </c>
      <c r="C283" s="3">
        <v>32371</v>
      </c>
      <c r="D283" s="4">
        <f t="shared" ca="1" si="12"/>
        <v>37</v>
      </c>
      <c r="E283" s="3">
        <v>41218</v>
      </c>
      <c r="F283" s="4">
        <f t="shared" ca="1" si="13"/>
        <v>12</v>
      </c>
      <c r="G283" s="3">
        <v>42261</v>
      </c>
      <c r="H283" s="4">
        <f t="shared" ca="1" si="14"/>
        <v>10</v>
      </c>
      <c r="I283" t="s">
        <v>20</v>
      </c>
      <c r="J283" t="s">
        <v>21</v>
      </c>
      <c r="K283" t="s">
        <v>53</v>
      </c>
      <c r="L283">
        <v>4</v>
      </c>
      <c r="M283" t="s">
        <v>54</v>
      </c>
      <c r="N283" t="s">
        <v>55</v>
      </c>
      <c r="O283">
        <v>100</v>
      </c>
      <c r="P283" t="s">
        <v>46</v>
      </c>
      <c r="Q283" t="s">
        <v>364</v>
      </c>
      <c r="R283" t="s">
        <v>365</v>
      </c>
      <c r="S283" t="s">
        <v>432</v>
      </c>
      <c r="T283" t="s">
        <v>50</v>
      </c>
      <c r="U28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83">
        <f>IF(Base[[#This Row],[Sexe]]="H.",-1,1)</f>
        <v>1</v>
      </c>
    </row>
    <row r="284" spans="1:22" hidden="1" x14ac:dyDescent="0.25">
      <c r="A284">
        <v>40276</v>
      </c>
      <c r="B284" t="s">
        <v>205</v>
      </c>
      <c r="C284" s="3">
        <v>29849</v>
      </c>
      <c r="D284" s="4">
        <f t="shared" ca="1" si="12"/>
        <v>44</v>
      </c>
      <c r="E284" s="3">
        <v>41946</v>
      </c>
      <c r="F284" s="4">
        <f t="shared" ca="1" si="13"/>
        <v>10</v>
      </c>
      <c r="G284" s="3">
        <v>41946</v>
      </c>
      <c r="H284" s="4">
        <f t="shared" ca="1" si="14"/>
        <v>10</v>
      </c>
      <c r="I284" t="s">
        <v>20</v>
      </c>
      <c r="J284" t="s">
        <v>21</v>
      </c>
      <c r="K284" t="s">
        <v>53</v>
      </c>
      <c r="L284">
        <v>4</v>
      </c>
      <c r="M284" t="s">
        <v>54</v>
      </c>
      <c r="N284" t="s">
        <v>55</v>
      </c>
      <c r="O284">
        <v>100</v>
      </c>
      <c r="P284" t="s">
        <v>46</v>
      </c>
      <c r="Q284" t="s">
        <v>61</v>
      </c>
      <c r="R284" t="s">
        <v>62</v>
      </c>
      <c r="S284" t="s">
        <v>433</v>
      </c>
      <c r="T284" t="s">
        <v>50</v>
      </c>
      <c r="U28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284">
        <f>IF(Base[[#This Row],[Sexe]]="H.",-1,1)</f>
        <v>1</v>
      </c>
    </row>
    <row r="285" spans="1:22" hidden="1" x14ac:dyDescent="0.25">
      <c r="A285">
        <v>87909</v>
      </c>
      <c r="B285" t="s">
        <v>19</v>
      </c>
      <c r="C285" s="3">
        <v>26219</v>
      </c>
      <c r="D285" s="4">
        <f t="shared" ca="1" si="12"/>
        <v>54</v>
      </c>
      <c r="E285" s="3">
        <v>37032</v>
      </c>
      <c r="F285" s="4">
        <f t="shared" ca="1" si="13"/>
        <v>24</v>
      </c>
      <c r="G285" s="3">
        <v>42101</v>
      </c>
      <c r="H285" s="4">
        <f t="shared" ca="1" si="14"/>
        <v>10</v>
      </c>
      <c r="I285" t="s">
        <v>20</v>
      </c>
      <c r="J285" t="s">
        <v>21</v>
      </c>
      <c r="K285" t="s">
        <v>22</v>
      </c>
      <c r="L285">
        <v>3</v>
      </c>
      <c r="M285" t="s">
        <v>23</v>
      </c>
      <c r="N285" t="s">
        <v>24</v>
      </c>
      <c r="O285">
        <v>100</v>
      </c>
      <c r="P285" t="s">
        <v>46</v>
      </c>
      <c r="Q285" t="s">
        <v>47</v>
      </c>
      <c r="R285" t="s">
        <v>48</v>
      </c>
      <c r="S285" t="s">
        <v>434</v>
      </c>
      <c r="T285" t="s">
        <v>50</v>
      </c>
      <c r="U28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85">
        <f>IF(Base[[#This Row],[Sexe]]="H.",-1,1)</f>
        <v>-1</v>
      </c>
    </row>
    <row r="286" spans="1:22" hidden="1" x14ac:dyDescent="0.25">
      <c r="A286">
        <v>2602</v>
      </c>
      <c r="B286" t="s">
        <v>19</v>
      </c>
      <c r="C286" s="3">
        <v>31739</v>
      </c>
      <c r="D286" s="4">
        <f t="shared" ca="1" si="12"/>
        <v>38</v>
      </c>
      <c r="E286" s="3">
        <v>42072</v>
      </c>
      <c r="F286" s="4">
        <f t="shared" ca="1" si="13"/>
        <v>10</v>
      </c>
      <c r="G286" s="3">
        <v>42072</v>
      </c>
      <c r="H286" s="4">
        <f t="shared" ca="1" si="14"/>
        <v>10</v>
      </c>
      <c r="I286" t="s">
        <v>20</v>
      </c>
      <c r="J286" t="s">
        <v>21</v>
      </c>
      <c r="K286" t="s">
        <v>53</v>
      </c>
      <c r="L286">
        <v>4</v>
      </c>
      <c r="M286" t="s">
        <v>54</v>
      </c>
      <c r="N286" t="s">
        <v>55</v>
      </c>
      <c r="O286">
        <v>100</v>
      </c>
      <c r="P286" t="s">
        <v>42</v>
      </c>
      <c r="Q286" t="s">
        <v>43</v>
      </c>
      <c r="R286" t="s">
        <v>44</v>
      </c>
      <c r="S286" t="s">
        <v>435</v>
      </c>
      <c r="T286" t="s">
        <v>45</v>
      </c>
      <c r="U28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286">
        <f>IF(Base[[#This Row],[Sexe]]="H.",-1,1)</f>
        <v>-1</v>
      </c>
    </row>
    <row r="287" spans="1:22" hidden="1" x14ac:dyDescent="0.25">
      <c r="A287">
        <v>2607</v>
      </c>
      <c r="B287" t="s">
        <v>19</v>
      </c>
      <c r="C287" s="3">
        <v>31323</v>
      </c>
      <c r="D287" s="4">
        <f t="shared" ca="1" si="12"/>
        <v>40</v>
      </c>
      <c r="E287" s="3">
        <v>42072</v>
      </c>
      <c r="F287" s="4">
        <f t="shared" ca="1" si="13"/>
        <v>10</v>
      </c>
      <c r="G287" s="3">
        <v>42072</v>
      </c>
      <c r="H287" s="4">
        <f t="shared" ca="1" si="14"/>
        <v>10</v>
      </c>
      <c r="I287" t="s">
        <v>20</v>
      </c>
      <c r="J287" t="s">
        <v>21</v>
      </c>
      <c r="K287" t="s">
        <v>53</v>
      </c>
      <c r="L287">
        <v>4</v>
      </c>
      <c r="M287" t="s">
        <v>54</v>
      </c>
      <c r="N287" t="s">
        <v>55</v>
      </c>
      <c r="O287">
        <v>100</v>
      </c>
      <c r="P287" t="s">
        <v>46</v>
      </c>
      <c r="Q287" t="s">
        <v>168</v>
      </c>
      <c r="R287" t="s">
        <v>169</v>
      </c>
      <c r="S287" t="s">
        <v>436</v>
      </c>
      <c r="T287" t="s">
        <v>50</v>
      </c>
      <c r="U28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287">
        <f>IF(Base[[#This Row],[Sexe]]="H.",-1,1)</f>
        <v>-1</v>
      </c>
    </row>
    <row r="288" spans="1:22" hidden="1" x14ac:dyDescent="0.25">
      <c r="A288">
        <v>2561</v>
      </c>
      <c r="B288" t="s">
        <v>19</v>
      </c>
      <c r="C288" s="3">
        <v>24338</v>
      </c>
      <c r="D288" s="4">
        <f t="shared" ca="1" si="12"/>
        <v>59</v>
      </c>
      <c r="E288" s="3">
        <v>38628</v>
      </c>
      <c r="F288" s="4">
        <f t="shared" ca="1" si="13"/>
        <v>20</v>
      </c>
      <c r="G288" s="3">
        <v>42044</v>
      </c>
      <c r="H288" s="4">
        <f t="shared" ca="1" si="14"/>
        <v>10</v>
      </c>
      <c r="I288" t="s">
        <v>20</v>
      </c>
      <c r="J288" t="s">
        <v>21</v>
      </c>
      <c r="K288" t="s">
        <v>22</v>
      </c>
      <c r="L288">
        <v>3</v>
      </c>
      <c r="M288" t="s">
        <v>23</v>
      </c>
      <c r="N288" t="s">
        <v>24</v>
      </c>
      <c r="O288">
        <v>100</v>
      </c>
      <c r="P288" t="s">
        <v>42</v>
      </c>
      <c r="Q288" t="s">
        <v>43</v>
      </c>
      <c r="R288" t="s">
        <v>44</v>
      </c>
      <c r="S288" t="s">
        <v>437</v>
      </c>
      <c r="T288" t="s">
        <v>45</v>
      </c>
      <c r="U28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88">
        <f>IF(Base[[#This Row],[Sexe]]="H.",-1,1)</f>
        <v>-1</v>
      </c>
    </row>
    <row r="289" spans="1:22" x14ac:dyDescent="0.25">
      <c r="A289">
        <v>1451</v>
      </c>
      <c r="B289" t="s">
        <v>19</v>
      </c>
      <c r="C289" s="3">
        <v>29198</v>
      </c>
      <c r="D289" s="4">
        <f t="shared" ca="1" si="12"/>
        <v>45</v>
      </c>
      <c r="E289" s="3">
        <v>40777</v>
      </c>
      <c r="F289" s="4">
        <f t="shared" ca="1" si="13"/>
        <v>14</v>
      </c>
      <c r="G289" s="3">
        <v>42005</v>
      </c>
      <c r="H289" s="4">
        <f t="shared" ca="1" si="14"/>
        <v>10</v>
      </c>
      <c r="I289" t="s">
        <v>20</v>
      </c>
      <c r="J289" t="s">
        <v>21</v>
      </c>
      <c r="K289" t="s">
        <v>53</v>
      </c>
      <c r="L289">
        <v>4</v>
      </c>
      <c r="M289" t="s">
        <v>54</v>
      </c>
      <c r="N289" t="s">
        <v>55</v>
      </c>
      <c r="O289">
        <v>100</v>
      </c>
      <c r="P289" t="s">
        <v>34</v>
      </c>
      <c r="Q289" t="s">
        <v>81</v>
      </c>
      <c r="R289" t="s">
        <v>82</v>
      </c>
      <c r="S289" t="s">
        <v>438</v>
      </c>
      <c r="T289" t="s">
        <v>72</v>
      </c>
      <c r="U28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89">
        <f>IF(Base[[#This Row],[Sexe]]="H.",-1,1)</f>
        <v>-1</v>
      </c>
    </row>
    <row r="290" spans="1:22" x14ac:dyDescent="0.25">
      <c r="A290">
        <v>40253</v>
      </c>
      <c r="B290" t="s">
        <v>19</v>
      </c>
      <c r="C290" s="3">
        <v>28942</v>
      </c>
      <c r="D290" s="4">
        <f t="shared" ca="1" si="12"/>
        <v>46</v>
      </c>
      <c r="E290" s="3">
        <v>41897</v>
      </c>
      <c r="F290" s="4">
        <f t="shared" ca="1" si="13"/>
        <v>11</v>
      </c>
      <c r="G290" s="3">
        <v>41897</v>
      </c>
      <c r="H290" s="4">
        <f t="shared" ca="1" si="14"/>
        <v>11</v>
      </c>
      <c r="I290" t="s">
        <v>20</v>
      </c>
      <c r="J290" t="s">
        <v>21</v>
      </c>
      <c r="K290" t="s">
        <v>22</v>
      </c>
      <c r="L290">
        <v>3</v>
      </c>
      <c r="M290" t="s">
        <v>23</v>
      </c>
      <c r="N290" t="s">
        <v>24</v>
      </c>
      <c r="O290">
        <v>100</v>
      </c>
      <c r="P290" t="s">
        <v>34</v>
      </c>
      <c r="Q290" t="s">
        <v>84</v>
      </c>
      <c r="R290" t="s">
        <v>85</v>
      </c>
      <c r="S290" t="s">
        <v>439</v>
      </c>
      <c r="T290" t="s">
        <v>72</v>
      </c>
      <c r="U29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90">
        <f>IF(Base[[#This Row],[Sexe]]="H.",-1,1)</f>
        <v>-1</v>
      </c>
    </row>
    <row r="291" spans="1:22" hidden="1" x14ac:dyDescent="0.25">
      <c r="A291">
        <v>40259</v>
      </c>
      <c r="B291" t="s">
        <v>19</v>
      </c>
      <c r="C291" s="3">
        <v>27227</v>
      </c>
      <c r="D291" s="4">
        <f t="shared" ca="1" si="12"/>
        <v>51</v>
      </c>
      <c r="E291" s="3">
        <v>41897</v>
      </c>
      <c r="F291" s="4">
        <f t="shared" ca="1" si="13"/>
        <v>11</v>
      </c>
      <c r="G291" s="3">
        <v>41897</v>
      </c>
      <c r="H291" s="4">
        <f t="shared" ca="1" si="14"/>
        <v>11</v>
      </c>
      <c r="I291" t="s">
        <v>20</v>
      </c>
      <c r="J291" t="s">
        <v>21</v>
      </c>
      <c r="K291" t="s">
        <v>53</v>
      </c>
      <c r="L291">
        <v>4</v>
      </c>
      <c r="M291" t="s">
        <v>54</v>
      </c>
      <c r="N291" t="s">
        <v>55</v>
      </c>
      <c r="O291">
        <v>100</v>
      </c>
      <c r="P291" t="s">
        <v>111</v>
      </c>
      <c r="Q291" t="s">
        <v>440</v>
      </c>
      <c r="R291" t="s">
        <v>441</v>
      </c>
      <c r="S291" t="s">
        <v>442</v>
      </c>
      <c r="T291" t="s">
        <v>77</v>
      </c>
      <c r="U29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91">
        <f>IF(Base[[#This Row],[Sexe]]="H.",-1,1)</f>
        <v>-1</v>
      </c>
    </row>
    <row r="292" spans="1:22" hidden="1" x14ac:dyDescent="0.25">
      <c r="A292">
        <v>2187</v>
      </c>
      <c r="B292" t="s">
        <v>19</v>
      </c>
      <c r="C292" s="3">
        <v>26483</v>
      </c>
      <c r="D292" s="4">
        <f t="shared" ca="1" si="12"/>
        <v>53</v>
      </c>
      <c r="E292" s="3">
        <v>41827</v>
      </c>
      <c r="F292" s="4">
        <f t="shared" ca="1" si="13"/>
        <v>11</v>
      </c>
      <c r="G292" s="3">
        <v>41827</v>
      </c>
      <c r="H292" s="4">
        <f t="shared" ca="1" si="14"/>
        <v>11</v>
      </c>
      <c r="I292" t="s">
        <v>20</v>
      </c>
      <c r="J292" t="s">
        <v>21</v>
      </c>
      <c r="K292" t="s">
        <v>53</v>
      </c>
      <c r="L292">
        <v>4</v>
      </c>
      <c r="M292" t="s">
        <v>54</v>
      </c>
      <c r="N292" t="s">
        <v>55</v>
      </c>
      <c r="O292">
        <v>100</v>
      </c>
      <c r="P292" t="s">
        <v>111</v>
      </c>
      <c r="Q292" t="s">
        <v>112</v>
      </c>
      <c r="R292" t="s">
        <v>113</v>
      </c>
      <c r="S292" t="s">
        <v>443</v>
      </c>
      <c r="T292" t="s">
        <v>77</v>
      </c>
      <c r="U29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92">
        <f>IF(Base[[#This Row],[Sexe]]="H.",-1,1)</f>
        <v>-1</v>
      </c>
    </row>
    <row r="293" spans="1:22" hidden="1" x14ac:dyDescent="0.25">
      <c r="A293">
        <v>2461</v>
      </c>
      <c r="B293" t="s">
        <v>205</v>
      </c>
      <c r="C293" s="3">
        <v>23116</v>
      </c>
      <c r="D293" s="4">
        <f t="shared" ca="1" si="12"/>
        <v>62</v>
      </c>
      <c r="E293" s="3">
        <v>41148</v>
      </c>
      <c r="F293" s="4">
        <f t="shared" ca="1" si="13"/>
        <v>13</v>
      </c>
      <c r="G293" s="3">
        <v>41813</v>
      </c>
      <c r="H293" s="4">
        <f t="shared" ca="1" si="14"/>
        <v>11</v>
      </c>
      <c r="I293" t="s">
        <v>20</v>
      </c>
      <c r="J293" t="s">
        <v>21</v>
      </c>
      <c r="K293" t="s">
        <v>53</v>
      </c>
      <c r="L293">
        <v>4</v>
      </c>
      <c r="M293" t="s">
        <v>54</v>
      </c>
      <c r="N293" t="s">
        <v>55</v>
      </c>
      <c r="O293">
        <v>63.8</v>
      </c>
      <c r="P293" t="s">
        <v>46</v>
      </c>
      <c r="Q293" t="s">
        <v>168</v>
      </c>
      <c r="R293" t="s">
        <v>169</v>
      </c>
      <c r="S293" t="s">
        <v>444</v>
      </c>
      <c r="T293" t="s">
        <v>50</v>
      </c>
      <c r="U29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93">
        <f>IF(Base[[#This Row],[Sexe]]="H.",-1,1)</f>
        <v>1</v>
      </c>
    </row>
    <row r="294" spans="1:22" hidden="1" x14ac:dyDescent="0.25">
      <c r="A294">
        <v>88171</v>
      </c>
      <c r="B294" t="s">
        <v>19</v>
      </c>
      <c r="C294" s="3">
        <v>25328</v>
      </c>
      <c r="D294" s="4">
        <f t="shared" ca="1" si="12"/>
        <v>56</v>
      </c>
      <c r="E294" s="3">
        <v>35660</v>
      </c>
      <c r="F294" s="4">
        <f t="shared" ca="1" si="13"/>
        <v>28</v>
      </c>
      <c r="G294" s="3">
        <v>41806</v>
      </c>
      <c r="H294" s="4">
        <f t="shared" ca="1" si="14"/>
        <v>11</v>
      </c>
      <c r="I294" t="s">
        <v>20</v>
      </c>
      <c r="J294" t="s">
        <v>21</v>
      </c>
      <c r="K294" t="s">
        <v>22</v>
      </c>
      <c r="L294">
        <v>3</v>
      </c>
      <c r="M294" t="s">
        <v>23</v>
      </c>
      <c r="N294" t="s">
        <v>24</v>
      </c>
      <c r="O294">
        <v>100</v>
      </c>
      <c r="P294" t="s">
        <v>46</v>
      </c>
      <c r="Q294" t="s">
        <v>35</v>
      </c>
      <c r="R294" t="s">
        <v>36</v>
      </c>
      <c r="S294" t="s">
        <v>37</v>
      </c>
      <c r="T294" t="s">
        <v>344</v>
      </c>
      <c r="U29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294">
        <f>IF(Base[[#This Row],[Sexe]]="H.",-1,1)</f>
        <v>-1</v>
      </c>
    </row>
    <row r="295" spans="1:22" hidden="1" x14ac:dyDescent="0.25">
      <c r="A295">
        <v>2437</v>
      </c>
      <c r="B295" t="s">
        <v>19</v>
      </c>
      <c r="C295" s="3">
        <v>23275</v>
      </c>
      <c r="D295" s="4">
        <f t="shared" ca="1" si="12"/>
        <v>62</v>
      </c>
      <c r="E295" s="3">
        <v>41001</v>
      </c>
      <c r="F295" s="4">
        <f t="shared" ca="1" si="13"/>
        <v>13</v>
      </c>
      <c r="G295" s="3">
        <v>41806</v>
      </c>
      <c r="H295" s="4">
        <f t="shared" ca="1" si="14"/>
        <v>11</v>
      </c>
      <c r="I295" t="s">
        <v>20</v>
      </c>
      <c r="J295" t="s">
        <v>21</v>
      </c>
      <c r="K295" t="s">
        <v>53</v>
      </c>
      <c r="L295">
        <v>4</v>
      </c>
      <c r="M295" t="s">
        <v>54</v>
      </c>
      <c r="N295" t="s">
        <v>55</v>
      </c>
      <c r="O295">
        <v>100</v>
      </c>
      <c r="P295" t="s">
        <v>111</v>
      </c>
      <c r="Q295" t="s">
        <v>201</v>
      </c>
      <c r="R295" t="s">
        <v>202</v>
      </c>
      <c r="S295" t="s">
        <v>445</v>
      </c>
      <c r="T295" t="s">
        <v>77</v>
      </c>
      <c r="U29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95">
        <f>IF(Base[[#This Row],[Sexe]]="H.",-1,1)</f>
        <v>-1</v>
      </c>
    </row>
    <row r="296" spans="1:22" hidden="1" x14ac:dyDescent="0.25">
      <c r="A296">
        <v>40868</v>
      </c>
      <c r="B296" t="s">
        <v>19</v>
      </c>
      <c r="C296" s="3">
        <v>27080</v>
      </c>
      <c r="D296" s="4">
        <f t="shared" ca="1" si="12"/>
        <v>51</v>
      </c>
      <c r="E296" s="3">
        <v>41512</v>
      </c>
      <c r="F296" s="4">
        <f t="shared" ca="1" si="13"/>
        <v>12</v>
      </c>
      <c r="G296" s="3">
        <v>41785</v>
      </c>
      <c r="H296" s="4">
        <f t="shared" ca="1" si="14"/>
        <v>11</v>
      </c>
      <c r="I296" t="s">
        <v>20</v>
      </c>
      <c r="J296" t="s">
        <v>21</v>
      </c>
      <c r="K296" t="s">
        <v>53</v>
      </c>
      <c r="L296">
        <v>4</v>
      </c>
      <c r="M296" t="s">
        <v>54</v>
      </c>
      <c r="N296" t="s">
        <v>55</v>
      </c>
      <c r="O296">
        <v>53</v>
      </c>
      <c r="P296" t="s">
        <v>46</v>
      </c>
      <c r="Q296" t="s">
        <v>61</v>
      </c>
      <c r="R296" t="s">
        <v>62</v>
      </c>
      <c r="S296" t="s">
        <v>446</v>
      </c>
      <c r="T296" t="s">
        <v>50</v>
      </c>
      <c r="U29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96">
        <f>IF(Base[[#This Row],[Sexe]]="H.",-1,1)</f>
        <v>-1</v>
      </c>
    </row>
    <row r="297" spans="1:22" hidden="1" x14ac:dyDescent="0.25">
      <c r="A297">
        <v>40763</v>
      </c>
      <c r="B297" t="s">
        <v>205</v>
      </c>
      <c r="C297" s="3">
        <v>24659</v>
      </c>
      <c r="D297" s="4">
        <f t="shared" ca="1" si="12"/>
        <v>58</v>
      </c>
      <c r="E297" s="3">
        <v>41778</v>
      </c>
      <c r="F297" s="4">
        <f t="shared" ca="1" si="13"/>
        <v>11</v>
      </c>
      <c r="G297" s="3">
        <v>41778</v>
      </c>
      <c r="H297" s="4">
        <f t="shared" ca="1" si="14"/>
        <v>11</v>
      </c>
      <c r="I297" t="s">
        <v>20</v>
      </c>
      <c r="J297" t="s">
        <v>21</v>
      </c>
      <c r="K297" t="s">
        <v>53</v>
      </c>
      <c r="L297">
        <v>4</v>
      </c>
      <c r="M297" t="s">
        <v>54</v>
      </c>
      <c r="N297" t="s">
        <v>55</v>
      </c>
      <c r="O297">
        <v>100</v>
      </c>
      <c r="P297" t="s">
        <v>25</v>
      </c>
      <c r="Q297" t="s">
        <v>105</v>
      </c>
      <c r="R297" t="s">
        <v>106</v>
      </c>
      <c r="S297" t="s">
        <v>447</v>
      </c>
      <c r="T297" t="s">
        <v>29</v>
      </c>
      <c r="U29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297">
        <f>IF(Base[[#This Row],[Sexe]]="H.",-1,1)</f>
        <v>1</v>
      </c>
    </row>
    <row r="298" spans="1:22" hidden="1" x14ac:dyDescent="0.25">
      <c r="A298">
        <v>7862</v>
      </c>
      <c r="B298" t="s">
        <v>19</v>
      </c>
      <c r="C298" s="3">
        <v>33163</v>
      </c>
      <c r="D298" s="4">
        <f t="shared" ca="1" si="12"/>
        <v>35</v>
      </c>
      <c r="E298" s="3">
        <v>45166</v>
      </c>
      <c r="F298" s="4">
        <f t="shared" ca="1" si="13"/>
        <v>2</v>
      </c>
      <c r="G298" s="3">
        <v>45166</v>
      </c>
      <c r="H298" s="4">
        <f t="shared" ca="1" si="14"/>
        <v>2</v>
      </c>
      <c r="I298" t="s">
        <v>20</v>
      </c>
      <c r="J298" t="s">
        <v>21</v>
      </c>
      <c r="K298" t="s">
        <v>53</v>
      </c>
      <c r="L298">
        <v>4</v>
      </c>
      <c r="M298" t="s">
        <v>54</v>
      </c>
      <c r="N298" t="s">
        <v>55</v>
      </c>
      <c r="O298">
        <v>100</v>
      </c>
      <c r="P298" t="s">
        <v>25</v>
      </c>
      <c r="Q298" t="s">
        <v>26</v>
      </c>
      <c r="R298" t="s">
        <v>27</v>
      </c>
      <c r="S298" t="s">
        <v>448</v>
      </c>
      <c r="T298" t="s">
        <v>29</v>
      </c>
      <c r="U29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98">
        <f>IF(Base[[#This Row],[Sexe]]="H.",-1,1)</f>
        <v>-1</v>
      </c>
    </row>
    <row r="299" spans="1:22" hidden="1" x14ac:dyDescent="0.25">
      <c r="A299">
        <v>7869</v>
      </c>
      <c r="B299" t="s">
        <v>19</v>
      </c>
      <c r="C299" s="3">
        <v>34883</v>
      </c>
      <c r="D299" s="4">
        <f t="shared" ca="1" si="12"/>
        <v>30</v>
      </c>
      <c r="E299" s="3">
        <v>45166</v>
      </c>
      <c r="F299" s="4">
        <f t="shared" ca="1" si="13"/>
        <v>2</v>
      </c>
      <c r="G299" s="3">
        <v>45166</v>
      </c>
      <c r="H299" s="4">
        <f t="shared" ca="1" si="14"/>
        <v>2</v>
      </c>
      <c r="I299" t="s">
        <v>20</v>
      </c>
      <c r="J299" t="s">
        <v>21</v>
      </c>
      <c r="K299" t="s">
        <v>53</v>
      </c>
      <c r="L299">
        <v>4</v>
      </c>
      <c r="M299" t="s">
        <v>54</v>
      </c>
      <c r="N299" t="s">
        <v>55</v>
      </c>
      <c r="O299">
        <v>100</v>
      </c>
      <c r="P299" t="s">
        <v>25</v>
      </c>
      <c r="Q299" t="s">
        <v>449</v>
      </c>
      <c r="R299" t="s">
        <v>450</v>
      </c>
      <c r="S299" t="s">
        <v>451</v>
      </c>
      <c r="T299" t="s">
        <v>29</v>
      </c>
      <c r="U29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299">
        <f>IF(Base[[#This Row],[Sexe]]="H.",-1,1)</f>
        <v>-1</v>
      </c>
    </row>
    <row r="300" spans="1:22" hidden="1" x14ac:dyDescent="0.25">
      <c r="A300">
        <v>7867</v>
      </c>
      <c r="B300" t="s">
        <v>19</v>
      </c>
      <c r="C300" s="3">
        <v>29094</v>
      </c>
      <c r="D300" s="4">
        <f t="shared" ca="1" si="12"/>
        <v>46</v>
      </c>
      <c r="E300" s="3">
        <v>45166</v>
      </c>
      <c r="F300" s="4">
        <f t="shared" ca="1" si="13"/>
        <v>2</v>
      </c>
      <c r="G300" s="3">
        <v>45166</v>
      </c>
      <c r="H300" s="4">
        <f t="shared" ca="1" si="14"/>
        <v>2</v>
      </c>
      <c r="I300" t="s">
        <v>20</v>
      </c>
      <c r="J300" t="s">
        <v>21</v>
      </c>
      <c r="K300" t="s">
        <v>53</v>
      </c>
      <c r="L300">
        <v>4</v>
      </c>
      <c r="M300" t="s">
        <v>54</v>
      </c>
      <c r="N300" t="s">
        <v>55</v>
      </c>
      <c r="O300">
        <v>100</v>
      </c>
      <c r="P300" t="s">
        <v>25</v>
      </c>
      <c r="Q300" t="s">
        <v>105</v>
      </c>
      <c r="R300" t="s">
        <v>106</v>
      </c>
      <c r="S300" t="s">
        <v>452</v>
      </c>
      <c r="T300" t="s">
        <v>29</v>
      </c>
      <c r="U30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300">
        <f>IF(Base[[#This Row],[Sexe]]="H.",-1,1)</f>
        <v>-1</v>
      </c>
    </row>
    <row r="301" spans="1:22" hidden="1" x14ac:dyDescent="0.25">
      <c r="A301">
        <v>7618</v>
      </c>
      <c r="B301" t="s">
        <v>19</v>
      </c>
      <c r="C301" s="3">
        <v>33510</v>
      </c>
      <c r="D301" s="4">
        <f t="shared" ca="1" si="12"/>
        <v>34</v>
      </c>
      <c r="E301" s="3">
        <v>44991</v>
      </c>
      <c r="F301" s="4">
        <f t="shared" ca="1" si="13"/>
        <v>2</v>
      </c>
      <c r="G301" s="3">
        <v>44991</v>
      </c>
      <c r="H301" s="4">
        <f t="shared" ca="1" si="14"/>
        <v>2</v>
      </c>
      <c r="I301" t="s">
        <v>20</v>
      </c>
      <c r="J301" t="s">
        <v>21</v>
      </c>
      <c r="K301" t="s">
        <v>53</v>
      </c>
      <c r="L301">
        <v>4</v>
      </c>
      <c r="M301" t="s">
        <v>54</v>
      </c>
      <c r="N301" t="s">
        <v>55</v>
      </c>
      <c r="O301">
        <v>100</v>
      </c>
      <c r="P301" t="s">
        <v>42</v>
      </c>
      <c r="Q301" t="s">
        <v>43</v>
      </c>
      <c r="R301" t="s">
        <v>44</v>
      </c>
      <c r="S301" t="s">
        <v>453</v>
      </c>
      <c r="T301" t="s">
        <v>45</v>
      </c>
      <c r="U30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301">
        <f>IF(Base[[#This Row],[Sexe]]="H.",-1,1)</f>
        <v>-1</v>
      </c>
    </row>
    <row r="302" spans="1:22" hidden="1" x14ac:dyDescent="0.25">
      <c r="A302">
        <v>7273</v>
      </c>
      <c r="B302" t="s">
        <v>19</v>
      </c>
      <c r="C302" s="3">
        <v>32438</v>
      </c>
      <c r="D302" s="4">
        <f t="shared" ca="1" si="12"/>
        <v>37</v>
      </c>
      <c r="E302" s="3">
        <v>44809</v>
      </c>
      <c r="F302" s="4">
        <f t="shared" ca="1" si="13"/>
        <v>3</v>
      </c>
      <c r="G302" s="3">
        <v>44816</v>
      </c>
      <c r="H302" s="4">
        <f t="shared" ca="1" si="14"/>
        <v>3</v>
      </c>
      <c r="I302" t="s">
        <v>20</v>
      </c>
      <c r="J302" t="s">
        <v>21</v>
      </c>
      <c r="K302" t="s">
        <v>53</v>
      </c>
      <c r="L302">
        <v>4</v>
      </c>
      <c r="M302" t="s">
        <v>54</v>
      </c>
      <c r="N302" t="s">
        <v>55</v>
      </c>
      <c r="O302">
        <v>100</v>
      </c>
      <c r="P302" t="s">
        <v>111</v>
      </c>
      <c r="Q302" t="s">
        <v>440</v>
      </c>
      <c r="R302" t="s">
        <v>441</v>
      </c>
      <c r="S302" t="s">
        <v>454</v>
      </c>
      <c r="T302" t="s">
        <v>77</v>
      </c>
      <c r="U30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1-3</v>
      </c>
      <c r="V302">
        <f>IF(Base[[#This Row],[Sexe]]="H.",-1,1)</f>
        <v>-1</v>
      </c>
    </row>
    <row r="303" spans="1:22" hidden="1" x14ac:dyDescent="0.25">
      <c r="A303">
        <v>5835</v>
      </c>
      <c r="B303" t="s">
        <v>205</v>
      </c>
      <c r="C303" s="3">
        <v>32811</v>
      </c>
      <c r="D303" s="4">
        <f t="shared" ca="1" si="12"/>
        <v>35</v>
      </c>
      <c r="E303" s="3">
        <v>44168</v>
      </c>
      <c r="F303" s="4">
        <f t="shared" ca="1" si="13"/>
        <v>4</v>
      </c>
      <c r="G303" s="3">
        <v>44168</v>
      </c>
      <c r="H303" s="4">
        <f t="shared" ca="1" si="14"/>
        <v>4</v>
      </c>
      <c r="I303" t="s">
        <v>20</v>
      </c>
      <c r="J303" t="s">
        <v>21</v>
      </c>
      <c r="K303" t="s">
        <v>53</v>
      </c>
      <c r="L303">
        <v>4</v>
      </c>
      <c r="M303" t="s">
        <v>54</v>
      </c>
      <c r="N303" t="s">
        <v>55</v>
      </c>
      <c r="O303">
        <v>100</v>
      </c>
      <c r="P303" t="s">
        <v>25</v>
      </c>
      <c r="Q303" t="s">
        <v>105</v>
      </c>
      <c r="R303" t="s">
        <v>106</v>
      </c>
      <c r="S303" t="s">
        <v>455</v>
      </c>
      <c r="T303" t="s">
        <v>29</v>
      </c>
      <c r="U30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303">
        <f>IF(Base[[#This Row],[Sexe]]="H.",-1,1)</f>
        <v>1</v>
      </c>
    </row>
    <row r="304" spans="1:22" hidden="1" x14ac:dyDescent="0.25">
      <c r="A304">
        <v>6191</v>
      </c>
      <c r="B304" t="s">
        <v>19</v>
      </c>
      <c r="C304" s="3">
        <v>31649</v>
      </c>
      <c r="D304" s="4">
        <f t="shared" ca="1" si="12"/>
        <v>39</v>
      </c>
      <c r="E304" s="3">
        <v>44292</v>
      </c>
      <c r="F304" s="4">
        <f t="shared" ca="1" si="13"/>
        <v>4</v>
      </c>
      <c r="G304" s="3">
        <v>44292</v>
      </c>
      <c r="H304" s="4">
        <f t="shared" ca="1" si="14"/>
        <v>4</v>
      </c>
      <c r="I304" t="s">
        <v>20</v>
      </c>
      <c r="J304" t="s">
        <v>21</v>
      </c>
      <c r="K304" t="s">
        <v>53</v>
      </c>
      <c r="L304">
        <v>4</v>
      </c>
      <c r="M304" t="s">
        <v>456</v>
      </c>
      <c r="N304" t="s">
        <v>457</v>
      </c>
      <c r="O304">
        <v>100</v>
      </c>
      <c r="P304" t="s">
        <v>46</v>
      </c>
      <c r="Q304" t="s">
        <v>61</v>
      </c>
      <c r="R304" t="s">
        <v>62</v>
      </c>
      <c r="S304" t="s">
        <v>458</v>
      </c>
      <c r="T304" t="s">
        <v>50</v>
      </c>
      <c r="U30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304">
        <f>IF(Base[[#This Row],[Sexe]]="H.",-1,1)</f>
        <v>-1</v>
      </c>
    </row>
    <row r="305" spans="1:22" hidden="1" x14ac:dyDescent="0.25">
      <c r="A305">
        <v>6131</v>
      </c>
      <c r="B305" t="s">
        <v>19</v>
      </c>
      <c r="C305" s="3">
        <v>31826</v>
      </c>
      <c r="D305" s="4">
        <f t="shared" ca="1" si="12"/>
        <v>38</v>
      </c>
      <c r="E305" s="3">
        <v>44263</v>
      </c>
      <c r="F305" s="4">
        <f t="shared" ca="1" si="13"/>
        <v>4</v>
      </c>
      <c r="G305" s="3">
        <v>44263</v>
      </c>
      <c r="H305" s="4">
        <f t="shared" ca="1" si="14"/>
        <v>4</v>
      </c>
      <c r="I305" t="s">
        <v>20</v>
      </c>
      <c r="J305" t="s">
        <v>21</v>
      </c>
      <c r="K305" t="s">
        <v>53</v>
      </c>
      <c r="L305">
        <v>4</v>
      </c>
      <c r="M305" t="s">
        <v>54</v>
      </c>
      <c r="N305" t="s">
        <v>55</v>
      </c>
      <c r="O305">
        <v>100</v>
      </c>
      <c r="P305" t="s">
        <v>25</v>
      </c>
      <c r="Q305" t="s">
        <v>105</v>
      </c>
      <c r="R305" t="s">
        <v>106</v>
      </c>
      <c r="S305" t="s">
        <v>459</v>
      </c>
      <c r="T305" t="s">
        <v>29</v>
      </c>
      <c r="U30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305">
        <f>IF(Base[[#This Row],[Sexe]]="H.",-1,1)</f>
        <v>-1</v>
      </c>
    </row>
    <row r="306" spans="1:22" hidden="1" x14ac:dyDescent="0.25">
      <c r="A306">
        <v>6138</v>
      </c>
      <c r="B306" t="s">
        <v>205</v>
      </c>
      <c r="C306" s="3">
        <v>29958</v>
      </c>
      <c r="D306" s="4">
        <f t="shared" ca="1" si="12"/>
        <v>43</v>
      </c>
      <c r="E306" s="3">
        <v>44263</v>
      </c>
      <c r="F306" s="4">
        <f t="shared" ca="1" si="13"/>
        <v>4</v>
      </c>
      <c r="G306" s="3">
        <v>44263</v>
      </c>
      <c r="H306" s="4">
        <f t="shared" ca="1" si="14"/>
        <v>4</v>
      </c>
      <c r="I306" t="s">
        <v>20</v>
      </c>
      <c r="J306" t="s">
        <v>21</v>
      </c>
      <c r="K306" t="s">
        <v>53</v>
      </c>
      <c r="L306">
        <v>4</v>
      </c>
      <c r="M306" t="s">
        <v>54</v>
      </c>
      <c r="N306" t="s">
        <v>55</v>
      </c>
      <c r="O306">
        <v>100</v>
      </c>
      <c r="P306" t="s">
        <v>46</v>
      </c>
      <c r="Q306" t="s">
        <v>47</v>
      </c>
      <c r="R306" t="s">
        <v>48</v>
      </c>
      <c r="S306" t="s">
        <v>460</v>
      </c>
      <c r="T306" t="s">
        <v>50</v>
      </c>
      <c r="U30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306">
        <f>IF(Base[[#This Row],[Sexe]]="H.",-1,1)</f>
        <v>1</v>
      </c>
    </row>
    <row r="307" spans="1:22" hidden="1" x14ac:dyDescent="0.25">
      <c r="A307">
        <v>6043</v>
      </c>
      <c r="B307" t="s">
        <v>19</v>
      </c>
      <c r="C307" s="3">
        <v>30963</v>
      </c>
      <c r="D307" s="4">
        <f t="shared" ca="1" si="12"/>
        <v>41</v>
      </c>
      <c r="E307" s="3">
        <v>44221</v>
      </c>
      <c r="F307" s="4">
        <f t="shared" ca="1" si="13"/>
        <v>4</v>
      </c>
      <c r="G307" s="3">
        <v>44221</v>
      </c>
      <c r="H307" s="4">
        <f t="shared" ca="1" si="14"/>
        <v>4</v>
      </c>
      <c r="I307" t="s">
        <v>20</v>
      </c>
      <c r="J307" t="s">
        <v>21</v>
      </c>
      <c r="K307" t="s">
        <v>53</v>
      </c>
      <c r="L307">
        <v>4</v>
      </c>
      <c r="M307" t="s">
        <v>54</v>
      </c>
      <c r="N307" t="s">
        <v>55</v>
      </c>
      <c r="O307">
        <v>100</v>
      </c>
      <c r="P307" t="s">
        <v>66</v>
      </c>
      <c r="Q307" t="s">
        <v>125</v>
      </c>
      <c r="R307" t="s">
        <v>126</v>
      </c>
      <c r="S307" t="s">
        <v>461</v>
      </c>
      <c r="T307" t="s">
        <v>92</v>
      </c>
      <c r="U30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307">
        <f>IF(Base[[#This Row],[Sexe]]="H.",-1,1)</f>
        <v>-1</v>
      </c>
    </row>
    <row r="308" spans="1:22" hidden="1" x14ac:dyDescent="0.25">
      <c r="A308">
        <v>5922</v>
      </c>
      <c r="B308" t="s">
        <v>205</v>
      </c>
      <c r="C308" s="3">
        <v>32000</v>
      </c>
      <c r="D308" s="4">
        <f t="shared" ca="1" si="12"/>
        <v>38</v>
      </c>
      <c r="E308" s="3">
        <v>44200</v>
      </c>
      <c r="F308" s="4">
        <f t="shared" ca="1" si="13"/>
        <v>4</v>
      </c>
      <c r="G308" s="3">
        <v>44200</v>
      </c>
      <c r="H308" s="4">
        <f t="shared" ca="1" si="14"/>
        <v>4</v>
      </c>
      <c r="I308" t="s">
        <v>20</v>
      </c>
      <c r="J308" t="s">
        <v>21</v>
      </c>
      <c r="K308" t="s">
        <v>53</v>
      </c>
      <c r="L308">
        <v>4</v>
      </c>
      <c r="M308" t="s">
        <v>54</v>
      </c>
      <c r="N308" t="s">
        <v>55</v>
      </c>
      <c r="O308">
        <v>100</v>
      </c>
      <c r="P308" t="s">
        <v>66</v>
      </c>
      <c r="Q308" t="s">
        <v>125</v>
      </c>
      <c r="R308" t="s">
        <v>126</v>
      </c>
      <c r="S308" t="s">
        <v>462</v>
      </c>
      <c r="T308" t="s">
        <v>92</v>
      </c>
      <c r="U30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308">
        <f>IF(Base[[#This Row],[Sexe]]="H.",-1,1)</f>
        <v>1</v>
      </c>
    </row>
    <row r="309" spans="1:22" hidden="1" x14ac:dyDescent="0.25">
      <c r="A309">
        <v>5910</v>
      </c>
      <c r="B309" t="s">
        <v>205</v>
      </c>
      <c r="C309" s="3">
        <v>29909</v>
      </c>
      <c r="D309" s="4">
        <f t="shared" ca="1" si="12"/>
        <v>43</v>
      </c>
      <c r="E309" s="3">
        <v>44200</v>
      </c>
      <c r="F309" s="4">
        <f t="shared" ca="1" si="13"/>
        <v>4</v>
      </c>
      <c r="G309" s="3">
        <v>44200</v>
      </c>
      <c r="H309" s="4">
        <f t="shared" ca="1" si="14"/>
        <v>4</v>
      </c>
      <c r="I309" t="s">
        <v>20</v>
      </c>
      <c r="J309" t="s">
        <v>21</v>
      </c>
      <c r="K309" t="s">
        <v>53</v>
      </c>
      <c r="L309">
        <v>4</v>
      </c>
      <c r="M309" t="s">
        <v>54</v>
      </c>
      <c r="N309" t="s">
        <v>55</v>
      </c>
      <c r="O309">
        <v>100</v>
      </c>
      <c r="P309" t="s">
        <v>66</v>
      </c>
      <c r="Q309" t="s">
        <v>212</v>
      </c>
      <c r="R309" t="s">
        <v>213</v>
      </c>
      <c r="S309" t="s">
        <v>463</v>
      </c>
      <c r="T309" t="s">
        <v>92</v>
      </c>
      <c r="U30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3-5</v>
      </c>
      <c r="V309">
        <f>IF(Base[[#This Row],[Sexe]]="H.",-1,1)</f>
        <v>1</v>
      </c>
    </row>
    <row r="310" spans="1:22" hidden="1" x14ac:dyDescent="0.25">
      <c r="A310">
        <v>1805</v>
      </c>
      <c r="B310" t="s">
        <v>205</v>
      </c>
      <c r="C310" s="3">
        <v>29090</v>
      </c>
      <c r="D310" s="4">
        <f t="shared" ca="1" si="12"/>
        <v>46</v>
      </c>
      <c r="E310" s="3">
        <v>41204</v>
      </c>
      <c r="F310" s="4">
        <f t="shared" ca="1" si="13"/>
        <v>13</v>
      </c>
      <c r="G310" s="3">
        <v>43891</v>
      </c>
      <c r="H310" s="4">
        <f t="shared" ca="1" si="14"/>
        <v>5</v>
      </c>
      <c r="I310" t="s">
        <v>20</v>
      </c>
      <c r="J310" t="s">
        <v>21</v>
      </c>
      <c r="K310" t="s">
        <v>22</v>
      </c>
      <c r="L310">
        <v>3</v>
      </c>
      <c r="M310" t="s">
        <v>23</v>
      </c>
      <c r="N310" t="s">
        <v>24</v>
      </c>
      <c r="O310">
        <v>100</v>
      </c>
      <c r="P310" t="s">
        <v>111</v>
      </c>
      <c r="Q310" t="s">
        <v>464</v>
      </c>
      <c r="R310" t="s">
        <v>465</v>
      </c>
      <c r="S310" t="s">
        <v>466</v>
      </c>
      <c r="T310" t="s">
        <v>77</v>
      </c>
      <c r="U31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10">
        <f>IF(Base[[#This Row],[Sexe]]="H.",-1,1)</f>
        <v>1</v>
      </c>
    </row>
    <row r="311" spans="1:22" hidden="1" x14ac:dyDescent="0.25">
      <c r="A311">
        <v>4675</v>
      </c>
      <c r="B311" t="s">
        <v>205</v>
      </c>
      <c r="C311" s="3">
        <v>29592</v>
      </c>
      <c r="D311" s="4">
        <f t="shared" ca="1" si="12"/>
        <v>44</v>
      </c>
      <c r="E311" s="3">
        <v>43619</v>
      </c>
      <c r="F311" s="4">
        <f t="shared" ca="1" si="13"/>
        <v>6</v>
      </c>
      <c r="G311" s="3">
        <v>43619</v>
      </c>
      <c r="H311" s="4">
        <f t="shared" ca="1" si="14"/>
        <v>6</v>
      </c>
      <c r="I311" t="s">
        <v>20</v>
      </c>
      <c r="J311" t="s">
        <v>21</v>
      </c>
      <c r="K311" t="s">
        <v>53</v>
      </c>
      <c r="L311">
        <v>4</v>
      </c>
      <c r="M311" t="s">
        <v>54</v>
      </c>
      <c r="N311" t="s">
        <v>55</v>
      </c>
      <c r="O311">
        <v>100</v>
      </c>
      <c r="P311" t="s">
        <v>111</v>
      </c>
      <c r="Q311" t="s">
        <v>112</v>
      </c>
      <c r="R311" t="s">
        <v>113</v>
      </c>
      <c r="S311" t="s">
        <v>467</v>
      </c>
      <c r="T311" t="s">
        <v>77</v>
      </c>
      <c r="U31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311">
        <f>IF(Base[[#This Row],[Sexe]]="H.",-1,1)</f>
        <v>1</v>
      </c>
    </row>
    <row r="312" spans="1:22" hidden="1" x14ac:dyDescent="0.25">
      <c r="A312">
        <v>4544</v>
      </c>
      <c r="B312" t="s">
        <v>205</v>
      </c>
      <c r="C312" s="3">
        <v>34866</v>
      </c>
      <c r="D312" s="4">
        <f t="shared" ca="1" si="12"/>
        <v>30</v>
      </c>
      <c r="E312" s="3">
        <v>43542</v>
      </c>
      <c r="F312" s="4">
        <f t="shared" ca="1" si="13"/>
        <v>6</v>
      </c>
      <c r="G312" s="3">
        <v>43542</v>
      </c>
      <c r="H312" s="4">
        <f t="shared" ca="1" si="14"/>
        <v>6</v>
      </c>
      <c r="I312" t="s">
        <v>20</v>
      </c>
      <c r="J312" t="s">
        <v>21</v>
      </c>
      <c r="K312" t="s">
        <v>53</v>
      </c>
      <c r="L312">
        <v>4</v>
      </c>
      <c r="M312" t="s">
        <v>54</v>
      </c>
      <c r="N312" t="s">
        <v>55</v>
      </c>
      <c r="O312">
        <v>85</v>
      </c>
      <c r="P312" t="s">
        <v>25</v>
      </c>
      <c r="Q312" t="s">
        <v>468</v>
      </c>
      <c r="R312" t="s">
        <v>469</v>
      </c>
      <c r="S312" t="s">
        <v>470</v>
      </c>
      <c r="T312" t="s">
        <v>29</v>
      </c>
      <c r="U31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312">
        <f>IF(Base[[#This Row],[Sexe]]="H.",-1,1)</f>
        <v>1</v>
      </c>
    </row>
    <row r="313" spans="1:22" hidden="1" x14ac:dyDescent="0.25">
      <c r="A313">
        <v>4284</v>
      </c>
      <c r="B313" t="s">
        <v>19</v>
      </c>
      <c r="C313" s="3">
        <v>29441</v>
      </c>
      <c r="D313" s="4">
        <f t="shared" ca="1" si="12"/>
        <v>45</v>
      </c>
      <c r="E313" s="3">
        <v>43472</v>
      </c>
      <c r="F313" s="4">
        <f t="shared" ca="1" si="13"/>
        <v>6</v>
      </c>
      <c r="G313" s="3">
        <v>43472</v>
      </c>
      <c r="H313" s="4">
        <f t="shared" ca="1" si="14"/>
        <v>6</v>
      </c>
      <c r="I313" t="s">
        <v>20</v>
      </c>
      <c r="J313" t="s">
        <v>21</v>
      </c>
      <c r="K313" t="s">
        <v>53</v>
      </c>
      <c r="L313">
        <v>4</v>
      </c>
      <c r="M313" t="s">
        <v>54</v>
      </c>
      <c r="N313" t="s">
        <v>55</v>
      </c>
      <c r="O313">
        <v>100</v>
      </c>
      <c r="P313" t="s">
        <v>66</v>
      </c>
      <c r="Q313" t="s">
        <v>67</v>
      </c>
      <c r="R313" t="s">
        <v>68</v>
      </c>
      <c r="S313" t="s">
        <v>471</v>
      </c>
      <c r="T313" t="s">
        <v>38</v>
      </c>
      <c r="U31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313">
        <f>IF(Base[[#This Row],[Sexe]]="H.",-1,1)</f>
        <v>-1</v>
      </c>
    </row>
    <row r="314" spans="1:22" hidden="1" x14ac:dyDescent="0.25">
      <c r="A314">
        <v>4287</v>
      </c>
      <c r="B314" t="s">
        <v>205</v>
      </c>
      <c r="C314" s="3">
        <v>25166</v>
      </c>
      <c r="D314" s="4">
        <f t="shared" ca="1" si="12"/>
        <v>56</v>
      </c>
      <c r="E314" s="3">
        <v>43472</v>
      </c>
      <c r="F314" s="4">
        <f t="shared" ca="1" si="13"/>
        <v>6</v>
      </c>
      <c r="G314" s="3">
        <v>43472</v>
      </c>
      <c r="H314" s="4">
        <f t="shared" ca="1" si="14"/>
        <v>6</v>
      </c>
      <c r="I314" t="s">
        <v>20</v>
      </c>
      <c r="J314" t="s">
        <v>21</v>
      </c>
      <c r="K314" t="s">
        <v>53</v>
      </c>
      <c r="L314">
        <v>4</v>
      </c>
      <c r="M314" t="s">
        <v>54</v>
      </c>
      <c r="N314" t="s">
        <v>55</v>
      </c>
      <c r="O314">
        <v>100</v>
      </c>
      <c r="P314" t="s">
        <v>46</v>
      </c>
      <c r="Q314" t="s">
        <v>47</v>
      </c>
      <c r="R314" t="s">
        <v>48</v>
      </c>
      <c r="S314" t="s">
        <v>472</v>
      </c>
      <c r="T314" t="s">
        <v>50</v>
      </c>
      <c r="U31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314">
        <f>IF(Base[[#This Row],[Sexe]]="H.",-1,1)</f>
        <v>1</v>
      </c>
    </row>
    <row r="315" spans="1:22" hidden="1" x14ac:dyDescent="0.25">
      <c r="A315">
        <v>6585</v>
      </c>
      <c r="B315" t="s">
        <v>205</v>
      </c>
      <c r="C315" s="3">
        <v>23758</v>
      </c>
      <c r="D315" s="4">
        <f t="shared" ca="1" si="12"/>
        <v>60</v>
      </c>
      <c r="E315" s="3">
        <v>32877</v>
      </c>
      <c r="F315" s="4">
        <f t="shared" ca="1" si="13"/>
        <v>35</v>
      </c>
      <c r="G315" s="3">
        <v>41685</v>
      </c>
      <c r="H315" s="4">
        <f t="shared" ca="1" si="14"/>
        <v>11</v>
      </c>
      <c r="I315" t="s">
        <v>20</v>
      </c>
      <c r="J315" t="s">
        <v>30</v>
      </c>
      <c r="K315" t="s">
        <v>31</v>
      </c>
      <c r="L315">
        <v>2</v>
      </c>
      <c r="M315" t="s">
        <v>32</v>
      </c>
      <c r="N315" t="s">
        <v>33</v>
      </c>
      <c r="O315">
        <v>100</v>
      </c>
      <c r="P315" t="s">
        <v>46</v>
      </c>
      <c r="Q315" t="s">
        <v>171</v>
      </c>
      <c r="R315" t="s">
        <v>172</v>
      </c>
      <c r="S315" t="s">
        <v>37</v>
      </c>
      <c r="T315" t="s">
        <v>50</v>
      </c>
      <c r="U31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315">
        <f>IF(Base[[#This Row],[Sexe]]="H.",-1,1)</f>
        <v>1</v>
      </c>
    </row>
    <row r="316" spans="1:22" x14ac:dyDescent="0.25">
      <c r="A316">
        <v>3143</v>
      </c>
      <c r="B316" t="s">
        <v>19</v>
      </c>
      <c r="C316" s="3">
        <v>26982</v>
      </c>
      <c r="D316" s="4">
        <f t="shared" ca="1" si="12"/>
        <v>51</v>
      </c>
      <c r="E316" s="3">
        <v>42618</v>
      </c>
      <c r="F316" s="4">
        <f t="shared" ca="1" si="13"/>
        <v>9</v>
      </c>
      <c r="G316" s="3">
        <v>42618</v>
      </c>
      <c r="H316" s="4">
        <f t="shared" ca="1" si="14"/>
        <v>9</v>
      </c>
      <c r="I316" t="s">
        <v>20</v>
      </c>
      <c r="J316" t="s">
        <v>30</v>
      </c>
      <c r="K316" t="s">
        <v>31</v>
      </c>
      <c r="L316">
        <v>2</v>
      </c>
      <c r="M316" t="s">
        <v>32</v>
      </c>
      <c r="N316" t="s">
        <v>33</v>
      </c>
      <c r="O316">
        <v>100</v>
      </c>
      <c r="P316" t="s">
        <v>34</v>
      </c>
      <c r="Q316" t="s">
        <v>81</v>
      </c>
      <c r="R316" t="s">
        <v>82</v>
      </c>
      <c r="S316" t="s">
        <v>37</v>
      </c>
      <c r="T316" t="s">
        <v>72</v>
      </c>
      <c r="U31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316">
        <f>IF(Base[[#This Row],[Sexe]]="H.",-1,1)</f>
        <v>-1</v>
      </c>
    </row>
    <row r="317" spans="1:22" hidden="1" x14ac:dyDescent="0.25">
      <c r="A317">
        <v>85969</v>
      </c>
      <c r="B317" t="s">
        <v>19</v>
      </c>
      <c r="C317" s="3">
        <v>24233</v>
      </c>
      <c r="D317" s="4">
        <f t="shared" ca="1" si="12"/>
        <v>59</v>
      </c>
      <c r="E317" s="3">
        <v>35660</v>
      </c>
      <c r="F317" s="4">
        <f t="shared" ca="1" si="13"/>
        <v>28</v>
      </c>
      <c r="G317" s="3">
        <v>41820</v>
      </c>
      <c r="H317" s="4">
        <f t="shared" ca="1" si="14"/>
        <v>11</v>
      </c>
      <c r="I317" t="s">
        <v>20</v>
      </c>
      <c r="J317" t="s">
        <v>21</v>
      </c>
      <c r="K317" t="s">
        <v>22</v>
      </c>
      <c r="L317">
        <v>3</v>
      </c>
      <c r="M317" t="s">
        <v>23</v>
      </c>
      <c r="N317" t="s">
        <v>24</v>
      </c>
      <c r="O317">
        <v>100</v>
      </c>
      <c r="P317" t="s">
        <v>66</v>
      </c>
      <c r="Q317" t="s">
        <v>67</v>
      </c>
      <c r="R317" t="s">
        <v>68</v>
      </c>
      <c r="S317" t="s">
        <v>473</v>
      </c>
      <c r="T317" t="s">
        <v>38</v>
      </c>
      <c r="U31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317">
        <f>IF(Base[[#This Row],[Sexe]]="H.",-1,1)</f>
        <v>-1</v>
      </c>
    </row>
    <row r="318" spans="1:22" hidden="1" x14ac:dyDescent="0.25">
      <c r="A318">
        <v>2106</v>
      </c>
      <c r="B318" t="s">
        <v>19</v>
      </c>
      <c r="C318" s="3">
        <v>32809</v>
      </c>
      <c r="D318" s="4">
        <f t="shared" ca="1" si="12"/>
        <v>35</v>
      </c>
      <c r="E318" s="3">
        <v>41771</v>
      </c>
      <c r="F318" s="4">
        <f t="shared" ca="1" si="13"/>
        <v>11</v>
      </c>
      <c r="G318" s="3">
        <v>42401</v>
      </c>
      <c r="H318" s="4">
        <f t="shared" ca="1" si="14"/>
        <v>9</v>
      </c>
      <c r="I318" t="s">
        <v>20</v>
      </c>
      <c r="J318" t="s">
        <v>21</v>
      </c>
      <c r="K318" t="s">
        <v>53</v>
      </c>
      <c r="L318">
        <v>4</v>
      </c>
      <c r="M318" t="s">
        <v>54</v>
      </c>
      <c r="N318" t="s">
        <v>55</v>
      </c>
      <c r="O318">
        <v>100</v>
      </c>
      <c r="P318" t="s">
        <v>46</v>
      </c>
      <c r="Q318" t="s">
        <v>61</v>
      </c>
      <c r="R318" t="s">
        <v>62</v>
      </c>
      <c r="S318" t="s">
        <v>474</v>
      </c>
      <c r="T318" t="s">
        <v>50</v>
      </c>
      <c r="U31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18">
        <f>IF(Base[[#This Row],[Sexe]]="H.",-1,1)</f>
        <v>-1</v>
      </c>
    </row>
    <row r="319" spans="1:22" hidden="1" x14ac:dyDescent="0.25">
      <c r="A319">
        <v>2304</v>
      </c>
      <c r="B319" t="s">
        <v>19</v>
      </c>
      <c r="C319" s="3">
        <v>31188</v>
      </c>
      <c r="D319" s="4">
        <f t="shared" ca="1" si="12"/>
        <v>40</v>
      </c>
      <c r="E319" s="3">
        <v>41876</v>
      </c>
      <c r="F319" s="4">
        <f t="shared" ca="1" si="13"/>
        <v>11</v>
      </c>
      <c r="G319" s="3">
        <v>45292</v>
      </c>
      <c r="H319" s="4">
        <f t="shared" ca="1" si="14"/>
        <v>1</v>
      </c>
      <c r="I319" t="s">
        <v>20</v>
      </c>
      <c r="J319" t="s">
        <v>30</v>
      </c>
      <c r="K319" t="s">
        <v>31</v>
      </c>
      <c r="L319">
        <v>2</v>
      </c>
      <c r="M319" t="s">
        <v>32</v>
      </c>
      <c r="N319" t="s">
        <v>33</v>
      </c>
      <c r="O319">
        <v>100</v>
      </c>
      <c r="P319" t="s">
        <v>34</v>
      </c>
      <c r="Q319" t="s">
        <v>35</v>
      </c>
      <c r="R319" t="s">
        <v>36</v>
      </c>
      <c r="S319" t="s">
        <v>37</v>
      </c>
      <c r="T319" t="s">
        <v>38</v>
      </c>
      <c r="U31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19">
        <f>IF(Base[[#This Row],[Sexe]]="H.",-1,1)</f>
        <v>-1</v>
      </c>
    </row>
    <row r="320" spans="1:22" hidden="1" x14ac:dyDescent="0.25">
      <c r="A320">
        <v>1771</v>
      </c>
      <c r="B320" t="s">
        <v>19</v>
      </c>
      <c r="C320" s="3">
        <v>32122</v>
      </c>
      <c r="D320" s="4">
        <f t="shared" ca="1" si="12"/>
        <v>37</v>
      </c>
      <c r="E320" s="3">
        <v>43647</v>
      </c>
      <c r="F320" s="4">
        <f t="shared" ca="1" si="13"/>
        <v>6</v>
      </c>
      <c r="G320" s="3">
        <v>45383</v>
      </c>
      <c r="H320" s="4">
        <f t="shared" ca="1" si="14"/>
        <v>1</v>
      </c>
      <c r="I320" t="s">
        <v>20</v>
      </c>
      <c r="J320" t="s">
        <v>21</v>
      </c>
      <c r="K320" t="s">
        <v>53</v>
      </c>
      <c r="L320">
        <v>4</v>
      </c>
      <c r="M320" t="s">
        <v>54</v>
      </c>
      <c r="N320" t="s">
        <v>55</v>
      </c>
      <c r="O320">
        <v>100</v>
      </c>
      <c r="P320" t="s">
        <v>66</v>
      </c>
      <c r="Q320" t="s">
        <v>125</v>
      </c>
      <c r="R320" t="s">
        <v>126</v>
      </c>
      <c r="S320" t="s">
        <v>475</v>
      </c>
      <c r="T320" t="s">
        <v>92</v>
      </c>
      <c r="U32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320">
        <f>IF(Base[[#This Row],[Sexe]]="H.",-1,1)</f>
        <v>-1</v>
      </c>
    </row>
    <row r="321" spans="1:22" hidden="1" x14ac:dyDescent="0.25">
      <c r="A321">
        <v>4526</v>
      </c>
      <c r="B321" t="s">
        <v>19</v>
      </c>
      <c r="C321" s="3">
        <v>25450</v>
      </c>
      <c r="D321" s="4">
        <f t="shared" ca="1" si="12"/>
        <v>56</v>
      </c>
      <c r="E321" s="3">
        <v>43528</v>
      </c>
      <c r="F321" s="4">
        <f t="shared" ca="1" si="13"/>
        <v>6</v>
      </c>
      <c r="G321" s="3">
        <v>45108</v>
      </c>
      <c r="H321" s="4">
        <f t="shared" ca="1" si="14"/>
        <v>2</v>
      </c>
      <c r="I321" t="s">
        <v>20</v>
      </c>
      <c r="J321" t="s">
        <v>21</v>
      </c>
      <c r="K321" t="s">
        <v>22</v>
      </c>
      <c r="L321">
        <v>3</v>
      </c>
      <c r="M321" t="s">
        <v>23</v>
      </c>
      <c r="N321" t="s">
        <v>24</v>
      </c>
      <c r="O321">
        <v>100</v>
      </c>
      <c r="P321" t="s">
        <v>66</v>
      </c>
      <c r="Q321" t="s">
        <v>476</v>
      </c>
      <c r="R321" t="s">
        <v>477</v>
      </c>
      <c r="S321" t="s">
        <v>478</v>
      </c>
      <c r="T321" t="s">
        <v>38</v>
      </c>
      <c r="U321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321">
        <f>IF(Base[[#This Row],[Sexe]]="H.",-1,1)</f>
        <v>-1</v>
      </c>
    </row>
    <row r="322" spans="1:22" hidden="1" x14ac:dyDescent="0.25">
      <c r="A322">
        <v>4676</v>
      </c>
      <c r="B322" t="s">
        <v>19</v>
      </c>
      <c r="C322" s="3">
        <v>34196</v>
      </c>
      <c r="D322" s="4">
        <f t="shared" ca="1" si="12"/>
        <v>32</v>
      </c>
      <c r="E322" s="3">
        <v>43619</v>
      </c>
      <c r="F322" s="4">
        <f t="shared" ca="1" si="13"/>
        <v>6</v>
      </c>
      <c r="G322" s="3">
        <v>44562</v>
      </c>
      <c r="H322" s="4">
        <f t="shared" ca="1" si="14"/>
        <v>3</v>
      </c>
      <c r="I322" t="s">
        <v>20</v>
      </c>
      <c r="J322" t="s">
        <v>21</v>
      </c>
      <c r="K322" t="s">
        <v>22</v>
      </c>
      <c r="L322">
        <v>3</v>
      </c>
      <c r="M322" t="s">
        <v>23</v>
      </c>
      <c r="N322" t="s">
        <v>24</v>
      </c>
      <c r="O322">
        <v>100</v>
      </c>
      <c r="P322" t="s">
        <v>42</v>
      </c>
      <c r="Q322" t="s">
        <v>93</v>
      </c>
      <c r="R322" t="s">
        <v>94</v>
      </c>
      <c r="S322" t="s">
        <v>479</v>
      </c>
      <c r="T322" t="s">
        <v>45</v>
      </c>
      <c r="U322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322">
        <f>IF(Base[[#This Row],[Sexe]]="H.",-1,1)</f>
        <v>-1</v>
      </c>
    </row>
    <row r="323" spans="1:22" x14ac:dyDescent="0.25">
      <c r="A323">
        <v>65482</v>
      </c>
      <c r="B323" t="s">
        <v>205</v>
      </c>
      <c r="C323" s="3">
        <v>24961</v>
      </c>
      <c r="D323" s="4">
        <f t="shared" ca="1" si="12"/>
        <v>57</v>
      </c>
      <c r="E323" s="3">
        <v>33889</v>
      </c>
      <c r="F323" s="4">
        <f t="shared" ca="1" si="13"/>
        <v>33</v>
      </c>
      <c r="G323" s="3">
        <v>45566</v>
      </c>
      <c r="H323" s="4">
        <f t="shared" ca="1" si="14"/>
        <v>1</v>
      </c>
      <c r="I323" t="s">
        <v>20</v>
      </c>
      <c r="J323" t="s">
        <v>21</v>
      </c>
      <c r="K323" t="s">
        <v>53</v>
      </c>
      <c r="L323">
        <v>4</v>
      </c>
      <c r="M323" t="s">
        <v>54</v>
      </c>
      <c r="N323" t="s">
        <v>55</v>
      </c>
      <c r="O323">
        <v>100</v>
      </c>
      <c r="P323" t="s">
        <v>34</v>
      </c>
      <c r="Q323" t="s">
        <v>69</v>
      </c>
      <c r="R323" t="s">
        <v>70</v>
      </c>
      <c r="S323" t="s">
        <v>480</v>
      </c>
      <c r="T323" t="s">
        <v>72</v>
      </c>
      <c r="U323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323">
        <f>IF(Base[[#This Row],[Sexe]]="H.",-1,1)</f>
        <v>1</v>
      </c>
    </row>
    <row r="324" spans="1:22" hidden="1" x14ac:dyDescent="0.25">
      <c r="A324">
        <v>80246</v>
      </c>
      <c r="B324" t="s">
        <v>205</v>
      </c>
      <c r="C324" s="3">
        <v>27428</v>
      </c>
      <c r="D324" s="4">
        <f t="shared" ref="D324:D330" ca="1" si="15">DATEDIF(C324,TODAY(),"y")</f>
        <v>50</v>
      </c>
      <c r="E324" s="3">
        <v>38775</v>
      </c>
      <c r="F324" s="4">
        <f t="shared" ref="F324:F330" ca="1" si="16">DATEDIF(E324,TODAY(),"y")</f>
        <v>19</v>
      </c>
      <c r="G324" s="3">
        <v>42430</v>
      </c>
      <c r="H324" s="4">
        <f t="shared" ref="H324:H330" ca="1" si="17">DATEDIF(G324,TODAY(),"y")</f>
        <v>9</v>
      </c>
      <c r="I324" t="s">
        <v>20</v>
      </c>
      <c r="J324" t="s">
        <v>21</v>
      </c>
      <c r="K324" t="s">
        <v>53</v>
      </c>
      <c r="L324">
        <v>4</v>
      </c>
      <c r="M324" t="s">
        <v>54</v>
      </c>
      <c r="N324" t="s">
        <v>55</v>
      </c>
      <c r="O324">
        <v>100</v>
      </c>
      <c r="P324" t="s">
        <v>66</v>
      </c>
      <c r="Q324" t="s">
        <v>212</v>
      </c>
      <c r="R324" t="s">
        <v>213</v>
      </c>
      <c r="S324" t="s">
        <v>481</v>
      </c>
      <c r="T324" t="s">
        <v>92</v>
      </c>
      <c r="U324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24">
        <f>IF(Base[[#This Row],[Sexe]]="H.",-1,1)</f>
        <v>1</v>
      </c>
    </row>
    <row r="325" spans="1:22" hidden="1" x14ac:dyDescent="0.25">
      <c r="A325">
        <v>81037</v>
      </c>
      <c r="B325" t="s">
        <v>205</v>
      </c>
      <c r="C325" s="3">
        <v>28248</v>
      </c>
      <c r="D325" s="4">
        <f t="shared" ca="1" si="15"/>
        <v>48</v>
      </c>
      <c r="E325" s="3">
        <v>39398</v>
      </c>
      <c r="F325" s="4">
        <f t="shared" ca="1" si="16"/>
        <v>17</v>
      </c>
      <c r="G325" s="3">
        <v>44562</v>
      </c>
      <c r="H325" s="4">
        <f t="shared" ca="1" si="17"/>
        <v>3</v>
      </c>
      <c r="I325" t="s">
        <v>20</v>
      </c>
      <c r="J325" t="s">
        <v>21</v>
      </c>
      <c r="K325" t="s">
        <v>22</v>
      </c>
      <c r="L325">
        <v>3</v>
      </c>
      <c r="M325" t="s">
        <v>23</v>
      </c>
      <c r="N325" t="s">
        <v>24</v>
      </c>
      <c r="O325">
        <v>100</v>
      </c>
      <c r="P325" t="s">
        <v>66</v>
      </c>
      <c r="Q325" t="s">
        <v>212</v>
      </c>
      <c r="R325" t="s">
        <v>213</v>
      </c>
      <c r="S325" t="s">
        <v>482</v>
      </c>
      <c r="T325" t="s">
        <v>92</v>
      </c>
      <c r="U325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25">
        <f>IF(Base[[#This Row],[Sexe]]="H.",-1,1)</f>
        <v>1</v>
      </c>
    </row>
    <row r="326" spans="1:22" x14ac:dyDescent="0.25">
      <c r="A326">
        <v>1162</v>
      </c>
      <c r="B326" t="s">
        <v>205</v>
      </c>
      <c r="C326" s="3">
        <v>25110</v>
      </c>
      <c r="D326" s="4">
        <f t="shared" ca="1" si="15"/>
        <v>57</v>
      </c>
      <c r="E326" s="3">
        <v>40413</v>
      </c>
      <c r="F326" s="4">
        <f t="shared" ca="1" si="16"/>
        <v>15</v>
      </c>
      <c r="G326" s="3">
        <v>45108</v>
      </c>
      <c r="H326" s="4">
        <f t="shared" ca="1" si="17"/>
        <v>2</v>
      </c>
      <c r="I326" t="s">
        <v>20</v>
      </c>
      <c r="J326" t="s">
        <v>21</v>
      </c>
      <c r="K326" t="s">
        <v>22</v>
      </c>
      <c r="L326">
        <v>3</v>
      </c>
      <c r="M326" t="s">
        <v>23</v>
      </c>
      <c r="N326" t="s">
        <v>24</v>
      </c>
      <c r="O326">
        <v>100</v>
      </c>
      <c r="P326" t="s">
        <v>34</v>
      </c>
      <c r="Q326" t="s">
        <v>81</v>
      </c>
      <c r="R326" t="s">
        <v>82</v>
      </c>
      <c r="S326" t="s">
        <v>483</v>
      </c>
      <c r="T326" t="s">
        <v>72</v>
      </c>
      <c r="U326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26">
        <f>IF(Base[[#This Row],[Sexe]]="H.",-1,1)</f>
        <v>1</v>
      </c>
    </row>
    <row r="327" spans="1:22" hidden="1" x14ac:dyDescent="0.25">
      <c r="A327">
        <v>1925</v>
      </c>
      <c r="B327" t="s">
        <v>205</v>
      </c>
      <c r="C327" s="3">
        <v>31174</v>
      </c>
      <c r="D327" s="4">
        <f t="shared" ca="1" si="15"/>
        <v>40</v>
      </c>
      <c r="E327" s="3">
        <v>41512</v>
      </c>
      <c r="F327" s="4">
        <f t="shared" ca="1" si="16"/>
        <v>12</v>
      </c>
      <c r="G327" s="3">
        <v>44927</v>
      </c>
      <c r="H327" s="4">
        <f t="shared" ca="1" si="17"/>
        <v>2</v>
      </c>
      <c r="I327" t="s">
        <v>20</v>
      </c>
      <c r="J327" t="s">
        <v>21</v>
      </c>
      <c r="K327" t="s">
        <v>53</v>
      </c>
      <c r="L327">
        <v>4</v>
      </c>
      <c r="M327" t="s">
        <v>54</v>
      </c>
      <c r="N327" t="s">
        <v>55</v>
      </c>
      <c r="O327">
        <v>100</v>
      </c>
      <c r="P327" t="s">
        <v>66</v>
      </c>
      <c r="Q327" t="s">
        <v>125</v>
      </c>
      <c r="R327" t="s">
        <v>126</v>
      </c>
      <c r="S327" t="s">
        <v>484</v>
      </c>
      <c r="T327" t="s">
        <v>92</v>
      </c>
      <c r="U327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27">
        <f>IF(Base[[#This Row],[Sexe]]="H.",-1,1)</f>
        <v>1</v>
      </c>
    </row>
    <row r="328" spans="1:22" hidden="1" x14ac:dyDescent="0.25">
      <c r="A328">
        <v>40783</v>
      </c>
      <c r="B328" t="s">
        <v>205</v>
      </c>
      <c r="C328" s="3">
        <v>26855</v>
      </c>
      <c r="D328" s="4">
        <f t="shared" ca="1" si="15"/>
        <v>52</v>
      </c>
      <c r="E328" s="3">
        <v>41806</v>
      </c>
      <c r="F328" s="4">
        <f t="shared" ca="1" si="16"/>
        <v>11</v>
      </c>
      <c r="G328" s="3">
        <v>45292</v>
      </c>
      <c r="H328" s="4">
        <f t="shared" ca="1" si="17"/>
        <v>1</v>
      </c>
      <c r="I328" t="s">
        <v>20</v>
      </c>
      <c r="J328" t="s">
        <v>21</v>
      </c>
      <c r="K328" t="s">
        <v>22</v>
      </c>
      <c r="L328">
        <v>3</v>
      </c>
      <c r="M328" t="s">
        <v>23</v>
      </c>
      <c r="N328" t="s">
        <v>24</v>
      </c>
      <c r="O328">
        <v>100</v>
      </c>
      <c r="P328" t="s">
        <v>66</v>
      </c>
      <c r="Q328" t="s">
        <v>267</v>
      </c>
      <c r="R328" t="s">
        <v>268</v>
      </c>
      <c r="S328" t="s">
        <v>485</v>
      </c>
      <c r="T328" t="s">
        <v>92</v>
      </c>
      <c r="U328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10-20</v>
      </c>
      <c r="V328">
        <f>IF(Base[[#This Row],[Sexe]]="H.",-1,1)</f>
        <v>1</v>
      </c>
    </row>
    <row r="329" spans="1:22" hidden="1" x14ac:dyDescent="0.25">
      <c r="A329">
        <v>40298</v>
      </c>
      <c r="B329" t="s">
        <v>205</v>
      </c>
      <c r="C329" s="3">
        <v>31150</v>
      </c>
      <c r="D329" s="4">
        <f t="shared" ca="1" si="15"/>
        <v>40</v>
      </c>
      <c r="E329" s="3">
        <v>41946</v>
      </c>
      <c r="F329" s="4">
        <f t="shared" ca="1" si="16"/>
        <v>10</v>
      </c>
      <c r="G329" s="3">
        <v>45017</v>
      </c>
      <c r="H329" s="4">
        <f t="shared" ca="1" si="17"/>
        <v>2</v>
      </c>
      <c r="I329" t="s">
        <v>20</v>
      </c>
      <c r="J329" t="s">
        <v>21</v>
      </c>
      <c r="K329" t="s">
        <v>53</v>
      </c>
      <c r="L329">
        <v>4</v>
      </c>
      <c r="M329" t="s">
        <v>54</v>
      </c>
      <c r="N329" t="s">
        <v>55</v>
      </c>
      <c r="O329">
        <v>100</v>
      </c>
      <c r="P329" t="s">
        <v>66</v>
      </c>
      <c r="Q329" t="s">
        <v>421</v>
      </c>
      <c r="R329" t="s">
        <v>422</v>
      </c>
      <c r="S329" t="s">
        <v>486</v>
      </c>
      <c r="T329" t="s">
        <v>92</v>
      </c>
      <c r="U329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5-10</v>
      </c>
      <c r="V329">
        <f>IF(Base[[#This Row],[Sexe]]="H.",-1,1)</f>
        <v>1</v>
      </c>
    </row>
    <row r="330" spans="1:22" hidden="1" x14ac:dyDescent="0.25">
      <c r="A330">
        <v>87481</v>
      </c>
      <c r="B330" t="s">
        <v>205</v>
      </c>
      <c r="C330" s="3">
        <v>28982</v>
      </c>
      <c r="D330" s="4">
        <f t="shared" ca="1" si="15"/>
        <v>46</v>
      </c>
      <c r="E330" s="3">
        <v>36983</v>
      </c>
      <c r="F330" s="4">
        <f t="shared" ca="1" si="16"/>
        <v>24</v>
      </c>
      <c r="G330" s="3">
        <v>45901</v>
      </c>
      <c r="H330" s="4">
        <f t="shared" ca="1" si="17"/>
        <v>0</v>
      </c>
      <c r="I330" t="s">
        <v>20</v>
      </c>
      <c r="J330" t="s">
        <v>21</v>
      </c>
      <c r="K330" t="s">
        <v>22</v>
      </c>
      <c r="L330">
        <v>3</v>
      </c>
      <c r="M330" t="s">
        <v>23</v>
      </c>
      <c r="N330" t="s">
        <v>24</v>
      </c>
      <c r="O330">
        <v>100</v>
      </c>
      <c r="P330" t="s">
        <v>111</v>
      </c>
      <c r="Q330" s="5" t="s">
        <v>128</v>
      </c>
      <c r="R330" t="s">
        <v>129</v>
      </c>
      <c r="T330" t="s">
        <v>77</v>
      </c>
      <c r="U330" t="str">
        <f ca="1">IF(Base[[#This Row],[Ancienneté]]&lt;1,"0-1",IF(Base[[#This Row],[Ancienneté]]&lt;=3,"1-3",IF(Base[[#This Row],[Ancienneté]]&lt;=5,"3-5",IF(Base[[#This Row],[Ancienneté]]&lt;=10,"5-10",IF(Base[[#This Row],[Ancienneté]]&lt;=20,"10-20","&gt;20")))))</f>
        <v>&gt;20</v>
      </c>
      <c r="V330">
        <f>IF(Base[[#This Row],[Sexe]]="H.",-1,1)</f>
        <v>1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4C64F-9A2E-477E-AA35-DFAA5E2E026C}">
  <dimension ref="A1:D45"/>
  <sheetViews>
    <sheetView tabSelected="1" zoomScale="85" zoomScaleNormal="85" workbookViewId="0">
      <selection activeCell="S24" sqref="S24"/>
    </sheetView>
  </sheetViews>
  <sheetFormatPr baseColWidth="10" defaultRowHeight="15" x14ac:dyDescent="0.25"/>
  <cols>
    <col min="1" max="1" width="53.140625" bestFit="1" customWidth="1"/>
    <col min="2" max="2" width="7.7109375" bestFit="1" customWidth="1"/>
    <col min="3" max="3" width="6.140625" bestFit="1" customWidth="1"/>
    <col min="4" max="4" width="12.5703125" bestFit="1" customWidth="1"/>
    <col min="5" max="5" width="70.85546875" customWidth="1"/>
  </cols>
  <sheetData>
    <row r="1" spans="1:4" x14ac:dyDescent="0.25">
      <c r="A1" s="6" t="s">
        <v>499</v>
      </c>
      <c r="B1" s="6" t="s">
        <v>0</v>
      </c>
    </row>
    <row r="2" spans="1:4" x14ac:dyDescent="0.25">
      <c r="A2" s="6" t="s">
        <v>488</v>
      </c>
      <c r="B2" t="s">
        <v>205</v>
      </c>
      <c r="C2" t="s">
        <v>19</v>
      </c>
      <c r="D2" t="s">
        <v>489</v>
      </c>
    </row>
    <row r="3" spans="1:4" x14ac:dyDescent="0.25">
      <c r="A3" s="7" t="s">
        <v>24</v>
      </c>
      <c r="B3" s="10">
        <v>31</v>
      </c>
      <c r="C3" s="10">
        <v>-52</v>
      </c>
      <c r="D3" s="10">
        <v>-21</v>
      </c>
    </row>
    <row r="4" spans="1:4" x14ac:dyDescent="0.25">
      <c r="A4" s="8" t="s">
        <v>494</v>
      </c>
      <c r="B4" s="10"/>
      <c r="C4" s="10">
        <v>-1</v>
      </c>
      <c r="D4" s="10">
        <v>-1</v>
      </c>
    </row>
    <row r="5" spans="1:4" x14ac:dyDescent="0.25">
      <c r="A5" s="8" t="s">
        <v>495</v>
      </c>
      <c r="B5" s="10">
        <v>1</v>
      </c>
      <c r="C5" s="10">
        <v>-1</v>
      </c>
      <c r="D5" s="10">
        <v>0</v>
      </c>
    </row>
    <row r="6" spans="1:4" x14ac:dyDescent="0.25">
      <c r="A6" s="8" t="s">
        <v>496</v>
      </c>
      <c r="B6" s="10">
        <v>6</v>
      </c>
      <c r="C6" s="10">
        <v>-10</v>
      </c>
      <c r="D6" s="10">
        <v>-4</v>
      </c>
    </row>
    <row r="7" spans="1:4" x14ac:dyDescent="0.25">
      <c r="A7" s="8" t="s">
        <v>492</v>
      </c>
      <c r="B7" s="10">
        <v>13</v>
      </c>
      <c r="C7" s="10">
        <v>-17</v>
      </c>
      <c r="D7" s="10">
        <v>-4</v>
      </c>
    </row>
    <row r="8" spans="1:4" x14ac:dyDescent="0.25">
      <c r="A8" s="8" t="s">
        <v>493</v>
      </c>
      <c r="B8" s="10">
        <v>11</v>
      </c>
      <c r="C8" s="10">
        <v>-23</v>
      </c>
      <c r="D8" s="10">
        <v>-12</v>
      </c>
    </row>
    <row r="9" spans="1:4" x14ac:dyDescent="0.25">
      <c r="A9" s="7" t="s">
        <v>55</v>
      </c>
      <c r="B9" s="10">
        <v>73</v>
      </c>
      <c r="C9" s="10">
        <v>-134</v>
      </c>
      <c r="D9" s="10">
        <v>-61</v>
      </c>
    </row>
    <row r="10" spans="1:4" x14ac:dyDescent="0.25">
      <c r="A10" s="8" t="s">
        <v>497</v>
      </c>
      <c r="B10" s="10">
        <v>19</v>
      </c>
      <c r="C10" s="10">
        <v>-45</v>
      </c>
      <c r="D10" s="10">
        <v>-26</v>
      </c>
    </row>
    <row r="11" spans="1:4" x14ac:dyDescent="0.25">
      <c r="A11" s="8" t="s">
        <v>494</v>
      </c>
      <c r="B11" s="10">
        <v>17</v>
      </c>
      <c r="C11" s="10">
        <v>-45</v>
      </c>
      <c r="D11" s="10">
        <v>-28</v>
      </c>
    </row>
    <row r="12" spans="1:4" x14ac:dyDescent="0.25">
      <c r="A12" s="8" t="s">
        <v>495</v>
      </c>
      <c r="B12" s="10">
        <v>5</v>
      </c>
      <c r="C12" s="10">
        <v>-7</v>
      </c>
      <c r="D12" s="10">
        <v>-2</v>
      </c>
    </row>
    <row r="13" spans="1:4" x14ac:dyDescent="0.25">
      <c r="A13" s="8" t="s">
        <v>496</v>
      </c>
      <c r="B13" s="10">
        <v>10</v>
      </c>
      <c r="C13" s="10">
        <v>-7</v>
      </c>
      <c r="D13" s="10">
        <v>3</v>
      </c>
    </row>
    <row r="14" spans="1:4" x14ac:dyDescent="0.25">
      <c r="A14" s="8" t="s">
        <v>492</v>
      </c>
      <c r="B14" s="10">
        <v>15</v>
      </c>
      <c r="C14" s="10">
        <v>-24</v>
      </c>
      <c r="D14" s="10">
        <v>-9</v>
      </c>
    </row>
    <row r="15" spans="1:4" x14ac:dyDescent="0.25">
      <c r="A15" s="8" t="s">
        <v>493</v>
      </c>
      <c r="B15" s="10">
        <v>7</v>
      </c>
      <c r="C15" s="10">
        <v>-6</v>
      </c>
      <c r="D15" s="10">
        <v>1</v>
      </c>
    </row>
    <row r="16" spans="1:4" x14ac:dyDescent="0.25">
      <c r="A16" s="7" t="s">
        <v>33</v>
      </c>
      <c r="B16" s="10">
        <v>9</v>
      </c>
      <c r="C16" s="10">
        <v>-27</v>
      </c>
      <c r="D16" s="10">
        <v>-18</v>
      </c>
    </row>
    <row r="17" spans="1:4" x14ac:dyDescent="0.25">
      <c r="A17" s="8" t="s">
        <v>497</v>
      </c>
      <c r="B17" s="10">
        <v>1</v>
      </c>
      <c r="C17" s="10">
        <v>-2</v>
      </c>
      <c r="D17" s="10">
        <v>-1</v>
      </c>
    </row>
    <row r="18" spans="1:4" x14ac:dyDescent="0.25">
      <c r="A18" s="8" t="s">
        <v>495</v>
      </c>
      <c r="B18" s="10"/>
      <c r="C18" s="10">
        <v>-2</v>
      </c>
      <c r="D18" s="10">
        <v>-2</v>
      </c>
    </row>
    <row r="19" spans="1:4" x14ac:dyDescent="0.25">
      <c r="A19" s="8" t="s">
        <v>496</v>
      </c>
      <c r="B19" s="10"/>
      <c r="C19" s="10">
        <v>-2</v>
      </c>
      <c r="D19" s="10">
        <v>-2</v>
      </c>
    </row>
    <row r="20" spans="1:4" x14ac:dyDescent="0.25">
      <c r="A20" s="8" t="s">
        <v>492</v>
      </c>
      <c r="B20" s="10">
        <v>3</v>
      </c>
      <c r="C20" s="10">
        <v>-13</v>
      </c>
      <c r="D20" s="10">
        <v>-10</v>
      </c>
    </row>
    <row r="21" spans="1:4" x14ac:dyDescent="0.25">
      <c r="A21" s="8" t="s">
        <v>493</v>
      </c>
      <c r="B21" s="10">
        <v>5</v>
      </c>
      <c r="C21" s="10">
        <v>-8</v>
      </c>
      <c r="D21" s="10">
        <v>-3</v>
      </c>
    </row>
    <row r="22" spans="1:4" x14ac:dyDescent="0.25">
      <c r="A22" s="7" t="s">
        <v>489</v>
      </c>
      <c r="B22" s="10">
        <v>113</v>
      </c>
      <c r="C22" s="10">
        <v>-213</v>
      </c>
      <c r="D22" s="10">
        <v>-100</v>
      </c>
    </row>
    <row r="26" spans="1:4" x14ac:dyDescent="0.25">
      <c r="A26" s="6" t="s">
        <v>499</v>
      </c>
      <c r="B26" s="6" t="s">
        <v>490</v>
      </c>
    </row>
    <row r="27" spans="1:4" x14ac:dyDescent="0.25">
      <c r="A27" s="6" t="s">
        <v>488</v>
      </c>
      <c r="B27" t="s">
        <v>205</v>
      </c>
      <c r="C27" t="s">
        <v>19</v>
      </c>
      <c r="D27" t="s">
        <v>489</v>
      </c>
    </row>
    <row r="28" spans="1:4" x14ac:dyDescent="0.25">
      <c r="A28" s="7" t="s">
        <v>24</v>
      </c>
      <c r="B28" s="10">
        <v>31</v>
      </c>
      <c r="C28" s="10">
        <v>-52</v>
      </c>
      <c r="D28" s="10">
        <v>-21</v>
      </c>
    </row>
    <row r="29" spans="1:4" x14ac:dyDescent="0.25">
      <c r="A29" s="9" t="s">
        <v>500</v>
      </c>
      <c r="B29" s="10">
        <v>6</v>
      </c>
      <c r="C29" s="10">
        <v>-9</v>
      </c>
      <c r="D29" s="10">
        <v>-3</v>
      </c>
    </row>
    <row r="30" spans="1:4" x14ac:dyDescent="0.25">
      <c r="A30" s="9" t="s">
        <v>501</v>
      </c>
      <c r="B30" s="10">
        <v>14</v>
      </c>
      <c r="C30" s="10">
        <v>-17</v>
      </c>
      <c r="D30" s="10">
        <v>-3</v>
      </c>
    </row>
    <row r="31" spans="1:4" x14ac:dyDescent="0.25">
      <c r="A31" s="9" t="s">
        <v>502</v>
      </c>
      <c r="B31" s="10">
        <v>11</v>
      </c>
      <c r="C31" s="10">
        <v>-24</v>
      </c>
      <c r="D31" s="10">
        <v>-13</v>
      </c>
    </row>
    <row r="32" spans="1:4" x14ac:dyDescent="0.25">
      <c r="A32" s="9" t="s">
        <v>503</v>
      </c>
      <c r="B32" s="10"/>
      <c r="C32" s="10">
        <v>-2</v>
      </c>
      <c r="D32" s="10">
        <v>-2</v>
      </c>
    </row>
    <row r="33" spans="1:4" x14ac:dyDescent="0.25">
      <c r="A33" s="7" t="s">
        <v>55</v>
      </c>
      <c r="B33" s="10">
        <v>73</v>
      </c>
      <c r="C33" s="10">
        <v>-134</v>
      </c>
      <c r="D33" s="10">
        <v>-61</v>
      </c>
    </row>
    <row r="34" spans="1:4" x14ac:dyDescent="0.25">
      <c r="A34" s="9" t="s">
        <v>504</v>
      </c>
      <c r="B34" s="10">
        <v>9</v>
      </c>
      <c r="C34" s="10">
        <v>-30</v>
      </c>
      <c r="D34" s="10">
        <v>-21</v>
      </c>
    </row>
    <row r="35" spans="1:4" x14ac:dyDescent="0.25">
      <c r="A35" s="9" t="s">
        <v>500</v>
      </c>
      <c r="B35" s="10">
        <v>24</v>
      </c>
      <c r="C35" s="10">
        <v>-50</v>
      </c>
      <c r="D35" s="10">
        <v>-26</v>
      </c>
    </row>
    <row r="36" spans="1:4" x14ac:dyDescent="0.25">
      <c r="A36" s="9" t="s">
        <v>501</v>
      </c>
      <c r="B36" s="10">
        <v>24</v>
      </c>
      <c r="C36" s="10">
        <v>-36</v>
      </c>
      <c r="D36" s="10">
        <v>-12</v>
      </c>
    </row>
    <row r="37" spans="1:4" x14ac:dyDescent="0.25">
      <c r="A37" s="9" t="s">
        <v>502</v>
      </c>
      <c r="B37" s="10">
        <v>15</v>
      </c>
      <c r="C37" s="10">
        <v>-16</v>
      </c>
      <c r="D37" s="10">
        <v>-1</v>
      </c>
    </row>
    <row r="38" spans="1:4" x14ac:dyDescent="0.25">
      <c r="A38" s="9" t="s">
        <v>503</v>
      </c>
      <c r="B38" s="10">
        <v>1</v>
      </c>
      <c r="C38" s="10">
        <v>-2</v>
      </c>
      <c r="D38" s="10">
        <v>-1</v>
      </c>
    </row>
    <row r="39" spans="1:4" x14ac:dyDescent="0.25">
      <c r="A39" s="7" t="s">
        <v>33</v>
      </c>
      <c r="B39" s="10">
        <v>9</v>
      </c>
      <c r="C39" s="10">
        <v>-27</v>
      </c>
      <c r="D39" s="10">
        <v>-18</v>
      </c>
    </row>
    <row r="40" spans="1:4" x14ac:dyDescent="0.25">
      <c r="A40" s="9" t="s">
        <v>504</v>
      </c>
      <c r="B40" s="10"/>
      <c r="C40" s="10">
        <v>-1</v>
      </c>
      <c r="D40" s="10">
        <v>-1</v>
      </c>
    </row>
    <row r="41" spans="1:4" x14ac:dyDescent="0.25">
      <c r="A41" s="9" t="s">
        <v>500</v>
      </c>
      <c r="B41" s="10"/>
      <c r="C41" s="10">
        <v>-7</v>
      </c>
      <c r="D41" s="10">
        <v>-7</v>
      </c>
    </row>
    <row r="42" spans="1:4" x14ac:dyDescent="0.25">
      <c r="A42" s="9" t="s">
        <v>501</v>
      </c>
      <c r="B42" s="10">
        <v>3</v>
      </c>
      <c r="C42" s="10">
        <v>-9</v>
      </c>
      <c r="D42" s="10">
        <v>-6</v>
      </c>
    </row>
    <row r="43" spans="1:4" x14ac:dyDescent="0.25">
      <c r="A43" s="9" t="s">
        <v>502</v>
      </c>
      <c r="B43" s="10">
        <v>6</v>
      </c>
      <c r="C43" s="10">
        <v>-9</v>
      </c>
      <c r="D43" s="10">
        <v>-3</v>
      </c>
    </row>
    <row r="44" spans="1:4" x14ac:dyDescent="0.25">
      <c r="A44" s="9" t="s">
        <v>503</v>
      </c>
      <c r="B44" s="10"/>
      <c r="C44" s="10">
        <v>-1</v>
      </c>
      <c r="D44" s="10">
        <v>-1</v>
      </c>
    </row>
    <row r="45" spans="1:4" x14ac:dyDescent="0.25">
      <c r="A45" s="7" t="s">
        <v>489</v>
      </c>
      <c r="B45" s="10">
        <v>113</v>
      </c>
      <c r="C45" s="10">
        <v>-213</v>
      </c>
      <c r="D45" s="10">
        <v>-100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Pyramides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GALL</dc:creator>
  <cp:lastModifiedBy>Chris ARCHET</cp:lastModifiedBy>
  <dcterms:created xsi:type="dcterms:W3CDTF">2025-10-23T12:37:26Z</dcterms:created>
  <dcterms:modified xsi:type="dcterms:W3CDTF">2025-10-25T07:59:59Z</dcterms:modified>
</cp:coreProperties>
</file>