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07EABB6-7B0D-43EE-B4F4-5CDDD7CEA813}" xr6:coauthVersionLast="47" xr6:coauthVersionMax="47" xr10:uidLastSave="{00000000-0000-0000-0000-000000000000}"/>
  <bookViews>
    <workbookView xWindow="-120" yWindow="-120" windowWidth="38640" windowHeight="15720" xr2:uid="{00000000-000D-0000-FFFF-FFFF00000000}"/>
  </bookViews>
  <sheets>
    <sheet name="Formulaire" sheetId="1" r:id="rId1"/>
    <sheet name="Jogging" sheetId="5" r:id="rId2"/>
    <sheet name="Listes" sheetId="3" r:id="rId3"/>
  </sheets>
  <definedNames>
    <definedName name="Chaussant">Formulaire!$E$7</definedName>
    <definedName name="DateS">Formulaire!$C$10</definedName>
    <definedName name="Foulée">Formulaire!$C$16</definedName>
    <definedName name="Kms">Formulaire!$C$13</definedName>
    <definedName name="Lieu">Formulaire!$E$10</definedName>
    <definedName name="ListeChaussants">Chaussants[Chaussants]</definedName>
    <definedName name="Poids">Formulaire!$C$19</definedName>
    <definedName name="Saisie">Formulaire!$E$7,Formulaire!$C$10,Formulaire!$E$10,Formulaire!$C$13,Formulaire!$E$13,Formulaire!$C$16,Formulaire!$E$16,Formulaire!$C$19</definedName>
    <definedName name="T°">Formulaire!$E$16</definedName>
    <definedName name="Temps">Formulaire!$E$13</definedName>
    <definedName name="Vitesse">Formulaire!$C$22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9" i="5" l="1"/>
  <c r="G19" i="5"/>
  <c r="H19" i="5"/>
  <c r="G18" i="5"/>
  <c r="H18" i="5"/>
  <c r="G3" i="5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H17" i="5"/>
  <c r="H16" i="5"/>
  <c r="H15" i="5"/>
  <c r="H12" i="5"/>
  <c r="H13" i="5"/>
  <c r="H14" i="5"/>
  <c r="H10" i="5"/>
  <c r="H11" i="5"/>
  <c r="H8" i="5"/>
  <c r="H9" i="5"/>
  <c r="H6" i="5"/>
  <c r="H7" i="5"/>
  <c r="H4" i="5"/>
  <c r="H5" i="5"/>
  <c r="H3" i="5"/>
  <c r="A3" i="5" l="1"/>
  <c r="A4" i="5" s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H2" i="5"/>
  <c r="G2" i="5"/>
  <c r="A16" i="5" l="1"/>
  <c r="A17" i="5" s="1"/>
  <c r="A18" i="5" s="1"/>
  <c r="A15" i="5"/>
</calcChain>
</file>

<file path=xl/sharedStrings.xml><?xml version="1.0" encoding="utf-8"?>
<sst xmlns="http://schemas.openxmlformats.org/spreadsheetml/2006/main" count="68" uniqueCount="43">
  <si>
    <t>NOMBRE</t>
  </si>
  <si>
    <t>CHAUSSANT</t>
  </si>
  <si>
    <t>DATE</t>
  </si>
  <si>
    <t>LIEU</t>
  </si>
  <si>
    <t>KMS</t>
  </si>
  <si>
    <t>TEMPS</t>
  </si>
  <si>
    <t>VITESSE</t>
  </si>
  <si>
    <t>MN/KM</t>
  </si>
  <si>
    <t>T°</t>
  </si>
  <si>
    <t>Poids</t>
  </si>
  <si>
    <t>1</t>
  </si>
  <si>
    <t>Evadict MT Cushion 2 Trail</t>
  </si>
  <si>
    <t>Run'in La CRECHE (3)</t>
  </si>
  <si>
    <t>Technica Torena GTX</t>
  </si>
  <si>
    <t>La Crèche Serge (Sylviane et Patrick)</t>
  </si>
  <si>
    <t>Tour de La CRECHE</t>
  </si>
  <si>
    <t>Run'in La CRECHE</t>
  </si>
  <si>
    <t>Brook Adrénaline 23 GTS</t>
  </si>
  <si>
    <t>FJC Laurence et Sylvie</t>
  </si>
  <si>
    <t>Botte QUECHUA</t>
  </si>
  <si>
    <t>Tour de la Crèche</t>
  </si>
  <si>
    <t>Fleurbaix</t>
  </si>
  <si>
    <t>Neige Kiné Steenwerck (rencontré Denis) (16)</t>
  </si>
  <si>
    <t>Neige gelée Tour de la Crèche</t>
  </si>
  <si>
    <t>Tapis roulant</t>
  </si>
  <si>
    <t>Open FRELINGHIEN</t>
  </si>
  <si>
    <t>Kiné Steenwerck (17)</t>
  </si>
  <si>
    <t>Serge aller retour</t>
  </si>
  <si>
    <t>Asic Gel Pulse 16</t>
  </si>
  <si>
    <t>Saucony Everun Peregrine</t>
  </si>
  <si>
    <t>Chaussants</t>
  </si>
  <si>
    <t xml:space="preserve"> </t>
  </si>
  <si>
    <t>Nombre</t>
  </si>
  <si>
    <t>Date</t>
  </si>
  <si>
    <t>lieu</t>
  </si>
  <si>
    <t>Kms</t>
  </si>
  <si>
    <t>Temps</t>
  </si>
  <si>
    <t>Foulée</t>
  </si>
  <si>
    <t>Vitesse</t>
  </si>
  <si>
    <t>Mn/Km</t>
  </si>
  <si>
    <t>FORMULAIRE DE SAISIE</t>
  </si>
  <si>
    <t>La Crèche</t>
  </si>
  <si>
    <t>bailleul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</si>
</sst>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dddd\ dd\ mmmm\ yyyy"/>
    <numFmt numFmtId="165" formatCode="0.000&quot; kms&quot;"/>
    <numFmt numFmtId="166" formatCode="0.000&quot; km/H&quot;"/>
    <numFmt numFmtId="167" formatCode="mm&quot;Mn &quot;ss&quot; s&quot;"/>
    <numFmt numFmtId="168" formatCode="0.0&quot; °&quot;"/>
    <numFmt numFmtId="169" formatCode="0.000"/>
    <numFmt numFmtId="170" formatCode="[$-F800]dddd\,\ mmmm\ dd\,\ yyyy"/>
    <numFmt numFmtId="171" formatCode="0.00\ &quot;m&quot;"/>
    <numFmt numFmtId="172" formatCode="0.000&quot; Kg&quot;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  <charset val="1"/>
    </font>
    <font>
      <sz val="11"/>
      <name val="Arial"/>
      <family val="2"/>
      <charset val="1"/>
    </font>
    <font>
      <sz val="14"/>
      <name val="Arial"/>
      <family val="2"/>
      <charset val="1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  <font>
      <sz val="14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31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ck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84">
    <xf numFmtId="0" fontId="0" fillId="0" borderId="0" xfId="0"/>
    <xf numFmtId="0" fontId="3" fillId="5" borderId="2" xfId="1" applyFont="1" applyFill="1" applyBorder="1" applyAlignment="1">
      <alignment horizontal="right" vertical="center"/>
    </xf>
    <xf numFmtId="0" fontId="3" fillId="5" borderId="1" xfId="1" applyFont="1" applyFill="1" applyBorder="1"/>
    <xf numFmtId="164" fontId="3" fillId="4" borderId="1" xfId="1" applyNumberFormat="1" applyFont="1" applyFill="1" applyBorder="1"/>
    <xf numFmtId="0" fontId="3" fillId="4" borderId="1" xfId="1" applyFont="1" applyFill="1" applyBorder="1"/>
    <xf numFmtId="165" fontId="3" fillId="4" borderId="1" xfId="1" applyNumberFormat="1" applyFont="1" applyFill="1" applyBorder="1"/>
    <xf numFmtId="21" fontId="3" fillId="4" borderId="1" xfId="1" applyNumberFormat="1" applyFont="1" applyFill="1" applyBorder="1"/>
    <xf numFmtId="166" fontId="3" fillId="5" borderId="1" xfId="1" applyNumberFormat="1" applyFont="1" applyFill="1" applyBorder="1" applyAlignment="1">
      <alignment horizontal="right" vertical="center"/>
    </xf>
    <xf numFmtId="167" fontId="3" fillId="5" borderId="1" xfId="1" applyNumberFormat="1" applyFont="1" applyFill="1" applyBorder="1" applyAlignment="1">
      <alignment horizontal="right" vertical="center"/>
    </xf>
    <xf numFmtId="2" fontId="3" fillId="4" borderId="1" xfId="1" applyNumberFormat="1" applyFont="1" applyFill="1" applyBorder="1"/>
    <xf numFmtId="168" fontId="3" fillId="4" borderId="1" xfId="1" applyNumberFormat="1" applyFont="1" applyFill="1" applyBorder="1"/>
    <xf numFmtId="0" fontId="3" fillId="4" borderId="3" xfId="1" applyFont="1" applyFill="1" applyBorder="1"/>
    <xf numFmtId="165" fontId="3" fillId="4" borderId="3" xfId="1" applyNumberFormat="1" applyFont="1" applyFill="1" applyBorder="1"/>
    <xf numFmtId="21" fontId="3" fillId="4" borderId="3" xfId="1" applyNumberFormat="1" applyFont="1" applyFill="1" applyBorder="1"/>
    <xf numFmtId="2" fontId="3" fillId="4" borderId="3" xfId="1" applyNumberFormat="1" applyFont="1" applyFill="1" applyBorder="1"/>
    <xf numFmtId="168" fontId="3" fillId="4" borderId="3" xfId="1" applyNumberFormat="1" applyFont="1" applyFill="1" applyBorder="1"/>
    <xf numFmtId="0" fontId="3" fillId="4" borderId="1" xfId="1" applyFont="1" applyFill="1" applyBorder="1" applyAlignment="1">
      <alignment horizontal="right"/>
    </xf>
    <xf numFmtId="169" fontId="3" fillId="4" borderId="4" xfId="1" applyNumberFormat="1" applyFont="1" applyFill="1" applyBorder="1"/>
    <xf numFmtId="0" fontId="3" fillId="5" borderId="7" xfId="1" applyFont="1" applyFill="1" applyBorder="1" applyAlignment="1">
      <alignment horizontal="right" vertical="center"/>
    </xf>
    <xf numFmtId="0" fontId="3" fillId="5" borderId="3" xfId="1" applyFont="1" applyFill="1" applyBorder="1"/>
    <xf numFmtId="164" fontId="3" fillId="4" borderId="3" xfId="1" applyNumberFormat="1" applyFont="1" applyFill="1" applyBorder="1"/>
    <xf numFmtId="169" fontId="3" fillId="4" borderId="8" xfId="1" applyNumberFormat="1" applyFont="1" applyFill="1" applyBorder="1"/>
    <xf numFmtId="0" fontId="4" fillId="0" borderId="0" xfId="0" applyFont="1"/>
    <xf numFmtId="0" fontId="5" fillId="0" borderId="0" xfId="0" applyFont="1"/>
    <xf numFmtId="0" fontId="2" fillId="2" borderId="5" xfId="1" applyFont="1" applyFill="1" applyBorder="1" applyAlignment="1">
      <alignment horizontal="center" vertical="top"/>
    </xf>
    <xf numFmtId="164" fontId="2" fillId="2" borderId="5" xfId="1" applyNumberFormat="1" applyFont="1" applyFill="1" applyBorder="1" applyAlignment="1">
      <alignment horizontal="center" vertical="top"/>
    </xf>
    <xf numFmtId="165" fontId="2" fillId="2" borderId="5" xfId="1" applyNumberFormat="1" applyFont="1" applyFill="1" applyBorder="1" applyAlignment="1">
      <alignment horizontal="center" vertical="top"/>
    </xf>
    <xf numFmtId="21" fontId="2" fillId="2" borderId="5" xfId="1" applyNumberFormat="1" applyFont="1" applyFill="1" applyBorder="1" applyAlignment="1">
      <alignment horizontal="center" vertical="top"/>
    </xf>
    <xf numFmtId="166" fontId="2" fillId="2" borderId="5" xfId="1" applyNumberFormat="1" applyFont="1" applyFill="1" applyBorder="1" applyAlignment="1">
      <alignment horizontal="center" vertical="top"/>
    </xf>
    <xf numFmtId="167" fontId="2" fillId="2" borderId="5" xfId="1" applyNumberFormat="1" applyFont="1" applyFill="1" applyBorder="1" applyAlignment="1">
      <alignment horizontal="center" vertical="top"/>
    </xf>
    <xf numFmtId="2" fontId="2" fillId="3" borderId="5" xfId="1" applyNumberFormat="1" applyFont="1" applyFill="1" applyBorder="1" applyAlignment="1">
      <alignment horizontal="center" vertical="top"/>
    </xf>
    <xf numFmtId="168" fontId="2" fillId="3" borderId="5" xfId="1" applyNumberFormat="1" applyFont="1" applyFill="1" applyBorder="1" applyAlignment="1">
      <alignment horizontal="center" vertical="top"/>
    </xf>
    <xf numFmtId="169" fontId="2" fillId="3" borderId="6" xfId="1" applyNumberFormat="1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7" fillId="6" borderId="0" xfId="0" applyFont="1" applyFill="1" applyAlignment="1">
      <alignment horizontal="center" vertical="center"/>
    </xf>
    <xf numFmtId="0" fontId="4" fillId="7" borderId="0" xfId="0" applyFont="1" applyFill="1"/>
    <xf numFmtId="0" fontId="8" fillId="7" borderId="0" xfId="0" applyFont="1" applyFill="1"/>
    <xf numFmtId="0" fontId="8" fillId="4" borderId="9" xfId="0" applyFont="1" applyFill="1" applyBorder="1" applyAlignment="1" applyProtection="1">
      <alignment horizontal="left" vertical="center"/>
      <protection locked="0"/>
    </xf>
    <xf numFmtId="170" fontId="8" fillId="4" borderId="9" xfId="0" applyNumberFormat="1" applyFont="1" applyFill="1" applyBorder="1" applyAlignment="1" applyProtection="1">
      <alignment horizontal="left" vertical="center"/>
      <protection locked="0"/>
    </xf>
    <xf numFmtId="165" fontId="8" fillId="4" borderId="9" xfId="0" applyNumberFormat="1" applyFont="1" applyFill="1" applyBorder="1" applyAlignment="1" applyProtection="1">
      <alignment horizontal="left" vertical="center"/>
      <protection locked="0"/>
    </xf>
    <xf numFmtId="46" fontId="8" fillId="4" borderId="9" xfId="0" applyNumberFormat="1" applyFont="1" applyFill="1" applyBorder="1" applyAlignment="1" applyProtection="1">
      <alignment horizontal="left" vertical="center"/>
      <protection locked="0"/>
    </xf>
    <xf numFmtId="171" fontId="8" fillId="4" borderId="9" xfId="0" applyNumberFormat="1" applyFont="1" applyFill="1" applyBorder="1" applyAlignment="1" applyProtection="1">
      <alignment horizontal="left" vertical="center"/>
      <protection locked="0"/>
    </xf>
    <xf numFmtId="168" fontId="8" fillId="4" borderId="9" xfId="0" applyNumberFormat="1" applyFont="1" applyFill="1" applyBorder="1" applyAlignment="1" applyProtection="1">
      <alignment horizontal="left" vertical="center"/>
      <protection locked="0"/>
    </xf>
    <xf numFmtId="172" fontId="8" fillId="4" borderId="9" xfId="0" applyNumberFormat="1" applyFont="1" applyFill="1" applyBorder="1" applyAlignment="1" applyProtection="1">
      <alignment horizontal="left" vertical="center"/>
      <protection locked="0"/>
    </xf>
    <xf numFmtId="0" fontId="3" fillId="5" borderId="0" xfId="1" applyFont="1" applyFill="1"/>
    <xf numFmtId="0" fontId="3" fillId="4" borderId="0" xfId="1" applyFont="1" applyFill="1"/>
    <xf numFmtId="0" fontId="10" fillId="5" borderId="2" xfId="1" applyFont="1" applyFill="1" applyBorder="1" applyAlignment="1">
      <alignment horizontal="right" vertical="center"/>
    </xf>
    <xf numFmtId="0" fontId="10" fillId="5" borderId="1" xfId="1" applyFont="1" applyFill="1" applyBorder="1"/>
    <xf numFmtId="164" fontId="10" fillId="4" borderId="1" xfId="1" applyNumberFormat="1" applyFont="1" applyFill="1" applyBorder="1"/>
    <xf numFmtId="0" fontId="10" fillId="4" borderId="1" xfId="1" applyFont="1" applyFill="1" applyBorder="1"/>
    <xf numFmtId="165" fontId="10" fillId="4" borderId="1" xfId="1" applyNumberFormat="1" applyFont="1" applyFill="1" applyBorder="1"/>
    <xf numFmtId="21" fontId="10" fillId="4" borderId="1" xfId="1" applyNumberFormat="1" applyFont="1" applyFill="1" applyBorder="1"/>
    <xf numFmtId="2" fontId="10" fillId="4" borderId="1" xfId="1" applyNumberFormat="1" applyFont="1" applyFill="1" applyBorder="1"/>
    <xf numFmtId="168" fontId="10" fillId="4" borderId="1" xfId="1" applyNumberFormat="1" applyFont="1" applyFill="1" applyBorder="1"/>
    <xf numFmtId="169" fontId="10" fillId="4" borderId="4" xfId="1" applyNumberFormat="1" applyFont="1" applyFill="1" applyBorder="1"/>
    <xf numFmtId="0" fontId="10" fillId="5" borderId="7" xfId="1" applyFont="1" applyFill="1" applyBorder="1" applyAlignment="1">
      <alignment horizontal="right" vertical="center"/>
    </xf>
    <xf numFmtId="0" fontId="10" fillId="5" borderId="3" xfId="1" applyFont="1" applyFill="1" applyBorder="1"/>
    <xf numFmtId="164" fontId="10" fillId="4" borderId="3" xfId="1" applyNumberFormat="1" applyFont="1" applyFill="1" applyBorder="1"/>
    <xf numFmtId="0" fontId="10" fillId="4" borderId="3" xfId="1" applyFont="1" applyFill="1" applyBorder="1"/>
    <xf numFmtId="165" fontId="10" fillId="4" borderId="3" xfId="1" applyNumberFormat="1" applyFont="1" applyFill="1" applyBorder="1"/>
    <xf numFmtId="21" fontId="10" fillId="4" borderId="3" xfId="1" applyNumberFormat="1" applyFont="1" applyFill="1" applyBorder="1"/>
    <xf numFmtId="2" fontId="10" fillId="4" borderId="3" xfId="1" applyNumberFormat="1" applyFont="1" applyFill="1" applyBorder="1"/>
    <xf numFmtId="168" fontId="10" fillId="4" borderId="3" xfId="1" applyNumberFormat="1" applyFont="1" applyFill="1" applyBorder="1"/>
    <xf numFmtId="169" fontId="10" fillId="4" borderId="8" xfId="1" applyNumberFormat="1" applyFont="1" applyFill="1" applyBorder="1"/>
    <xf numFmtId="0" fontId="6" fillId="8" borderId="9" xfId="0" applyFont="1" applyFill="1" applyBorder="1" applyAlignment="1" applyProtection="1">
      <alignment horizontal="center" vertical="center"/>
      <protection locked="0"/>
    </xf>
    <xf numFmtId="167" fontId="8" fillId="8" borderId="9" xfId="0" applyNumberFormat="1" applyFont="1" applyFill="1" applyBorder="1" applyAlignment="1" applyProtection="1">
      <alignment horizontal="left" vertical="center"/>
      <protection locked="0"/>
    </xf>
    <xf numFmtId="166" fontId="8" fillId="8" borderId="9" xfId="0" applyNumberFormat="1" applyFont="1" applyFill="1" applyBorder="1" applyAlignment="1" applyProtection="1">
      <alignment horizontal="left" vertical="center"/>
      <protection locked="0"/>
    </xf>
    <xf numFmtId="0" fontId="7" fillId="6" borderId="10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7" fillId="6" borderId="12" xfId="0" applyFont="1" applyFill="1" applyBorder="1" applyAlignment="1">
      <alignment horizontal="center" vertical="center"/>
    </xf>
    <xf numFmtId="0" fontId="7" fillId="6" borderId="13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6" borderId="14" xfId="0" applyFont="1" applyFill="1" applyBorder="1" applyAlignment="1">
      <alignment horizontal="center" vertical="center"/>
    </xf>
    <xf numFmtId="0" fontId="10" fillId="5" borderId="2" xfId="1" applyFont="1" applyFill="1" applyBorder="1" applyAlignment="1" applyProtection="1">
      <alignment horizontal="right" vertical="center"/>
    </xf>
    <xf numFmtId="0" fontId="10" fillId="5" borderId="1" xfId="1" applyFont="1" applyFill="1" applyBorder="1" applyAlignment="1" applyProtection="1"/>
    <xf numFmtId="164" fontId="10" fillId="4" borderId="1" xfId="1" applyNumberFormat="1" applyFont="1" applyFill="1" applyBorder="1" applyAlignment="1" applyProtection="1"/>
    <xf numFmtId="0" fontId="10" fillId="4" borderId="1" xfId="1" applyFont="1" applyFill="1" applyBorder="1" applyAlignment="1" applyProtection="1"/>
    <xf numFmtId="165" fontId="10" fillId="4" borderId="1" xfId="1" applyNumberFormat="1" applyFont="1" applyFill="1" applyBorder="1" applyAlignment="1" applyProtection="1"/>
    <xf numFmtId="21" fontId="10" fillId="4" borderId="1" xfId="1" applyNumberFormat="1" applyFont="1" applyFill="1" applyBorder="1" applyAlignment="1" applyProtection="1"/>
    <xf numFmtId="166" fontId="10" fillId="5" borderId="1" xfId="1" applyNumberFormat="1" applyFont="1" applyFill="1" applyBorder="1" applyAlignment="1" applyProtection="1">
      <alignment horizontal="right" vertical="center"/>
    </xf>
    <xf numFmtId="167" fontId="10" fillId="5" borderId="1" xfId="1" applyNumberFormat="1" applyFont="1" applyFill="1" applyBorder="1" applyAlignment="1" applyProtection="1">
      <alignment horizontal="right" vertical="center"/>
    </xf>
    <xf numFmtId="2" fontId="10" fillId="4" borderId="1" xfId="1" applyNumberFormat="1" applyFont="1" applyFill="1" applyBorder="1" applyAlignment="1" applyProtection="1"/>
    <xf numFmtId="168" fontId="10" fillId="4" borderId="1" xfId="1" applyNumberFormat="1" applyFont="1" applyFill="1" applyBorder="1" applyAlignment="1" applyProtection="1"/>
    <xf numFmtId="169" fontId="10" fillId="4" borderId="4" xfId="1" applyNumberFormat="1" applyFont="1" applyFill="1" applyBorder="1" applyAlignment="1" applyProtection="1"/>
  </cellXfs>
  <cellStyles count="2">
    <cellStyle name="Excel Built-in Normal" xfId="1" xr:uid="{00000000-0005-0000-0000-000000000000}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9" formatCode="0.000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8" formatCode="0.0&quot; °&quot;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7" formatCode="mm&quot;Mn &quot;ss&quot; s&quot;"/>
      <fill>
        <patternFill patternType="solid">
          <fgColor indexed="26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6" formatCode="0.000&quot; km/H&quot;"/>
      <fill>
        <patternFill patternType="solid">
          <fgColor indexed="26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26" formatCode="hh:mm:ss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5" formatCode="0.000&quot; kms&quot;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dddd\ dd\ mmmm\ yyyy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26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26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ck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1" hidden="0"/>
    </dxf>
    <dxf>
      <border outline="0">
        <top style="thin">
          <color indexed="8"/>
        </top>
      </border>
    </dxf>
    <dxf>
      <border outline="0">
        <right style="thin">
          <color indexed="8"/>
        </right>
        <top style="thin">
          <color indexed="8"/>
        </top>
        <bottom style="thin">
          <color indexed="8"/>
        </bottom>
      </border>
    </dxf>
    <dxf>
      <border outline="0">
        <bottom style="thin">
          <color indexed="8"/>
        </bottom>
      </border>
    </dxf>
    <dxf>
      <alignment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504825</xdr:colOff>
          <xdr:row>17</xdr:row>
          <xdr:rowOff>95250</xdr:rowOff>
        </xdr:from>
        <xdr:to>
          <xdr:col>4</xdr:col>
          <xdr:colOff>3324225</xdr:colOff>
          <xdr:row>19</xdr:row>
          <xdr:rowOff>66675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Nouvelle Activité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Jogging" displayName="Jogging" ref="A1:K19" totalsRowShown="0" headerRowDxfId="15" headerRowBorderDxfId="14" tableBorderDxfId="13" totalsRowBorderDxfId="12">
  <autoFilter ref="A1:K19" xr:uid="{00000000-0009-0000-0100-000002000000}"/>
  <tableColumns count="11">
    <tableColumn id="1" xr3:uid="{00000000-0010-0000-0000-000001000000}" name="NOMBRE" dataDxfId="11" dataCellStyle="Excel Built-in Normal">
      <calculatedColumnFormula>IF(ISBLANK(C2),"",A1+1)</calculatedColumnFormula>
    </tableColumn>
    <tableColumn id="2" xr3:uid="{00000000-0010-0000-0000-000002000000}" name="CHAUSSANT" dataDxfId="10" dataCellStyle="Excel Built-in Normal"/>
    <tableColumn id="3" xr3:uid="{00000000-0010-0000-0000-000003000000}" name="DATE" dataDxfId="9" dataCellStyle="Excel Built-in Normal"/>
    <tableColumn id="4" xr3:uid="{00000000-0010-0000-0000-000004000000}" name="LIEU" dataDxfId="8" dataCellStyle="Excel Built-in Normal"/>
    <tableColumn id="5" xr3:uid="{00000000-0010-0000-0000-000005000000}" name="KMS" dataDxfId="7" dataCellStyle="Excel Built-in Normal"/>
    <tableColumn id="6" xr3:uid="{00000000-0010-0000-0000-000006000000}" name="TEMPS" dataDxfId="6" dataCellStyle="Excel Built-in Normal"/>
    <tableColumn id="7" xr3:uid="{00000000-0010-0000-0000-000007000000}" name="VITESSE" dataDxfId="5" dataCellStyle="Excel Built-in Normal">
      <calculatedColumnFormula>IF(ISBLANK(E2),"",(E2/F2)/24)</calculatedColumnFormula>
    </tableColumn>
    <tableColumn id="8" xr3:uid="{00000000-0010-0000-0000-000008000000}" name="MN/KM" dataDxfId="4" dataCellStyle="Excel Built-in Normal">
      <calculatedColumnFormula>IF(ISBLANK(E2),"",F2/E2)</calculatedColumnFormula>
    </tableColumn>
    <tableColumn id="9" xr3:uid="{00000000-0010-0000-0000-000009000000}" name="Foulée" dataDxfId="3" dataCellStyle="Excel Built-in Normal"/>
    <tableColumn id="10" xr3:uid="{00000000-0010-0000-0000-00000A000000}" name="T°" dataDxfId="2" dataCellStyle="Excel Built-in Normal"/>
    <tableColumn id="11" xr3:uid="{00000000-0010-0000-0000-00000B000000}" name="Poids" dataDxfId="1" dataCellStyle="Excel Built-in Norm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532D05-403F-4F5B-9019-9794EF9957C3}" name="Chaussants" displayName="Chaussants" ref="B2:B8" totalsRowShown="0" headerRowDxfId="0">
  <autoFilter ref="B2:B8" xr:uid="{CA532D05-403F-4F5B-9019-9794EF9957C3}"/>
  <sortState xmlns:xlrd2="http://schemas.microsoft.com/office/spreadsheetml/2017/richdata2" ref="B3:B8">
    <sortCondition ref="B2:B8"/>
  </sortState>
  <tableColumns count="1">
    <tableColumn id="1" xr3:uid="{D6BF9D02-9187-4CBD-9E6F-A4C287D0C742}" name="Chaussan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F24"/>
  <sheetViews>
    <sheetView showGridLines="0" tabSelected="1" topLeftCell="A5" zoomScaleNormal="100" workbookViewId="0">
      <selection activeCell="C19" sqref="C19"/>
    </sheetView>
  </sheetViews>
  <sheetFormatPr baseColWidth="10" defaultColWidth="56.42578125" defaultRowHeight="15.75" x14ac:dyDescent="0.25"/>
  <cols>
    <col min="1" max="1" width="16.28515625" style="22" customWidth="1"/>
    <col min="2" max="2" width="17.140625" style="22" customWidth="1"/>
    <col min="3" max="3" width="39.42578125" style="22" customWidth="1"/>
    <col min="4" max="4" width="11.140625" style="22" customWidth="1"/>
    <col min="5" max="5" width="56.42578125" style="22"/>
    <col min="6" max="6" width="14.85546875" style="22" customWidth="1"/>
    <col min="7" max="7" width="17.42578125" style="22" customWidth="1"/>
    <col min="8" max="16384" width="56.42578125" style="22"/>
  </cols>
  <sheetData>
    <row r="3" spans="2:6" ht="15.6" customHeight="1" x14ac:dyDescent="0.25">
      <c r="B3" s="67" t="s">
        <v>40</v>
      </c>
      <c r="C3" s="68"/>
      <c r="D3" s="68"/>
      <c r="E3" s="68"/>
      <c r="F3" s="69"/>
    </row>
    <row r="4" spans="2:6" ht="28.5" customHeight="1" x14ac:dyDescent="0.25">
      <c r="B4" s="70"/>
      <c r="C4" s="71"/>
      <c r="D4" s="71"/>
      <c r="E4" s="71"/>
      <c r="F4" s="72"/>
    </row>
    <row r="5" spans="2:6" ht="28.5" customHeight="1" x14ac:dyDescent="0.25">
      <c r="B5" s="34"/>
      <c r="C5" s="34"/>
      <c r="D5" s="34"/>
      <c r="E5" s="34"/>
      <c r="F5" s="34"/>
    </row>
    <row r="6" spans="2:6" ht="23.45" customHeight="1" x14ac:dyDescent="0.3">
      <c r="B6" s="35"/>
      <c r="C6" s="36" t="s">
        <v>32</v>
      </c>
      <c r="D6" s="35"/>
      <c r="E6" s="36" t="s">
        <v>30</v>
      </c>
      <c r="F6" s="35"/>
    </row>
    <row r="7" spans="2:6" ht="23.45" customHeight="1" x14ac:dyDescent="0.25">
      <c r="B7" s="35"/>
      <c r="C7" s="64"/>
      <c r="D7" s="35"/>
      <c r="E7" s="37"/>
      <c r="F7" s="35"/>
    </row>
    <row r="8" spans="2:6" ht="23.45" customHeight="1" x14ac:dyDescent="0.25">
      <c r="B8" s="35"/>
      <c r="C8" s="35"/>
      <c r="D8" s="35"/>
      <c r="E8" s="35"/>
      <c r="F8" s="35"/>
    </row>
    <row r="9" spans="2:6" ht="23.45" customHeight="1" x14ac:dyDescent="0.3">
      <c r="B9" s="35"/>
      <c r="C9" s="36" t="s">
        <v>33</v>
      </c>
      <c r="D9" s="35"/>
      <c r="E9" s="36" t="s">
        <v>34</v>
      </c>
      <c r="F9" s="35"/>
    </row>
    <row r="10" spans="2:6" ht="23.45" customHeight="1" x14ac:dyDescent="0.25">
      <c r="B10" s="35"/>
      <c r="C10" s="38"/>
      <c r="D10" s="35"/>
      <c r="E10" s="37"/>
      <c r="F10" s="35"/>
    </row>
    <row r="11" spans="2:6" ht="23.45" customHeight="1" x14ac:dyDescent="0.25">
      <c r="B11" s="35"/>
      <c r="C11" s="35"/>
      <c r="D11" s="35"/>
      <c r="E11" s="35"/>
      <c r="F11" s="35"/>
    </row>
    <row r="12" spans="2:6" ht="23.45" customHeight="1" x14ac:dyDescent="0.3">
      <c r="B12" s="35"/>
      <c r="C12" s="36" t="s">
        <v>35</v>
      </c>
      <c r="D12" s="35"/>
      <c r="E12" s="36" t="s">
        <v>36</v>
      </c>
      <c r="F12" s="35"/>
    </row>
    <row r="13" spans="2:6" ht="23.45" customHeight="1" x14ac:dyDescent="0.25">
      <c r="B13" s="35"/>
      <c r="C13" s="39"/>
      <c r="D13" s="35"/>
      <c r="E13" s="40"/>
      <c r="F13" s="35"/>
    </row>
    <row r="14" spans="2:6" ht="23.45" customHeight="1" x14ac:dyDescent="0.25">
      <c r="B14" s="35"/>
      <c r="C14" s="35"/>
      <c r="D14" s="35"/>
      <c r="E14" s="35"/>
      <c r="F14" s="35"/>
    </row>
    <row r="15" spans="2:6" ht="23.45" customHeight="1" x14ac:dyDescent="0.3">
      <c r="B15" s="35"/>
      <c r="C15" s="36" t="s">
        <v>37</v>
      </c>
      <c r="D15" s="35"/>
      <c r="E15" s="36" t="s">
        <v>8</v>
      </c>
      <c r="F15" s="35"/>
    </row>
    <row r="16" spans="2:6" ht="23.45" customHeight="1" x14ac:dyDescent="0.25">
      <c r="B16" s="35"/>
      <c r="C16" s="41"/>
      <c r="D16" s="35"/>
      <c r="E16" s="42"/>
      <c r="F16" s="35"/>
    </row>
    <row r="17" spans="2:6" ht="23.45" customHeight="1" x14ac:dyDescent="0.25">
      <c r="B17" s="35"/>
      <c r="C17" s="35"/>
      <c r="D17" s="35"/>
      <c r="E17" s="35"/>
      <c r="F17" s="35"/>
    </row>
    <row r="18" spans="2:6" ht="23.45" customHeight="1" x14ac:dyDescent="0.3">
      <c r="B18" s="35"/>
      <c r="C18" s="36" t="s">
        <v>9</v>
      </c>
      <c r="D18" s="35"/>
      <c r="E18" s="35"/>
      <c r="F18" s="35"/>
    </row>
    <row r="19" spans="2:6" ht="23.45" customHeight="1" x14ac:dyDescent="0.25">
      <c r="B19" s="35"/>
      <c r="C19" s="43"/>
      <c r="D19" s="35"/>
      <c r="E19" s="35"/>
      <c r="F19" s="35"/>
    </row>
    <row r="20" spans="2:6" ht="23.45" customHeight="1" x14ac:dyDescent="0.25">
      <c r="B20" s="35"/>
      <c r="C20" s="35"/>
      <c r="D20" s="35"/>
      <c r="E20" s="35"/>
      <c r="F20" s="35"/>
    </row>
    <row r="21" spans="2:6" ht="23.45" customHeight="1" x14ac:dyDescent="0.3">
      <c r="B21" s="35"/>
      <c r="C21" s="36" t="s">
        <v>38</v>
      </c>
      <c r="D21" s="35"/>
      <c r="E21" s="36" t="s">
        <v>39</v>
      </c>
      <c r="F21" s="35"/>
    </row>
    <row r="22" spans="2:6" ht="23.45" customHeight="1" x14ac:dyDescent="0.25">
      <c r="B22" s="35"/>
      <c r="C22" s="66"/>
      <c r="D22" s="35"/>
      <c r="E22" s="65"/>
      <c r="F22" s="35"/>
    </row>
    <row r="23" spans="2:6" x14ac:dyDescent="0.25">
      <c r="B23" s="35"/>
      <c r="C23" s="35"/>
      <c r="D23" s="35"/>
      <c r="E23" s="35"/>
      <c r="F23" s="35"/>
    </row>
    <row r="24" spans="2:6" x14ac:dyDescent="0.25">
      <c r="B24" s="35"/>
      <c r="C24" s="35"/>
      <c r="D24" s="35"/>
      <c r="E24" s="35"/>
      <c r="F24" s="35"/>
    </row>
  </sheetData>
  <sheetProtection selectLockedCells="1"/>
  <mergeCells count="1">
    <mergeCell ref="B3:F4"/>
  </mergeCells>
  <dataValidations count="1">
    <dataValidation type="list" allowBlank="1" showInputMessage="1" showErrorMessage="1" sqref="E7" xr:uid="{00000000-0002-0000-0000-000000000000}">
      <formula1>ListeChaussants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odule1.Ajout">
                <anchor moveWithCells="1" sizeWithCells="1">
                  <from>
                    <xdr:col>4</xdr:col>
                    <xdr:colOff>504825</xdr:colOff>
                    <xdr:row>17</xdr:row>
                    <xdr:rowOff>95250</xdr:rowOff>
                  </from>
                  <to>
                    <xdr:col>4</xdr:col>
                    <xdr:colOff>3324225</xdr:colOff>
                    <xdr:row>19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25"/>
  <sheetViews>
    <sheetView showGridLines="0" zoomScale="70" zoomScaleNormal="70" workbookViewId="0">
      <selection activeCell="D11" sqref="D11"/>
    </sheetView>
  </sheetViews>
  <sheetFormatPr baseColWidth="10" defaultRowHeight="15" x14ac:dyDescent="0.25"/>
  <cols>
    <col min="1" max="1" width="17.140625" bestFit="1" customWidth="1"/>
    <col min="2" max="2" width="34" bestFit="1" customWidth="1"/>
    <col min="3" max="3" width="33.140625" bestFit="1" customWidth="1"/>
    <col min="4" max="4" width="57.85546875" bestFit="1" customWidth="1"/>
    <col min="5" max="5" width="15.5703125" bestFit="1" customWidth="1"/>
    <col min="6" max="6" width="15" bestFit="1" customWidth="1"/>
    <col min="7" max="7" width="16.85546875" bestFit="1" customWidth="1"/>
    <col min="8" max="8" width="15" bestFit="1" customWidth="1"/>
    <col min="9" max="9" width="14.5703125" bestFit="1" customWidth="1"/>
    <col min="10" max="10" width="9.7109375" bestFit="1" customWidth="1"/>
    <col min="11" max="11" width="13.5703125" bestFit="1" customWidth="1"/>
  </cols>
  <sheetData>
    <row r="1" spans="1:11" s="33" customFormat="1" ht="37.5" customHeight="1" x14ac:dyDescent="0.25">
      <c r="A1" s="24" t="s">
        <v>0</v>
      </c>
      <c r="B1" s="24" t="s">
        <v>1</v>
      </c>
      <c r="C1" s="25" t="s">
        <v>2</v>
      </c>
      <c r="D1" s="24" t="s">
        <v>3</v>
      </c>
      <c r="E1" s="26" t="s">
        <v>4</v>
      </c>
      <c r="F1" s="27" t="s">
        <v>5</v>
      </c>
      <c r="G1" s="28" t="s">
        <v>6</v>
      </c>
      <c r="H1" s="29" t="s">
        <v>7</v>
      </c>
      <c r="I1" s="30" t="s">
        <v>37</v>
      </c>
      <c r="J1" s="31" t="s">
        <v>8</v>
      </c>
      <c r="K1" s="32" t="s">
        <v>9</v>
      </c>
    </row>
    <row r="2" spans="1:11" ht="18" x14ac:dyDescent="0.25">
      <c r="A2" s="16" t="s">
        <v>10</v>
      </c>
      <c r="B2" s="2" t="s">
        <v>11</v>
      </c>
      <c r="C2" s="3">
        <v>45658</v>
      </c>
      <c r="D2" s="4" t="s">
        <v>12</v>
      </c>
      <c r="E2" s="5">
        <v>8.02</v>
      </c>
      <c r="F2" s="6">
        <v>3.7106481481481483E-2</v>
      </c>
      <c r="G2" s="7">
        <f t="shared" ref="G2:G17" si="0">IF(ISBLANK(E2),"",(E2/F2)/24)</f>
        <v>9.00561447286338</v>
      </c>
      <c r="H2" s="8">
        <f t="shared" ref="H2:H17" si="1">IF(ISBLANK(E2),"",F2/E2)</f>
        <v>4.6267433268680153E-3</v>
      </c>
      <c r="I2" s="9">
        <v>0.83</v>
      </c>
      <c r="J2" s="10">
        <v>7</v>
      </c>
      <c r="K2" s="17">
        <v>62.4</v>
      </c>
    </row>
    <row r="3" spans="1:11" ht="18" x14ac:dyDescent="0.25">
      <c r="A3" s="1">
        <f t="shared" ref="A3:A17" si="2">IF(ISBLANK(C3),"",A2+1)</f>
        <v>2</v>
      </c>
      <c r="B3" s="2" t="s">
        <v>13</v>
      </c>
      <c r="C3" s="3">
        <v>45659</v>
      </c>
      <c r="D3" s="4" t="s">
        <v>14</v>
      </c>
      <c r="E3" s="5">
        <v>9.8000000000000007</v>
      </c>
      <c r="F3" s="6">
        <v>6.3645833333333332E-2</v>
      </c>
      <c r="G3" s="7">
        <f t="shared" si="0"/>
        <v>6.4157119476268418</v>
      </c>
      <c r="H3" s="8">
        <f t="shared" si="1"/>
        <v>6.4944727891156455E-3</v>
      </c>
      <c r="I3" s="9"/>
      <c r="J3" s="10">
        <v>4</v>
      </c>
      <c r="K3" s="17">
        <v>62.4</v>
      </c>
    </row>
    <row r="4" spans="1:11" ht="18" x14ac:dyDescent="0.25">
      <c r="A4" s="1">
        <f t="shared" si="2"/>
        <v>3</v>
      </c>
      <c r="B4" s="2" t="s">
        <v>13</v>
      </c>
      <c r="C4" s="3">
        <v>45660</v>
      </c>
      <c r="D4" s="4" t="s">
        <v>15</v>
      </c>
      <c r="E4" s="5">
        <v>5.04</v>
      </c>
      <c r="F4" s="6">
        <v>3.259259259259259E-2</v>
      </c>
      <c r="G4" s="7">
        <f t="shared" si="0"/>
        <v>6.4431818181818192</v>
      </c>
      <c r="H4" s="8">
        <f t="shared" si="1"/>
        <v>6.4667842445620214E-3</v>
      </c>
      <c r="I4" s="9"/>
      <c r="J4" s="10">
        <v>-3</v>
      </c>
      <c r="K4" s="17">
        <v>62.6</v>
      </c>
    </row>
    <row r="5" spans="1:11" ht="18" x14ac:dyDescent="0.25">
      <c r="A5" s="18">
        <f t="shared" si="2"/>
        <v>4</v>
      </c>
      <c r="B5" s="19" t="s">
        <v>13</v>
      </c>
      <c r="C5" s="20">
        <v>45661</v>
      </c>
      <c r="D5" s="11" t="s">
        <v>15</v>
      </c>
      <c r="E5" s="12">
        <v>5.26</v>
      </c>
      <c r="F5" s="13">
        <v>3.30787037037037E-2</v>
      </c>
      <c r="G5" s="7">
        <f t="shared" si="0"/>
        <v>6.6256123163051086</v>
      </c>
      <c r="H5" s="8">
        <f t="shared" si="1"/>
        <v>6.2887269398676235E-3</v>
      </c>
      <c r="I5" s="14"/>
      <c r="J5" s="15">
        <v>-2</v>
      </c>
      <c r="K5" s="21">
        <v>61.9</v>
      </c>
    </row>
    <row r="6" spans="1:11" ht="18" x14ac:dyDescent="0.25">
      <c r="A6" s="46">
        <f t="shared" si="2"/>
        <v>5</v>
      </c>
      <c r="B6" s="47" t="s">
        <v>11</v>
      </c>
      <c r="C6" s="48">
        <v>45662</v>
      </c>
      <c r="D6" s="49" t="s">
        <v>16</v>
      </c>
      <c r="E6" s="50">
        <v>10.07</v>
      </c>
      <c r="F6" s="51">
        <v>4.4953703703703697E-2</v>
      </c>
      <c r="G6" s="7">
        <f t="shared" si="0"/>
        <v>9.3336766220391372</v>
      </c>
      <c r="H6" s="8">
        <f t="shared" si="1"/>
        <v>4.4641215197322439E-3</v>
      </c>
      <c r="I6" s="52">
        <v>0.87</v>
      </c>
      <c r="J6" s="53">
        <v>9</v>
      </c>
      <c r="K6" s="54"/>
    </row>
    <row r="7" spans="1:11" ht="18" x14ac:dyDescent="0.25">
      <c r="A7" s="46">
        <f t="shared" si="2"/>
        <v>6</v>
      </c>
      <c r="B7" s="47" t="s">
        <v>17</v>
      </c>
      <c r="C7" s="48">
        <v>45664</v>
      </c>
      <c r="D7" s="49" t="s">
        <v>18</v>
      </c>
      <c r="E7" s="50">
        <v>8.32</v>
      </c>
      <c r="F7" s="51">
        <v>3.8946759259259257E-2</v>
      </c>
      <c r="G7" s="7">
        <f t="shared" si="0"/>
        <v>8.9010401188707284</v>
      </c>
      <c r="H7" s="8">
        <f t="shared" si="1"/>
        <v>4.6811008725071218E-3</v>
      </c>
      <c r="I7" s="52">
        <v>0.85</v>
      </c>
      <c r="J7" s="53">
        <v>1</v>
      </c>
      <c r="K7" s="54"/>
    </row>
    <row r="8" spans="1:11" ht="18" x14ac:dyDescent="0.25">
      <c r="A8" s="46">
        <f t="shared" si="2"/>
        <v>7</v>
      </c>
      <c r="B8" s="47" t="s">
        <v>19</v>
      </c>
      <c r="C8" s="48">
        <v>45665</v>
      </c>
      <c r="D8" s="49" t="s">
        <v>20</v>
      </c>
      <c r="E8" s="50">
        <v>5.24</v>
      </c>
      <c r="F8" s="51">
        <v>3.5115740740740746E-2</v>
      </c>
      <c r="G8" s="7">
        <f t="shared" si="0"/>
        <v>6.2175346077785099</v>
      </c>
      <c r="H8" s="8">
        <f t="shared" si="1"/>
        <v>6.7014772405993789E-3</v>
      </c>
      <c r="I8" s="52"/>
      <c r="J8" s="53">
        <v>0</v>
      </c>
      <c r="K8" s="54">
        <v>62</v>
      </c>
    </row>
    <row r="9" spans="1:11" ht="18" x14ac:dyDescent="0.25">
      <c r="A9" s="46">
        <f t="shared" si="2"/>
        <v>8</v>
      </c>
      <c r="B9" s="47" t="s">
        <v>19</v>
      </c>
      <c r="C9" s="48">
        <v>45666</v>
      </c>
      <c r="D9" s="49" t="s">
        <v>22</v>
      </c>
      <c r="E9" s="50">
        <v>8.77</v>
      </c>
      <c r="F9" s="51">
        <v>6.1574074074074087E-2</v>
      </c>
      <c r="G9" s="7">
        <f t="shared" si="0"/>
        <v>5.9345864661654124</v>
      </c>
      <c r="H9" s="8">
        <f t="shared" si="1"/>
        <v>7.0209890620380943E-3</v>
      </c>
      <c r="I9" s="52"/>
      <c r="J9" s="53">
        <v>1</v>
      </c>
      <c r="K9" s="54">
        <v>62.4</v>
      </c>
    </row>
    <row r="10" spans="1:11" ht="18" x14ac:dyDescent="0.25">
      <c r="A10" s="46">
        <f t="shared" si="2"/>
        <v>9</v>
      </c>
      <c r="B10" s="47" t="s">
        <v>19</v>
      </c>
      <c r="C10" s="48">
        <v>45667</v>
      </c>
      <c r="D10" s="49" t="s">
        <v>23</v>
      </c>
      <c r="E10" s="50">
        <v>5</v>
      </c>
      <c r="F10" s="51">
        <v>3.3958333333333333E-2</v>
      </c>
      <c r="G10" s="7">
        <f t="shared" si="0"/>
        <v>6.1349693251533743</v>
      </c>
      <c r="H10" s="8">
        <f t="shared" si="1"/>
        <v>6.7916666666666663E-3</v>
      </c>
      <c r="I10" s="52"/>
      <c r="J10" s="53">
        <v>-2</v>
      </c>
      <c r="K10" s="54">
        <v>62.6</v>
      </c>
    </row>
    <row r="11" spans="1:11" ht="18" x14ac:dyDescent="0.25">
      <c r="A11" s="46">
        <f t="shared" si="2"/>
        <v>10</v>
      </c>
      <c r="B11" s="47" t="s">
        <v>17</v>
      </c>
      <c r="C11" s="48">
        <v>45668</v>
      </c>
      <c r="D11" s="49" t="s">
        <v>24</v>
      </c>
      <c r="E11" s="50">
        <v>5.3</v>
      </c>
      <c r="F11" s="51">
        <v>2.086805555555556E-2</v>
      </c>
      <c r="G11" s="7">
        <f t="shared" si="0"/>
        <v>10.582362728785355</v>
      </c>
      <c r="H11" s="8">
        <f t="shared" si="1"/>
        <v>3.9373689727463324E-3</v>
      </c>
      <c r="I11" s="52"/>
      <c r="J11" s="53">
        <v>0.30000000000000004</v>
      </c>
      <c r="K11" s="54">
        <v>62.4</v>
      </c>
    </row>
    <row r="12" spans="1:11" ht="18" x14ac:dyDescent="0.25">
      <c r="A12" s="46">
        <f t="shared" si="2"/>
        <v>11</v>
      </c>
      <c r="B12" s="47" t="s">
        <v>11</v>
      </c>
      <c r="C12" s="48">
        <v>45669</v>
      </c>
      <c r="D12" s="49" t="s">
        <v>25</v>
      </c>
      <c r="E12" s="50">
        <v>10.130000000000001</v>
      </c>
      <c r="F12" s="51">
        <v>4.4652777777777784E-2</v>
      </c>
      <c r="G12" s="7">
        <f t="shared" si="0"/>
        <v>9.4525660964230163</v>
      </c>
      <c r="H12" s="8">
        <f t="shared" si="1"/>
        <v>4.4079741142919824E-3</v>
      </c>
      <c r="I12" s="52">
        <v>0.87</v>
      </c>
      <c r="J12" s="53">
        <v>0</v>
      </c>
      <c r="K12" s="54">
        <v>62</v>
      </c>
    </row>
    <row r="13" spans="1:11" ht="18" x14ac:dyDescent="0.25">
      <c r="A13" s="46">
        <f t="shared" si="2"/>
        <v>12</v>
      </c>
      <c r="B13" s="47" t="s">
        <v>11</v>
      </c>
      <c r="C13" s="48">
        <v>45673</v>
      </c>
      <c r="D13" s="49" t="s">
        <v>26</v>
      </c>
      <c r="E13" s="50">
        <v>8.4</v>
      </c>
      <c r="F13" s="51">
        <v>4.0636574074074075E-2</v>
      </c>
      <c r="G13" s="7">
        <f t="shared" si="0"/>
        <v>8.6129307889490168</v>
      </c>
      <c r="H13" s="8">
        <f t="shared" si="1"/>
        <v>4.8376873897707229E-3</v>
      </c>
      <c r="I13" s="52"/>
      <c r="J13" s="53">
        <v>3</v>
      </c>
      <c r="K13" s="54">
        <v>63</v>
      </c>
    </row>
    <row r="14" spans="1:11" ht="18" x14ac:dyDescent="0.25">
      <c r="A14" s="46">
        <f t="shared" si="2"/>
        <v>13</v>
      </c>
      <c r="B14" s="47" t="s">
        <v>11</v>
      </c>
      <c r="C14" s="48">
        <v>45674</v>
      </c>
      <c r="D14" s="49" t="s">
        <v>27</v>
      </c>
      <c r="E14" s="50">
        <v>9.5500000000000007</v>
      </c>
      <c r="F14" s="51">
        <v>4.221064814814815E-2</v>
      </c>
      <c r="G14" s="7">
        <f t="shared" si="0"/>
        <v>9.4269262407458196</v>
      </c>
      <c r="H14" s="8">
        <f t="shared" si="1"/>
        <v>4.4199631568741515E-3</v>
      </c>
      <c r="I14" s="52">
        <v>0.87</v>
      </c>
      <c r="J14" s="53">
        <v>2</v>
      </c>
      <c r="K14" s="54">
        <v>63</v>
      </c>
    </row>
    <row r="15" spans="1:11" ht="18" x14ac:dyDescent="0.25">
      <c r="A15" s="46">
        <f>IF(ISBLANK(C15),"",A14+1)</f>
        <v>14</v>
      </c>
      <c r="B15" s="47" t="s">
        <v>11</v>
      </c>
      <c r="C15" s="48">
        <v>45960</v>
      </c>
      <c r="D15" s="49" t="s">
        <v>21</v>
      </c>
      <c r="E15" s="50">
        <v>10</v>
      </c>
      <c r="F15" s="51">
        <v>4.5173611111111116E-2</v>
      </c>
      <c r="G15" s="7">
        <f t="shared" si="0"/>
        <v>9.223674096848578</v>
      </c>
      <c r="H15" s="8">
        <f t="shared" si="1"/>
        <v>4.5173611111111118E-3</v>
      </c>
      <c r="I15" s="52">
        <v>0.85</v>
      </c>
      <c r="J15" s="53">
        <v>12</v>
      </c>
      <c r="K15" s="54">
        <v>62</v>
      </c>
    </row>
    <row r="16" spans="1:11" ht="18" x14ac:dyDescent="0.25">
      <c r="A16" s="46">
        <f>IF(ISBLANK(C16),"",A14+1)</f>
        <v>14</v>
      </c>
      <c r="B16" s="47" t="s">
        <v>13</v>
      </c>
      <c r="C16" s="48">
        <v>45954</v>
      </c>
      <c r="D16" s="49" t="s">
        <v>42</v>
      </c>
      <c r="E16" s="50">
        <v>9</v>
      </c>
      <c r="F16" s="51">
        <v>3.8194444444444441E-2</v>
      </c>
      <c r="G16" s="7">
        <f t="shared" si="0"/>
        <v>9.8181818181818183</v>
      </c>
      <c r="H16" s="8">
        <f t="shared" si="1"/>
        <v>4.2438271604938269E-3</v>
      </c>
      <c r="I16" s="52">
        <v>0.63</v>
      </c>
      <c r="J16" s="53">
        <v>12.5</v>
      </c>
      <c r="K16" s="54">
        <v>62.6</v>
      </c>
    </row>
    <row r="17" spans="1:11" ht="18" x14ac:dyDescent="0.25">
      <c r="A17" s="55">
        <f t="shared" si="2"/>
        <v>15</v>
      </c>
      <c r="B17" s="56" t="s">
        <v>29</v>
      </c>
      <c r="C17" s="57">
        <v>45953</v>
      </c>
      <c r="D17" s="58" t="s">
        <v>41</v>
      </c>
      <c r="E17" s="59">
        <v>5.0199999999999996</v>
      </c>
      <c r="F17" s="60">
        <v>3.2754629629629627E-2</v>
      </c>
      <c r="G17" s="7">
        <f t="shared" si="0"/>
        <v>6.3858657243816248</v>
      </c>
      <c r="H17" s="8">
        <f t="shared" si="1"/>
        <v>6.5248266194481335E-3</v>
      </c>
      <c r="I17" s="61"/>
      <c r="J17" s="62">
        <v>11</v>
      </c>
      <c r="K17" s="63">
        <v>61.5</v>
      </c>
    </row>
    <row r="18" spans="1:11" ht="18" x14ac:dyDescent="0.25">
      <c r="A18" s="73">
        <f>IF(ISBLANK(C18),"",A17+1)</f>
        <v>16</v>
      </c>
      <c r="B18" s="74" t="s">
        <v>17</v>
      </c>
      <c r="C18" s="75">
        <v>45953</v>
      </c>
      <c r="D18" s="76" t="s">
        <v>15</v>
      </c>
      <c r="E18" s="77">
        <v>7.5</v>
      </c>
      <c r="F18" s="78">
        <v>3.3333333333333333E-2</v>
      </c>
      <c r="G18" s="79">
        <f>IF(ISBLANK(E18),"",(E18/F18)/24)</f>
        <v>9.375</v>
      </c>
      <c r="H18" s="80">
        <f>IF(ISBLANK(E18),"",F18/E18)</f>
        <v>4.4444444444444444E-3</v>
      </c>
      <c r="I18" s="81">
        <v>0.86</v>
      </c>
      <c r="J18" s="82">
        <v>13</v>
      </c>
      <c r="K18" s="83">
        <v>61.5</v>
      </c>
    </row>
    <row r="19" spans="1:11" ht="18" x14ac:dyDescent="0.25">
      <c r="A19" s="73">
        <f>IF(ISBLANK(C19),"",A18+1)</f>
        <v>17</v>
      </c>
      <c r="B19" s="74" t="s">
        <v>29</v>
      </c>
      <c r="C19" s="75">
        <v>45953</v>
      </c>
      <c r="D19" s="76" t="s">
        <v>24</v>
      </c>
      <c r="E19" s="77">
        <v>75.2</v>
      </c>
      <c r="F19" s="78">
        <v>2.0486111111111111E-2</v>
      </c>
      <c r="G19" s="79">
        <f>IF(ISBLANK(E19),"",(E19/F19)/24)</f>
        <v>152.9491525423729</v>
      </c>
      <c r="H19" s="80">
        <f>IF(ISBLANK(E19),"",F19/E19)</f>
        <v>2.7242169030732862E-4</v>
      </c>
      <c r="I19" s="81">
        <v>0.84</v>
      </c>
      <c r="J19" s="82">
        <v>19</v>
      </c>
      <c r="K19" s="83">
        <v>61.5</v>
      </c>
    </row>
    <row r="25" spans="1:11" x14ac:dyDescent="0.25">
      <c r="C25" t="s">
        <v>31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B8"/>
  <sheetViews>
    <sheetView workbookViewId="0">
      <selection activeCell="B3" sqref="B3:B8"/>
    </sheetView>
  </sheetViews>
  <sheetFormatPr baseColWidth="10" defaultRowHeight="18.75" x14ac:dyDescent="0.3"/>
  <cols>
    <col min="2" max="2" width="35.28515625" style="23" customWidth="1"/>
  </cols>
  <sheetData>
    <row r="2" spans="2:2" x14ac:dyDescent="0.3">
      <c r="B2" s="23" t="s">
        <v>30</v>
      </c>
    </row>
    <row r="3" spans="2:2" ht="18" x14ac:dyDescent="0.25">
      <c r="B3" s="44" t="s">
        <v>28</v>
      </c>
    </row>
    <row r="4" spans="2:2" ht="18" x14ac:dyDescent="0.25">
      <c r="B4" s="45" t="s">
        <v>19</v>
      </c>
    </row>
    <row r="5" spans="2:2" ht="18" x14ac:dyDescent="0.25">
      <c r="B5" s="44" t="s">
        <v>17</v>
      </c>
    </row>
    <row r="6" spans="2:2" ht="18" x14ac:dyDescent="0.25">
      <c r="B6" s="44" t="s">
        <v>11</v>
      </c>
    </row>
    <row r="7" spans="2:2" ht="18" x14ac:dyDescent="0.25">
      <c r="B7" s="44" t="s">
        <v>29</v>
      </c>
    </row>
    <row r="8" spans="2:2" ht="18" x14ac:dyDescent="0.25">
      <c r="B8" s="44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Formulaire</vt:lpstr>
      <vt:lpstr>Jogging</vt:lpstr>
      <vt:lpstr>Listes</vt:lpstr>
      <vt:lpstr>Chaussant</vt:lpstr>
      <vt:lpstr>DateS</vt:lpstr>
      <vt:lpstr>Foulée</vt:lpstr>
      <vt:lpstr>Kms</vt:lpstr>
      <vt:lpstr>Lieu</vt:lpstr>
      <vt:lpstr>ListeChaussants</vt:lpstr>
      <vt:lpstr>Poids</vt:lpstr>
      <vt:lpstr>Saisie</vt:lpstr>
      <vt:lpstr>T°</vt:lpstr>
      <vt:lpstr>Temps</vt:lpstr>
      <vt:lpstr>Vitesse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TERRIER</dc:creator>
  <cp:lastModifiedBy>Chris ARCHET</cp:lastModifiedBy>
  <dcterms:created xsi:type="dcterms:W3CDTF">2025-10-23T13:23:00Z</dcterms:created>
  <dcterms:modified xsi:type="dcterms:W3CDTF">2025-10-23T18:17:43Z</dcterms:modified>
</cp:coreProperties>
</file>