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1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9D7A3178-E147-4C7B-92BE-365EF99886EF}" xr6:coauthVersionLast="47" xr6:coauthVersionMax="47" xr10:uidLastSave="{00000000-0000-0000-0000-000000000000}"/>
  <bookViews>
    <workbookView xWindow="-120" yWindow="-120" windowWidth="38640" windowHeight="15990" xr2:uid="{84D455CC-CCAE-4474-B887-59A3C1C87065}"/>
  </bookViews>
  <sheets>
    <sheet name="TEMPS PRESTATIONS" sheetId="1" r:id="rId1"/>
    <sheet name="Chemin" sheetId="2" r:id="rId2"/>
  </sheets>
  <definedNames>
    <definedName name="DonnéesExternes_1" localSheetId="0" hidden="1">'TEMPS PRESTATIONS'!$A$20:$L$102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9" i="1" l="1"/>
  <c r="F19" i="1"/>
  <c r="J14" i="1"/>
  <c r="I14" i="1"/>
  <c r="H14" i="1"/>
  <c r="K18" i="1"/>
  <c r="J18" i="1"/>
  <c r="I18" i="1"/>
  <c r="F18" i="1"/>
  <c r="L18" i="1" s="1"/>
  <c r="C14" i="1"/>
  <c r="D14" i="1"/>
  <c r="E14" i="1"/>
  <c r="F14" i="1"/>
  <c r="G14" i="1"/>
  <c r="B1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E4F426B-32EB-4204-8C02-CFCEA365349D}" keepAlive="1" name="Requête - Chemin" description="Connexion à la requête « Chemin » dans le classeur." type="5" refreshedVersion="0" background="1">
    <dbPr connection="Provider=Microsoft.Mashup.OleDb.1;Data Source=$Workbook$;Location=Chemin;Extended Properties=&quot;&quot;" command="SELECT * FROM [Chemin]"/>
  </connection>
  <connection id="2" xr16:uid="{D07E3E9A-F8EB-4F05-9DC9-D142B550866D}" keepAlive="1" name="Requête - Exemple de fichier" description="Connexion à la requête « Exemple de fichier » dans le classeur." type="5" refreshedVersion="0" background="1">
    <dbPr connection="Provider=Microsoft.Mashup.OleDb.1;Data Source=$Workbook$;Location=&quot;Exemple de fichier&quot;;Extended Properties=&quot;&quot;" command="SELECT * FROM [Exemple de fichier]"/>
  </connection>
  <connection id="3" xr16:uid="{F31B75E3-4A55-49B2-90DC-FC6E30135ECD}" keepAlive="1" name="Requête - Laps" description="Connexion à la requête « Laps » dans le classeur." type="5" refreshedVersion="8" background="1" saveData="1">
    <dbPr connection="Provider=Microsoft.Mashup.OleDb.1;Data Source=$Workbook$;Location=Laps;Extended Properties=&quot;&quot;" command="SELECT * FROM [Laps]"/>
  </connection>
  <connection id="4" xr16:uid="{2A0C6974-3926-4EF5-9918-E6904130D49A}" keepAlive="1" name="Requête - Paramètre1" description="Connexion à la requête « Paramètre1 » dans le classeur." type="5" refreshedVersion="0" background="1">
    <dbPr connection="Provider=Microsoft.Mashup.OleDb.1;Data Source=$Workbook$;Location=Paramètre1;Extended Properties=&quot;&quot;" command="SELECT * FROM [Paramètre1]"/>
  </connection>
  <connection id="5" xr16:uid="{DF39E65B-4D27-4664-9BBF-B7B2C714ACFB}" keepAlive="1" name="Requête - Transformer le fichier" description="Connexion à la requête « Transformer le fichier » dans le classeur." type="5" refreshedVersion="0" background="1">
    <dbPr connection="Provider=Microsoft.Mashup.OleDb.1;Data Source=$Workbook$;Location=&quot;Transformer le fichier&quot;;Extended Properties=&quot;&quot;" command="SELECT * FROM [Transformer le fichier]"/>
  </connection>
  <connection id="6" xr16:uid="{35F02B13-D68C-4B52-8FBC-48AF640E3766}" keepAlive="1" name="Requête - Transformer l'exemple de fichier" description="Connexion à la requête « Transformer l'exemple de fichier » dans le classeur." type="5" refreshedVersion="0" background="1">
    <dbPr connection="Provider=Microsoft.Mashup.OleDb.1;Data Source=$Workbook$;Location=&quot;Transformer l'exemple de fichier&quot;;Extended Properties=&quot;&quot;" command="SELECT * FROM [Transformer l'exemple de fichier]"/>
  </connection>
</connections>
</file>

<file path=xl/sharedStrings.xml><?xml version="1.0" encoding="utf-8"?>
<sst xmlns="http://schemas.openxmlformats.org/spreadsheetml/2006/main" count="229" uniqueCount="71">
  <si>
    <t>INTERVENANT</t>
  </si>
  <si>
    <t>SEMAINE</t>
  </si>
  <si>
    <t>nom colonne A</t>
  </si>
  <si>
    <t>recupérer le n° sur le nom des classeurs excel</t>
  </si>
  <si>
    <t>JOUR</t>
  </si>
  <si>
    <t>Colonne C au format jj/mm/aaaa</t>
  </si>
  <si>
    <t>Somme Colonne N pour les valeurs de la premiére inter colonne L et de la dernière inter colonne M avant ou égale à 13:00</t>
  </si>
  <si>
    <t>Heures suivies MATIN</t>
  </si>
  <si>
    <t>Heures travaillées MATIN</t>
  </si>
  <si>
    <t>Heures de pause MATIN (non rémunérées)</t>
  </si>
  <si>
    <t>Heures suivies APRES MIDI</t>
  </si>
  <si>
    <t>Heures travaillées APRES MIDI</t>
  </si>
  <si>
    <t>Heures de pause APRES MIDI (non rémunérées)</t>
  </si>
  <si>
    <t xml:space="preserve">Temps écoulé  entre la premiére inter colonne L après 13:01 et de la dernière inter colonne M </t>
  </si>
  <si>
    <t xml:space="preserve">Somme Colonne N pour les valeurs de la premiére inter colonne L après 13:01 et de la dernière inter colonne M </t>
  </si>
  <si>
    <t>=D17-E17-somme colonne F entre première inter et derniere  avant ou égale à 13:00 si colonne B est égal à *Temps de déplacement</t>
  </si>
  <si>
    <t>=G17-H17-somme colonne F entre la premiére inter colonne L après 13:01 et de la dernière inter colonne M  si colonne B est égal à *Temps de déplacement</t>
  </si>
  <si>
    <t>Mois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</si>
  <si>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</si>
  <si>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</si>
  <si>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</si>
  <si>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</si>
  <si>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</si>
  <si>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</si>
  <si>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</si>
  <si>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</si>
  <si>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</si>
  <si>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</si>
  <si>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</si>
  <si>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</si>
  <si>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</si>
  <si>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=D17+G17</t>
  </si>
  <si>
    <t>=E17+H17</t>
  </si>
  <si>
    <t>=F17+I17</t>
  </si>
  <si>
    <t>Heures suivies TOTAL</t>
  </si>
  <si>
    <t>Heures travaillées TOTAL</t>
  </si>
  <si>
    <t>Heures de pause TOTAL (non rémunérées)</t>
  </si>
  <si>
    <t>INTERVENANT 1</t>
  </si>
  <si>
    <t>Temps écoulé  entre la premiére inter colonne L et 13:00</t>
  </si>
  <si>
    <t>somme colonne D si mois égal à A2</t>
  </si>
  <si>
    <t>A étirer</t>
  </si>
  <si>
    <t>Dossier</t>
  </si>
  <si>
    <t>T:\TEMP\__XLPRA\Laps</t>
  </si>
  <si>
    <t>Semaine</t>
  </si>
  <si>
    <t>Date</t>
  </si>
  <si>
    <t>Intervenant</t>
  </si>
  <si>
    <t>15</t>
  </si>
  <si>
    <t>INTERVENANT 10</t>
  </si>
  <si>
    <t>INTERVENANT 11</t>
  </si>
  <si>
    <t>INTERVENANT 12</t>
  </si>
  <si>
    <t>INTERVENANT 13</t>
  </si>
  <si>
    <t>INTERVENANT 14</t>
  </si>
  <si>
    <t>INTERVENANT 15</t>
  </si>
  <si>
    <t>INTERVENANT 16</t>
  </si>
  <si>
    <t>INTERVENANT 3</t>
  </si>
  <si>
    <t>INTERVENANT 4</t>
  </si>
  <si>
    <t>INTERVENANT 5</t>
  </si>
  <si>
    <t>INTERVENANT 6</t>
  </si>
  <si>
    <t>INTERVENANT 7</t>
  </si>
  <si>
    <t>INTERVENANT 8</t>
  </si>
  <si>
    <t>INTERVENANT 9</t>
  </si>
  <si>
    <t>INTERVENANT 2</t>
  </si>
  <si>
    <t>Matin Heures suivi</t>
  </si>
  <si>
    <t>Matin Heures travaillées</t>
  </si>
  <si>
    <t>Matin Heures pause</t>
  </si>
  <si>
    <t>Après-midi Heures suivi</t>
  </si>
  <si>
    <t>Après-midi Heures travaillées</t>
  </si>
  <si>
    <t>Après-midi Heures pause</t>
  </si>
  <si>
    <t>Total heures suivi</t>
  </si>
  <si>
    <t>Total heures travaillées</t>
  </si>
  <si>
    <t>Total heures pause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</si>
</sst>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\.hh:mm:ss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0" borderId="0" xfId="0" applyFont="1"/>
    <xf numFmtId="0" fontId="2" fillId="0" borderId="0" xfId="0" quotePrefix="1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" fillId="2" borderId="7" xfId="0" applyFont="1" applyFill="1" applyBorder="1"/>
    <xf numFmtId="0" fontId="1" fillId="2" borderId="8" xfId="0" applyFont="1" applyFill="1" applyBorder="1"/>
    <xf numFmtId="0" fontId="1" fillId="2" borderId="9" xfId="0" applyFont="1" applyFill="1" applyBorder="1"/>
    <xf numFmtId="0" fontId="1" fillId="2" borderId="13" xfId="0" applyFont="1" applyFill="1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3" xfId="0" applyBorder="1"/>
    <xf numFmtId="0" fontId="1" fillId="3" borderId="17" xfId="0" applyFont="1" applyFill="1" applyBorder="1"/>
    <xf numFmtId="0" fontId="1" fillId="3" borderId="18" xfId="0" applyFont="1" applyFill="1" applyBorder="1"/>
    <xf numFmtId="0" fontId="1" fillId="3" borderId="19" xfId="0" applyFont="1" applyFill="1" applyBorder="1"/>
    <xf numFmtId="14" fontId="0" fillId="0" borderId="0" xfId="0" applyNumberFormat="1"/>
    <xf numFmtId="0" fontId="2" fillId="0" borderId="11" xfId="0" applyFont="1" applyBorder="1"/>
    <xf numFmtId="0" fontId="2" fillId="0" borderId="1" xfId="0" applyFont="1" applyBorder="1"/>
    <xf numFmtId="0" fontId="4" fillId="0" borderId="0" xfId="0" applyFont="1" applyAlignment="1">
      <alignment vertical="center"/>
    </xf>
    <xf numFmtId="0" fontId="4" fillId="4" borderId="0" xfId="0" applyFont="1" applyFill="1" applyAlignment="1">
      <alignment vertical="center"/>
    </xf>
    <xf numFmtId="0" fontId="0" fillId="4" borderId="0" xfId="0" quotePrefix="1" applyFill="1"/>
    <xf numFmtId="20" fontId="0" fillId="0" borderId="0" xfId="0" applyNumberFormat="1"/>
    <xf numFmtId="20" fontId="0" fillId="4" borderId="0" xfId="0" applyNumberFormat="1" applyFill="1"/>
    <xf numFmtId="164" fontId="0" fillId="0" borderId="0" xfId="0" applyNumberFormat="1"/>
  </cellXfs>
  <cellStyles count="1">
    <cellStyle name="Normal" xfId="0" builtinId="0"/>
  </cellStyles>
  <dxfs count="15">
    <dxf>
      <numFmt numFmtId="164" formatCode="d\.hh:mm:ss"/>
    </dxf>
    <dxf>
      <numFmt numFmtId="164" formatCode="d\.hh:mm:ss"/>
    </dxf>
    <dxf>
      <numFmt numFmtId="164" formatCode="d\.hh:mm:ss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19" formatCode="dd/mm/yyyy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B5A89626-BD38-4F7E-8CA9-E9BCAC7E82A8}" autoFormatId="16" applyNumberFormats="0" applyBorderFormats="0" applyFontFormats="0" applyPatternFormats="0" applyAlignmentFormats="0" applyWidthHeightFormats="0">
  <queryTableRefresh nextId="14">
    <queryTableFields count="12">
      <queryTableField id="3" name="Intervenant" tableColumnId="3"/>
      <queryTableField id="1" name="Semaine" tableColumnId="1"/>
      <queryTableField id="2" name="Date" tableColumnId="2"/>
      <queryTableField id="4" name="Matin Heures suivi" tableColumnId="4"/>
      <queryTableField id="5" name="Matin Heures travaillées" tableColumnId="5"/>
      <queryTableField id="6" name="Matin Heures pause" tableColumnId="6"/>
      <queryTableField id="7" name="Après-midi Heures suivi" tableColumnId="7"/>
      <queryTableField id="8" name="Après-midi Heures travaillées" tableColumnId="8"/>
      <queryTableField id="9" name="Après-midi Heures pause" tableColumnId="9"/>
      <queryTableField id="10" name="Total heures suivi" tableColumnId="10"/>
      <queryTableField id="11" name="Total heures travaillées" tableColumnId="11"/>
      <queryTableField id="12" name="Total heures pause" tableColumnId="1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F03F2B2-7F2B-4F36-A2C8-A9E2DBD8959C}" name="Laps" displayName="Laps" ref="A20:L102" tableType="queryTable" totalsRowShown="0">
  <autoFilter ref="A20:L102" xr:uid="{2F03F2B2-7F2B-4F36-A2C8-A9E2DBD8959C}"/>
  <tableColumns count="12">
    <tableColumn id="3" xr3:uid="{BA2861C8-5F97-4BD0-8DF7-33394406F9E9}" uniqueName="3" name="Intervenant" queryTableFieldId="3" dataDxfId="10"/>
    <tableColumn id="1" xr3:uid="{D4AACDF4-F080-42B3-B7E2-998D1B3F94F2}" uniqueName="1" name="Semaine" queryTableFieldId="1" dataDxfId="14"/>
    <tableColumn id="2" xr3:uid="{1D637506-A57B-4AC4-BC76-FD9FF8D5EFF3}" uniqueName="2" name="Date" queryTableFieldId="2" dataDxfId="9"/>
    <tableColumn id="4" xr3:uid="{6E15BB7B-D7AE-42ED-8C34-60C986727410}" uniqueName="4" name="Matin Heures suivi" queryTableFieldId="4" dataDxfId="8"/>
    <tableColumn id="5" xr3:uid="{9B61DDBA-A942-41C5-ABF0-DCFDFF6F37A0}" uniqueName="5" name="Matin Heures travaillées" queryTableFieldId="5" dataDxfId="7"/>
    <tableColumn id="6" xr3:uid="{A25BF384-4585-4685-982B-7B60AA77E6E5}" uniqueName="6" name="Matin Heures pause" queryTableFieldId="6" dataDxfId="6"/>
    <tableColumn id="7" xr3:uid="{5221EC25-C34E-423E-A288-2681321965B0}" uniqueName="7" name="Après-midi Heures suivi" queryTableFieldId="7" dataDxfId="5"/>
    <tableColumn id="8" xr3:uid="{A775732D-F4F3-46CE-8264-0333BA44BAEB}" uniqueName="8" name="Après-midi Heures travaillées" queryTableFieldId="8" dataDxfId="4"/>
    <tableColumn id="9" xr3:uid="{BE51BC83-A2D1-4A79-BF70-C867BC179366}" uniqueName="9" name="Après-midi Heures pause" queryTableFieldId="9" dataDxfId="3"/>
    <tableColumn id="10" xr3:uid="{0CDC499B-353D-4DEA-85F5-720FE2E0BAA1}" uniqueName="10" name="Total heures suivi" queryTableFieldId="10" dataDxfId="2"/>
    <tableColumn id="11" xr3:uid="{F86DD123-4246-447C-818E-2039B3A1A23C}" uniqueName="11" name="Total heures travaillées" queryTableFieldId="11" dataDxfId="1"/>
    <tableColumn id="12" xr3:uid="{DB09336F-9BE9-4ECE-BE61-990502EACB3F}" uniqueName="12" name="Total heures pause" queryTableFieldId="12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7822D7-FE0B-486C-A675-BB5A316577CF}" name="Chemin" displayName="Chemin" ref="A1:A2" totalsRowShown="0" headerRowDxfId="13" dataDxfId="12">
  <autoFilter ref="A1:A2" xr:uid="{1C7822D7-FE0B-486C-A675-BB5A316577CF}"/>
  <tableColumns count="1">
    <tableColumn id="1" xr3:uid="{6914F56A-DBA1-4581-8AFA-3C1A57838414}" name="Dossier" dataDxfId="1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72649D-0615-4C9A-AE01-F0A8D314E332}">
  <sheetPr codeName="Feuil1"/>
  <dimension ref="A1:L102"/>
  <sheetViews>
    <sheetView tabSelected="1" workbookViewId="0">
      <selection activeCell="M27" sqref="M27"/>
    </sheetView>
  </sheetViews>
  <sheetFormatPr baseColWidth="10" defaultColWidth="28.140625" defaultRowHeight="15" x14ac:dyDescent="0.25"/>
  <cols>
    <col min="1" max="1" width="16.140625" bestFit="1" customWidth="1"/>
    <col min="2" max="2" width="11" bestFit="1" customWidth="1"/>
    <col min="3" max="3" width="10.7109375" bestFit="1" customWidth="1"/>
    <col min="4" max="4" width="20" bestFit="1" customWidth="1"/>
    <col min="5" max="5" width="25.28515625" bestFit="1" customWidth="1"/>
    <col min="6" max="6" width="21.140625" bestFit="1" customWidth="1"/>
    <col min="7" max="7" width="24.7109375" bestFit="1" customWidth="1"/>
    <col min="8" max="8" width="30" bestFit="1" customWidth="1"/>
    <col min="9" max="9" width="25.85546875" bestFit="1" customWidth="1"/>
    <col min="10" max="10" width="19" bestFit="1" customWidth="1"/>
    <col min="11" max="11" width="24.28515625" bestFit="1" customWidth="1"/>
    <col min="12" max="12" width="20.140625" bestFit="1" customWidth="1"/>
    <col min="13" max="13" width="39" bestFit="1" customWidth="1"/>
    <col min="14" max="14" width="23.28515625" bestFit="1" customWidth="1"/>
    <col min="15" max="15" width="39" bestFit="1" customWidth="1"/>
  </cols>
  <sheetData>
    <row r="1" spans="1:12" ht="15.75" thickBot="1" x14ac:dyDescent="0.3">
      <c r="A1" s="15" t="s">
        <v>17</v>
      </c>
      <c r="B1" s="16" t="s">
        <v>7</v>
      </c>
      <c r="C1" s="16" t="s">
        <v>8</v>
      </c>
      <c r="D1" s="16" t="s">
        <v>9</v>
      </c>
      <c r="E1" s="16" t="s">
        <v>10</v>
      </c>
      <c r="F1" s="16" t="s">
        <v>11</v>
      </c>
      <c r="G1" s="18" t="s">
        <v>12</v>
      </c>
      <c r="H1" s="15" t="s">
        <v>34</v>
      </c>
      <c r="I1" s="16" t="s">
        <v>35</v>
      </c>
      <c r="J1" s="17" t="s">
        <v>36</v>
      </c>
    </row>
    <row r="2" spans="1:12" x14ac:dyDescent="0.25">
      <c r="A2" s="12" t="s">
        <v>18</v>
      </c>
      <c r="B2" s="27" t="s">
        <v>39</v>
      </c>
      <c r="C2" s="27" t="s">
        <v>40</v>
      </c>
      <c r="D2" s="13"/>
      <c r="E2" s="13"/>
      <c r="F2" s="13"/>
      <c r="G2" s="19"/>
      <c r="H2" s="12"/>
      <c r="I2" s="13"/>
      <c r="J2" s="14"/>
    </row>
    <row r="3" spans="1:12" x14ac:dyDescent="0.25">
      <c r="A3" s="4" t="s">
        <v>19</v>
      </c>
      <c r="B3" s="28" t="s">
        <v>40</v>
      </c>
      <c r="C3" s="28"/>
      <c r="D3" s="3"/>
      <c r="E3" s="3"/>
      <c r="F3" s="3"/>
      <c r="G3" s="20"/>
      <c r="H3" s="4"/>
      <c r="I3" s="3"/>
      <c r="J3" s="5"/>
    </row>
    <row r="4" spans="1:12" x14ac:dyDescent="0.25">
      <c r="A4" s="4" t="s">
        <v>20</v>
      </c>
      <c r="B4" s="28"/>
      <c r="C4" s="28"/>
      <c r="D4" s="3"/>
      <c r="E4" s="3"/>
      <c r="F4" s="3"/>
      <c r="G4" s="20"/>
      <c r="H4" s="4"/>
      <c r="I4" s="3"/>
      <c r="J4" s="5"/>
    </row>
    <row r="5" spans="1:12" x14ac:dyDescent="0.25">
      <c r="A5" s="4" t="s">
        <v>21</v>
      </c>
      <c r="B5" s="3"/>
      <c r="C5" s="3"/>
      <c r="D5" s="3"/>
      <c r="E5" s="3"/>
      <c r="F5" s="3"/>
      <c r="G5" s="20"/>
      <c r="H5" s="4"/>
      <c r="I5" s="3"/>
      <c r="J5" s="5"/>
    </row>
    <row r="6" spans="1:12" x14ac:dyDescent="0.25">
      <c r="A6" s="4" t="s">
        <v>22</v>
      </c>
      <c r="B6" s="3"/>
      <c r="C6" s="3"/>
      <c r="D6" s="3"/>
      <c r="E6" s="3"/>
      <c r="F6" s="3"/>
      <c r="G6" s="20"/>
      <c r="H6" s="4"/>
      <c r="I6" s="3"/>
      <c r="J6" s="5"/>
    </row>
    <row r="7" spans="1:12" x14ac:dyDescent="0.25">
      <c r="A7" s="4" t="s">
        <v>23</v>
      </c>
      <c r="B7" s="3"/>
      <c r="C7" s="3"/>
      <c r="D7" s="3"/>
      <c r="E7" s="3"/>
      <c r="F7" s="3"/>
      <c r="G7" s="20"/>
      <c r="H7" s="4"/>
      <c r="I7" s="3"/>
      <c r="J7" s="5"/>
    </row>
    <row r="8" spans="1:12" x14ac:dyDescent="0.25">
      <c r="A8" s="4" t="s">
        <v>24</v>
      </c>
      <c r="B8" s="3"/>
      <c r="C8" s="3"/>
      <c r="D8" s="3"/>
      <c r="E8" s="3"/>
      <c r="F8" s="3"/>
      <c r="G8" s="20"/>
      <c r="H8" s="4"/>
      <c r="I8" s="3"/>
      <c r="J8" s="5"/>
    </row>
    <row r="9" spans="1:12" x14ac:dyDescent="0.25">
      <c r="A9" s="4" t="s">
        <v>25</v>
      </c>
      <c r="B9" s="3"/>
      <c r="C9" s="3"/>
      <c r="D9" s="3"/>
      <c r="E9" s="3"/>
      <c r="F9" s="3"/>
      <c r="G9" s="20"/>
      <c r="H9" s="4"/>
      <c r="I9" s="3"/>
      <c r="J9" s="5"/>
    </row>
    <row r="10" spans="1:12" x14ac:dyDescent="0.25">
      <c r="A10" s="4" t="s">
        <v>26</v>
      </c>
      <c r="B10" s="3"/>
      <c r="C10" s="3"/>
      <c r="D10" s="3"/>
      <c r="E10" s="3"/>
      <c r="F10" s="3"/>
      <c r="G10" s="20"/>
      <c r="H10" s="4"/>
      <c r="I10" s="3"/>
      <c r="J10" s="5"/>
    </row>
    <row r="11" spans="1:12" x14ac:dyDescent="0.25">
      <c r="A11" s="4" t="s">
        <v>27</v>
      </c>
      <c r="B11" s="3"/>
      <c r="C11" s="3"/>
      <c r="D11" s="3"/>
      <c r="E11" s="3"/>
      <c r="F11" s="3"/>
      <c r="G11" s="20"/>
      <c r="H11" s="4"/>
      <c r="I11" s="3"/>
      <c r="J11" s="5"/>
    </row>
    <row r="12" spans="1:12" x14ac:dyDescent="0.25">
      <c r="A12" s="4" t="s">
        <v>28</v>
      </c>
      <c r="B12" s="3"/>
      <c r="C12" s="3"/>
      <c r="D12" s="3"/>
      <c r="E12" s="3"/>
      <c r="F12" s="3"/>
      <c r="G12" s="20"/>
      <c r="H12" s="4"/>
      <c r="I12" s="3"/>
      <c r="J12" s="5"/>
    </row>
    <row r="13" spans="1:12" ht="15.75" thickBot="1" x14ac:dyDescent="0.3">
      <c r="A13" s="6" t="s">
        <v>29</v>
      </c>
      <c r="B13" s="7"/>
      <c r="C13" s="7"/>
      <c r="D13" s="7"/>
      <c r="E13" s="7"/>
      <c r="F13" s="7"/>
      <c r="G13" s="21"/>
      <c r="H13" s="6"/>
      <c r="I13" s="7"/>
      <c r="J13" s="8"/>
    </row>
    <row r="14" spans="1:12" ht="15.75" thickBot="1" x14ac:dyDescent="0.3">
      <c r="A14" s="9" t="s">
        <v>30</v>
      </c>
      <c r="B14" s="10">
        <f>SUM(B2:B13)</f>
        <v>0</v>
      </c>
      <c r="C14" s="10">
        <f t="shared" ref="C14:G14" si="0">SUM(C2:C13)</f>
        <v>0</v>
      </c>
      <c r="D14" s="10">
        <f t="shared" si="0"/>
        <v>0</v>
      </c>
      <c r="E14" s="10">
        <f t="shared" si="0"/>
        <v>0</v>
      </c>
      <c r="F14" s="10">
        <f t="shared" si="0"/>
        <v>0</v>
      </c>
      <c r="G14" s="22">
        <f t="shared" si="0"/>
        <v>0</v>
      </c>
      <c r="H14" s="9">
        <f t="shared" ref="H14" si="1">SUM(H2:H13)</f>
        <v>0</v>
      </c>
      <c r="I14" s="10">
        <f t="shared" ref="I14" si="2">SUM(I2:I13)</f>
        <v>0</v>
      </c>
      <c r="J14" s="11">
        <f t="shared" ref="J14" si="3">SUM(J2:J13)</f>
        <v>0</v>
      </c>
    </row>
    <row r="15" spans="1:12" ht="15.75" thickBot="1" x14ac:dyDescent="0.3"/>
    <row r="16" spans="1:12" ht="15.75" thickBot="1" x14ac:dyDescent="0.3">
      <c r="A16" s="23" t="s">
        <v>0</v>
      </c>
      <c r="B16" s="24" t="s">
        <v>1</v>
      </c>
      <c r="C16" s="24" t="s">
        <v>4</v>
      </c>
      <c r="D16" s="24" t="s">
        <v>7</v>
      </c>
      <c r="E16" s="24" t="s">
        <v>8</v>
      </c>
      <c r="F16" s="24" t="s">
        <v>9</v>
      </c>
      <c r="G16" s="24" t="s">
        <v>10</v>
      </c>
      <c r="H16" s="24" t="s">
        <v>11</v>
      </c>
      <c r="I16" s="24" t="s">
        <v>12</v>
      </c>
      <c r="J16" s="24" t="s">
        <v>34</v>
      </c>
      <c r="K16" s="24" t="s">
        <v>35</v>
      </c>
      <c r="L16" s="25" t="s">
        <v>36</v>
      </c>
    </row>
    <row r="17" spans="1:12" s="1" customFormat="1" x14ac:dyDescent="0.25">
      <c r="A17" s="1" t="s">
        <v>2</v>
      </c>
      <c r="B17" s="1" t="s">
        <v>3</v>
      </c>
      <c r="C17" s="1" t="s">
        <v>5</v>
      </c>
      <c r="D17" s="1" t="s">
        <v>38</v>
      </c>
      <c r="E17" s="1" t="s">
        <v>6</v>
      </c>
      <c r="F17" s="2" t="s">
        <v>15</v>
      </c>
      <c r="G17" s="1" t="s">
        <v>13</v>
      </c>
      <c r="H17" s="1" t="s">
        <v>14</v>
      </c>
      <c r="I17" s="2" t="s">
        <v>16</v>
      </c>
      <c r="J17" s="2" t="s">
        <v>31</v>
      </c>
      <c r="K17" s="2" t="s">
        <v>32</v>
      </c>
      <c r="L17" s="2" t="s">
        <v>33</v>
      </c>
    </row>
    <row r="18" spans="1:12" x14ac:dyDescent="0.25">
      <c r="A18" t="s">
        <v>37</v>
      </c>
      <c r="B18">
        <v>15</v>
      </c>
      <c r="C18" s="26">
        <v>45754</v>
      </c>
      <c r="D18" s="31">
        <v>4.3499999999999996</v>
      </c>
      <c r="E18">
        <v>2.2999999999999998</v>
      </c>
      <c r="F18">
        <f>+D18-E18-0.03</f>
        <v>2.02</v>
      </c>
      <c r="G18">
        <v>2.42</v>
      </c>
      <c r="H18">
        <v>2.2999999999999998</v>
      </c>
      <c r="I18">
        <f>+G18-H18-0.06</f>
        <v>6.0000000000000109E-2</v>
      </c>
      <c r="J18">
        <f>+D18+G18</f>
        <v>6.77</v>
      </c>
      <c r="K18">
        <f>+E18+H18</f>
        <v>4.5999999999999996</v>
      </c>
      <c r="L18">
        <f t="shared" ref="L18" si="4">+F18+I18</f>
        <v>2.08</v>
      </c>
    </row>
    <row r="19" spans="1:12" x14ac:dyDescent="0.25">
      <c r="D19" s="32">
        <v>0.19097222222222221</v>
      </c>
      <c r="E19" s="32">
        <v>0.10416666666666667</v>
      </c>
      <c r="F19" s="32">
        <f>D19-E19+TIME(0,3,0)</f>
        <v>8.8888888888888878E-2</v>
      </c>
      <c r="G19" s="32">
        <v>0.1125</v>
      </c>
      <c r="H19" s="32">
        <v>0.10416666666666667</v>
      </c>
      <c r="I19" s="32">
        <f>G19-H19-TIME(0,6,0)</f>
        <v>4.1666666666666649E-3</v>
      </c>
      <c r="J19" s="32"/>
      <c r="K19" s="32"/>
      <c r="L19" s="32"/>
    </row>
    <row r="20" spans="1:12" x14ac:dyDescent="0.25">
      <c r="A20" t="s">
        <v>45</v>
      </c>
      <c r="B20" t="s">
        <v>43</v>
      </c>
      <c r="C20" t="s">
        <v>44</v>
      </c>
      <c r="D20" t="s">
        <v>62</v>
      </c>
      <c r="E20" t="s">
        <v>63</v>
      </c>
      <c r="F20" t="s">
        <v>64</v>
      </c>
      <c r="G20" t="s">
        <v>65</v>
      </c>
      <c r="H20" t="s">
        <v>66</v>
      </c>
      <c r="I20" t="s">
        <v>67</v>
      </c>
      <c r="J20" t="s">
        <v>68</v>
      </c>
      <c r="K20" t="s">
        <v>69</v>
      </c>
      <c r="L20" t="s">
        <v>70</v>
      </c>
    </row>
    <row r="21" spans="1:12" x14ac:dyDescent="0.25">
      <c r="A21" t="s">
        <v>37</v>
      </c>
      <c r="B21" t="s">
        <v>46</v>
      </c>
      <c r="C21" s="26">
        <v>45754</v>
      </c>
      <c r="D21" s="32">
        <v>0.19097222222222221</v>
      </c>
      <c r="E21" s="32">
        <v>0.10416666666666667</v>
      </c>
      <c r="F21" s="33">
        <v>8.8888888888888892E-2</v>
      </c>
      <c r="G21">
        <v>0.1125</v>
      </c>
      <c r="H21" s="33">
        <v>0.10416666666666667</v>
      </c>
      <c r="I21" s="33">
        <v>1.2500000000000001E-2</v>
      </c>
      <c r="J21" s="34">
        <v>0.3034722222222222</v>
      </c>
      <c r="K21" s="34">
        <v>0.20833333333333334</v>
      </c>
      <c r="L21" s="34">
        <v>0.10138888888888889</v>
      </c>
    </row>
    <row r="22" spans="1:12" x14ac:dyDescent="0.25">
      <c r="A22" t="s">
        <v>47</v>
      </c>
      <c r="B22" t="s">
        <v>46</v>
      </c>
      <c r="C22" s="26">
        <v>45754</v>
      </c>
      <c r="D22" s="32">
        <v>0.21111111111111111</v>
      </c>
      <c r="E22" s="32">
        <v>4.1666666666666664E-2</v>
      </c>
      <c r="F22" s="32">
        <v>0.1763888888888889</v>
      </c>
      <c r="G22" s="32">
        <v>0.21249999999999999</v>
      </c>
      <c r="H22" s="32">
        <v>0.16666666666666666</v>
      </c>
      <c r="I22" s="32">
        <v>4.791666666666667E-2</v>
      </c>
      <c r="J22" s="34">
        <v>0.4236111111111111</v>
      </c>
      <c r="K22" s="34">
        <v>0.20833333333333334</v>
      </c>
      <c r="L22" s="34">
        <v>0.22430555555555556</v>
      </c>
    </row>
    <row r="23" spans="1:12" x14ac:dyDescent="0.25">
      <c r="A23" t="s">
        <v>48</v>
      </c>
      <c r="B23" t="s">
        <v>46</v>
      </c>
      <c r="C23" s="26">
        <v>45754</v>
      </c>
      <c r="D23" s="32">
        <v>0.1763888888888889</v>
      </c>
      <c r="E23" s="32">
        <v>0.12291666666666666</v>
      </c>
      <c r="F23" s="32">
        <v>6.5277777777777782E-2</v>
      </c>
      <c r="G23" s="32">
        <v>0.21458333333333332</v>
      </c>
      <c r="H23" s="32">
        <v>0.12291666666666666</v>
      </c>
      <c r="I23" s="32">
        <v>9.6527777777777782E-2</v>
      </c>
      <c r="J23" s="34">
        <v>0.39097222222222222</v>
      </c>
      <c r="K23" s="34">
        <v>0.24583333333333332</v>
      </c>
      <c r="L23" s="34">
        <v>0.16180555555555556</v>
      </c>
    </row>
    <row r="24" spans="1:12" x14ac:dyDescent="0.25">
      <c r="A24" t="s">
        <v>49</v>
      </c>
      <c r="B24" t="s">
        <v>46</v>
      </c>
      <c r="C24" s="26">
        <v>45754</v>
      </c>
      <c r="D24" s="32">
        <v>0.19513888888888889</v>
      </c>
      <c r="E24" s="32">
        <v>0.14166666666666666</v>
      </c>
      <c r="F24" s="32">
        <v>7.6388888888888895E-2</v>
      </c>
      <c r="G24" s="32">
        <v>7.9166666666666663E-2</v>
      </c>
      <c r="H24" s="32">
        <v>7.9166666666666663E-2</v>
      </c>
      <c r="I24" s="32">
        <v>0</v>
      </c>
      <c r="J24" s="34">
        <v>0.27430555555555558</v>
      </c>
      <c r="K24" s="34">
        <v>0.22083333333333333</v>
      </c>
      <c r="L24" s="34">
        <v>7.6388888888888895E-2</v>
      </c>
    </row>
    <row r="25" spans="1:12" x14ac:dyDescent="0.25">
      <c r="A25" t="s">
        <v>50</v>
      </c>
      <c r="B25" t="s">
        <v>46</v>
      </c>
      <c r="C25" s="26">
        <v>45754</v>
      </c>
      <c r="D25" s="32">
        <v>0.17152777777777778</v>
      </c>
      <c r="E25" s="32">
        <v>0.10555555555555556</v>
      </c>
      <c r="F25" s="32">
        <v>7.7083333333333337E-2</v>
      </c>
      <c r="G25" s="32">
        <v>0</v>
      </c>
      <c r="H25" s="32">
        <v>0</v>
      </c>
      <c r="I25" s="32">
        <v>0</v>
      </c>
      <c r="J25" s="34">
        <v>0.17152777777777778</v>
      </c>
      <c r="K25" s="34">
        <v>0.10555555555555556</v>
      </c>
      <c r="L25" s="34">
        <v>7.7083333333333337E-2</v>
      </c>
    </row>
    <row r="26" spans="1:12" x14ac:dyDescent="0.25">
      <c r="A26" t="s">
        <v>51</v>
      </c>
      <c r="B26" t="s">
        <v>46</v>
      </c>
      <c r="C26" s="26">
        <v>45754</v>
      </c>
      <c r="D26" s="32">
        <v>0.16805555555555557</v>
      </c>
      <c r="E26" s="32">
        <v>0.10625</v>
      </c>
      <c r="F26" s="32">
        <v>7.9166666666666663E-2</v>
      </c>
      <c r="G26" s="32">
        <v>0.13263888888888889</v>
      </c>
      <c r="H26" s="32">
        <v>0.12361111111111112</v>
      </c>
      <c r="I26" s="32">
        <v>1.1805555555555555E-2</v>
      </c>
      <c r="J26" s="34">
        <v>0.30069444444444443</v>
      </c>
      <c r="K26" s="34">
        <v>0.2298611111111111</v>
      </c>
      <c r="L26" s="34">
        <v>9.0972222222222218E-2</v>
      </c>
    </row>
    <row r="27" spans="1:12" x14ac:dyDescent="0.25">
      <c r="A27" t="s">
        <v>52</v>
      </c>
      <c r="B27" t="s">
        <v>46</v>
      </c>
      <c r="C27" s="26">
        <v>45754</v>
      </c>
      <c r="D27" s="32">
        <v>0</v>
      </c>
      <c r="E27" s="32">
        <v>0</v>
      </c>
      <c r="F27" s="32">
        <v>0</v>
      </c>
      <c r="G27" s="32">
        <v>9.6527777777777782E-2</v>
      </c>
      <c r="H27" s="32">
        <v>8.5416666666666669E-2</v>
      </c>
      <c r="I27" s="32">
        <v>1.1111111111111112E-2</v>
      </c>
      <c r="J27" s="34">
        <v>9.6527777777777782E-2</v>
      </c>
      <c r="K27" s="34">
        <v>8.5416666666666669E-2</v>
      </c>
      <c r="L27" s="34">
        <v>1.1111111111111112E-2</v>
      </c>
    </row>
    <row r="28" spans="1:12" x14ac:dyDescent="0.25">
      <c r="A28" t="s">
        <v>53</v>
      </c>
      <c r="B28" t="s">
        <v>46</v>
      </c>
      <c r="C28" s="26">
        <v>45754</v>
      </c>
      <c r="D28" s="32">
        <v>9.6527777777777782E-2</v>
      </c>
      <c r="E28" s="32">
        <v>7.0833333333333331E-2</v>
      </c>
      <c r="F28" s="32">
        <v>3.0555555555555555E-2</v>
      </c>
      <c r="G28" s="32">
        <v>2.0833333333333332E-2</v>
      </c>
      <c r="H28" s="32">
        <v>2.0833333333333332E-2</v>
      </c>
      <c r="I28" s="32">
        <v>0</v>
      </c>
      <c r="J28" s="34">
        <v>0.11736111111111111</v>
      </c>
      <c r="K28" s="34">
        <v>9.166666666666666E-2</v>
      </c>
      <c r="L28" s="34">
        <v>3.0555555555555555E-2</v>
      </c>
    </row>
    <row r="29" spans="1:12" x14ac:dyDescent="0.25">
      <c r="A29" t="s">
        <v>54</v>
      </c>
      <c r="B29" t="s">
        <v>46</v>
      </c>
      <c r="C29" s="26">
        <v>45754</v>
      </c>
      <c r="D29" s="32">
        <v>0.19166666666666668</v>
      </c>
      <c r="E29" s="32">
        <v>0.14583333333333334</v>
      </c>
      <c r="F29" s="32">
        <v>6.3194444444444442E-2</v>
      </c>
      <c r="G29" s="32">
        <v>0</v>
      </c>
      <c r="H29" s="32">
        <v>0</v>
      </c>
      <c r="I29" s="32">
        <v>0</v>
      </c>
      <c r="J29" s="34">
        <v>0.19166666666666668</v>
      </c>
      <c r="K29" s="34">
        <v>0.14583333333333334</v>
      </c>
      <c r="L29" s="34">
        <v>6.3194444444444442E-2</v>
      </c>
    </row>
    <row r="30" spans="1:12" x14ac:dyDescent="0.25">
      <c r="A30" t="s">
        <v>55</v>
      </c>
      <c r="B30" t="s">
        <v>46</v>
      </c>
      <c r="C30" s="26">
        <v>45754</v>
      </c>
      <c r="D30" s="32">
        <v>0.18194444444444444</v>
      </c>
      <c r="E30" s="32">
        <v>0.12361111111111112</v>
      </c>
      <c r="F30" s="32">
        <v>6.5277777777777782E-2</v>
      </c>
      <c r="G30" s="32">
        <v>6.25E-2</v>
      </c>
      <c r="H30" s="32">
        <v>6.25E-2</v>
      </c>
      <c r="I30" s="32">
        <v>0</v>
      </c>
      <c r="J30" s="34">
        <v>0.24444444444444444</v>
      </c>
      <c r="K30" s="34">
        <v>0.18611111111111112</v>
      </c>
      <c r="L30" s="34">
        <v>6.5277777777777782E-2</v>
      </c>
    </row>
    <row r="31" spans="1:12" x14ac:dyDescent="0.25">
      <c r="A31" t="s">
        <v>56</v>
      </c>
      <c r="B31" t="s">
        <v>46</v>
      </c>
      <c r="C31" s="26">
        <v>45754</v>
      </c>
      <c r="D31" s="32">
        <v>0.19930555555555557</v>
      </c>
      <c r="E31" s="32">
        <v>0.13472222222222222</v>
      </c>
      <c r="F31" s="32">
        <v>8.5416666666666669E-2</v>
      </c>
      <c r="G31" s="32">
        <v>0.11041666666666666</v>
      </c>
      <c r="H31" s="32">
        <v>0.10277777777777777</v>
      </c>
      <c r="I31" s="32">
        <v>1.0416666666666666E-2</v>
      </c>
      <c r="J31" s="34">
        <v>0.30972222222222223</v>
      </c>
      <c r="K31" s="34">
        <v>0.23749999999999999</v>
      </c>
      <c r="L31" s="34">
        <v>9.583333333333334E-2</v>
      </c>
    </row>
    <row r="32" spans="1:12" x14ac:dyDescent="0.25">
      <c r="A32" t="s">
        <v>57</v>
      </c>
      <c r="B32" t="s">
        <v>46</v>
      </c>
      <c r="C32" s="26">
        <v>45754</v>
      </c>
      <c r="D32" s="32">
        <v>0.2</v>
      </c>
      <c r="E32" s="32">
        <v>0.10208333333333333</v>
      </c>
      <c r="F32" s="32">
        <v>0.1125</v>
      </c>
      <c r="G32" s="32">
        <v>5.2083333333333336E-2</v>
      </c>
      <c r="H32" s="32">
        <v>4.3055555555555555E-2</v>
      </c>
      <c r="I32" s="32">
        <v>1.5277777777777777E-2</v>
      </c>
      <c r="J32" s="34">
        <v>0.25208333333333333</v>
      </c>
      <c r="K32" s="34">
        <v>0.1451388888888889</v>
      </c>
      <c r="L32" s="34">
        <v>0.12777777777777777</v>
      </c>
    </row>
    <row r="33" spans="1:12" x14ac:dyDescent="0.25">
      <c r="A33" t="s">
        <v>58</v>
      </c>
      <c r="B33" t="s">
        <v>46</v>
      </c>
      <c r="C33" s="26">
        <v>45754</v>
      </c>
      <c r="D33" s="32">
        <v>0.1986111111111111</v>
      </c>
      <c r="E33" s="32">
        <v>0.10833333333333334</v>
      </c>
      <c r="F33" s="32">
        <v>9.930555555555555E-2</v>
      </c>
      <c r="G33" s="32">
        <v>0.19444444444444445</v>
      </c>
      <c r="H33" s="32">
        <v>0.11388888888888889</v>
      </c>
      <c r="I33" s="32">
        <v>9.7222222222222224E-2</v>
      </c>
      <c r="J33" s="34">
        <v>0.39305555555555555</v>
      </c>
      <c r="K33" s="34">
        <v>0.22222222222222221</v>
      </c>
      <c r="L33" s="34">
        <v>0.19652777777777777</v>
      </c>
    </row>
    <row r="34" spans="1:12" x14ac:dyDescent="0.25">
      <c r="A34" t="s">
        <v>59</v>
      </c>
      <c r="B34" t="s">
        <v>46</v>
      </c>
      <c r="C34" s="26">
        <v>45754</v>
      </c>
      <c r="D34" s="32">
        <v>0.19305555555555556</v>
      </c>
      <c r="E34" s="32">
        <v>0.14444444444444443</v>
      </c>
      <c r="F34" s="32">
        <v>5.2777777777777778E-2</v>
      </c>
      <c r="G34" s="32">
        <v>0.17499999999999999</v>
      </c>
      <c r="H34" s="32">
        <v>0.15763888888888888</v>
      </c>
      <c r="I34" s="32">
        <v>2.2916666666666665E-2</v>
      </c>
      <c r="J34" s="34">
        <v>0.36805555555555558</v>
      </c>
      <c r="K34" s="34">
        <v>0.30208333333333331</v>
      </c>
      <c r="L34" s="34">
        <v>7.5694444444444439E-2</v>
      </c>
    </row>
    <row r="35" spans="1:12" x14ac:dyDescent="0.25">
      <c r="A35" t="s">
        <v>60</v>
      </c>
      <c r="B35" t="s">
        <v>46</v>
      </c>
      <c r="C35" s="26">
        <v>45754</v>
      </c>
      <c r="D35" s="32">
        <v>0.21111111111111111</v>
      </c>
      <c r="E35" s="32">
        <v>0.11666666666666667</v>
      </c>
      <c r="F35" s="32">
        <v>0.10416666666666667</v>
      </c>
      <c r="G35" s="32">
        <v>2.0833333333333332E-2</v>
      </c>
      <c r="H35" s="32">
        <v>2.0833333333333332E-2</v>
      </c>
      <c r="I35" s="32">
        <v>0</v>
      </c>
      <c r="J35" s="34">
        <v>0.23194444444444445</v>
      </c>
      <c r="K35" s="34">
        <v>0.13750000000000001</v>
      </c>
      <c r="L35" s="34">
        <v>0.10416666666666667</v>
      </c>
    </row>
    <row r="36" spans="1:12" x14ac:dyDescent="0.25">
      <c r="A36" t="s">
        <v>37</v>
      </c>
      <c r="B36" t="s">
        <v>46</v>
      </c>
      <c r="C36" s="26">
        <v>45755</v>
      </c>
      <c r="D36" s="32">
        <v>0.17569444444444443</v>
      </c>
      <c r="E36" s="32">
        <v>0.10416666666666667</v>
      </c>
      <c r="F36" s="32">
        <v>8.8888888888888892E-2</v>
      </c>
      <c r="G36" s="32">
        <v>0.10902777777777778</v>
      </c>
      <c r="H36" s="32">
        <v>0.10902777777777778</v>
      </c>
      <c r="I36" s="32">
        <v>0</v>
      </c>
      <c r="J36" s="34">
        <v>0.28472222222222221</v>
      </c>
      <c r="K36" s="34">
        <v>0.21319444444444444</v>
      </c>
      <c r="L36" s="34">
        <v>8.8888888888888892E-2</v>
      </c>
    </row>
    <row r="37" spans="1:12" x14ac:dyDescent="0.25">
      <c r="A37" t="s">
        <v>47</v>
      </c>
      <c r="B37" t="s">
        <v>46</v>
      </c>
      <c r="C37" s="26">
        <v>45755</v>
      </c>
      <c r="D37" s="32">
        <v>0.21180555555555555</v>
      </c>
      <c r="E37" s="32">
        <v>0.13472222222222222</v>
      </c>
      <c r="F37" s="32">
        <v>9.2361111111111116E-2</v>
      </c>
      <c r="G37" s="32">
        <v>0.13125000000000001</v>
      </c>
      <c r="H37" s="32">
        <v>0.10555555555555556</v>
      </c>
      <c r="I37" s="32">
        <v>3.2638888888888891E-2</v>
      </c>
      <c r="J37" s="34">
        <v>0.34305555555555556</v>
      </c>
      <c r="K37" s="34">
        <v>0.24027777777777778</v>
      </c>
      <c r="L37" s="34">
        <v>0.125</v>
      </c>
    </row>
    <row r="38" spans="1:12" x14ac:dyDescent="0.25">
      <c r="A38" t="s">
        <v>48</v>
      </c>
      <c r="B38" t="s">
        <v>46</v>
      </c>
      <c r="C38" s="26">
        <v>45755</v>
      </c>
      <c r="D38" s="32">
        <v>0.20833333333333334</v>
      </c>
      <c r="E38" s="32">
        <v>0.16250000000000001</v>
      </c>
      <c r="F38" s="32">
        <v>5.6944444444444443E-2</v>
      </c>
      <c r="G38" s="32">
        <v>0.16388888888888889</v>
      </c>
      <c r="H38" s="32">
        <v>0.15069444444444444</v>
      </c>
      <c r="I38" s="32">
        <v>1.7361111111111112E-2</v>
      </c>
      <c r="J38" s="34">
        <v>0.37222222222222223</v>
      </c>
      <c r="K38" s="34">
        <v>0.31319444444444444</v>
      </c>
      <c r="L38" s="34">
        <v>7.4305555555555555E-2</v>
      </c>
    </row>
    <row r="39" spans="1:12" x14ac:dyDescent="0.25">
      <c r="A39" t="s">
        <v>49</v>
      </c>
      <c r="B39" t="s">
        <v>46</v>
      </c>
      <c r="C39" s="26">
        <v>45755</v>
      </c>
      <c r="D39" s="32">
        <v>0.2</v>
      </c>
      <c r="E39" s="32">
        <v>0.10347222222222222</v>
      </c>
      <c r="F39" s="32">
        <v>0.12013888888888889</v>
      </c>
      <c r="G39" s="32">
        <v>0.1361111111111111</v>
      </c>
      <c r="H39" s="32">
        <v>0.1361111111111111</v>
      </c>
      <c r="I39" s="32">
        <v>9.7222222222222224E-3</v>
      </c>
      <c r="J39" s="34">
        <v>0.33611111111111114</v>
      </c>
      <c r="K39" s="34">
        <v>0.23958333333333334</v>
      </c>
      <c r="L39" s="34">
        <v>0.12986111111111112</v>
      </c>
    </row>
    <row r="40" spans="1:12" x14ac:dyDescent="0.25">
      <c r="A40" t="s">
        <v>50</v>
      </c>
      <c r="B40" t="s">
        <v>46</v>
      </c>
      <c r="C40" s="26">
        <v>45755</v>
      </c>
      <c r="D40" s="32">
        <v>0.21111111111111111</v>
      </c>
      <c r="E40" s="32">
        <v>0.16388888888888889</v>
      </c>
      <c r="F40" s="32">
        <v>5.9027777777777776E-2</v>
      </c>
      <c r="G40" s="32">
        <v>0</v>
      </c>
      <c r="H40" s="32">
        <v>0</v>
      </c>
      <c r="I40" s="32">
        <v>0</v>
      </c>
      <c r="J40" s="34">
        <v>0.21111111111111111</v>
      </c>
      <c r="K40" s="34">
        <v>0.16388888888888889</v>
      </c>
      <c r="L40" s="34">
        <v>5.9027777777777776E-2</v>
      </c>
    </row>
    <row r="41" spans="1:12" x14ac:dyDescent="0.25">
      <c r="A41" t="s">
        <v>51</v>
      </c>
      <c r="B41" t="s">
        <v>46</v>
      </c>
      <c r="C41" s="26">
        <v>45755</v>
      </c>
      <c r="D41" s="32">
        <v>0.16527777777777777</v>
      </c>
      <c r="E41" s="32">
        <v>8.0555555555555561E-2</v>
      </c>
      <c r="F41" s="32">
        <v>8.6805555555555552E-2</v>
      </c>
      <c r="G41" s="32">
        <v>0.2048611111111111</v>
      </c>
      <c r="H41" s="32">
        <v>0.13263888888888889</v>
      </c>
      <c r="I41" s="32">
        <v>8.1944444444444445E-2</v>
      </c>
      <c r="J41" s="34">
        <v>0.37013888888888891</v>
      </c>
      <c r="K41" s="34">
        <v>0.21319444444444444</v>
      </c>
      <c r="L41" s="34">
        <v>0.16875000000000001</v>
      </c>
    </row>
    <row r="42" spans="1:12" x14ac:dyDescent="0.25">
      <c r="A42" t="s">
        <v>52</v>
      </c>
      <c r="B42" t="s">
        <v>46</v>
      </c>
      <c r="C42" s="26">
        <v>45755</v>
      </c>
      <c r="D42" s="32">
        <v>0</v>
      </c>
      <c r="E42" s="32">
        <v>0</v>
      </c>
      <c r="F42" s="32">
        <v>0</v>
      </c>
      <c r="G42" s="32">
        <v>0.15</v>
      </c>
      <c r="H42" s="32">
        <v>0.13750000000000001</v>
      </c>
      <c r="I42" s="32">
        <v>2.0833333333333332E-2</v>
      </c>
      <c r="J42" s="34">
        <v>0.15</v>
      </c>
      <c r="K42" s="34">
        <v>0.13750000000000001</v>
      </c>
      <c r="L42" s="34">
        <v>2.0833333333333332E-2</v>
      </c>
    </row>
    <row r="43" spans="1:12" x14ac:dyDescent="0.25">
      <c r="A43" t="s">
        <v>53</v>
      </c>
      <c r="B43" t="s">
        <v>46</v>
      </c>
      <c r="C43" s="26">
        <v>45755</v>
      </c>
      <c r="D43" s="32">
        <v>0.15902777777777777</v>
      </c>
      <c r="E43" s="32">
        <v>0.11805555555555555</v>
      </c>
      <c r="F43" s="32">
        <v>4.8611111111111112E-2</v>
      </c>
      <c r="G43" s="32">
        <v>0.12569444444444444</v>
      </c>
      <c r="H43" s="32">
        <v>0.10833333333333334</v>
      </c>
      <c r="I43" s="32">
        <v>1.8055555555555554E-2</v>
      </c>
      <c r="J43" s="34">
        <v>0.28472222222222221</v>
      </c>
      <c r="K43" s="34">
        <v>0.22638888888888889</v>
      </c>
      <c r="L43" s="34">
        <v>6.6666666666666666E-2</v>
      </c>
    </row>
    <row r="44" spans="1:12" x14ac:dyDescent="0.25">
      <c r="A44" t="s">
        <v>54</v>
      </c>
      <c r="B44" t="s">
        <v>46</v>
      </c>
      <c r="C44" s="26">
        <v>45755</v>
      </c>
      <c r="D44" s="32">
        <v>0.17847222222222223</v>
      </c>
      <c r="E44" s="32">
        <v>0.10833333333333334</v>
      </c>
      <c r="F44" s="32">
        <v>7.1527777777777773E-2</v>
      </c>
      <c r="G44" s="32">
        <v>0</v>
      </c>
      <c r="H44" s="32">
        <v>0</v>
      </c>
      <c r="I44" s="32">
        <v>0</v>
      </c>
      <c r="J44" s="34">
        <v>0.17847222222222223</v>
      </c>
      <c r="K44" s="34">
        <v>0.10833333333333334</v>
      </c>
      <c r="L44" s="34">
        <v>7.1527777777777773E-2</v>
      </c>
    </row>
    <row r="45" spans="1:12" x14ac:dyDescent="0.25">
      <c r="A45" t="s">
        <v>55</v>
      </c>
      <c r="B45" t="s">
        <v>46</v>
      </c>
      <c r="C45" s="26">
        <v>45755</v>
      </c>
      <c r="D45" s="32">
        <v>0.1875</v>
      </c>
      <c r="E45" s="32">
        <v>6.0416666666666667E-2</v>
      </c>
      <c r="F45" s="32">
        <v>0.1388888888888889</v>
      </c>
      <c r="G45" s="32">
        <v>4.8611111111111112E-2</v>
      </c>
      <c r="H45" s="32">
        <v>4.8611111111111112E-2</v>
      </c>
      <c r="I45" s="32">
        <v>0</v>
      </c>
      <c r="J45" s="34">
        <v>0.2361111111111111</v>
      </c>
      <c r="K45" s="34">
        <v>0.10902777777777778</v>
      </c>
      <c r="L45" s="34">
        <v>0.1388888888888889</v>
      </c>
    </row>
    <row r="46" spans="1:12" x14ac:dyDescent="0.25">
      <c r="A46" t="s">
        <v>57</v>
      </c>
      <c r="B46" t="s">
        <v>46</v>
      </c>
      <c r="C46" s="26">
        <v>45755</v>
      </c>
      <c r="D46" s="32">
        <v>0</v>
      </c>
      <c r="E46" s="32">
        <v>0</v>
      </c>
      <c r="F46" s="32">
        <v>0</v>
      </c>
      <c r="G46" s="32">
        <v>0.21736111111111112</v>
      </c>
      <c r="H46" s="32">
        <v>0.15069444444444444</v>
      </c>
      <c r="I46" s="32">
        <v>7.3611111111111113E-2</v>
      </c>
      <c r="J46" s="34">
        <v>0.21736111111111112</v>
      </c>
      <c r="K46" s="34">
        <v>0.15069444444444444</v>
      </c>
      <c r="L46" s="34">
        <v>7.3611111111111113E-2</v>
      </c>
    </row>
    <row r="47" spans="1:12" x14ac:dyDescent="0.25">
      <c r="A47" t="s">
        <v>58</v>
      </c>
      <c r="B47" t="s">
        <v>46</v>
      </c>
      <c r="C47" s="26">
        <v>45755</v>
      </c>
      <c r="D47" s="32">
        <v>0.18055555555555555</v>
      </c>
      <c r="E47" s="32">
        <v>0.12291666666666666</v>
      </c>
      <c r="F47" s="32">
        <v>7.4999999999999997E-2</v>
      </c>
      <c r="G47" s="32">
        <v>0.19513888888888889</v>
      </c>
      <c r="H47" s="32">
        <v>0.14583333333333334</v>
      </c>
      <c r="I47" s="32">
        <v>6.805555555555555E-2</v>
      </c>
      <c r="J47" s="34">
        <v>0.37569444444444444</v>
      </c>
      <c r="K47" s="34">
        <v>0.26874999999999999</v>
      </c>
      <c r="L47" s="34">
        <v>0.14305555555555555</v>
      </c>
    </row>
    <row r="48" spans="1:12" x14ac:dyDescent="0.25">
      <c r="A48" t="s">
        <v>59</v>
      </c>
      <c r="B48" t="s">
        <v>46</v>
      </c>
      <c r="C48" s="26">
        <v>45755</v>
      </c>
      <c r="D48" s="32">
        <v>0.19791666666666666</v>
      </c>
      <c r="E48" s="32">
        <v>0.13541666666666666</v>
      </c>
      <c r="F48" s="32">
        <v>7.3611111111111113E-2</v>
      </c>
      <c r="G48" s="32">
        <v>0.20694444444444443</v>
      </c>
      <c r="H48" s="32">
        <v>0.17916666666666667</v>
      </c>
      <c r="I48" s="32">
        <v>3.8194444444444448E-2</v>
      </c>
      <c r="J48" s="34">
        <v>0.40486111111111112</v>
      </c>
      <c r="K48" s="34">
        <v>0.31458333333333333</v>
      </c>
      <c r="L48" s="34">
        <v>0.11180555555555556</v>
      </c>
    </row>
    <row r="49" spans="1:12" x14ac:dyDescent="0.25">
      <c r="A49" t="s">
        <v>60</v>
      </c>
      <c r="B49" t="s">
        <v>46</v>
      </c>
      <c r="C49" s="26">
        <v>45755</v>
      </c>
      <c r="D49" s="32">
        <v>0.19791666666666666</v>
      </c>
      <c r="E49" s="32">
        <v>0.10486111111111111</v>
      </c>
      <c r="F49" s="32">
        <v>0.10208333333333333</v>
      </c>
      <c r="G49" s="32">
        <v>0.16597222222222222</v>
      </c>
      <c r="H49" s="32">
        <v>0.14652777777777778</v>
      </c>
      <c r="I49" s="32">
        <v>2.6388888888888889E-2</v>
      </c>
      <c r="J49" s="34">
        <v>0.36388888888888887</v>
      </c>
      <c r="K49" s="34">
        <v>0.25138888888888888</v>
      </c>
      <c r="L49" s="34">
        <v>0.12847222222222221</v>
      </c>
    </row>
    <row r="50" spans="1:12" x14ac:dyDescent="0.25">
      <c r="A50" t="s">
        <v>37</v>
      </c>
      <c r="B50" t="s">
        <v>46</v>
      </c>
      <c r="C50" s="26">
        <v>45756</v>
      </c>
      <c r="D50" s="32">
        <v>0.17986111111111111</v>
      </c>
      <c r="E50" s="32">
        <v>0.11458333333333333</v>
      </c>
      <c r="F50" s="32">
        <v>7.3611111111111113E-2</v>
      </c>
      <c r="G50" s="32">
        <v>2.0833333333333332E-2</v>
      </c>
      <c r="H50" s="32">
        <v>2.0833333333333332E-2</v>
      </c>
      <c r="I50" s="32">
        <v>0</v>
      </c>
      <c r="J50" s="34">
        <v>0.20069444444444445</v>
      </c>
      <c r="K50" s="34">
        <v>0.13541666666666666</v>
      </c>
      <c r="L50" s="34">
        <v>7.3611111111111113E-2</v>
      </c>
    </row>
    <row r="51" spans="1:12" x14ac:dyDescent="0.25">
      <c r="A51" t="s">
        <v>47</v>
      </c>
      <c r="B51" t="s">
        <v>46</v>
      </c>
      <c r="C51" s="26">
        <v>45756</v>
      </c>
      <c r="D51" s="32">
        <v>0.21180555555555555</v>
      </c>
      <c r="E51" s="32">
        <v>0.1361111111111111</v>
      </c>
      <c r="F51" s="32">
        <v>8.8888888888888892E-2</v>
      </c>
      <c r="G51" s="32">
        <v>0.22013888888888888</v>
      </c>
      <c r="H51" s="32">
        <v>0.18472222222222223</v>
      </c>
      <c r="I51" s="32">
        <v>4.0972222222222222E-2</v>
      </c>
      <c r="J51" s="34">
        <v>0.43194444444444446</v>
      </c>
      <c r="K51" s="34">
        <v>0.32083333333333336</v>
      </c>
      <c r="L51" s="34">
        <v>0.12986111111111112</v>
      </c>
    </row>
    <row r="52" spans="1:12" x14ac:dyDescent="0.25">
      <c r="A52" t="s">
        <v>48</v>
      </c>
      <c r="B52" t="s">
        <v>46</v>
      </c>
      <c r="C52" s="26">
        <v>45756</v>
      </c>
      <c r="D52" s="32">
        <v>0.2048611111111111</v>
      </c>
      <c r="E52" s="32">
        <v>0.16388888888888889</v>
      </c>
      <c r="F52" s="32">
        <v>5.0694444444444445E-2</v>
      </c>
      <c r="G52" s="32">
        <v>0</v>
      </c>
      <c r="H52" s="32">
        <v>0</v>
      </c>
      <c r="I52" s="32">
        <v>0</v>
      </c>
      <c r="J52" s="34">
        <v>0.2048611111111111</v>
      </c>
      <c r="K52" s="34">
        <v>0.16388888888888889</v>
      </c>
      <c r="L52" s="34">
        <v>5.0694444444444445E-2</v>
      </c>
    </row>
    <row r="53" spans="1:12" x14ac:dyDescent="0.25">
      <c r="A53" t="s">
        <v>49</v>
      </c>
      <c r="B53" t="s">
        <v>46</v>
      </c>
      <c r="C53" s="26">
        <v>45756</v>
      </c>
      <c r="D53" s="32">
        <v>0.1986111111111111</v>
      </c>
      <c r="E53" s="32">
        <v>0.12708333333333333</v>
      </c>
      <c r="F53" s="32">
        <v>8.5416666666666669E-2</v>
      </c>
      <c r="G53" s="32">
        <v>0.12986111111111112</v>
      </c>
      <c r="H53" s="32">
        <v>0.11666666666666667</v>
      </c>
      <c r="I53" s="32">
        <v>2.5000000000000001E-2</v>
      </c>
      <c r="J53" s="34">
        <v>0.32847222222222222</v>
      </c>
      <c r="K53" s="34">
        <v>0.24374999999999999</v>
      </c>
      <c r="L53" s="34">
        <v>0.11041666666666666</v>
      </c>
    </row>
    <row r="54" spans="1:12" x14ac:dyDescent="0.25">
      <c r="A54" t="s">
        <v>50</v>
      </c>
      <c r="B54" t="s">
        <v>46</v>
      </c>
      <c r="C54" s="26">
        <v>45756</v>
      </c>
      <c r="D54" s="32">
        <v>0.21111111111111111</v>
      </c>
      <c r="E54" s="32">
        <v>0.14374999999999999</v>
      </c>
      <c r="F54" s="32">
        <v>7.9166666666666663E-2</v>
      </c>
      <c r="G54" s="32">
        <v>0</v>
      </c>
      <c r="H54" s="32">
        <v>0</v>
      </c>
      <c r="I54" s="32">
        <v>0</v>
      </c>
      <c r="J54" s="34">
        <v>0.21111111111111111</v>
      </c>
      <c r="K54" s="34">
        <v>0.14374999999999999</v>
      </c>
      <c r="L54" s="34">
        <v>7.9166666666666663E-2</v>
      </c>
    </row>
    <row r="55" spans="1:12" x14ac:dyDescent="0.25">
      <c r="A55" t="s">
        <v>51</v>
      </c>
      <c r="B55" t="s">
        <v>46</v>
      </c>
      <c r="C55" s="26">
        <v>45756</v>
      </c>
      <c r="D55" s="32">
        <v>0.19097222222222221</v>
      </c>
      <c r="E55" s="32">
        <v>0.12847222222222221</v>
      </c>
      <c r="F55" s="32">
        <v>7.4999999999999997E-2</v>
      </c>
      <c r="G55" s="32">
        <v>0.17986111111111111</v>
      </c>
      <c r="H55" s="32">
        <v>0.10625</v>
      </c>
      <c r="I55" s="32">
        <v>7.7777777777777779E-2</v>
      </c>
      <c r="J55" s="34">
        <v>0.37083333333333335</v>
      </c>
      <c r="K55" s="34">
        <v>0.23472222222222222</v>
      </c>
      <c r="L55" s="34">
        <v>0.15277777777777779</v>
      </c>
    </row>
    <row r="56" spans="1:12" x14ac:dyDescent="0.25">
      <c r="A56" t="s">
        <v>52</v>
      </c>
      <c r="B56" t="s">
        <v>46</v>
      </c>
      <c r="C56" s="26">
        <v>45756</v>
      </c>
      <c r="D56" s="32">
        <v>0.12152777777777778</v>
      </c>
      <c r="E56" s="32">
        <v>8.4027777777777785E-2</v>
      </c>
      <c r="F56" s="32">
        <v>3.7499999999999999E-2</v>
      </c>
      <c r="G56" s="32">
        <v>0</v>
      </c>
      <c r="H56" s="32">
        <v>0</v>
      </c>
      <c r="I56" s="32">
        <v>0</v>
      </c>
      <c r="J56" s="34">
        <v>0.12152777777777778</v>
      </c>
      <c r="K56" s="34">
        <v>8.4027777777777785E-2</v>
      </c>
      <c r="L56" s="34">
        <v>3.7499999999999999E-2</v>
      </c>
    </row>
    <row r="57" spans="1:12" x14ac:dyDescent="0.25">
      <c r="A57" t="s">
        <v>53</v>
      </c>
      <c r="B57" t="s">
        <v>46</v>
      </c>
      <c r="C57" s="26">
        <v>45756</v>
      </c>
      <c r="D57" s="32">
        <v>0.17708333333333334</v>
      </c>
      <c r="E57" s="32">
        <v>6.805555555555555E-2</v>
      </c>
      <c r="F57" s="32">
        <v>0.1111111111111111</v>
      </c>
      <c r="G57" s="32">
        <v>0</v>
      </c>
      <c r="H57" s="32">
        <v>0</v>
      </c>
      <c r="I57" s="32">
        <v>0</v>
      </c>
      <c r="J57" s="34">
        <v>0.17708333333333334</v>
      </c>
      <c r="K57" s="34">
        <v>6.805555555555555E-2</v>
      </c>
      <c r="L57" s="34">
        <v>0.1111111111111111</v>
      </c>
    </row>
    <row r="58" spans="1:12" x14ac:dyDescent="0.25">
      <c r="A58" t="s">
        <v>61</v>
      </c>
      <c r="B58" t="s">
        <v>46</v>
      </c>
      <c r="C58" s="26">
        <v>45756</v>
      </c>
      <c r="D58" s="32">
        <v>0.2013888888888889</v>
      </c>
      <c r="E58" s="32">
        <v>0.12638888888888888</v>
      </c>
      <c r="F58" s="32">
        <v>8.1250000000000003E-2</v>
      </c>
      <c r="G58" s="32">
        <v>0.14027777777777778</v>
      </c>
      <c r="H58" s="32">
        <v>0.12708333333333333</v>
      </c>
      <c r="I58" s="32">
        <v>1.8749999999999999E-2</v>
      </c>
      <c r="J58" s="34">
        <v>0.34166666666666667</v>
      </c>
      <c r="K58" s="34">
        <v>0.25347222222222221</v>
      </c>
      <c r="L58" s="34">
        <v>0.1</v>
      </c>
    </row>
    <row r="59" spans="1:12" x14ac:dyDescent="0.25">
      <c r="A59" t="s">
        <v>54</v>
      </c>
      <c r="B59" t="s">
        <v>46</v>
      </c>
      <c r="C59" s="26">
        <v>45756</v>
      </c>
      <c r="D59" s="32">
        <v>0.1673611111111111</v>
      </c>
      <c r="E59" s="32">
        <v>8.3333333333333329E-2</v>
      </c>
      <c r="F59" s="32">
        <v>8.6805555555555552E-2</v>
      </c>
      <c r="G59" s="32">
        <v>0</v>
      </c>
      <c r="H59" s="32">
        <v>0</v>
      </c>
      <c r="I59" s="32">
        <v>0</v>
      </c>
      <c r="J59" s="34">
        <v>0.1673611111111111</v>
      </c>
      <c r="K59" s="34">
        <v>8.3333333333333329E-2</v>
      </c>
      <c r="L59" s="34">
        <v>8.6805555555555552E-2</v>
      </c>
    </row>
    <row r="60" spans="1:12" x14ac:dyDescent="0.25">
      <c r="A60" t="s">
        <v>55</v>
      </c>
      <c r="B60" t="s">
        <v>46</v>
      </c>
      <c r="C60" s="26">
        <v>45756</v>
      </c>
      <c r="D60" s="32">
        <v>0</v>
      </c>
      <c r="E60" s="32">
        <v>0</v>
      </c>
      <c r="F60" s="32">
        <v>0</v>
      </c>
      <c r="G60" s="32">
        <v>0.11944444444444445</v>
      </c>
      <c r="H60" s="32">
        <v>0.1125</v>
      </c>
      <c r="I60" s="32">
        <v>9.7222222222222224E-3</v>
      </c>
      <c r="J60" s="34">
        <v>0.11944444444444445</v>
      </c>
      <c r="K60" s="34">
        <v>0.1125</v>
      </c>
      <c r="L60" s="34">
        <v>9.7222222222222224E-3</v>
      </c>
    </row>
    <row r="61" spans="1:12" x14ac:dyDescent="0.25">
      <c r="A61" t="s">
        <v>57</v>
      </c>
      <c r="B61" t="s">
        <v>46</v>
      </c>
      <c r="C61" s="26">
        <v>45756</v>
      </c>
      <c r="D61" s="32">
        <v>0.21111111111111111</v>
      </c>
      <c r="E61" s="32">
        <v>9.375E-2</v>
      </c>
      <c r="F61" s="32">
        <v>0.12986111111111112</v>
      </c>
      <c r="G61" s="32">
        <v>0.35208333333333336</v>
      </c>
      <c r="H61" s="32">
        <v>0.31805555555555554</v>
      </c>
      <c r="I61" s="32">
        <v>3.888888888888889E-2</v>
      </c>
      <c r="J61" s="34">
        <v>0.56319444444444444</v>
      </c>
      <c r="K61" s="34">
        <v>0.41180555555555554</v>
      </c>
      <c r="L61" s="34">
        <v>0.16875000000000001</v>
      </c>
    </row>
    <row r="62" spans="1:12" x14ac:dyDescent="0.25">
      <c r="A62" t="s">
        <v>58</v>
      </c>
      <c r="B62" t="s">
        <v>46</v>
      </c>
      <c r="C62" s="26">
        <v>45756</v>
      </c>
      <c r="D62" s="32">
        <v>0.1</v>
      </c>
      <c r="E62" s="32">
        <v>6.25E-2</v>
      </c>
      <c r="F62" s="32">
        <v>4.2361111111111113E-2</v>
      </c>
      <c r="G62" s="32">
        <v>1.0416666666666666E-2</v>
      </c>
      <c r="H62" s="32">
        <v>1.0416666666666666E-2</v>
      </c>
      <c r="I62" s="32">
        <v>0</v>
      </c>
      <c r="J62" s="34">
        <v>0.11041666666666666</v>
      </c>
      <c r="K62" s="34">
        <v>7.2916666666666671E-2</v>
      </c>
      <c r="L62" s="34">
        <v>4.2361111111111113E-2</v>
      </c>
    </row>
    <row r="63" spans="1:12" x14ac:dyDescent="0.25">
      <c r="A63" t="s">
        <v>59</v>
      </c>
      <c r="B63" t="s">
        <v>46</v>
      </c>
      <c r="C63" s="26">
        <v>45756</v>
      </c>
      <c r="D63" s="32">
        <v>0.19305555555555556</v>
      </c>
      <c r="E63" s="32">
        <v>0.125</v>
      </c>
      <c r="F63" s="32">
        <v>7.7777777777777779E-2</v>
      </c>
      <c r="G63" s="32">
        <v>0.20624999999999999</v>
      </c>
      <c r="H63" s="32">
        <v>0.15416666666666667</v>
      </c>
      <c r="I63" s="32">
        <v>5.9722222222222225E-2</v>
      </c>
      <c r="J63" s="34">
        <v>0.39930555555555558</v>
      </c>
      <c r="K63" s="34">
        <v>0.27916666666666667</v>
      </c>
      <c r="L63" s="34">
        <v>0.13750000000000001</v>
      </c>
    </row>
    <row r="64" spans="1:12" x14ac:dyDescent="0.25">
      <c r="A64" t="s">
        <v>60</v>
      </c>
      <c r="B64" t="s">
        <v>46</v>
      </c>
      <c r="C64" s="26">
        <v>45756</v>
      </c>
      <c r="D64" s="32">
        <v>0.19722222222222222</v>
      </c>
      <c r="E64" s="32">
        <v>0.13541666666666666</v>
      </c>
      <c r="F64" s="32">
        <v>7.013888888888889E-2</v>
      </c>
      <c r="G64" s="32">
        <v>4.1666666666666664E-2</v>
      </c>
      <c r="H64" s="32">
        <v>4.1666666666666664E-2</v>
      </c>
      <c r="I64" s="32">
        <v>0</v>
      </c>
      <c r="J64" s="34">
        <v>0.2388888888888889</v>
      </c>
      <c r="K64" s="34">
        <v>0.17708333333333334</v>
      </c>
      <c r="L64" s="34">
        <v>7.013888888888889E-2</v>
      </c>
    </row>
    <row r="65" spans="1:12" x14ac:dyDescent="0.25">
      <c r="A65" t="s">
        <v>37</v>
      </c>
      <c r="B65" t="s">
        <v>46</v>
      </c>
      <c r="C65" s="26">
        <v>45757</v>
      </c>
      <c r="D65" s="32">
        <v>0.1451388888888889</v>
      </c>
      <c r="E65" s="32">
        <v>8.3333333333333329E-2</v>
      </c>
      <c r="F65" s="32">
        <v>7.0833333333333331E-2</v>
      </c>
      <c r="G65" s="32">
        <v>6.25E-2</v>
      </c>
      <c r="H65" s="32">
        <v>6.25E-2</v>
      </c>
      <c r="I65" s="32">
        <v>0</v>
      </c>
      <c r="J65" s="34">
        <v>0.2076388888888889</v>
      </c>
      <c r="K65" s="34">
        <v>0.14583333333333334</v>
      </c>
      <c r="L65" s="34">
        <v>7.0833333333333331E-2</v>
      </c>
    </row>
    <row r="66" spans="1:12" x14ac:dyDescent="0.25">
      <c r="A66" t="s">
        <v>47</v>
      </c>
      <c r="B66" t="s">
        <v>46</v>
      </c>
      <c r="C66" s="26">
        <v>45757</v>
      </c>
      <c r="D66" s="32">
        <v>0.21111111111111111</v>
      </c>
      <c r="E66" s="32">
        <v>0.14374999999999999</v>
      </c>
      <c r="F66" s="32">
        <v>8.4027777777777785E-2</v>
      </c>
      <c r="G66" s="32">
        <v>0.21458333333333332</v>
      </c>
      <c r="H66" s="32">
        <v>0.16666666666666666</v>
      </c>
      <c r="I66" s="32">
        <v>5.9722222222222225E-2</v>
      </c>
      <c r="J66" s="34">
        <v>0.42569444444444443</v>
      </c>
      <c r="K66" s="34">
        <v>0.31041666666666667</v>
      </c>
      <c r="L66" s="34">
        <v>0.14374999999999999</v>
      </c>
    </row>
    <row r="67" spans="1:12" x14ac:dyDescent="0.25">
      <c r="A67" t="s">
        <v>48</v>
      </c>
      <c r="B67" t="s">
        <v>46</v>
      </c>
      <c r="C67" s="26">
        <v>45757</v>
      </c>
      <c r="D67" s="32">
        <v>0.20416666666666666</v>
      </c>
      <c r="E67" s="32">
        <v>0.12291666666666666</v>
      </c>
      <c r="F67" s="32">
        <v>9.0277777777777776E-2</v>
      </c>
      <c r="G67" s="32">
        <v>0.22291666666666668</v>
      </c>
      <c r="H67" s="32">
        <v>0.10833333333333334</v>
      </c>
      <c r="I67" s="32">
        <v>0.11944444444444445</v>
      </c>
      <c r="J67" s="34">
        <v>0.42708333333333331</v>
      </c>
      <c r="K67" s="34">
        <v>0.23125000000000001</v>
      </c>
      <c r="L67" s="34">
        <v>0.20972222222222223</v>
      </c>
    </row>
    <row r="68" spans="1:12" x14ac:dyDescent="0.25">
      <c r="A68" t="s">
        <v>49</v>
      </c>
      <c r="B68" t="s">
        <v>46</v>
      </c>
      <c r="C68" s="26">
        <v>45757</v>
      </c>
      <c r="D68" s="32">
        <v>0.19652777777777777</v>
      </c>
      <c r="E68" s="32">
        <v>0.12361111111111112</v>
      </c>
      <c r="F68" s="32">
        <v>8.3333333333333329E-2</v>
      </c>
      <c r="G68" s="32">
        <v>0.1388888888888889</v>
      </c>
      <c r="H68" s="32">
        <v>0.12638888888888888</v>
      </c>
      <c r="I68" s="32">
        <v>2.0833333333333332E-2</v>
      </c>
      <c r="J68" s="34">
        <v>0.33541666666666664</v>
      </c>
      <c r="K68" s="34">
        <v>0.25</v>
      </c>
      <c r="L68" s="34">
        <v>0.10416666666666667</v>
      </c>
    </row>
    <row r="69" spans="1:12" x14ac:dyDescent="0.25">
      <c r="A69" t="s">
        <v>50</v>
      </c>
      <c r="B69" t="s">
        <v>46</v>
      </c>
      <c r="C69" s="26">
        <v>45757</v>
      </c>
      <c r="D69" s="32">
        <v>0.20902777777777778</v>
      </c>
      <c r="E69" s="32">
        <v>0.10416666666666667</v>
      </c>
      <c r="F69" s="32">
        <v>0.10902777777777778</v>
      </c>
      <c r="G69" s="32">
        <v>0</v>
      </c>
      <c r="H69" s="32">
        <v>0</v>
      </c>
      <c r="I69" s="32">
        <v>0</v>
      </c>
      <c r="J69" s="34">
        <v>0.20902777777777778</v>
      </c>
      <c r="K69" s="34">
        <v>0.10416666666666667</v>
      </c>
      <c r="L69" s="34">
        <v>0.10902777777777778</v>
      </c>
    </row>
    <row r="70" spans="1:12" x14ac:dyDescent="0.25">
      <c r="A70" t="s">
        <v>51</v>
      </c>
      <c r="B70" t="s">
        <v>46</v>
      </c>
      <c r="C70" s="26">
        <v>45757</v>
      </c>
      <c r="D70" s="32">
        <v>0.1673611111111111</v>
      </c>
      <c r="E70" s="32">
        <v>0.12013888888888889</v>
      </c>
      <c r="F70" s="32">
        <v>5.6250000000000001E-2</v>
      </c>
      <c r="G70" s="32">
        <v>6.8750000000000006E-2</v>
      </c>
      <c r="H70" s="32">
        <v>6.25E-2</v>
      </c>
      <c r="I70" s="32">
        <v>9.7222222222222224E-3</v>
      </c>
      <c r="J70" s="34">
        <v>0.2361111111111111</v>
      </c>
      <c r="K70" s="34">
        <v>0.18263888888888888</v>
      </c>
      <c r="L70" s="34">
        <v>6.5972222222222224E-2</v>
      </c>
    </row>
    <row r="71" spans="1:12" x14ac:dyDescent="0.25">
      <c r="A71" t="s">
        <v>53</v>
      </c>
      <c r="B71" t="s">
        <v>46</v>
      </c>
      <c r="C71" s="26">
        <v>45757</v>
      </c>
      <c r="D71" s="32">
        <v>0</v>
      </c>
      <c r="E71" s="32">
        <v>0</v>
      </c>
      <c r="F71" s="32">
        <v>0</v>
      </c>
      <c r="G71" s="32">
        <v>0.13750000000000001</v>
      </c>
      <c r="H71" s="32">
        <v>6.6666666666666666E-2</v>
      </c>
      <c r="I71" s="32">
        <v>7.0833333333333331E-2</v>
      </c>
      <c r="J71" s="34">
        <v>0.13750000000000001</v>
      </c>
      <c r="K71" s="34">
        <v>6.6666666666666666E-2</v>
      </c>
      <c r="L71" s="34">
        <v>7.0833333333333331E-2</v>
      </c>
    </row>
    <row r="72" spans="1:12" x14ac:dyDescent="0.25">
      <c r="A72" t="s">
        <v>61</v>
      </c>
      <c r="B72" t="s">
        <v>46</v>
      </c>
      <c r="C72" s="26">
        <v>45757</v>
      </c>
      <c r="D72" s="32">
        <v>0.20555555555555555</v>
      </c>
      <c r="E72" s="32">
        <v>0.14930555555555555</v>
      </c>
      <c r="F72" s="32">
        <v>6.458333333333334E-2</v>
      </c>
      <c r="G72" s="32">
        <v>7.1527777777777773E-2</v>
      </c>
      <c r="H72" s="32">
        <v>7.1527777777777773E-2</v>
      </c>
      <c r="I72" s="32">
        <v>0</v>
      </c>
      <c r="J72" s="34">
        <v>0.27708333333333335</v>
      </c>
      <c r="K72" s="34">
        <v>0.22083333333333333</v>
      </c>
      <c r="L72" s="34">
        <v>6.458333333333334E-2</v>
      </c>
    </row>
    <row r="73" spans="1:12" x14ac:dyDescent="0.25">
      <c r="A73" t="s">
        <v>54</v>
      </c>
      <c r="B73" t="s">
        <v>46</v>
      </c>
      <c r="C73" s="26">
        <v>45757</v>
      </c>
      <c r="D73" s="32">
        <v>0.20277777777777778</v>
      </c>
      <c r="E73" s="32">
        <v>0.15763888888888888</v>
      </c>
      <c r="F73" s="32">
        <v>4.583333333333333E-2</v>
      </c>
      <c r="G73" s="32">
        <v>0</v>
      </c>
      <c r="H73" s="32">
        <v>0</v>
      </c>
      <c r="I73" s="32">
        <v>0</v>
      </c>
      <c r="J73" s="34">
        <v>0.20277777777777778</v>
      </c>
      <c r="K73" s="34">
        <v>0.15763888888888888</v>
      </c>
      <c r="L73" s="34">
        <v>4.583333333333333E-2</v>
      </c>
    </row>
    <row r="74" spans="1:12" x14ac:dyDescent="0.25">
      <c r="A74" t="s">
        <v>55</v>
      </c>
      <c r="B74" t="s">
        <v>46</v>
      </c>
      <c r="C74" s="26">
        <v>45757</v>
      </c>
      <c r="D74" s="32">
        <v>0.18124999999999999</v>
      </c>
      <c r="E74" s="32">
        <v>9.166666666666666E-2</v>
      </c>
      <c r="F74" s="32">
        <v>0.10138888888888889</v>
      </c>
      <c r="G74" s="32">
        <v>0.10486111111111111</v>
      </c>
      <c r="H74" s="32">
        <v>0.10277777777777777</v>
      </c>
      <c r="I74" s="32">
        <v>2.0833333333333333E-3</v>
      </c>
      <c r="J74" s="34">
        <v>0.28611111111111109</v>
      </c>
      <c r="K74" s="34">
        <v>0.19444444444444445</v>
      </c>
      <c r="L74" s="34">
        <v>0.10347222222222222</v>
      </c>
    </row>
    <row r="75" spans="1:12" x14ac:dyDescent="0.25">
      <c r="A75" t="s">
        <v>56</v>
      </c>
      <c r="B75" t="s">
        <v>46</v>
      </c>
      <c r="C75" s="26">
        <v>45757</v>
      </c>
      <c r="D75" s="32">
        <v>0.18333333333333332</v>
      </c>
      <c r="E75" s="32">
        <v>0.11666666666666667</v>
      </c>
      <c r="F75" s="32">
        <v>8.1944444444444445E-2</v>
      </c>
      <c r="G75" s="32">
        <v>0.21388888888888888</v>
      </c>
      <c r="H75" s="32">
        <v>0.18819444444444444</v>
      </c>
      <c r="I75" s="32">
        <v>3.0555555555555555E-2</v>
      </c>
      <c r="J75" s="34">
        <v>0.3972222222222222</v>
      </c>
      <c r="K75" s="34">
        <v>0.30486111111111114</v>
      </c>
      <c r="L75" s="34">
        <v>0.1125</v>
      </c>
    </row>
    <row r="76" spans="1:12" x14ac:dyDescent="0.25">
      <c r="A76" t="s">
        <v>57</v>
      </c>
      <c r="B76" t="s">
        <v>46</v>
      </c>
      <c r="C76" s="26">
        <v>45757</v>
      </c>
      <c r="D76" s="32">
        <v>0.14166666666666666</v>
      </c>
      <c r="E76" s="32">
        <v>7.4999999999999997E-2</v>
      </c>
      <c r="F76" s="32">
        <v>7.4999999999999997E-2</v>
      </c>
      <c r="G76" s="32">
        <v>0.11666666666666667</v>
      </c>
      <c r="H76" s="32">
        <v>0.10555555555555556</v>
      </c>
      <c r="I76" s="32">
        <v>1.7361111111111112E-2</v>
      </c>
      <c r="J76" s="34">
        <v>0.25833333333333336</v>
      </c>
      <c r="K76" s="34">
        <v>0.18055555555555555</v>
      </c>
      <c r="L76" s="34">
        <v>9.2361111111111116E-2</v>
      </c>
    </row>
    <row r="77" spans="1:12" x14ac:dyDescent="0.25">
      <c r="A77" t="s">
        <v>58</v>
      </c>
      <c r="B77" t="s">
        <v>46</v>
      </c>
      <c r="C77" s="26">
        <v>45757</v>
      </c>
      <c r="D77" s="32">
        <v>0.20069444444444445</v>
      </c>
      <c r="E77" s="32">
        <v>2.7083333333333334E-2</v>
      </c>
      <c r="F77" s="32">
        <v>0.18333333333333332</v>
      </c>
      <c r="G77" s="32">
        <v>0.20694444444444443</v>
      </c>
      <c r="H77" s="32">
        <v>0.15763888888888888</v>
      </c>
      <c r="I77" s="32">
        <v>6.3888888888888884E-2</v>
      </c>
      <c r="J77" s="34">
        <v>0.40763888888888888</v>
      </c>
      <c r="K77" s="34">
        <v>0.18472222222222223</v>
      </c>
      <c r="L77" s="34">
        <v>0.24722222222222223</v>
      </c>
    </row>
    <row r="78" spans="1:12" x14ac:dyDescent="0.25">
      <c r="A78" t="s">
        <v>59</v>
      </c>
      <c r="B78" t="s">
        <v>46</v>
      </c>
      <c r="C78" s="26">
        <v>45757</v>
      </c>
      <c r="D78" s="32">
        <v>0.19097222222222221</v>
      </c>
      <c r="E78" s="32">
        <v>8.4027777777777785E-2</v>
      </c>
      <c r="F78" s="32">
        <v>0.10902777777777778</v>
      </c>
      <c r="G78" s="32">
        <v>0.13194444444444445</v>
      </c>
      <c r="H78" s="32">
        <v>0.12430555555555556</v>
      </c>
      <c r="I78" s="32">
        <v>9.7222222222222224E-3</v>
      </c>
      <c r="J78" s="34">
        <v>0.32291666666666669</v>
      </c>
      <c r="K78" s="34">
        <v>0.20833333333333334</v>
      </c>
      <c r="L78" s="34">
        <v>0.11874999999999999</v>
      </c>
    </row>
    <row r="79" spans="1:12" x14ac:dyDescent="0.25">
      <c r="A79" t="s">
        <v>60</v>
      </c>
      <c r="B79" t="s">
        <v>46</v>
      </c>
      <c r="C79" s="26">
        <v>45757</v>
      </c>
      <c r="D79" s="32">
        <v>0.19166666666666668</v>
      </c>
      <c r="E79" s="32">
        <v>0.10555555555555556</v>
      </c>
      <c r="F79" s="32">
        <v>9.930555555555555E-2</v>
      </c>
      <c r="G79" s="32">
        <v>6.3888888888888884E-2</v>
      </c>
      <c r="H79" s="32">
        <v>6.3888888888888884E-2</v>
      </c>
      <c r="I79" s="32">
        <v>0</v>
      </c>
      <c r="J79" s="34">
        <v>0.25555555555555554</v>
      </c>
      <c r="K79" s="34">
        <v>0.16944444444444445</v>
      </c>
      <c r="L79" s="34">
        <v>9.930555555555555E-2</v>
      </c>
    </row>
    <row r="80" spans="1:12" x14ac:dyDescent="0.25">
      <c r="A80" t="s">
        <v>37</v>
      </c>
      <c r="B80" t="s">
        <v>46</v>
      </c>
      <c r="C80" s="26">
        <v>45758</v>
      </c>
      <c r="D80" s="32">
        <v>0.21736111111111112</v>
      </c>
      <c r="E80" s="32">
        <v>0.10555555555555556</v>
      </c>
      <c r="F80" s="32">
        <v>0.11666666666666667</v>
      </c>
      <c r="G80" s="32">
        <v>7.1527777777777773E-2</v>
      </c>
      <c r="H80" s="32">
        <v>6.25E-2</v>
      </c>
      <c r="I80" s="32">
        <v>1.4583333333333334E-2</v>
      </c>
      <c r="J80" s="34">
        <v>0.28888888888888886</v>
      </c>
      <c r="K80" s="34">
        <v>0.16805555555555557</v>
      </c>
      <c r="L80" s="34">
        <v>0.13125000000000001</v>
      </c>
    </row>
    <row r="81" spans="1:12" x14ac:dyDescent="0.25">
      <c r="A81" t="s">
        <v>47</v>
      </c>
      <c r="B81" t="s">
        <v>46</v>
      </c>
      <c r="C81" s="26">
        <v>45758</v>
      </c>
      <c r="D81" s="32">
        <v>0.21388888888888888</v>
      </c>
      <c r="E81" s="32">
        <v>8.1250000000000003E-2</v>
      </c>
      <c r="F81" s="32">
        <v>0.14097222222222222</v>
      </c>
      <c r="G81" s="32">
        <v>0.14652777777777778</v>
      </c>
      <c r="H81" s="32">
        <v>6.25E-2</v>
      </c>
      <c r="I81" s="32">
        <v>8.7499999999999994E-2</v>
      </c>
      <c r="J81" s="34">
        <v>0.36041666666666666</v>
      </c>
      <c r="K81" s="34">
        <v>0.14374999999999999</v>
      </c>
      <c r="L81" s="34">
        <v>0.22847222222222222</v>
      </c>
    </row>
    <row r="82" spans="1:12" x14ac:dyDescent="0.25">
      <c r="A82" t="s">
        <v>48</v>
      </c>
      <c r="B82" t="s">
        <v>46</v>
      </c>
      <c r="C82" s="26">
        <v>45758</v>
      </c>
      <c r="D82" s="32">
        <v>0.17708333333333334</v>
      </c>
      <c r="E82" s="32">
        <v>0.10972222222222222</v>
      </c>
      <c r="F82" s="32">
        <v>7.6388888888888895E-2</v>
      </c>
      <c r="G82" s="32">
        <v>0.22152777777777777</v>
      </c>
      <c r="H82" s="32">
        <v>0.11666666666666667</v>
      </c>
      <c r="I82" s="32">
        <v>0.10833333333333334</v>
      </c>
      <c r="J82" s="34">
        <v>0.39861111111111114</v>
      </c>
      <c r="K82" s="34">
        <v>0.22638888888888889</v>
      </c>
      <c r="L82" s="34">
        <v>0.18472222222222223</v>
      </c>
    </row>
    <row r="83" spans="1:12" x14ac:dyDescent="0.25">
      <c r="A83" t="s">
        <v>49</v>
      </c>
      <c r="B83" t="s">
        <v>46</v>
      </c>
      <c r="C83" s="26">
        <v>45758</v>
      </c>
      <c r="D83" s="32">
        <v>0.19375000000000001</v>
      </c>
      <c r="E83" s="32">
        <v>9.166666666666666E-2</v>
      </c>
      <c r="F83" s="32">
        <v>0.11319444444444444</v>
      </c>
      <c r="G83" s="32">
        <v>0.1076388888888889</v>
      </c>
      <c r="H83" s="32">
        <v>9.7916666666666666E-2</v>
      </c>
      <c r="I83" s="32">
        <v>1.2500000000000001E-2</v>
      </c>
      <c r="J83" s="34">
        <v>0.30138888888888887</v>
      </c>
      <c r="K83" s="34">
        <v>0.18958333333333333</v>
      </c>
      <c r="L83" s="34">
        <v>0.12569444444444444</v>
      </c>
    </row>
    <row r="84" spans="1:12" x14ac:dyDescent="0.25">
      <c r="A84" t="s">
        <v>50</v>
      </c>
      <c r="B84" t="s">
        <v>46</v>
      </c>
      <c r="C84" s="26">
        <v>45758</v>
      </c>
      <c r="D84" s="32">
        <v>0.21111111111111111</v>
      </c>
      <c r="E84" s="32">
        <v>0.13680555555555557</v>
      </c>
      <c r="F84" s="32">
        <v>8.5416666666666669E-2</v>
      </c>
      <c r="G84" s="32">
        <v>0</v>
      </c>
      <c r="H84" s="32">
        <v>0</v>
      </c>
      <c r="I84" s="32">
        <v>0</v>
      </c>
      <c r="J84" s="34">
        <v>0.21111111111111111</v>
      </c>
      <c r="K84" s="34">
        <v>0.13680555555555557</v>
      </c>
      <c r="L84" s="34">
        <v>8.5416666666666669E-2</v>
      </c>
    </row>
    <row r="85" spans="1:12" x14ac:dyDescent="0.25">
      <c r="A85" t="s">
        <v>51</v>
      </c>
      <c r="B85" t="s">
        <v>46</v>
      </c>
      <c r="C85" s="26">
        <v>45758</v>
      </c>
      <c r="D85" s="32">
        <v>0.2076388888888889</v>
      </c>
      <c r="E85" s="32">
        <v>0.15347222222222223</v>
      </c>
      <c r="F85" s="32">
        <v>6.5972222222222224E-2</v>
      </c>
      <c r="G85" s="32">
        <v>0.14722222222222223</v>
      </c>
      <c r="H85" s="32">
        <v>9.3055555555555558E-2</v>
      </c>
      <c r="I85" s="32">
        <v>5.6250000000000001E-2</v>
      </c>
      <c r="J85" s="34">
        <v>0.35486111111111113</v>
      </c>
      <c r="K85" s="34">
        <v>0.24652777777777779</v>
      </c>
      <c r="L85" s="34">
        <v>0.12222222222222222</v>
      </c>
    </row>
    <row r="86" spans="1:12" x14ac:dyDescent="0.25">
      <c r="A86" t="s">
        <v>52</v>
      </c>
      <c r="B86" t="s">
        <v>46</v>
      </c>
      <c r="C86" s="26">
        <v>45758</v>
      </c>
      <c r="D86" s="32">
        <v>8.4722222222222227E-2</v>
      </c>
      <c r="E86" s="32">
        <v>4.3055555555555555E-2</v>
      </c>
      <c r="F86" s="32">
        <v>5.4166666666666669E-2</v>
      </c>
      <c r="G86" s="32">
        <v>8.4027777777777785E-2</v>
      </c>
      <c r="H86" s="32">
        <v>8.4027777777777785E-2</v>
      </c>
      <c r="I86" s="32">
        <v>0</v>
      </c>
      <c r="J86" s="34">
        <v>0.16875000000000001</v>
      </c>
      <c r="K86" s="34">
        <v>0.12708333333333333</v>
      </c>
      <c r="L86" s="34">
        <v>5.4166666666666669E-2</v>
      </c>
    </row>
    <row r="87" spans="1:12" x14ac:dyDescent="0.25">
      <c r="A87" t="s">
        <v>53</v>
      </c>
      <c r="B87" t="s">
        <v>46</v>
      </c>
      <c r="C87" s="26">
        <v>45758</v>
      </c>
      <c r="D87" s="32">
        <v>0.17222222222222222</v>
      </c>
      <c r="E87" s="32">
        <v>0.12430555555555556</v>
      </c>
      <c r="F87" s="32">
        <v>5.6944444444444443E-2</v>
      </c>
      <c r="G87" s="32">
        <v>0</v>
      </c>
      <c r="H87" s="32">
        <v>0</v>
      </c>
      <c r="I87" s="32">
        <v>0</v>
      </c>
      <c r="J87" s="34">
        <v>0.17222222222222222</v>
      </c>
      <c r="K87" s="34">
        <v>0.12430555555555556</v>
      </c>
      <c r="L87" s="34">
        <v>5.6944444444444443E-2</v>
      </c>
    </row>
    <row r="88" spans="1:12" x14ac:dyDescent="0.25">
      <c r="A88" t="s">
        <v>61</v>
      </c>
      <c r="B88" t="s">
        <v>46</v>
      </c>
      <c r="C88" s="26">
        <v>45758</v>
      </c>
      <c r="D88" s="32">
        <v>0.2</v>
      </c>
      <c r="E88" s="32">
        <v>0.14583333333333334</v>
      </c>
      <c r="F88" s="32">
        <v>5.8333333333333334E-2</v>
      </c>
      <c r="G88" s="32">
        <v>0.11805555555555555</v>
      </c>
      <c r="H88" s="32">
        <v>0.10347222222222222</v>
      </c>
      <c r="I88" s="32">
        <v>2.2222222222222223E-2</v>
      </c>
      <c r="J88" s="34">
        <v>0.31805555555555554</v>
      </c>
      <c r="K88" s="34">
        <v>0.24930555555555556</v>
      </c>
      <c r="L88" s="34">
        <v>8.0555555555555561E-2</v>
      </c>
    </row>
    <row r="89" spans="1:12" x14ac:dyDescent="0.25">
      <c r="A89" t="s">
        <v>54</v>
      </c>
      <c r="B89" t="s">
        <v>46</v>
      </c>
      <c r="C89" s="26">
        <v>45758</v>
      </c>
      <c r="D89" s="32">
        <v>0.19930555555555557</v>
      </c>
      <c r="E89" s="32">
        <v>0.13958333333333334</v>
      </c>
      <c r="F89" s="32">
        <v>6.458333333333334E-2</v>
      </c>
      <c r="G89" s="32">
        <v>0</v>
      </c>
      <c r="H89" s="32">
        <v>0</v>
      </c>
      <c r="I89" s="32">
        <v>0</v>
      </c>
      <c r="J89" s="34">
        <v>0.19930555555555557</v>
      </c>
      <c r="K89" s="34">
        <v>0.13958333333333334</v>
      </c>
      <c r="L89" s="34">
        <v>6.458333333333334E-2</v>
      </c>
    </row>
    <row r="90" spans="1:12" x14ac:dyDescent="0.25">
      <c r="A90" t="s">
        <v>55</v>
      </c>
      <c r="B90" t="s">
        <v>46</v>
      </c>
      <c r="C90" s="26">
        <v>45758</v>
      </c>
      <c r="D90" s="32">
        <v>0.15625</v>
      </c>
      <c r="E90" s="32">
        <v>6.1805555555555558E-2</v>
      </c>
      <c r="F90" s="32">
        <v>0.10138888888888889</v>
      </c>
      <c r="G90" s="32">
        <v>0.13263888888888889</v>
      </c>
      <c r="H90" s="32">
        <v>0.10069444444444445</v>
      </c>
      <c r="I90" s="32">
        <v>3.6805555555555557E-2</v>
      </c>
      <c r="J90" s="34">
        <v>0.28888888888888886</v>
      </c>
      <c r="K90" s="34">
        <v>0.16250000000000001</v>
      </c>
      <c r="L90" s="34">
        <v>0.13819444444444445</v>
      </c>
    </row>
    <row r="91" spans="1:12" x14ac:dyDescent="0.25">
      <c r="A91" t="s">
        <v>56</v>
      </c>
      <c r="B91" t="s">
        <v>46</v>
      </c>
      <c r="C91" s="26">
        <v>45758</v>
      </c>
      <c r="D91" s="32">
        <v>0.15972222222222221</v>
      </c>
      <c r="E91" s="32">
        <v>0.1361111111111111</v>
      </c>
      <c r="F91" s="32">
        <v>3.0555555555555555E-2</v>
      </c>
      <c r="G91" s="32">
        <v>0.18819444444444444</v>
      </c>
      <c r="H91" s="32">
        <v>0.17569444444444443</v>
      </c>
      <c r="I91" s="32">
        <v>2.2222222222222223E-2</v>
      </c>
      <c r="J91" s="34">
        <v>0.34791666666666665</v>
      </c>
      <c r="K91" s="34">
        <v>0.31180555555555556</v>
      </c>
      <c r="L91" s="34">
        <v>5.2777777777777778E-2</v>
      </c>
    </row>
    <row r="92" spans="1:12" x14ac:dyDescent="0.25">
      <c r="A92" t="s">
        <v>57</v>
      </c>
      <c r="B92" t="s">
        <v>46</v>
      </c>
      <c r="C92" s="26">
        <v>45758</v>
      </c>
      <c r="D92" s="32">
        <v>0.20069444444444445</v>
      </c>
      <c r="E92" s="32">
        <v>0.10347222222222222</v>
      </c>
      <c r="F92" s="32">
        <v>0.1125</v>
      </c>
      <c r="G92" s="32">
        <v>0.11527777777777778</v>
      </c>
      <c r="H92" s="32">
        <v>0.10486111111111111</v>
      </c>
      <c r="I92" s="32">
        <v>1.7361111111111112E-2</v>
      </c>
      <c r="J92" s="34">
        <v>0.31597222222222221</v>
      </c>
      <c r="K92" s="34">
        <v>0.20833333333333334</v>
      </c>
      <c r="L92" s="34">
        <v>0.12986111111111112</v>
      </c>
    </row>
    <row r="93" spans="1:12" x14ac:dyDescent="0.25">
      <c r="A93" t="s">
        <v>58</v>
      </c>
      <c r="B93" t="s">
        <v>46</v>
      </c>
      <c r="C93" s="26">
        <v>45758</v>
      </c>
      <c r="D93" s="32">
        <v>0.19722222222222222</v>
      </c>
      <c r="E93" s="32">
        <v>4.5138888888888888E-2</v>
      </c>
      <c r="F93" s="32">
        <v>0.16041666666666668</v>
      </c>
      <c r="G93" s="32">
        <v>9.5138888888888884E-2</v>
      </c>
      <c r="H93" s="32">
        <v>7.3611111111111113E-2</v>
      </c>
      <c r="I93" s="32">
        <v>2.7083333333333334E-2</v>
      </c>
      <c r="J93" s="34">
        <v>0.29236111111111113</v>
      </c>
      <c r="K93" s="34">
        <v>0.11874999999999999</v>
      </c>
      <c r="L93" s="34">
        <v>0.1875</v>
      </c>
    </row>
    <row r="94" spans="1:12" x14ac:dyDescent="0.25">
      <c r="A94" t="s">
        <v>59</v>
      </c>
      <c r="B94" t="s">
        <v>46</v>
      </c>
      <c r="C94" s="26">
        <v>45758</v>
      </c>
      <c r="D94" s="32">
        <v>0.19166666666666668</v>
      </c>
      <c r="E94" s="32">
        <v>0.12916666666666668</v>
      </c>
      <c r="F94" s="32">
        <v>6.8750000000000006E-2</v>
      </c>
      <c r="G94" s="32">
        <v>0.20555555555555555</v>
      </c>
      <c r="H94" s="32">
        <v>0.15625</v>
      </c>
      <c r="I94" s="32">
        <v>5.8333333333333334E-2</v>
      </c>
      <c r="J94" s="34">
        <v>0.3972222222222222</v>
      </c>
      <c r="K94" s="34">
        <v>0.28541666666666665</v>
      </c>
      <c r="L94" s="34">
        <v>0.12708333333333333</v>
      </c>
    </row>
    <row r="95" spans="1:12" x14ac:dyDescent="0.25">
      <c r="A95" t="s">
        <v>60</v>
      </c>
      <c r="B95" t="s">
        <v>46</v>
      </c>
      <c r="C95" s="26">
        <v>45758</v>
      </c>
      <c r="D95" s="32">
        <v>0.21111111111111111</v>
      </c>
      <c r="E95" s="32">
        <v>0.16944444444444445</v>
      </c>
      <c r="F95" s="32">
        <v>4.2361111111111113E-2</v>
      </c>
      <c r="G95" s="32">
        <v>0.18611111111111112</v>
      </c>
      <c r="H95" s="32">
        <v>0.10277777777777777</v>
      </c>
      <c r="I95" s="32">
        <v>8.611111111111111E-2</v>
      </c>
      <c r="J95" s="34">
        <v>0.3972222222222222</v>
      </c>
      <c r="K95" s="34">
        <v>0.2722222222222222</v>
      </c>
      <c r="L95" s="34">
        <v>0.12847222222222221</v>
      </c>
    </row>
    <row r="96" spans="1:12" x14ac:dyDescent="0.25">
      <c r="A96" t="s">
        <v>48</v>
      </c>
      <c r="B96" t="s">
        <v>46</v>
      </c>
      <c r="C96" s="26">
        <v>45759</v>
      </c>
      <c r="D96" s="32">
        <v>0.20555555555555555</v>
      </c>
      <c r="E96" s="32">
        <v>0.13958333333333334</v>
      </c>
      <c r="F96" s="32">
        <v>8.2638888888888887E-2</v>
      </c>
      <c r="G96" s="32">
        <v>7.9861111111111105E-2</v>
      </c>
      <c r="H96" s="32">
        <v>6.6666666666666666E-2</v>
      </c>
      <c r="I96" s="32">
        <v>2.7777777777777776E-2</v>
      </c>
      <c r="J96" s="34">
        <v>0.28541666666666665</v>
      </c>
      <c r="K96" s="34">
        <v>0.20624999999999999</v>
      </c>
      <c r="L96" s="34">
        <v>0.11041666666666666</v>
      </c>
    </row>
    <row r="97" spans="1:12" x14ac:dyDescent="0.25">
      <c r="A97" t="s">
        <v>51</v>
      </c>
      <c r="B97" t="s">
        <v>46</v>
      </c>
      <c r="C97" s="26">
        <v>45759</v>
      </c>
      <c r="D97" s="32">
        <v>0.11874999999999999</v>
      </c>
      <c r="E97" s="32">
        <v>4.027777777777778E-2</v>
      </c>
      <c r="F97" s="32">
        <v>8.1250000000000003E-2</v>
      </c>
      <c r="G97" s="32">
        <v>0</v>
      </c>
      <c r="H97" s="32">
        <v>0</v>
      </c>
      <c r="I97" s="32">
        <v>0</v>
      </c>
      <c r="J97" s="34">
        <v>0.11874999999999999</v>
      </c>
      <c r="K97" s="34">
        <v>4.027777777777778E-2</v>
      </c>
      <c r="L97" s="34">
        <v>8.1250000000000003E-2</v>
      </c>
    </row>
    <row r="98" spans="1:12" x14ac:dyDescent="0.25">
      <c r="A98" t="s">
        <v>56</v>
      </c>
      <c r="B98" t="s">
        <v>46</v>
      </c>
      <c r="C98" s="26">
        <v>45759</v>
      </c>
      <c r="D98" s="32">
        <v>0.19791666666666666</v>
      </c>
      <c r="E98" s="32">
        <v>0.13472222222222222</v>
      </c>
      <c r="F98" s="32">
        <v>7.7083333333333337E-2</v>
      </c>
      <c r="G98" s="32">
        <v>0.125</v>
      </c>
      <c r="H98" s="32">
        <v>0.10833333333333334</v>
      </c>
      <c r="I98" s="32">
        <v>2.4305555555555556E-2</v>
      </c>
      <c r="J98" s="34">
        <v>0.32291666666666669</v>
      </c>
      <c r="K98" s="34">
        <v>0.24305555555555555</v>
      </c>
      <c r="L98" s="34">
        <v>0.10138888888888889</v>
      </c>
    </row>
    <row r="99" spans="1:12" x14ac:dyDescent="0.25">
      <c r="A99" t="s">
        <v>59</v>
      </c>
      <c r="B99" t="s">
        <v>46</v>
      </c>
      <c r="C99" s="26">
        <v>45759</v>
      </c>
      <c r="D99" s="32">
        <v>0.21597222222222223</v>
      </c>
      <c r="E99" s="32">
        <v>0.12291666666666666</v>
      </c>
      <c r="F99" s="32">
        <v>0.10138888888888889</v>
      </c>
      <c r="G99" s="32">
        <v>0</v>
      </c>
      <c r="H99" s="32">
        <v>0</v>
      </c>
      <c r="I99" s="32">
        <v>0</v>
      </c>
      <c r="J99" s="34">
        <v>0.21597222222222223</v>
      </c>
      <c r="K99" s="34">
        <v>0.12291666666666666</v>
      </c>
      <c r="L99" s="34">
        <v>0.10138888888888889</v>
      </c>
    </row>
    <row r="100" spans="1:12" x14ac:dyDescent="0.25">
      <c r="A100" t="s">
        <v>61</v>
      </c>
      <c r="B100" t="s">
        <v>46</v>
      </c>
      <c r="C100" s="26">
        <v>45760</v>
      </c>
      <c r="D100" s="32">
        <v>0.2013888888888889</v>
      </c>
      <c r="E100" s="32">
        <v>0.11874999999999999</v>
      </c>
      <c r="F100" s="32">
        <v>9.6527777777777782E-2</v>
      </c>
      <c r="G100" s="32">
        <v>0.1076388888888889</v>
      </c>
      <c r="H100" s="32">
        <v>8.819444444444445E-2</v>
      </c>
      <c r="I100" s="32">
        <v>2.5694444444444443E-2</v>
      </c>
      <c r="J100" s="34">
        <v>0.30902777777777779</v>
      </c>
      <c r="K100" s="34">
        <v>0.20694444444444443</v>
      </c>
      <c r="L100" s="34">
        <v>0.12222222222222222</v>
      </c>
    </row>
    <row r="101" spans="1:12" x14ac:dyDescent="0.25">
      <c r="A101" t="s">
        <v>58</v>
      </c>
      <c r="B101" t="s">
        <v>46</v>
      </c>
      <c r="C101" s="26">
        <v>45760</v>
      </c>
      <c r="D101" s="32">
        <v>0.18541666666666667</v>
      </c>
      <c r="E101" s="32">
        <v>7.2222222222222215E-2</v>
      </c>
      <c r="F101" s="32">
        <v>0.11319444444444444</v>
      </c>
      <c r="G101" s="32">
        <v>0</v>
      </c>
      <c r="H101" s="32">
        <v>0</v>
      </c>
      <c r="I101" s="32">
        <v>0</v>
      </c>
      <c r="J101" s="34">
        <v>0.18541666666666667</v>
      </c>
      <c r="K101" s="34">
        <v>7.2222222222222215E-2</v>
      </c>
      <c r="L101" s="34">
        <v>0.11319444444444444</v>
      </c>
    </row>
    <row r="102" spans="1:12" x14ac:dyDescent="0.25">
      <c r="A102" t="s">
        <v>60</v>
      </c>
      <c r="B102" t="s">
        <v>46</v>
      </c>
      <c r="C102" s="26">
        <v>45760</v>
      </c>
      <c r="D102" s="32">
        <v>0.20902777777777778</v>
      </c>
      <c r="E102" s="32">
        <v>0.15833333333333333</v>
      </c>
      <c r="F102" s="32">
        <v>8.1250000000000003E-2</v>
      </c>
      <c r="G102" s="32">
        <v>8.2638888888888887E-2</v>
      </c>
      <c r="H102" s="32">
        <v>7.0833333333333331E-2</v>
      </c>
      <c r="I102" s="32">
        <v>1.8749999999999999E-2</v>
      </c>
      <c r="J102" s="34">
        <v>0.29166666666666669</v>
      </c>
      <c r="K102" s="34">
        <v>0.22916666666666666</v>
      </c>
      <c r="L102" s="34">
        <v>0.1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0CF299-D9DB-434E-A285-429624751410}">
  <sheetPr codeName="Feuil2"/>
  <dimension ref="A1:A2"/>
  <sheetViews>
    <sheetView workbookViewId="0">
      <selection activeCell="A2" sqref="A2"/>
    </sheetView>
  </sheetViews>
  <sheetFormatPr baseColWidth="10" defaultRowHeight="15" x14ac:dyDescent="0.25"/>
  <cols>
    <col min="1" max="1" width="23.7109375" style="29" customWidth="1"/>
    <col min="2" max="16384" width="11.42578125" style="29"/>
  </cols>
  <sheetData>
    <row r="1" spans="1:1" x14ac:dyDescent="0.25">
      <c r="A1" s="29" t="s">
        <v>41</v>
      </c>
    </row>
    <row r="2" spans="1:1" x14ac:dyDescent="0.25">
      <c r="A2" s="30" t="s">
        <v>42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45E177F-3413-4188-BE9F-BAB38BD7B27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TEMPS PRESTATIONS</vt:lpstr>
      <vt:lpstr>Chemin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MAXINE ADAMSKI</dc:creator>
  <cp:lastModifiedBy>Chris_W10</cp:lastModifiedBy>
  <dcterms:created xsi:type="dcterms:W3CDTF">2025-05-21T07:12:18Z</dcterms:created>
  <dcterms:modified xsi:type="dcterms:W3CDTF">2025-05-22T17:36:14Z</dcterms:modified>
</cp:coreProperties>
</file>