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23CE3EC9-1CE1-4E77-897F-4B6F7BCC3532}" xr6:coauthVersionLast="47" xr6:coauthVersionMax="47" xr10:uidLastSave="{00000000-0000-0000-0000-000000000000}"/>
  <bookViews>
    <workbookView xWindow="-120" yWindow="-120" windowWidth="38640" windowHeight="15990" activeTab="1" xr2:uid="{B490457E-1939-4B54-BEAB-B2845A4F84A0}"/>
  </bookViews>
  <sheets>
    <sheet name="Calendrier PQ" sheetId="10" r:id="rId1"/>
    <sheet name="Toutes_Rotations" sheetId="16" r:id="rId2"/>
    <sheet name="Navettes" sheetId="2" r:id="rId3"/>
    <sheet name="FDS" sheetId="3" r:id="rId4"/>
    <sheet name="5 jours" sheetId="1" r:id="rId5"/>
    <sheet name="4 jours" sheetId="4" r:id="rId6"/>
    <sheet name="Nuits" sheetId="5" r:id="rId7"/>
    <sheet name="JF-Congés" sheetId="8" r:id="rId8"/>
    <sheet name="Tech" sheetId="13" r:id="rId9"/>
  </sheets>
  <externalReferences>
    <externalReference r:id="rId10"/>
  </externalReferences>
  <definedNames>
    <definedName name="DonnéesExternes_1" localSheetId="0" hidden="1">'Calendrier PQ'!$D$2:$AI$25</definedName>
    <definedName name="DonnéesExternes_1" localSheetId="1" hidden="1">Toutes_Rotations!$E$2:$AJ$22</definedName>
    <definedName name="JF">Fériés[Date JF]</definedName>
    <definedName name="L_Mois">T_Mois[Mois]</definedName>
    <definedName name="L_Roulements">T_Roulements[Roulement]</definedName>
    <definedName name="Trame">OFFSET([1]Trâme!$C$8,,,4,COUNTA([1]Trâme!$8:$8))</definedName>
    <definedName name="VS">Vac_Sco[Date]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6" l="1"/>
  <c r="A2" i="16" a="1"/>
  <c r="A2" i="16" s="1"/>
  <c r="A2" i="8"/>
  <c r="A10" i="8" l="1"/>
  <c r="A9" i="8"/>
  <c r="A8" i="8"/>
  <c r="A7" i="8"/>
  <c r="A6" i="8"/>
  <c r="A12" i="8"/>
  <c r="A13" i="8" s="1"/>
  <c r="A11" i="8"/>
  <c r="A5" i="8"/>
  <c r="A14" i="8" l="1"/>
  <c r="A15" i="8"/>
  <c r="A16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2E7218-6497-4F3E-98C0-042FFA67BDD9}" keepAlive="1" name="Requête - Calendrier" description="Connexion à la requête « Calendrier » dans le classeur." type="5" refreshedVersion="8" background="1" saveData="1">
    <dbPr connection="Provider=Microsoft.Mashup.OleDb.1;Data Source=$Workbook$;Location=Calendrier;Extended Properties=&quot;&quot;" command="SELECT * FROM [Calendrier]"/>
  </connection>
  <connection id="2" xr16:uid="{2D57F775-654D-47B9-8E0C-480C111E2FB9}" keepAlive="1" name="Requête - Calendrier_Tout" description="Connexion à la requête « Calendrier_Tout » dans le classeur." type="5" refreshedVersion="8" background="1" saveData="1">
    <dbPr connection="Provider=Microsoft.Mashup.OleDb.1;Data Source=$Workbook$;Location=Calendrier_Tout;Extended Properties=&quot;&quot;" command="SELECT * FROM [Calendrier_Tout]"/>
  </connection>
  <connection id="3" xr16:uid="{3FCD6B97-BC50-4DDE-B818-6FE5E7C27021}" keepAlive="1" name="Requête - Calendrier0" description="Connexion à la requête « Calendrier0 » dans le classeur." type="5" refreshedVersion="8" saveData="1">
    <dbPr connection="Provider=Microsoft.Mashup.OleDb.1;Data Source=$Workbook$;Location=Calendrier0;Extended Properties=&quot;&quot;" command="SELECT * FROM [Calendrier0]"/>
  </connection>
  <connection id="4" xr16:uid="{2F1EF36B-4F70-482F-AD5B-EA2EAD2BBBED}" keepAlive="1" name="Requête - Choix" description="Connexion à la requête « Choix » dans le classeur." type="5" refreshedVersion="0" saveData="1">
    <dbPr connection="Provider=Microsoft.Mashup.OleDb.1;Data Source=$Workbook$;Location=Choix;Extended Properties=&quot;&quot;" command="SELECT * FROM [Choix]"/>
  </connection>
  <connection id="5" xr16:uid="{E3538CFE-5D40-4189-8477-1ED488B506A5}" keepAlive="1" name="Requête - ChoixM" description="Connexion à la requête « ChoixM » dans le classeur." type="5" refreshedVersion="0" saveData="1">
    <dbPr connection="Provider=Microsoft.Mashup.OleDb.1;Data Source=$Workbook$;Location=ChoixM;Extended Properties=&quot;&quot;" command="SELECT * FROM [ChoixM]"/>
  </connection>
  <connection id="6" xr16:uid="{4E91FC58-88E8-4802-BC60-1CDE52039675}" keepAlive="1" name="Requête - FinM" description="Connexion à la requête « FinM » dans le classeur." type="5" refreshedVersion="0" background="1">
    <dbPr connection="Provider=Microsoft.Mashup.OleDb.1;Data Source=$Workbook$;Location=FinM;Extended Properties=&quot;&quot;" command="SELECT * FROM [FinM]"/>
  </connection>
  <connection id="7" xr16:uid="{8484B007-D464-416B-BC31-4640D386B34C}" keepAlive="1" name="Requête - JoursS" description="Connexion à la requête « JoursS » dans le classeur." type="5" refreshedVersion="0" background="1">
    <dbPr connection="Provider=Microsoft.Mashup.OleDb.1;Data Source=$Workbook$;Location=JoursS;Extended Properties=&quot;&quot;" command="SELECT * FROM [JoursS]"/>
  </connection>
  <connection id="8" xr16:uid="{BE94A28C-7B33-4218-83F9-C972DD273410}" keepAlive="1" name="Requête - Roulements" description="Connexion à la requête « Roulements » dans le classeur." type="5" refreshedVersion="0" background="1">
    <dbPr connection="Provider=Microsoft.Mashup.OleDb.1;Data Source=$Workbook$;Location=Roulements;Extended Properties=&quot;&quot;" command="SELECT * FROM [Roulements]"/>
  </connection>
  <connection id="9" xr16:uid="{7E59E4D3-00F4-45BB-A56D-67EFA368E774}" keepAlive="1" name="Requête - Trame" description="Connexion à la requête « Trame » dans le classeur." type="5" refreshedVersion="0" background="1">
    <dbPr connection="Provider=Microsoft.Mashup.OleDb.1;Data Source=$Workbook$;Location=Trame;Extended Properties=&quot;&quot;" command="SELECT * FROM [Tram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<sst xmlns="http://schemas.openxmlformats.org/spreadsheetml/2006/main" count="1737" uniqueCount="256">
  <si>
    <t>5 Jours</t>
  </si>
  <si>
    <t>Lundi</t>
  </si>
  <si>
    <t>Mardi</t>
  </si>
  <si>
    <t>Mercredi</t>
  </si>
  <si>
    <t>Jeudi</t>
  </si>
  <si>
    <t>Vendredi</t>
  </si>
  <si>
    <t>Samedi</t>
  </si>
  <si>
    <t>Dimanche</t>
  </si>
  <si>
    <t>R</t>
  </si>
  <si>
    <t>RH</t>
  </si>
  <si>
    <t>RTT</t>
  </si>
  <si>
    <t>FDS</t>
  </si>
  <si>
    <t>Navettes</t>
  </si>
  <si>
    <t>4 jours V3</t>
  </si>
  <si>
    <t>Nuits</t>
  </si>
  <si>
    <t>Semaine</t>
  </si>
  <si>
    <t>Roulement</t>
  </si>
  <si>
    <t>Année</t>
  </si>
  <si>
    <t>Date début</t>
  </si>
  <si>
    <t>Vacances</t>
  </si>
  <si>
    <t>Date JF</t>
  </si>
  <si>
    <t>Date</t>
  </si>
  <si>
    <t>Jeu 01</t>
  </si>
  <si>
    <t>Ven 02</t>
  </si>
  <si>
    <t>Sam 03</t>
  </si>
  <si>
    <t>Dim 04</t>
  </si>
  <si>
    <t>Lun 05</t>
  </si>
  <si>
    <t>Mar 06</t>
  </si>
  <si>
    <t>Mer 07</t>
  </si>
  <si>
    <t>Jeu 08</t>
  </si>
  <si>
    <t>Ven 09</t>
  </si>
  <si>
    <t>Sam 10</t>
  </si>
  <si>
    <t>Dim 11</t>
  </si>
  <si>
    <t>Lun 12</t>
  </si>
  <si>
    <t>Mar 13</t>
  </si>
  <si>
    <t>Mer 14</t>
  </si>
  <si>
    <t>Jeu 15</t>
  </si>
  <si>
    <t>Ven 16</t>
  </si>
  <si>
    <t>Sam 17</t>
  </si>
  <si>
    <t>Dim 18</t>
  </si>
  <si>
    <t>Lun 19</t>
  </si>
  <si>
    <t>Mar 20</t>
  </si>
  <si>
    <t>Mer 21</t>
  </si>
  <si>
    <t>Jeu 22</t>
  </si>
  <si>
    <t>Ven 23</t>
  </si>
  <si>
    <t>Sam 24</t>
  </si>
  <si>
    <t>Dim 25</t>
  </si>
  <si>
    <t>Lun 26</t>
  </si>
  <si>
    <t>Mar 27</t>
  </si>
  <si>
    <t>Mer 28</t>
  </si>
  <si>
    <t>Jeu 29</t>
  </si>
  <si>
    <t>Ven 30</t>
  </si>
  <si>
    <t>Sam 31</t>
  </si>
  <si>
    <t/>
  </si>
  <si>
    <t>Dim 01</t>
  </si>
  <si>
    <t>Lun 02</t>
  </si>
  <si>
    <t>Mar 03</t>
  </si>
  <si>
    <t>Mer 04</t>
  </si>
  <si>
    <t>Jeu 05</t>
  </si>
  <si>
    <t>Ven 06</t>
  </si>
  <si>
    <t>Sam 07</t>
  </si>
  <si>
    <t>Dim 08</t>
  </si>
  <si>
    <t>Lun 09</t>
  </si>
  <si>
    <t>Mar 10</t>
  </si>
  <si>
    <t>Mer 11</t>
  </si>
  <si>
    <t>Jeu 12</t>
  </si>
  <si>
    <t>Ven 13</t>
  </si>
  <si>
    <t>Sam 14</t>
  </si>
  <si>
    <t>Dim 15</t>
  </si>
  <si>
    <t>Lun 16</t>
  </si>
  <si>
    <t>Mar 17</t>
  </si>
  <si>
    <t>Mer 18</t>
  </si>
  <si>
    <t>Jeu 19</t>
  </si>
  <si>
    <t>Ven 20</t>
  </si>
  <si>
    <t>Sam 21</t>
  </si>
  <si>
    <t>Dim 22</t>
  </si>
  <si>
    <t>Lun 23</t>
  </si>
  <si>
    <t>Mar 24</t>
  </si>
  <si>
    <t>Mer 25</t>
  </si>
  <si>
    <t>Jeu 26</t>
  </si>
  <si>
    <t>Ven 27</t>
  </si>
  <si>
    <t>Sam 28</t>
  </si>
  <si>
    <t>Dim 29</t>
  </si>
  <si>
    <t>Lun 30</t>
  </si>
  <si>
    <t>Mar 31</t>
  </si>
  <si>
    <t>Mer 01</t>
  </si>
  <si>
    <t>Jeu 02</t>
  </si>
  <si>
    <t>Ven 03</t>
  </si>
  <si>
    <t>Sam 04</t>
  </si>
  <si>
    <t>Dim 05</t>
  </si>
  <si>
    <t>Lun 06</t>
  </si>
  <si>
    <t>Mar 07</t>
  </si>
  <si>
    <t>Mer 08</t>
  </si>
  <si>
    <t>Jeu 09</t>
  </si>
  <si>
    <t>Ven 10</t>
  </si>
  <si>
    <t>Sam 11</t>
  </si>
  <si>
    <t>Dim 12</t>
  </si>
  <si>
    <t>Lun 13</t>
  </si>
  <si>
    <t>Mar 14</t>
  </si>
  <si>
    <t>Mer 15</t>
  </si>
  <si>
    <t>Jeu 16</t>
  </si>
  <si>
    <t>Ven 17</t>
  </si>
  <si>
    <t>Sam 18</t>
  </si>
  <si>
    <t>Dim 19</t>
  </si>
  <si>
    <t>Lun 20</t>
  </si>
  <si>
    <t>Mar 21</t>
  </si>
  <si>
    <t>Mer 22</t>
  </si>
  <si>
    <t>Jeu 23</t>
  </si>
  <si>
    <t>Ven 24</t>
  </si>
  <si>
    <t>Sam 25</t>
  </si>
  <si>
    <t>Dim 26</t>
  </si>
  <si>
    <t>Lun 27</t>
  </si>
  <si>
    <t>Mar 28</t>
  </si>
  <si>
    <t>Mer 29</t>
  </si>
  <si>
    <t>Jeu 30</t>
  </si>
  <si>
    <t>Ven 01</t>
  </si>
  <si>
    <t>Sam 02</t>
  </si>
  <si>
    <t>Dim 03</t>
  </si>
  <si>
    <t>Lun 04</t>
  </si>
  <si>
    <t>Mar 05</t>
  </si>
  <si>
    <t>Mer 06</t>
  </si>
  <si>
    <t>Jeu 07</t>
  </si>
  <si>
    <t>Ven 08</t>
  </si>
  <si>
    <t>Sam 09</t>
  </si>
  <si>
    <t>Dim 10</t>
  </si>
  <si>
    <t>Lun 11</t>
  </si>
  <si>
    <t>Mar 12</t>
  </si>
  <si>
    <t>Mer 13</t>
  </si>
  <si>
    <t>Jeu 14</t>
  </si>
  <si>
    <t>Ven 15</t>
  </si>
  <si>
    <t>Sam 16</t>
  </si>
  <si>
    <t>Dim 17</t>
  </si>
  <si>
    <t>Lun 18</t>
  </si>
  <si>
    <t>Mar 19</t>
  </si>
  <si>
    <t>Mer 20</t>
  </si>
  <si>
    <t>Jeu 21</t>
  </si>
  <si>
    <t>Ven 22</t>
  </si>
  <si>
    <t>Sam 23</t>
  </si>
  <si>
    <t>Dim 24</t>
  </si>
  <si>
    <t>Lun 25</t>
  </si>
  <si>
    <t>Mar 26</t>
  </si>
  <si>
    <t>Mer 27</t>
  </si>
  <si>
    <t>Jeu 28</t>
  </si>
  <si>
    <t>Ven 29</t>
  </si>
  <si>
    <t>Sam 30</t>
  </si>
  <si>
    <t>Dim 31</t>
  </si>
  <si>
    <t>Lun 01</t>
  </si>
  <si>
    <t>Mar 02</t>
  </si>
  <si>
    <t>Mer 03</t>
  </si>
  <si>
    <t>Jeu 04</t>
  </si>
  <si>
    <t>Ven 05</t>
  </si>
  <si>
    <t>Sam 06</t>
  </si>
  <si>
    <t>Dim 07</t>
  </si>
  <si>
    <t>Lun 08</t>
  </si>
  <si>
    <t>Mar 09</t>
  </si>
  <si>
    <t>Mer 10</t>
  </si>
  <si>
    <t>Jeu 11</t>
  </si>
  <si>
    <t>Ven 12</t>
  </si>
  <si>
    <t>Sam 13</t>
  </si>
  <si>
    <t>Dim 14</t>
  </si>
  <si>
    <t>Lun 15</t>
  </si>
  <si>
    <t>Mar 16</t>
  </si>
  <si>
    <t>Mer 17</t>
  </si>
  <si>
    <t>Jeu 18</t>
  </si>
  <si>
    <t>Ven 19</t>
  </si>
  <si>
    <t>Sam 20</t>
  </si>
  <si>
    <t>Dim 21</t>
  </si>
  <si>
    <t>Lun 22</t>
  </si>
  <si>
    <t>Mar 23</t>
  </si>
  <si>
    <t>Mer 24</t>
  </si>
  <si>
    <t>Jeu 25</t>
  </si>
  <si>
    <t>Ven 26</t>
  </si>
  <si>
    <t>Sam 27</t>
  </si>
  <si>
    <t>Dim 28</t>
  </si>
  <si>
    <t>Lun 29</t>
  </si>
  <si>
    <t>Mar 30</t>
  </si>
  <si>
    <t>Ven 31</t>
  </si>
  <si>
    <t>Sam 01</t>
  </si>
  <si>
    <t>Dim 02</t>
  </si>
  <si>
    <t>Lun 03</t>
  </si>
  <si>
    <t>Mar 04</t>
  </si>
  <si>
    <t>Mer 05</t>
  </si>
  <si>
    <t>Jeu 06</t>
  </si>
  <si>
    <t>Ven 07</t>
  </si>
  <si>
    <t>Sam 08</t>
  </si>
  <si>
    <t>Dim 09</t>
  </si>
  <si>
    <t>Lun 10</t>
  </si>
  <si>
    <t>Mar 11</t>
  </si>
  <si>
    <t>Mer 12</t>
  </si>
  <si>
    <t>Jeu 13</t>
  </si>
  <si>
    <t>Ven 14</t>
  </si>
  <si>
    <t>Sam 15</t>
  </si>
  <si>
    <t>Dim 16</t>
  </si>
  <si>
    <t>Lun 17</t>
  </si>
  <si>
    <t>Mar 18</t>
  </si>
  <si>
    <t>Mer 19</t>
  </si>
  <si>
    <t>Jeu 20</t>
  </si>
  <si>
    <t>Ven 21</t>
  </si>
  <si>
    <t>Sam 22</t>
  </si>
  <si>
    <t>Dim 23</t>
  </si>
  <si>
    <t>Lun 24</t>
  </si>
  <si>
    <t>Mar 25</t>
  </si>
  <si>
    <t>Mer 26</t>
  </si>
  <si>
    <t>Jeu 27</t>
  </si>
  <si>
    <t>Ven 28</t>
  </si>
  <si>
    <t>Sam 29</t>
  </si>
  <si>
    <t>Dim 30</t>
  </si>
  <si>
    <t>Lun 31</t>
  </si>
  <si>
    <t>Mar 01</t>
  </si>
  <si>
    <t>Mer 02</t>
  </si>
  <si>
    <t>Jeu 03</t>
  </si>
  <si>
    <t>Ven 04</t>
  </si>
  <si>
    <t>Sam 05</t>
  </si>
  <si>
    <t>Dim 06</t>
  </si>
  <si>
    <t>Lun 07</t>
  </si>
  <si>
    <t>Mar 08</t>
  </si>
  <si>
    <t>Mer 09</t>
  </si>
  <si>
    <t>Jeu 10</t>
  </si>
  <si>
    <t>Ven 11</t>
  </si>
  <si>
    <t>Sam 12</t>
  </si>
  <si>
    <t>Dim 13</t>
  </si>
  <si>
    <t>Lun 14</t>
  </si>
  <si>
    <t>Mar 15</t>
  </si>
  <si>
    <t>Mer 16</t>
  </si>
  <si>
    <t>Jeu 17</t>
  </si>
  <si>
    <t>Ven 18</t>
  </si>
  <si>
    <t>Sam 19</t>
  </si>
  <si>
    <t>Dim 20</t>
  </si>
  <si>
    <t>Lun 21</t>
  </si>
  <si>
    <t>Mar 22</t>
  </si>
  <si>
    <t>Mer 23</t>
  </si>
  <si>
    <t>Jeu 24</t>
  </si>
  <si>
    <t>Ven 25</t>
  </si>
  <si>
    <t>Sam 26</t>
  </si>
  <si>
    <t>Dim 27</t>
  </si>
  <si>
    <t>Lun 28</t>
  </si>
  <si>
    <t>Mar 29</t>
  </si>
  <si>
    <t>Mer 30</t>
  </si>
  <si>
    <t>Jeu 31</t>
  </si>
  <si>
    <t>Rot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</si>
  <si>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</si>
  <si>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</si>
  <si>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</si>
  <si>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</si>
  <si>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</si>
  <si>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</si>
  <si>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</si>
  <si>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</si>
  <si>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</si>
  <si>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</si>
  <si>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</si>
  <si>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</si>
  <si>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 roulement</t>
  </si>
  <si>
    <t>Mois</t>
  </si>
  <si>
    <t>5jours</t>
  </si>
  <si>
    <t>4jours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</si>
</sst>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  <font>
      <b/>
      <i/>
      <sz val="11"/>
      <color theme="0"/>
      <name val="Aptos Narrow"/>
      <family val="2"/>
      <scheme val="minor"/>
    </font>
    <font>
      <i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0" fillId="0" borderId="0" xfId="0" applyNumberFormat="1"/>
    <xf numFmtId="164" fontId="0" fillId="0" borderId="0" xfId="0" applyNumberFormat="1"/>
    <xf numFmtId="0" fontId="0" fillId="9" borderId="0" xfId="0" applyFill="1"/>
    <xf numFmtId="0" fontId="3" fillId="0" borderId="0" xfId="0" applyFont="1"/>
    <xf numFmtId="0" fontId="3" fillId="7" borderId="0" xfId="0" applyFont="1" applyFill="1"/>
    <xf numFmtId="0" fontId="0" fillId="7" borderId="0" xfId="0" applyFill="1"/>
    <xf numFmtId="14" fontId="3" fillId="0" borderId="0" xfId="0" applyNumberFormat="1" applyFont="1"/>
    <xf numFmtId="0" fontId="6" fillId="10" borderId="7" xfId="0" applyFont="1" applyFill="1" applyBorder="1"/>
    <xf numFmtId="0" fontId="6" fillId="10" borderId="0" xfId="0" applyFont="1" applyFill="1" applyBorder="1"/>
    <xf numFmtId="0" fontId="7" fillId="8" borderId="1" xfId="0" applyFont="1" applyFill="1" applyBorder="1" applyAlignment="1">
      <alignment vertical="center"/>
    </xf>
  </cellXfs>
  <cellStyles count="1">
    <cellStyle name="Normal" xfId="0" builtinId="0"/>
  </cellStyles>
  <dxfs count="89">
    <dxf>
      <font>
        <b/>
      </font>
      <numFmt numFmtId="0" formatCode="General"/>
    </dxf>
    <dxf>
      <numFmt numFmtId="19" formatCode="dd/mm/yyyy"/>
    </dxf>
    <dxf>
      <numFmt numFmtId="19" formatCode="dd/mm/yyyy"/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numFmt numFmtId="165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164" formatCode="[$-F800]dddd\,\ mmmm\ dd\,\ yyyy"/>
    </dxf>
    <dxf>
      <numFmt numFmtId="164" formatCode="[$-F800]dddd\,\ mmmm\ dd\,\ yyyy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67955565050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67955565050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67955565050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67955565050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67955565050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ZZ_Echanges\Forums\Planning_roulement2b_PQ.xlsx" TargetMode="External"/><Relationship Id="rId1" Type="http://schemas.openxmlformats.org/officeDocument/2006/relationships/externalLinkPath" Target="Planning_roulement2b_P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râme"/>
      <sheetName val="JF-Congés"/>
      <sheetName val="Résultat souhaité"/>
      <sheetName val="Calendrier PQ"/>
    </sheetNames>
    <sheetDataSet>
      <sheetData sheetId="0">
        <row r="8">
          <cell r="C8" t="str">
            <v>Lun.</v>
          </cell>
          <cell r="D8" t="str">
            <v>Mar.</v>
          </cell>
          <cell r="E8" t="str">
            <v>Mer.</v>
          </cell>
          <cell r="F8" t="str">
            <v>Jeu.</v>
          </cell>
          <cell r="G8" t="str">
            <v>Ven.</v>
          </cell>
          <cell r="H8" t="str">
            <v>Sam.</v>
          </cell>
          <cell r="I8" t="str">
            <v>Dim.</v>
          </cell>
          <cell r="J8" t="str">
            <v>Lun.</v>
          </cell>
          <cell r="K8" t="str">
            <v>Mar.</v>
          </cell>
          <cell r="L8" t="str">
            <v>Mer.</v>
          </cell>
          <cell r="M8" t="str">
            <v>Jeu.</v>
          </cell>
          <cell r="N8" t="str">
            <v>Ven.</v>
          </cell>
          <cell r="O8" t="str">
            <v>Sam.</v>
          </cell>
          <cell r="P8" t="str">
            <v>Dim.</v>
          </cell>
          <cell r="Q8" t="str">
            <v>Lun.</v>
          </cell>
          <cell r="R8" t="str">
            <v>Mar.</v>
          </cell>
          <cell r="S8" t="str">
            <v>Mer.</v>
          </cell>
          <cell r="T8" t="str">
            <v>Jeu.</v>
          </cell>
          <cell r="U8" t="str">
            <v>Ven.</v>
          </cell>
          <cell r="V8" t="str">
            <v>Sam.</v>
          </cell>
          <cell r="W8" t="str">
            <v>Dim.</v>
          </cell>
          <cell r="X8" t="str">
            <v>Lun.</v>
          </cell>
          <cell r="Y8" t="str">
            <v>Mar.</v>
          </cell>
          <cell r="Z8" t="str">
            <v>Mer.</v>
          </cell>
          <cell r="AA8" t="str">
            <v>Jeu.</v>
          </cell>
          <cell r="AB8" t="str">
            <v>Ven.</v>
          </cell>
          <cell r="AC8" t="str">
            <v>Sam.</v>
          </cell>
          <cell r="AD8" t="str">
            <v>Dim.</v>
          </cell>
          <cell r="AE8" t="str">
            <v>Lun.</v>
          </cell>
          <cell r="AF8" t="str">
            <v>Mar.</v>
          </cell>
          <cell r="AG8" t="str">
            <v>Mer.</v>
          </cell>
          <cell r="AH8" t="str">
            <v>Jeu.</v>
          </cell>
          <cell r="AI8" t="str">
            <v>Ven.</v>
          </cell>
          <cell r="AJ8" t="str">
            <v>Sam.</v>
          </cell>
          <cell r="AK8" t="str">
            <v>Dim.</v>
          </cell>
          <cell r="AL8" t="str">
            <v>Lun.</v>
          </cell>
          <cell r="AM8" t="str">
            <v>Mar.</v>
          </cell>
          <cell r="AN8" t="str">
            <v>Mer.</v>
          </cell>
          <cell r="AO8" t="str">
            <v>Jeu.</v>
          </cell>
          <cell r="AP8" t="str">
            <v>Ven.</v>
          </cell>
          <cell r="AQ8" t="str">
            <v>Sam.</v>
          </cell>
          <cell r="AR8" t="str">
            <v>Dim.</v>
          </cell>
          <cell r="AS8" t="str">
            <v>Lun.</v>
          </cell>
          <cell r="AT8" t="str">
            <v>Mar.</v>
          </cell>
          <cell r="AU8" t="str">
            <v>Mer.</v>
          </cell>
          <cell r="AV8" t="str">
            <v>Jeu.</v>
          </cell>
          <cell r="AW8" t="str">
            <v>Ven.</v>
          </cell>
          <cell r="AX8" t="str">
            <v>Sam.</v>
          </cell>
          <cell r="AY8" t="str">
            <v>Dim.</v>
          </cell>
          <cell r="AZ8" t="str">
            <v>Lun.</v>
          </cell>
          <cell r="BA8" t="str">
            <v>Mar.</v>
          </cell>
          <cell r="BB8" t="str">
            <v>Mer.</v>
          </cell>
          <cell r="BC8" t="str">
            <v>Jeu.</v>
          </cell>
          <cell r="BD8" t="str">
            <v>Ven.</v>
          </cell>
          <cell r="BE8" t="str">
            <v>Sam.</v>
          </cell>
          <cell r="BF8" t="str">
            <v>Dim.</v>
          </cell>
          <cell r="BG8" t="str">
            <v>Lun.</v>
          </cell>
          <cell r="BH8" t="str">
            <v>Mar.</v>
          </cell>
          <cell r="BI8" t="str">
            <v>Mer.</v>
          </cell>
          <cell r="BJ8" t="str">
            <v>Jeu.</v>
          </cell>
          <cell r="BK8" t="str">
            <v>Ven.</v>
          </cell>
          <cell r="BL8" t="str">
            <v>Sam.</v>
          </cell>
          <cell r="BM8" t="str">
            <v>Dim.</v>
          </cell>
          <cell r="BN8" t="str">
            <v>Lun.</v>
          </cell>
          <cell r="BO8" t="str">
            <v>Mar.</v>
          </cell>
          <cell r="BP8" t="str">
            <v>Mer.</v>
          </cell>
          <cell r="BQ8" t="str">
            <v>Jeu.</v>
          </cell>
          <cell r="BR8" t="str">
            <v>Ven.</v>
          </cell>
          <cell r="BS8" t="str">
            <v>Sam.</v>
          </cell>
          <cell r="BT8" t="str">
            <v>Dim.</v>
          </cell>
          <cell r="BU8" t="str">
            <v>Lun.</v>
          </cell>
          <cell r="BV8" t="str">
            <v>Mar.</v>
          </cell>
          <cell r="BW8" t="str">
            <v>Mer.</v>
          </cell>
          <cell r="BX8" t="str">
            <v>Jeu.</v>
          </cell>
          <cell r="BY8" t="str">
            <v>Ven.</v>
          </cell>
          <cell r="BZ8" t="str">
            <v>Sam.</v>
          </cell>
          <cell r="CA8" t="str">
            <v>Dim.</v>
          </cell>
          <cell r="CB8" t="str">
            <v>Lun.</v>
          </cell>
          <cell r="CC8" t="str">
            <v>Mar.</v>
          </cell>
          <cell r="CD8" t="str">
            <v>Mer.</v>
          </cell>
          <cell r="CE8" t="str">
            <v>Jeu.</v>
          </cell>
          <cell r="CF8" t="str">
            <v>Ven.</v>
          </cell>
          <cell r="CG8" t="str">
            <v>Sam.</v>
          </cell>
          <cell r="CH8" t="str">
            <v>Dim.</v>
          </cell>
          <cell r="CI8" t="str">
            <v>Lun.</v>
          </cell>
          <cell r="CJ8" t="str">
            <v>Mar.</v>
          </cell>
          <cell r="CK8" t="str">
            <v>Mer.</v>
          </cell>
          <cell r="CL8" t="str">
            <v>Jeu.</v>
          </cell>
          <cell r="CM8" t="str">
            <v>Ven.</v>
          </cell>
          <cell r="CN8" t="str">
            <v>Sam.</v>
          </cell>
          <cell r="CO8" t="str">
            <v>Dim.</v>
          </cell>
          <cell r="CP8" t="str">
            <v>Lun.</v>
          </cell>
          <cell r="CQ8" t="str">
            <v>Mar.</v>
          </cell>
          <cell r="CR8" t="str">
            <v>Mer.</v>
          </cell>
          <cell r="CS8" t="str">
            <v>Jeu.</v>
          </cell>
          <cell r="CT8" t="str">
            <v>Ven.</v>
          </cell>
          <cell r="CU8" t="str">
            <v>Sam.</v>
          </cell>
          <cell r="CV8" t="str">
            <v>Dim.</v>
          </cell>
          <cell r="CW8" t="str">
            <v>Lun.</v>
          </cell>
          <cell r="CX8" t="str">
            <v>Mar.</v>
          </cell>
          <cell r="CY8" t="str">
            <v>Mer.</v>
          </cell>
          <cell r="CZ8" t="str">
            <v>Jeu.</v>
          </cell>
          <cell r="DA8" t="str">
            <v>Ven.</v>
          </cell>
          <cell r="DB8" t="str">
            <v>Sam.</v>
          </cell>
          <cell r="DC8" t="str">
            <v>Dim.</v>
          </cell>
          <cell r="DD8" t="str">
            <v>Lun.</v>
          </cell>
          <cell r="DE8" t="str">
            <v>Mar.</v>
          </cell>
          <cell r="DF8" t="str">
            <v>Mer.</v>
          </cell>
          <cell r="DG8" t="str">
            <v>Jeu.</v>
          </cell>
          <cell r="DH8" t="str">
            <v>Ven.</v>
          </cell>
          <cell r="DI8" t="str">
            <v>Sam.</v>
          </cell>
          <cell r="DJ8" t="str">
            <v>Dim.</v>
          </cell>
          <cell r="DK8" t="str">
            <v>Lun.</v>
          </cell>
          <cell r="DL8" t="str">
            <v>Mar.</v>
          </cell>
          <cell r="DM8" t="str">
            <v>Mer.</v>
          </cell>
          <cell r="DN8" t="str">
            <v>Jeu.</v>
          </cell>
          <cell r="DO8" t="str">
            <v>Ven.</v>
          </cell>
          <cell r="DP8" t="str">
            <v>Sam.</v>
          </cell>
          <cell r="DQ8" t="str">
            <v>Dim.</v>
          </cell>
          <cell r="DR8" t="str">
            <v>Lun.</v>
          </cell>
          <cell r="DS8" t="str">
            <v>Mar.</v>
          </cell>
          <cell r="DT8" t="str">
            <v>Mer.</v>
          </cell>
          <cell r="DU8" t="str">
            <v>Jeu.</v>
          </cell>
          <cell r="DV8" t="str">
            <v>Ven.</v>
          </cell>
          <cell r="DW8" t="str">
            <v>Sam.</v>
          </cell>
          <cell r="DX8" t="str">
            <v>Dim.</v>
          </cell>
          <cell r="DY8" t="str">
            <v>Lun.</v>
          </cell>
          <cell r="DZ8" t="str">
            <v>Mar.</v>
          </cell>
          <cell r="EA8" t="str">
            <v>Mer.</v>
          </cell>
          <cell r="EB8" t="str">
            <v>Jeu.</v>
          </cell>
          <cell r="EC8" t="str">
            <v>Ven.</v>
          </cell>
          <cell r="ED8" t="str">
            <v>Sam.</v>
          </cell>
          <cell r="EE8" t="str">
            <v>Dim.</v>
          </cell>
          <cell r="EF8" t="str">
            <v>Lun.</v>
          </cell>
          <cell r="EG8" t="str">
            <v>Mar.</v>
          </cell>
          <cell r="EH8" t="str">
            <v>Mer.</v>
          </cell>
          <cell r="EI8" t="str">
            <v>Jeu.</v>
          </cell>
          <cell r="EJ8" t="str">
            <v>Ven.</v>
          </cell>
          <cell r="EK8" t="str">
            <v>Sam.</v>
          </cell>
          <cell r="EL8" t="str">
            <v>Dim.</v>
          </cell>
        </row>
      </sheetData>
      <sheetData sheetId="1" refreshError="1"/>
      <sheetData sheetId="2" refreshError="1"/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F3239B90-1E12-4EBA-A455-AB6A76EA5A1B}" autoFormatId="16" applyNumberFormats="0" applyBorderFormats="0" applyFontFormats="0" applyPatternFormats="0" applyAlignmentFormats="0" applyWidthHeightFormats="0">
  <queryTableRefresh headersInLastRefresh="0" nextId="33">
    <queryTableFields count="32">
      <queryTableField id="1" name="M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  <queryTableField id="32" name="31" tableColumnId="3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2" xr16:uid="{061D7B4C-0B0C-4CCB-9BEB-FFF96AC5B0AD}" autoFormatId="16" applyNumberFormats="0" applyBorderFormats="0" applyFontFormats="0" applyPatternFormats="0" applyAlignmentFormats="0" applyWidthHeightFormats="0">
  <queryTableRefresh headersInLastRefresh="0" nextId="33">
    <queryTableFields count="32">
      <queryTableField id="1" name="Rot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  <queryTableField id="32" name="31" tableColumnId="3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B47A806-110E-48E4-A2A3-41316258ED5D}" name="Choix" displayName="Choix" ref="A1:B2" totalsRowShown="0" headerRowDxfId="88" dataDxfId="87">
  <autoFilter ref="A1:B2" xr:uid="{4B47A806-110E-48E4-A2A3-41316258ED5D}"/>
  <tableColumns count="2">
    <tableColumn id="1" xr3:uid="{F385F7A8-C262-4FC3-B553-9FF3D613867A}" name="Roulement" dataDxfId="86"/>
    <tableColumn id="2" xr3:uid="{1A525D0B-A1AE-421E-B83E-0D845AA89F14}" name="Année" dataDxfId="8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ED67517-F513-4754-BD08-C278B100DEBA}" name="Calendrier" displayName="Calendrier" ref="D2:AI25" tableType="queryTable" headerRowCount="0" totalsRowShown="0">
  <tableColumns count="32">
    <tableColumn id="1" xr3:uid="{EFDBDF3A-927F-44B1-9345-F9D0C7CAB01D}" uniqueName="1" name="M" queryTableFieldId="1" dataDxfId="0"/>
    <tableColumn id="2" xr3:uid="{26733F36-788A-440E-87D5-3513B9B176D2}" uniqueName="2" name="1" queryTableFieldId="2"/>
    <tableColumn id="3" xr3:uid="{2F7124C0-32F6-4DC4-9639-C9550614B2F1}" uniqueName="3" name="2" queryTableFieldId="3"/>
    <tableColumn id="4" xr3:uid="{6E2887D7-87F3-44BB-8986-E7AD28E427B4}" uniqueName="4" name="3" queryTableFieldId="4"/>
    <tableColumn id="5" xr3:uid="{D510C66B-392D-4DC2-8E73-AA6976A0018D}" uniqueName="5" name="4" queryTableFieldId="5"/>
    <tableColumn id="6" xr3:uid="{7F9C3717-621D-4DA4-B956-8530D0BF716A}" uniqueName="6" name="5" queryTableFieldId="6"/>
    <tableColumn id="7" xr3:uid="{D00AAB77-CD5E-4EBF-9518-A72A9A6EE5D6}" uniqueName="7" name="6" queryTableFieldId="7"/>
    <tableColumn id="8" xr3:uid="{675638F9-56BF-4DC9-90D4-BB9B5159C62F}" uniqueName="8" name="7" queryTableFieldId="8"/>
    <tableColumn id="9" xr3:uid="{45C0BFEC-28D7-4896-8EDF-520C1922EEF5}" uniqueName="9" name="8" queryTableFieldId="9"/>
    <tableColumn id="10" xr3:uid="{6B3EBB93-DED9-498D-8659-D7247E99DF46}" uniqueName="10" name="9" queryTableFieldId="10"/>
    <tableColumn id="11" xr3:uid="{06E0C064-6869-43DF-9512-62E661949254}" uniqueName="11" name="10" queryTableFieldId="11"/>
    <tableColumn id="12" xr3:uid="{60CE3F47-A1AF-45DB-BDCF-9A251A636296}" uniqueName="12" name="11" queryTableFieldId="12"/>
    <tableColumn id="13" xr3:uid="{B0F9BF67-AE1E-4866-8243-257FAD3541B5}" uniqueName="13" name="12" queryTableFieldId="13"/>
    <tableColumn id="14" xr3:uid="{72856FC8-E008-41C1-85C8-54E3842735CB}" uniqueName="14" name="13" queryTableFieldId="14"/>
    <tableColumn id="15" xr3:uid="{CCE8C1CB-918E-413F-854B-9C5BA649066A}" uniqueName="15" name="14" queryTableFieldId="15"/>
    <tableColumn id="16" xr3:uid="{8D4DE7A3-37F8-46FE-B247-FD1D4B8F7F23}" uniqueName="16" name="15" queryTableFieldId="16"/>
    <tableColumn id="17" xr3:uid="{BF8F1D6A-E363-40EC-81F1-6DC1A70B3531}" uniqueName="17" name="16" queryTableFieldId="17"/>
    <tableColumn id="18" xr3:uid="{6E7D8C44-ECAD-4C7A-8CC0-2F3F9ACA64C5}" uniqueName="18" name="17" queryTableFieldId="18"/>
    <tableColumn id="19" xr3:uid="{EA96BD54-32A9-4AF2-AE18-3C81DBBB446A}" uniqueName="19" name="18" queryTableFieldId="19"/>
    <tableColumn id="20" xr3:uid="{3ED76885-6512-48BF-B0B6-3B8CB5DD03C6}" uniqueName="20" name="19" queryTableFieldId="20"/>
    <tableColumn id="21" xr3:uid="{DE7897CD-4686-46E0-8A7A-9589E19FBC36}" uniqueName="21" name="20" queryTableFieldId="21"/>
    <tableColumn id="22" xr3:uid="{E3A713F6-16FE-46D0-92BF-FA00640C3E8A}" uniqueName="22" name="21" queryTableFieldId="22"/>
    <tableColumn id="23" xr3:uid="{20944D6B-64B7-4762-836A-05BFCB870F3A}" uniqueName="23" name="22" queryTableFieldId="23"/>
    <tableColumn id="24" xr3:uid="{CE9E88A7-237F-4C4E-8D12-6424683BC919}" uniqueName="24" name="23" queryTableFieldId="24"/>
    <tableColumn id="25" xr3:uid="{B18DBE37-7DBC-44EC-8359-4AD5A0A02EFA}" uniqueName="25" name="24" queryTableFieldId="25"/>
    <tableColumn id="26" xr3:uid="{EE782439-38C4-424D-961A-8252714425C1}" uniqueName="26" name="25" queryTableFieldId="26"/>
    <tableColumn id="27" xr3:uid="{4EAAAE2F-4FE8-4987-987D-C2E743FFA7BC}" uniqueName="27" name="26" queryTableFieldId="27"/>
    <tableColumn id="28" xr3:uid="{4649EDC1-D0E2-494A-9EE0-08A5B559863D}" uniqueName="28" name="27" queryTableFieldId="28"/>
    <tableColumn id="29" xr3:uid="{3D87DB75-EFEA-4768-B2F2-B5D6E60217E3}" uniqueName="29" name="28" queryTableFieldId="29"/>
    <tableColumn id="30" xr3:uid="{4538FAF9-A21E-4599-A916-C2B987054F14}" uniqueName="30" name="29" queryTableFieldId="30"/>
    <tableColumn id="31" xr3:uid="{69EAF7DF-C18F-4AA9-AC3B-8209DC6A42CA}" uniqueName="31" name="30" queryTableFieldId="31"/>
    <tableColumn id="32" xr3:uid="{37586802-4ABE-4417-8215-6FD18B696937}" uniqueName="32" name="31" queryTableFieldId="32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B0DA8A5-45C3-4AA1-8319-F321A273EC44}" name="Calendrier_Tout" displayName="Calendrier_Tout" ref="E2:AJ22" tableType="queryTable" headerRowCount="0" totalsRowShown="0">
  <tableColumns count="32">
    <tableColumn id="1" xr3:uid="{4E3B8C5B-A132-492E-9D4E-725088877FDD}" uniqueName="1" name="Rot" queryTableFieldId="1"/>
    <tableColumn id="2" xr3:uid="{4E830ACA-C503-4F23-9DA3-DE47A4E88B25}" uniqueName="2" name="1" queryTableFieldId="2"/>
    <tableColumn id="3" xr3:uid="{9FBB68F5-96E2-4340-A79B-1D5A7F89F494}" uniqueName="3" name="2" queryTableFieldId="3"/>
    <tableColumn id="4" xr3:uid="{069A8616-19FA-41FA-9873-1E88A412F600}" uniqueName="4" name="3" queryTableFieldId="4"/>
    <tableColumn id="5" xr3:uid="{E687406A-EF65-48FE-916E-20A23E27C3F2}" uniqueName="5" name="4" queryTableFieldId="5"/>
    <tableColumn id="6" xr3:uid="{13902E7E-DDDC-45CD-9713-6DA682ED9B5F}" uniqueName="6" name="5" queryTableFieldId="6"/>
    <tableColumn id="7" xr3:uid="{F827671E-36A2-4D90-B305-4CDC2E45B28D}" uniqueName="7" name="6" queryTableFieldId="7"/>
    <tableColumn id="8" xr3:uid="{41076853-3832-4C74-A6E5-AA8652F76A59}" uniqueName="8" name="7" queryTableFieldId="8"/>
    <tableColumn id="9" xr3:uid="{76CFA5D2-B105-41BF-984A-DF6FAE322E9D}" uniqueName="9" name="8" queryTableFieldId="9"/>
    <tableColumn id="10" xr3:uid="{D1E07FF5-4812-4FD4-91AF-3FEB6777EC5A}" uniqueName="10" name="9" queryTableFieldId="10"/>
    <tableColumn id="11" xr3:uid="{6129B3BD-314F-47D3-A6F6-F180939EE350}" uniqueName="11" name="10" queryTableFieldId="11"/>
    <tableColumn id="12" xr3:uid="{67E5013A-6FDF-4A26-AAB6-B0B774CE20D4}" uniqueName="12" name="11" queryTableFieldId="12"/>
    <tableColumn id="13" xr3:uid="{EDAFE7EB-5B35-4ADE-B38C-0D1ACC1A787A}" uniqueName="13" name="12" queryTableFieldId="13"/>
    <tableColumn id="14" xr3:uid="{93131699-8ABF-4A04-B518-8A4199270E70}" uniqueName="14" name="13" queryTableFieldId="14"/>
    <tableColumn id="15" xr3:uid="{52FA292D-A42A-4776-AB22-914BB3900749}" uniqueName="15" name="14" queryTableFieldId="15"/>
    <tableColumn id="16" xr3:uid="{AA244C76-1C08-43F9-85D2-4C754E3BC0B1}" uniqueName="16" name="15" queryTableFieldId="16"/>
    <tableColumn id="17" xr3:uid="{E618E8E8-D679-484D-983B-384AF0B3FDD4}" uniqueName="17" name="16" queryTableFieldId="17"/>
    <tableColumn id="18" xr3:uid="{E0D4B202-9FEB-4625-9A7F-D5C27DDBA0A4}" uniqueName="18" name="17" queryTableFieldId="18"/>
    <tableColumn id="19" xr3:uid="{21CCC277-083F-4F20-BB21-2A8B3CBD64F2}" uniqueName="19" name="18" queryTableFieldId="19"/>
    <tableColumn id="20" xr3:uid="{CDF6D0E9-116F-436A-AF36-CDB21E26EFE0}" uniqueName="20" name="19" queryTableFieldId="20"/>
    <tableColumn id="21" xr3:uid="{2116EC69-E661-4AAD-BDFB-89EC6AE29626}" uniqueName="21" name="20" queryTableFieldId="21"/>
    <tableColumn id="22" xr3:uid="{8298CFDC-A4D8-45AB-BE42-05312DE30870}" uniqueName="22" name="21" queryTableFieldId="22"/>
    <tableColumn id="23" xr3:uid="{A42E5E27-6D85-4C69-8BAF-2B7E19FC22C8}" uniqueName="23" name="22" queryTableFieldId="23"/>
    <tableColumn id="24" xr3:uid="{613BCF6C-96B4-4630-84EA-29B796DE2720}" uniqueName="24" name="23" queryTableFieldId="24"/>
    <tableColumn id="25" xr3:uid="{897B9FCA-6BF7-4385-89F9-25787B0441EB}" uniqueName="25" name="24" queryTableFieldId="25"/>
    <tableColumn id="26" xr3:uid="{04F32B28-98F0-43F3-B3DE-2AE3F7CBFF7F}" uniqueName="26" name="25" queryTableFieldId="26"/>
    <tableColumn id="27" xr3:uid="{CD405B4A-8FA8-4486-8127-13BB1DD201F4}" uniqueName="27" name="26" queryTableFieldId="27"/>
    <tableColumn id="28" xr3:uid="{0513D3F2-C543-43B6-B9B0-38A0132FFC73}" uniqueName="28" name="27" queryTableFieldId="28"/>
    <tableColumn id="29" xr3:uid="{0866E49F-6EAB-490E-9F5B-710F9411D738}" uniqueName="29" name="28" queryTableFieldId="29"/>
    <tableColumn id="30" xr3:uid="{ECB35FB4-31D7-416A-8878-ADF2A4F70A30}" uniqueName="30" name="29" queryTableFieldId="30"/>
    <tableColumn id="31" xr3:uid="{450C8667-DD70-4DA7-A3EB-62D46908AD5A}" uniqueName="31" name="30" queryTableFieldId="31"/>
    <tableColumn id="32" xr3:uid="{7F62C2A7-D94C-48E5-856F-462FC07380DC}" uniqueName="32" name="31" queryTableFieldId="32"/>
  </tableColumns>
  <tableStyleInfo name="TableStyleMedium7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2C4704A-C7D1-4DF7-B09E-04115863C44D}" name="ChoixM" displayName="ChoixM" ref="C1:C2" totalsRowShown="0">
  <autoFilter ref="C1:C2" xr:uid="{12C4704A-C7D1-4DF7-B09E-04115863C44D}"/>
  <tableColumns count="1">
    <tableColumn id="1" xr3:uid="{8C2FAC03-07F8-4C72-9B46-B4F0704649B2}" name="Moi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E64892-E96C-47EF-BF3E-7A476E8FB493}" name="_Navettes" displayName="_Navettes" ref="B4:I12" totalsRowShown="0" headerRowDxfId="84" dataDxfId="83" tableBorderDxfId="82">
  <autoFilter ref="B4:I12" xr:uid="{00E64892-E96C-47EF-BF3E-7A476E8FB493}"/>
  <tableColumns count="8">
    <tableColumn id="1" xr3:uid="{F409DBDA-2006-4FB7-8FF4-36D0C1DEF376}" name="Semaine" dataDxfId="81"/>
    <tableColumn id="2" xr3:uid="{DEA968BA-7314-4EC7-9556-CCF7332F88A1}" name="Lundi"/>
    <tableColumn id="3" xr3:uid="{06048A22-5EF6-4230-811D-5D8A070C214E}" name="Mardi" dataDxfId="80"/>
    <tableColumn id="4" xr3:uid="{348B2AE9-74D1-41AC-9035-585F62ECB47D}" name="Mercredi" dataDxfId="79"/>
    <tableColumn id="5" xr3:uid="{36AD3242-0E10-44D2-8CA4-E4B9A1DC2462}" name="Jeudi" dataDxfId="78"/>
    <tableColumn id="6" xr3:uid="{1AD2F62E-E1F6-4E34-BD21-CFA3548E2FD8}" name="Vendredi" dataDxfId="77"/>
    <tableColumn id="7" xr3:uid="{3C82C5D5-6728-42BB-8472-0B14BA3A82B9}" name="Samedi" dataDxfId="76"/>
    <tableColumn id="8" xr3:uid="{014E90D0-B5CF-4C9C-95C1-450A139AA81F}" name="Dimanche" dataDxfId="75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ECAC551-5473-4AB5-BEC2-7796710AEEA8}" name="_Navettes12" displayName="_Navettes12" ref="L4:S28" totalsRowShown="0" headerRowDxfId="74" dataDxfId="73" tableBorderDxfId="72">
  <autoFilter ref="L4:S28" xr:uid="{DECAC551-5473-4AB5-BEC2-7796710AEEA8}"/>
  <tableColumns count="8">
    <tableColumn id="1" xr3:uid="{2BF3397D-0CD6-4DAF-9D10-D19F92E457F7}" name="Semaine" dataDxfId="71"/>
    <tableColumn id="2" xr3:uid="{123491F3-56BB-4CC2-91F6-79298AE67834}" name="Lundi"/>
    <tableColumn id="3" xr3:uid="{BF7D9693-A887-4484-8718-02D1AB5D764C}" name="Mardi" dataDxfId="70"/>
    <tableColumn id="4" xr3:uid="{2967DDA6-08EE-4E99-9F2F-F481D7A61532}" name="Mercredi" dataDxfId="69"/>
    <tableColumn id="5" xr3:uid="{C862CB45-AC4D-4937-8A1E-812C51E3DAF1}" name="Jeudi" dataDxfId="68"/>
    <tableColumn id="6" xr3:uid="{F409DFE2-E3C7-4608-876E-A0C6E2BBA55A}" name="Vendredi" dataDxfId="67"/>
    <tableColumn id="7" xr3:uid="{D66E49C3-AC56-4C55-B5D0-6BED86290521}" name="Samedi" dataDxfId="66"/>
    <tableColumn id="8" xr3:uid="{257F6064-B83F-42AC-80B7-A159E8EE3714}" name="Dimanche" dataDxfId="65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A0F98E-760C-47C6-B00A-5AD3D0E751EF}" name="_FDS" displayName="_FDS" ref="B4:I13" totalsRowShown="0" headerRowDxfId="64" dataDxfId="63" tableBorderDxfId="62">
  <autoFilter ref="B4:I13" xr:uid="{85A0F98E-760C-47C6-B00A-5AD3D0E751EF}"/>
  <tableColumns count="8">
    <tableColumn id="1" xr3:uid="{FC64739F-F5B1-4F7E-BB7A-73116A6E42F8}" name="Semaine" dataDxfId="61"/>
    <tableColumn id="2" xr3:uid="{D11CE018-6F8C-4EDC-9A9F-8F1857368488}" name="Lundi" dataDxfId="60"/>
    <tableColumn id="3" xr3:uid="{DCF463EB-FE8F-4034-9009-790706A0BAC9}" name="Mardi" dataDxfId="59"/>
    <tableColumn id="4" xr3:uid="{291DD412-37DD-4AD7-B0D4-A3BC1F0E85F1}" name="Mercredi" dataDxfId="58"/>
    <tableColumn id="5" xr3:uid="{7DD06BCC-D69C-45B4-B339-8543847AD671}" name="Jeudi" dataDxfId="57"/>
    <tableColumn id="6" xr3:uid="{6452A241-7C76-4482-8721-F3C7135EBC0A}" name="Vendredi" dataDxfId="56"/>
    <tableColumn id="7" xr3:uid="{C180C883-BDC7-4826-B3E4-BF338A410577}" name="Samedi" dataDxfId="55"/>
    <tableColumn id="8" xr3:uid="{59659D26-2CD7-4F58-BB64-FE62F163B5D1}" name="Dimanche" dataDxfId="54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61143E-E6C8-45A9-8A9D-FF2E2C3E3B70}" name="_5jours" displayName="_5jours" ref="B4:I14" totalsRowShown="0" headerRowDxfId="53" dataDxfId="52" tableBorderDxfId="51">
  <autoFilter ref="B4:I14" xr:uid="{A461143E-E6C8-45A9-8A9D-FF2E2C3E3B70}"/>
  <tableColumns count="8">
    <tableColumn id="1" xr3:uid="{3AC9DA09-622E-4374-A39D-3185B3414B20}" name="Semaine" dataDxfId="50"/>
    <tableColumn id="2" xr3:uid="{0F80551A-A078-460D-B8BD-51745D3D682C}" name="Lundi" dataDxfId="49"/>
    <tableColumn id="3" xr3:uid="{059CED25-33E6-4C59-AF57-5CED64577B01}" name="Mardi" dataDxfId="48"/>
    <tableColumn id="4" xr3:uid="{748EE3C2-A67D-4896-9BE1-72497A1BCC46}" name="Mercredi" dataDxfId="47"/>
    <tableColumn id="5" xr3:uid="{99760F30-E02A-4509-8E7C-03942307B672}" name="Jeudi" dataDxfId="46"/>
    <tableColumn id="6" xr3:uid="{04F56D76-4554-4710-A9A4-BB179877C7EB}" name="Vendredi" dataDxfId="45"/>
    <tableColumn id="7" xr3:uid="{4FAF6141-CDE7-4A94-9900-55903B995850}" name="Samedi" dataDxfId="44"/>
    <tableColumn id="8" xr3:uid="{A048909F-2243-4BAC-ACA8-EE3A1A09C1F8}" name="Dimanche" dataDxfId="4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A77A20-B687-46C2-9A19-C31CB6E75047}" name="_4jours" displayName="_4jours" ref="B4:I24" totalsRowShown="0" headerRowDxfId="42" dataDxfId="41" tableBorderDxfId="40">
  <autoFilter ref="B4:I24" xr:uid="{FCA77A20-B687-46C2-9A19-C31CB6E75047}"/>
  <tableColumns count="8">
    <tableColumn id="1" xr3:uid="{30E65B3F-FE5A-4D21-8324-4C6D597B055E}" name="Semaine" dataDxfId="39"/>
    <tableColumn id="2" xr3:uid="{C9371594-52C0-49B3-82F9-28BD6634DD51}" name="Lundi" dataDxfId="38"/>
    <tableColumn id="3" xr3:uid="{D8E57971-48AB-4CB4-A00E-94D4DE63A4EE}" name="Mardi" dataDxfId="37"/>
    <tableColumn id="4" xr3:uid="{389935DB-21E0-4F6E-97DF-CC81E64366E4}" name="Mercredi" dataDxfId="36"/>
    <tableColumn id="5" xr3:uid="{3DED640D-1E68-49B1-9B32-69B6587F1EDA}" name="Jeudi" dataDxfId="35"/>
    <tableColumn id="6" xr3:uid="{A11A8A72-36B9-4185-8B5B-DA061CD18D42}" name="Vendredi" dataDxfId="34"/>
    <tableColumn id="7" xr3:uid="{180461CE-9DCE-46AB-9DB3-D8C9D6DBD404}" name="Samedi" dataDxfId="33"/>
    <tableColumn id="8" xr3:uid="{9D4E3BC8-B83C-4F9D-9F68-48AFA32B3DB0}" name="Dimanche" dataDxfId="32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95DAED-78DF-45EA-BA43-9B7E9AF8D3A7}" name="_Nuits" displayName="_Nuits" ref="B4:I37" totalsRowShown="0" headerRowDxfId="31" dataDxfId="30" tableBorderDxfId="29">
  <autoFilter ref="B4:I37" xr:uid="{D395DAED-78DF-45EA-BA43-9B7E9AF8D3A7}"/>
  <tableColumns count="8">
    <tableColumn id="1" xr3:uid="{77F5D953-696F-4113-9092-3505235A908C}" name="Semaine" dataDxfId="28"/>
    <tableColumn id="2" xr3:uid="{50D554CE-5A2C-41A3-B73D-C672FABAD34B}" name="Lundi" dataDxfId="27"/>
    <tableColumn id="3" xr3:uid="{45E1C78E-5F9D-4D15-91C8-342A57E76719}" name="Mardi"/>
    <tableColumn id="4" xr3:uid="{997F77C3-7FCF-4365-8D0A-5BD122724AE9}" name="Mercredi" dataDxfId="26"/>
    <tableColumn id="5" xr3:uid="{B3A1B63F-F9EF-4021-A8C1-2E76BD60D676}" name="Jeudi" dataDxfId="25"/>
    <tableColumn id="6" xr3:uid="{79C0877D-96FB-40B7-A9A1-139EBF78EAF1}" name="Vendredi" dataDxfId="24"/>
    <tableColumn id="7" xr3:uid="{7F2674D9-48E6-4376-9A6F-1809F7A08BB0}" name="Samedi" dataDxfId="23"/>
    <tableColumn id="8" xr3:uid="{D2EC2329-6250-474F-9C34-DA0F1DA834BF}" name="Dimanche" dataDxfId="22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999D04B-9DBC-44CE-BBAD-2F5471B784C0}" name="Fériés" displayName="Fériés" ref="A4:A16" totalsRowShown="0" headerRowDxfId="21">
  <autoFilter ref="A4:A16" xr:uid="{A749D604-2052-46E3-9F2B-2A66B45D02F4}"/>
  <tableColumns count="1">
    <tableColumn id="1" xr3:uid="{B6D1DF6D-38B4-426E-9528-2169CA247347}" name="Date JF" dataDxfId="2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00475DF-4CF4-4A97-9C13-0D67FD473688}" name="Vac_Sco" displayName="Vac_Sco" ref="C4:C83" totalsRowShown="0" headerRowDxfId="2">
  <autoFilter ref="C4:C83" xr:uid="{5A987B2F-241B-4952-9583-8FB3CA30EB88}"/>
  <tableColumns count="1">
    <tableColumn id="1" xr3:uid="{0D580B90-A02C-40F2-9BE2-3EDB83DE86C0}" name="Date" dataDxfId="1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CC91454-8EDD-4477-AB47-D81899D69922}" name="T_Mois" displayName="T_Mois" ref="A1:A13" totalsRowShown="0" headerRowDxfId="19" dataDxfId="18">
  <autoFilter ref="A1:A13" xr:uid="{4CC91454-8EDD-4477-AB47-D81899D69922}"/>
  <tableColumns count="1">
    <tableColumn id="1" xr3:uid="{B3806463-A4D7-4526-A7D5-F33BE375D44B}" name="Mois" dataDxfId="1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D45A531-C3C5-4EBD-BB59-01DCB3705737}" name="T_Roulements" displayName="T_Roulements" ref="C1:C6" totalsRowShown="0" headerRowDxfId="16" dataDxfId="15">
  <autoFilter ref="C1:C6" xr:uid="{4D45A531-C3C5-4EBD-BB59-01DCB3705737}"/>
  <sortState xmlns:xlrd2="http://schemas.microsoft.com/office/spreadsheetml/2017/richdata2" ref="C2:C6">
    <sortCondition ref="C1:C6"/>
  </sortState>
  <tableColumns count="1">
    <tableColumn id="1" xr3:uid="{BC143F73-A3E5-460E-84FC-B5965640D342}" name="Roulement" dataDxfId="1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445C4-DC6F-4C25-8377-FDB5CA81BBA2}">
  <sheetPr codeName="Feuil8"/>
  <dimension ref="A1:AI25"/>
  <sheetViews>
    <sheetView workbookViewId="0">
      <selection activeCell="N32" sqref="N32"/>
    </sheetView>
  </sheetViews>
  <sheetFormatPr baseColWidth="10" defaultRowHeight="15" x14ac:dyDescent="0.25"/>
  <cols>
    <col min="1" max="1" width="14.85546875" customWidth="1"/>
    <col min="3" max="3" width="4.5703125" customWidth="1"/>
    <col min="4" max="4" width="11" bestFit="1" customWidth="1"/>
    <col min="5" max="35" width="7.28515625" bestFit="1" customWidth="1"/>
  </cols>
  <sheetData>
    <row r="1" spans="1:35" x14ac:dyDescent="0.25">
      <c r="A1" s="29" t="s">
        <v>16</v>
      </c>
      <c r="B1" s="29" t="s">
        <v>17</v>
      </c>
    </row>
    <row r="2" spans="1:35" x14ac:dyDescent="0.25">
      <c r="A2" s="29" t="s">
        <v>255</v>
      </c>
      <c r="B2" s="29">
        <v>2026</v>
      </c>
      <c r="D2" s="34" t="s">
        <v>240</v>
      </c>
      <c r="E2" s="35" t="s">
        <v>22</v>
      </c>
      <c r="F2" s="35" t="s">
        <v>23</v>
      </c>
      <c r="G2" s="35" t="s">
        <v>24</v>
      </c>
      <c r="H2" s="35" t="s">
        <v>25</v>
      </c>
      <c r="I2" s="35" t="s">
        <v>26</v>
      </c>
      <c r="J2" s="35" t="s">
        <v>27</v>
      </c>
      <c r="K2" s="35" t="s">
        <v>28</v>
      </c>
      <c r="L2" s="35" t="s">
        <v>29</v>
      </c>
      <c r="M2" s="35" t="s">
        <v>30</v>
      </c>
      <c r="N2" s="35" t="s">
        <v>31</v>
      </c>
      <c r="O2" s="35" t="s">
        <v>32</v>
      </c>
      <c r="P2" s="35" t="s">
        <v>33</v>
      </c>
      <c r="Q2" s="35" t="s">
        <v>34</v>
      </c>
      <c r="R2" s="35" t="s">
        <v>35</v>
      </c>
      <c r="S2" s="35" t="s">
        <v>36</v>
      </c>
      <c r="T2" s="35" t="s">
        <v>37</v>
      </c>
      <c r="U2" s="35" t="s">
        <v>38</v>
      </c>
      <c r="V2" s="35" t="s">
        <v>39</v>
      </c>
      <c r="W2" s="35" t="s">
        <v>40</v>
      </c>
      <c r="X2" s="35" t="s">
        <v>41</v>
      </c>
      <c r="Y2" s="35" t="s">
        <v>42</v>
      </c>
      <c r="Z2" s="35" t="s">
        <v>43</v>
      </c>
      <c r="AA2" s="35" t="s">
        <v>44</v>
      </c>
      <c r="AB2" s="35" t="s">
        <v>45</v>
      </c>
      <c r="AC2" s="35" t="s">
        <v>46</v>
      </c>
      <c r="AD2" s="35" t="s">
        <v>47</v>
      </c>
      <c r="AE2" s="35" t="s">
        <v>48</v>
      </c>
      <c r="AF2" s="35" t="s">
        <v>49</v>
      </c>
      <c r="AG2" s="35" t="s">
        <v>50</v>
      </c>
      <c r="AH2" s="35" t="s">
        <v>51</v>
      </c>
      <c r="AI2" s="35" t="s">
        <v>52</v>
      </c>
    </row>
    <row r="3" spans="1:35" x14ac:dyDescent="0.25">
      <c r="D3" s="33" t="s">
        <v>240</v>
      </c>
      <c r="E3" t="s">
        <v>53</v>
      </c>
      <c r="F3" t="s">
        <v>53</v>
      </c>
      <c r="G3" t="s">
        <v>8</v>
      </c>
      <c r="H3" t="s">
        <v>9</v>
      </c>
      <c r="I3" t="s">
        <v>8</v>
      </c>
      <c r="J3" t="s">
        <v>8</v>
      </c>
      <c r="K3" t="s">
        <v>53</v>
      </c>
      <c r="L3" t="s">
        <v>53</v>
      </c>
      <c r="M3" t="s">
        <v>53</v>
      </c>
      <c r="N3" t="s">
        <v>53</v>
      </c>
      <c r="O3" t="s">
        <v>9</v>
      </c>
      <c r="P3" t="s">
        <v>8</v>
      </c>
      <c r="Q3" t="s">
        <v>53</v>
      </c>
      <c r="R3" t="s">
        <v>53</v>
      </c>
      <c r="S3" t="s">
        <v>53</v>
      </c>
      <c r="T3" t="s">
        <v>53</v>
      </c>
      <c r="U3" t="s">
        <v>8</v>
      </c>
      <c r="V3" t="s">
        <v>9</v>
      </c>
      <c r="W3" t="s">
        <v>8</v>
      </c>
      <c r="X3" t="s">
        <v>53</v>
      </c>
      <c r="Y3" t="s">
        <v>53</v>
      </c>
      <c r="Z3" t="s">
        <v>8</v>
      </c>
      <c r="AA3" t="s">
        <v>9</v>
      </c>
      <c r="AB3" t="s">
        <v>53</v>
      </c>
      <c r="AC3" t="s">
        <v>53</v>
      </c>
      <c r="AD3" t="s">
        <v>53</v>
      </c>
      <c r="AE3" t="s">
        <v>8</v>
      </c>
      <c r="AF3" t="s">
        <v>53</v>
      </c>
      <c r="AG3" t="s">
        <v>53</v>
      </c>
      <c r="AH3" t="s">
        <v>53</v>
      </c>
      <c r="AI3" t="s">
        <v>8</v>
      </c>
    </row>
    <row r="4" spans="1:35" x14ac:dyDescent="0.25">
      <c r="D4" s="34" t="s">
        <v>241</v>
      </c>
      <c r="E4" s="35" t="s">
        <v>54</v>
      </c>
      <c r="F4" s="35" t="s">
        <v>55</v>
      </c>
      <c r="G4" s="35" t="s">
        <v>56</v>
      </c>
      <c r="H4" s="35" t="s">
        <v>57</v>
      </c>
      <c r="I4" s="35" t="s">
        <v>58</v>
      </c>
      <c r="J4" s="35" t="s">
        <v>59</v>
      </c>
      <c r="K4" s="35" t="s">
        <v>60</v>
      </c>
      <c r="L4" s="35" t="s">
        <v>61</v>
      </c>
      <c r="M4" s="35" t="s">
        <v>62</v>
      </c>
      <c r="N4" s="35" t="s">
        <v>63</v>
      </c>
      <c r="O4" s="35" t="s">
        <v>64</v>
      </c>
      <c r="P4" s="35" t="s">
        <v>65</v>
      </c>
      <c r="Q4" s="35" t="s">
        <v>66</v>
      </c>
      <c r="R4" s="35" t="s">
        <v>67</v>
      </c>
      <c r="S4" s="35" t="s">
        <v>68</v>
      </c>
      <c r="T4" s="35" t="s">
        <v>69</v>
      </c>
      <c r="U4" s="35" t="s">
        <v>70</v>
      </c>
      <c r="V4" s="35" t="s">
        <v>71</v>
      </c>
      <c r="W4" s="35" t="s">
        <v>72</v>
      </c>
      <c r="X4" s="35" t="s">
        <v>73</v>
      </c>
      <c r="Y4" s="35" t="s">
        <v>74</v>
      </c>
      <c r="Z4" s="35" t="s">
        <v>75</v>
      </c>
      <c r="AA4" s="35" t="s">
        <v>76</v>
      </c>
      <c r="AB4" s="35" t="s">
        <v>77</v>
      </c>
      <c r="AC4" s="35" t="s">
        <v>78</v>
      </c>
      <c r="AD4" s="35" t="s">
        <v>79</v>
      </c>
      <c r="AE4" s="35" t="s">
        <v>80</v>
      </c>
      <c r="AF4" s="35" t="s">
        <v>81</v>
      </c>
      <c r="AG4" s="35"/>
      <c r="AH4" s="35"/>
      <c r="AI4" s="35"/>
    </row>
    <row r="5" spans="1:35" x14ac:dyDescent="0.25">
      <c r="D5" s="33" t="s">
        <v>241</v>
      </c>
      <c r="E5" t="s">
        <v>9</v>
      </c>
      <c r="F5" t="s">
        <v>53</v>
      </c>
      <c r="G5" t="s">
        <v>53</v>
      </c>
      <c r="H5" t="s">
        <v>8</v>
      </c>
      <c r="I5" t="s">
        <v>8</v>
      </c>
      <c r="J5" t="s">
        <v>53</v>
      </c>
      <c r="K5" t="s">
        <v>53</v>
      </c>
      <c r="L5" t="s">
        <v>9</v>
      </c>
      <c r="M5" t="s">
        <v>8</v>
      </c>
      <c r="N5" t="s">
        <v>53</v>
      </c>
      <c r="O5" t="s">
        <v>53</v>
      </c>
      <c r="P5" t="s">
        <v>53</v>
      </c>
      <c r="Q5" t="s">
        <v>53</v>
      </c>
      <c r="R5" t="s">
        <v>8</v>
      </c>
      <c r="S5" t="s">
        <v>9</v>
      </c>
      <c r="T5" t="s">
        <v>53</v>
      </c>
      <c r="U5" t="s">
        <v>53</v>
      </c>
      <c r="V5" t="s">
        <v>8</v>
      </c>
      <c r="W5" t="s">
        <v>8</v>
      </c>
      <c r="X5" t="s">
        <v>9</v>
      </c>
      <c r="Y5" t="s">
        <v>53</v>
      </c>
      <c r="Z5" t="s">
        <v>53</v>
      </c>
      <c r="AA5" t="s">
        <v>53</v>
      </c>
      <c r="AB5" t="s">
        <v>53</v>
      </c>
      <c r="AC5" t="s">
        <v>8</v>
      </c>
      <c r="AD5" t="s">
        <v>53</v>
      </c>
      <c r="AE5" t="s">
        <v>53</v>
      </c>
      <c r="AF5" t="s">
        <v>8</v>
      </c>
    </row>
    <row r="6" spans="1:35" x14ac:dyDescent="0.25">
      <c r="D6" s="34" t="s">
        <v>242</v>
      </c>
      <c r="E6" s="35" t="s">
        <v>54</v>
      </c>
      <c r="F6" s="35" t="s">
        <v>55</v>
      </c>
      <c r="G6" s="35" t="s">
        <v>56</v>
      </c>
      <c r="H6" s="35" t="s">
        <v>57</v>
      </c>
      <c r="I6" s="35" t="s">
        <v>58</v>
      </c>
      <c r="J6" s="35" t="s">
        <v>59</v>
      </c>
      <c r="K6" s="35" t="s">
        <v>60</v>
      </c>
      <c r="L6" s="35" t="s">
        <v>61</v>
      </c>
      <c r="M6" s="35" t="s">
        <v>62</v>
      </c>
      <c r="N6" s="35" t="s">
        <v>63</v>
      </c>
      <c r="O6" s="35" t="s">
        <v>64</v>
      </c>
      <c r="P6" s="35" t="s">
        <v>65</v>
      </c>
      <c r="Q6" s="35" t="s">
        <v>66</v>
      </c>
      <c r="R6" s="35" t="s">
        <v>67</v>
      </c>
      <c r="S6" s="35" t="s">
        <v>68</v>
      </c>
      <c r="T6" s="35" t="s">
        <v>69</v>
      </c>
      <c r="U6" s="35" t="s">
        <v>70</v>
      </c>
      <c r="V6" s="35" t="s">
        <v>71</v>
      </c>
      <c r="W6" s="35" t="s">
        <v>72</v>
      </c>
      <c r="X6" s="35" t="s">
        <v>73</v>
      </c>
      <c r="Y6" s="35" t="s">
        <v>74</v>
      </c>
      <c r="Z6" s="35" t="s">
        <v>75</v>
      </c>
      <c r="AA6" s="35" t="s">
        <v>76</v>
      </c>
      <c r="AB6" s="35" t="s">
        <v>77</v>
      </c>
      <c r="AC6" s="35" t="s">
        <v>78</v>
      </c>
      <c r="AD6" s="35" t="s">
        <v>79</v>
      </c>
      <c r="AE6" s="35" t="s">
        <v>80</v>
      </c>
      <c r="AF6" s="35" t="s">
        <v>81</v>
      </c>
      <c r="AG6" s="35" t="s">
        <v>82</v>
      </c>
      <c r="AH6" s="35" t="s">
        <v>83</v>
      </c>
      <c r="AI6" s="35" t="s">
        <v>84</v>
      </c>
    </row>
    <row r="7" spans="1:35" x14ac:dyDescent="0.25">
      <c r="D7" s="33" t="s">
        <v>242</v>
      </c>
      <c r="E7" t="s">
        <v>9</v>
      </c>
      <c r="F7" t="s">
        <v>8</v>
      </c>
      <c r="G7" t="s">
        <v>8</v>
      </c>
      <c r="H7" t="s">
        <v>53</v>
      </c>
      <c r="I7" t="s">
        <v>53</v>
      </c>
      <c r="J7" t="s">
        <v>53</v>
      </c>
      <c r="K7" t="s">
        <v>53</v>
      </c>
      <c r="L7" t="s">
        <v>9</v>
      </c>
      <c r="M7" t="s">
        <v>53</v>
      </c>
      <c r="N7" t="s">
        <v>53</v>
      </c>
      <c r="O7" t="s">
        <v>53</v>
      </c>
      <c r="P7" t="s">
        <v>53</v>
      </c>
      <c r="Q7" t="s">
        <v>8</v>
      </c>
      <c r="R7" t="s">
        <v>8</v>
      </c>
      <c r="S7" t="s">
        <v>9</v>
      </c>
      <c r="T7" t="s">
        <v>53</v>
      </c>
      <c r="U7" t="s">
        <v>53</v>
      </c>
      <c r="V7" t="s">
        <v>8</v>
      </c>
      <c r="W7" t="s">
        <v>8</v>
      </c>
      <c r="X7" t="s">
        <v>9</v>
      </c>
      <c r="Y7" t="s">
        <v>53</v>
      </c>
      <c r="Z7" t="s">
        <v>53</v>
      </c>
      <c r="AA7" t="s">
        <v>53</v>
      </c>
      <c r="AB7" t="s">
        <v>8</v>
      </c>
      <c r="AC7" t="s">
        <v>53</v>
      </c>
      <c r="AD7" t="s">
        <v>53</v>
      </c>
      <c r="AE7" t="s">
        <v>53</v>
      </c>
      <c r="AF7" t="s">
        <v>8</v>
      </c>
      <c r="AG7" t="s">
        <v>9</v>
      </c>
      <c r="AH7" t="s">
        <v>8</v>
      </c>
      <c r="AI7" t="s">
        <v>8</v>
      </c>
    </row>
    <row r="8" spans="1:35" x14ac:dyDescent="0.25">
      <c r="D8" s="34" t="s">
        <v>243</v>
      </c>
      <c r="E8" s="35" t="s">
        <v>85</v>
      </c>
      <c r="F8" s="35" t="s">
        <v>86</v>
      </c>
      <c r="G8" s="35" t="s">
        <v>87</v>
      </c>
      <c r="H8" s="35" t="s">
        <v>88</v>
      </c>
      <c r="I8" s="35" t="s">
        <v>89</v>
      </c>
      <c r="J8" s="35" t="s">
        <v>90</v>
      </c>
      <c r="K8" s="35" t="s">
        <v>91</v>
      </c>
      <c r="L8" s="35" t="s">
        <v>92</v>
      </c>
      <c r="M8" s="35" t="s">
        <v>93</v>
      </c>
      <c r="N8" s="35" t="s">
        <v>94</v>
      </c>
      <c r="O8" s="35" t="s">
        <v>95</v>
      </c>
      <c r="P8" s="35" t="s">
        <v>96</v>
      </c>
      <c r="Q8" s="35" t="s">
        <v>97</v>
      </c>
      <c r="R8" s="35" t="s">
        <v>98</v>
      </c>
      <c r="S8" s="35" t="s">
        <v>99</v>
      </c>
      <c r="T8" s="35" t="s">
        <v>100</v>
      </c>
      <c r="U8" s="35" t="s">
        <v>101</v>
      </c>
      <c r="V8" s="35" t="s">
        <v>102</v>
      </c>
      <c r="W8" s="35" t="s">
        <v>103</v>
      </c>
      <c r="X8" s="35" t="s">
        <v>104</v>
      </c>
      <c r="Y8" s="35" t="s">
        <v>105</v>
      </c>
      <c r="Z8" s="35" t="s">
        <v>106</v>
      </c>
      <c r="AA8" s="35" t="s">
        <v>107</v>
      </c>
      <c r="AB8" s="35" t="s">
        <v>108</v>
      </c>
      <c r="AC8" s="35" t="s">
        <v>109</v>
      </c>
      <c r="AD8" s="35" t="s">
        <v>110</v>
      </c>
      <c r="AE8" s="35" t="s">
        <v>111</v>
      </c>
      <c r="AF8" s="35" t="s">
        <v>112</v>
      </c>
      <c r="AG8" s="35" t="s">
        <v>113</v>
      </c>
      <c r="AH8" s="35" t="s">
        <v>114</v>
      </c>
      <c r="AI8" s="35"/>
    </row>
    <row r="9" spans="1:35" x14ac:dyDescent="0.25">
      <c r="D9" s="33" t="s">
        <v>243</v>
      </c>
      <c r="E9" t="s">
        <v>53</v>
      </c>
      <c r="F9" t="s">
        <v>53</v>
      </c>
      <c r="G9" t="s">
        <v>53</v>
      </c>
      <c r="H9" t="s">
        <v>53</v>
      </c>
      <c r="I9" t="s">
        <v>9</v>
      </c>
      <c r="J9" t="s">
        <v>8</v>
      </c>
      <c r="K9" t="s">
        <v>53</v>
      </c>
      <c r="L9" t="s">
        <v>53</v>
      </c>
      <c r="M9" t="s">
        <v>53</v>
      </c>
      <c r="N9" t="s">
        <v>53</v>
      </c>
      <c r="O9" t="s">
        <v>8</v>
      </c>
      <c r="P9" t="s">
        <v>9</v>
      </c>
      <c r="Q9" t="s">
        <v>53</v>
      </c>
      <c r="R9" t="s">
        <v>53</v>
      </c>
      <c r="S9" t="s">
        <v>8</v>
      </c>
      <c r="T9" t="s">
        <v>8</v>
      </c>
      <c r="U9" t="s">
        <v>9</v>
      </c>
      <c r="V9" t="s">
        <v>53</v>
      </c>
      <c r="W9" t="s">
        <v>53</v>
      </c>
      <c r="X9" t="s">
        <v>53</v>
      </c>
      <c r="Y9" t="s">
        <v>8</v>
      </c>
      <c r="Z9" t="s">
        <v>53</v>
      </c>
      <c r="AA9" t="s">
        <v>53</v>
      </c>
      <c r="AB9" t="s">
        <v>53</v>
      </c>
      <c r="AC9" t="s">
        <v>8</v>
      </c>
      <c r="AD9" t="s">
        <v>9</v>
      </c>
      <c r="AE9" t="s">
        <v>53</v>
      </c>
      <c r="AF9" t="s">
        <v>53</v>
      </c>
      <c r="AG9" t="s">
        <v>8</v>
      </c>
      <c r="AH9" t="s">
        <v>8</v>
      </c>
    </row>
    <row r="10" spans="1:35" x14ac:dyDescent="0.25">
      <c r="D10" s="34" t="s">
        <v>244</v>
      </c>
      <c r="E10" s="35" t="s">
        <v>115</v>
      </c>
      <c r="F10" s="35" t="s">
        <v>116</v>
      </c>
      <c r="G10" s="35" t="s">
        <v>117</v>
      </c>
      <c r="H10" s="35" t="s">
        <v>118</v>
      </c>
      <c r="I10" s="35" t="s">
        <v>119</v>
      </c>
      <c r="J10" s="35" t="s">
        <v>120</v>
      </c>
      <c r="K10" s="35" t="s">
        <v>121</v>
      </c>
      <c r="L10" s="35" t="s">
        <v>122</v>
      </c>
      <c r="M10" s="35" t="s">
        <v>123</v>
      </c>
      <c r="N10" s="35" t="s">
        <v>124</v>
      </c>
      <c r="O10" s="35" t="s">
        <v>125</v>
      </c>
      <c r="P10" s="35" t="s">
        <v>126</v>
      </c>
      <c r="Q10" s="35" t="s">
        <v>127</v>
      </c>
      <c r="R10" s="35" t="s">
        <v>128</v>
      </c>
      <c r="S10" s="35" t="s">
        <v>129</v>
      </c>
      <c r="T10" s="35" t="s">
        <v>130</v>
      </c>
      <c r="U10" s="35" t="s">
        <v>131</v>
      </c>
      <c r="V10" s="35" t="s">
        <v>132</v>
      </c>
      <c r="W10" s="35" t="s">
        <v>133</v>
      </c>
      <c r="X10" s="35" t="s">
        <v>134</v>
      </c>
      <c r="Y10" s="35" t="s">
        <v>135</v>
      </c>
      <c r="Z10" s="35" t="s">
        <v>136</v>
      </c>
      <c r="AA10" s="35" t="s">
        <v>137</v>
      </c>
      <c r="AB10" s="35" t="s">
        <v>138</v>
      </c>
      <c r="AC10" s="35" t="s">
        <v>139</v>
      </c>
      <c r="AD10" s="35" t="s">
        <v>140</v>
      </c>
      <c r="AE10" s="35" t="s">
        <v>141</v>
      </c>
      <c r="AF10" s="35" t="s">
        <v>142</v>
      </c>
      <c r="AG10" s="35" t="s">
        <v>143</v>
      </c>
      <c r="AH10" s="35" t="s">
        <v>144</v>
      </c>
      <c r="AI10" s="35" t="s">
        <v>145</v>
      </c>
    </row>
    <row r="11" spans="1:35" x14ac:dyDescent="0.25">
      <c r="D11" s="33" t="s">
        <v>244</v>
      </c>
      <c r="E11" t="s">
        <v>53</v>
      </c>
      <c r="F11" t="s">
        <v>53</v>
      </c>
      <c r="G11" t="s">
        <v>9</v>
      </c>
      <c r="H11" t="s">
        <v>53</v>
      </c>
      <c r="I11" t="s">
        <v>53</v>
      </c>
      <c r="J11" t="s">
        <v>53</v>
      </c>
      <c r="K11" t="s">
        <v>53</v>
      </c>
      <c r="L11" t="s">
        <v>8</v>
      </c>
      <c r="M11" t="s">
        <v>8</v>
      </c>
      <c r="N11" t="s">
        <v>9</v>
      </c>
      <c r="O11" t="s">
        <v>53</v>
      </c>
      <c r="P11" t="s">
        <v>53</v>
      </c>
      <c r="Q11" t="s">
        <v>8</v>
      </c>
      <c r="R11" t="s">
        <v>8</v>
      </c>
      <c r="S11" t="s">
        <v>9</v>
      </c>
      <c r="T11" t="s">
        <v>53</v>
      </c>
      <c r="U11" t="s">
        <v>53</v>
      </c>
      <c r="V11" t="s">
        <v>53</v>
      </c>
      <c r="W11" t="s">
        <v>8</v>
      </c>
      <c r="X11" t="s">
        <v>53</v>
      </c>
      <c r="Y11" t="s">
        <v>53</v>
      </c>
      <c r="Z11" t="s">
        <v>53</v>
      </c>
      <c r="AA11" t="s">
        <v>8</v>
      </c>
      <c r="AB11" t="s">
        <v>9</v>
      </c>
      <c r="AC11" t="s">
        <v>8</v>
      </c>
      <c r="AD11" t="s">
        <v>8</v>
      </c>
      <c r="AE11" t="s">
        <v>53</v>
      </c>
      <c r="AF11" t="s">
        <v>53</v>
      </c>
      <c r="AG11" t="s">
        <v>53</v>
      </c>
      <c r="AH11" t="s">
        <v>53</v>
      </c>
      <c r="AI11" t="s">
        <v>9</v>
      </c>
    </row>
    <row r="12" spans="1:35" x14ac:dyDescent="0.25">
      <c r="D12" s="34" t="s">
        <v>245</v>
      </c>
      <c r="E12" s="35" t="s">
        <v>146</v>
      </c>
      <c r="F12" s="35" t="s">
        <v>147</v>
      </c>
      <c r="G12" s="35" t="s">
        <v>148</v>
      </c>
      <c r="H12" s="35" t="s">
        <v>149</v>
      </c>
      <c r="I12" s="35" t="s">
        <v>150</v>
      </c>
      <c r="J12" s="35" t="s">
        <v>151</v>
      </c>
      <c r="K12" s="35" t="s">
        <v>152</v>
      </c>
      <c r="L12" s="35" t="s">
        <v>153</v>
      </c>
      <c r="M12" s="35" t="s">
        <v>154</v>
      </c>
      <c r="N12" s="35" t="s">
        <v>155</v>
      </c>
      <c r="O12" s="35" t="s">
        <v>156</v>
      </c>
      <c r="P12" s="35" t="s">
        <v>157</v>
      </c>
      <c r="Q12" s="35" t="s">
        <v>158</v>
      </c>
      <c r="R12" s="35" t="s">
        <v>159</v>
      </c>
      <c r="S12" s="35" t="s">
        <v>160</v>
      </c>
      <c r="T12" s="35" t="s">
        <v>161</v>
      </c>
      <c r="U12" s="35" t="s">
        <v>162</v>
      </c>
      <c r="V12" s="35" t="s">
        <v>163</v>
      </c>
      <c r="W12" s="35" t="s">
        <v>164</v>
      </c>
      <c r="X12" s="35" t="s">
        <v>165</v>
      </c>
      <c r="Y12" s="35" t="s">
        <v>166</v>
      </c>
      <c r="Z12" s="35" t="s">
        <v>167</v>
      </c>
      <c r="AA12" s="35" t="s">
        <v>168</v>
      </c>
      <c r="AB12" s="35" t="s">
        <v>169</v>
      </c>
      <c r="AC12" s="35" t="s">
        <v>170</v>
      </c>
      <c r="AD12" s="35" t="s">
        <v>171</v>
      </c>
      <c r="AE12" s="35" t="s">
        <v>172</v>
      </c>
      <c r="AF12" s="35" t="s">
        <v>173</v>
      </c>
      <c r="AG12" s="35" t="s">
        <v>174</v>
      </c>
      <c r="AH12" s="35" t="s">
        <v>175</v>
      </c>
      <c r="AI12" s="35"/>
    </row>
    <row r="13" spans="1:35" x14ac:dyDescent="0.25">
      <c r="D13" s="33" t="s">
        <v>245</v>
      </c>
      <c r="E13" t="s">
        <v>8</v>
      </c>
      <c r="F13" t="s">
        <v>53</v>
      </c>
      <c r="G13" t="s">
        <v>53</v>
      </c>
      <c r="H13" t="s">
        <v>53</v>
      </c>
      <c r="I13" t="s">
        <v>53</v>
      </c>
      <c r="J13" t="s">
        <v>8</v>
      </c>
      <c r="K13" t="s">
        <v>9</v>
      </c>
      <c r="L13" t="s">
        <v>8</v>
      </c>
      <c r="M13" t="s">
        <v>53</v>
      </c>
      <c r="N13" t="s">
        <v>53</v>
      </c>
      <c r="O13" t="s">
        <v>8</v>
      </c>
      <c r="P13" t="s">
        <v>9</v>
      </c>
      <c r="Q13" t="s">
        <v>53</v>
      </c>
      <c r="R13" t="s">
        <v>53</v>
      </c>
      <c r="S13" t="s">
        <v>53</v>
      </c>
      <c r="T13" t="s">
        <v>8</v>
      </c>
      <c r="U13" t="s">
        <v>53</v>
      </c>
      <c r="V13" t="s">
        <v>53</v>
      </c>
      <c r="W13" t="s">
        <v>53</v>
      </c>
      <c r="X13" t="s">
        <v>8</v>
      </c>
      <c r="Y13" t="s">
        <v>9</v>
      </c>
      <c r="Z13" t="s">
        <v>53</v>
      </c>
      <c r="AA13" t="s">
        <v>53</v>
      </c>
      <c r="AB13" t="s">
        <v>8</v>
      </c>
      <c r="AC13" t="s">
        <v>8</v>
      </c>
      <c r="AD13" t="s">
        <v>53</v>
      </c>
      <c r="AE13" t="s">
        <v>53</v>
      </c>
      <c r="AF13" t="s">
        <v>9</v>
      </c>
      <c r="AG13" t="s">
        <v>8</v>
      </c>
      <c r="AH13" t="s">
        <v>53</v>
      </c>
    </row>
    <row r="14" spans="1:35" x14ac:dyDescent="0.25">
      <c r="D14" s="34" t="s">
        <v>246</v>
      </c>
      <c r="E14" s="35" t="s">
        <v>85</v>
      </c>
      <c r="F14" s="35" t="s">
        <v>86</v>
      </c>
      <c r="G14" s="35" t="s">
        <v>87</v>
      </c>
      <c r="H14" s="35" t="s">
        <v>88</v>
      </c>
      <c r="I14" s="35" t="s">
        <v>89</v>
      </c>
      <c r="J14" s="35" t="s">
        <v>90</v>
      </c>
      <c r="K14" s="35" t="s">
        <v>91</v>
      </c>
      <c r="L14" s="35" t="s">
        <v>92</v>
      </c>
      <c r="M14" s="35" t="s">
        <v>93</v>
      </c>
      <c r="N14" s="35" t="s">
        <v>94</v>
      </c>
      <c r="O14" s="35" t="s">
        <v>95</v>
      </c>
      <c r="P14" s="35" t="s">
        <v>96</v>
      </c>
      <c r="Q14" s="35" t="s">
        <v>97</v>
      </c>
      <c r="R14" s="35" t="s">
        <v>98</v>
      </c>
      <c r="S14" s="35" t="s">
        <v>99</v>
      </c>
      <c r="T14" s="35" t="s">
        <v>100</v>
      </c>
      <c r="U14" s="35" t="s">
        <v>101</v>
      </c>
      <c r="V14" s="35" t="s">
        <v>102</v>
      </c>
      <c r="W14" s="35" t="s">
        <v>103</v>
      </c>
      <c r="X14" s="35" t="s">
        <v>104</v>
      </c>
      <c r="Y14" s="35" t="s">
        <v>105</v>
      </c>
      <c r="Z14" s="35" t="s">
        <v>106</v>
      </c>
      <c r="AA14" s="35" t="s">
        <v>107</v>
      </c>
      <c r="AB14" s="35" t="s">
        <v>108</v>
      </c>
      <c r="AC14" s="35" t="s">
        <v>109</v>
      </c>
      <c r="AD14" s="35" t="s">
        <v>110</v>
      </c>
      <c r="AE14" s="35" t="s">
        <v>111</v>
      </c>
      <c r="AF14" s="35" t="s">
        <v>112</v>
      </c>
      <c r="AG14" s="35" t="s">
        <v>113</v>
      </c>
      <c r="AH14" s="35" t="s">
        <v>114</v>
      </c>
      <c r="AI14" s="35" t="s">
        <v>176</v>
      </c>
    </row>
    <row r="15" spans="1:35" x14ac:dyDescent="0.25">
      <c r="D15" s="33" t="s">
        <v>246</v>
      </c>
      <c r="E15" t="s">
        <v>53</v>
      </c>
      <c r="F15" t="s">
        <v>53</v>
      </c>
      <c r="G15" t="s">
        <v>53</v>
      </c>
      <c r="H15" t="s">
        <v>8</v>
      </c>
      <c r="I15" t="s">
        <v>9</v>
      </c>
      <c r="J15" t="s">
        <v>53</v>
      </c>
      <c r="K15" t="s">
        <v>53</v>
      </c>
      <c r="L15" t="s">
        <v>8</v>
      </c>
      <c r="M15" t="s">
        <v>8</v>
      </c>
      <c r="N15" t="s">
        <v>9</v>
      </c>
      <c r="O15" t="s">
        <v>53</v>
      </c>
      <c r="P15" t="s">
        <v>53</v>
      </c>
      <c r="Q15" t="s">
        <v>53</v>
      </c>
      <c r="R15" t="s">
        <v>53</v>
      </c>
      <c r="S15" t="s">
        <v>8</v>
      </c>
      <c r="T15" t="s">
        <v>53</v>
      </c>
      <c r="U15" t="s">
        <v>53</v>
      </c>
      <c r="V15" t="s">
        <v>8</v>
      </c>
      <c r="W15" t="s">
        <v>9</v>
      </c>
      <c r="X15" t="s">
        <v>8</v>
      </c>
      <c r="Y15" t="s">
        <v>8</v>
      </c>
      <c r="Z15" t="s">
        <v>53</v>
      </c>
      <c r="AA15" t="s">
        <v>53</v>
      </c>
      <c r="AB15" t="s">
        <v>53</v>
      </c>
      <c r="AC15" t="s">
        <v>53</v>
      </c>
      <c r="AD15" t="s">
        <v>9</v>
      </c>
      <c r="AE15" t="s">
        <v>53</v>
      </c>
      <c r="AF15" t="s">
        <v>53</v>
      </c>
      <c r="AG15" t="s">
        <v>53</v>
      </c>
      <c r="AH15" t="s">
        <v>53</v>
      </c>
      <c r="AI15" t="s">
        <v>8</v>
      </c>
    </row>
    <row r="16" spans="1:35" x14ac:dyDescent="0.25">
      <c r="D16" s="34" t="s">
        <v>247</v>
      </c>
      <c r="E16" s="35" t="s">
        <v>177</v>
      </c>
      <c r="F16" s="35" t="s">
        <v>178</v>
      </c>
      <c r="G16" s="35" t="s">
        <v>179</v>
      </c>
      <c r="H16" s="35" t="s">
        <v>180</v>
      </c>
      <c r="I16" s="35" t="s">
        <v>181</v>
      </c>
      <c r="J16" s="35" t="s">
        <v>182</v>
      </c>
      <c r="K16" s="35" t="s">
        <v>183</v>
      </c>
      <c r="L16" s="35" t="s">
        <v>184</v>
      </c>
      <c r="M16" s="35" t="s">
        <v>185</v>
      </c>
      <c r="N16" s="35" t="s">
        <v>186</v>
      </c>
      <c r="O16" s="35" t="s">
        <v>187</v>
      </c>
      <c r="P16" s="35" t="s">
        <v>188</v>
      </c>
      <c r="Q16" s="35" t="s">
        <v>189</v>
      </c>
      <c r="R16" s="35" t="s">
        <v>190</v>
      </c>
      <c r="S16" s="35" t="s">
        <v>191</v>
      </c>
      <c r="T16" s="35" t="s">
        <v>192</v>
      </c>
      <c r="U16" s="35" t="s">
        <v>193</v>
      </c>
      <c r="V16" s="35" t="s">
        <v>194</v>
      </c>
      <c r="W16" s="35" t="s">
        <v>195</v>
      </c>
      <c r="X16" s="35" t="s">
        <v>196</v>
      </c>
      <c r="Y16" s="35" t="s">
        <v>197</v>
      </c>
      <c r="Z16" s="35" t="s">
        <v>198</v>
      </c>
      <c r="AA16" s="35" t="s">
        <v>199</v>
      </c>
      <c r="AB16" s="35" t="s">
        <v>200</v>
      </c>
      <c r="AC16" s="35" t="s">
        <v>201</v>
      </c>
      <c r="AD16" s="35" t="s">
        <v>202</v>
      </c>
      <c r="AE16" s="35" t="s">
        <v>203</v>
      </c>
      <c r="AF16" s="35" t="s">
        <v>204</v>
      </c>
      <c r="AG16" s="35" t="s">
        <v>205</v>
      </c>
      <c r="AH16" s="35" t="s">
        <v>206</v>
      </c>
      <c r="AI16" s="35" t="s">
        <v>207</v>
      </c>
    </row>
    <row r="17" spans="4:35" x14ac:dyDescent="0.25">
      <c r="D17" s="33" t="s">
        <v>247</v>
      </c>
      <c r="E17" t="s">
        <v>8</v>
      </c>
      <c r="F17" t="s">
        <v>9</v>
      </c>
      <c r="G17" t="s">
        <v>53</v>
      </c>
      <c r="H17" t="s">
        <v>53</v>
      </c>
      <c r="I17" t="s">
        <v>8</v>
      </c>
      <c r="J17" t="s">
        <v>8</v>
      </c>
      <c r="K17" t="s">
        <v>9</v>
      </c>
      <c r="L17" t="s">
        <v>53</v>
      </c>
      <c r="M17" t="s">
        <v>53</v>
      </c>
      <c r="N17" t="s">
        <v>53</v>
      </c>
      <c r="O17" t="s">
        <v>8</v>
      </c>
      <c r="P17" t="s">
        <v>53</v>
      </c>
      <c r="Q17" t="s">
        <v>53</v>
      </c>
      <c r="R17" t="s">
        <v>53</v>
      </c>
      <c r="S17" t="s">
        <v>8</v>
      </c>
      <c r="T17" t="s">
        <v>9</v>
      </c>
      <c r="U17" t="s">
        <v>8</v>
      </c>
      <c r="V17" t="s">
        <v>8</v>
      </c>
      <c r="W17" t="s">
        <v>53</v>
      </c>
      <c r="X17" t="s">
        <v>53</v>
      </c>
      <c r="Y17" t="s">
        <v>53</v>
      </c>
      <c r="Z17" t="s">
        <v>53</v>
      </c>
      <c r="AA17" t="s">
        <v>9</v>
      </c>
      <c r="AB17" t="s">
        <v>8</v>
      </c>
      <c r="AC17" t="s">
        <v>53</v>
      </c>
      <c r="AD17" t="s">
        <v>53</v>
      </c>
      <c r="AE17" t="s">
        <v>53</v>
      </c>
      <c r="AF17" t="s">
        <v>53</v>
      </c>
      <c r="AG17" t="s">
        <v>8</v>
      </c>
      <c r="AH17" t="s">
        <v>9</v>
      </c>
      <c r="AI17" t="s">
        <v>53</v>
      </c>
    </row>
    <row r="18" spans="4:35" x14ac:dyDescent="0.25">
      <c r="D18" s="34" t="s">
        <v>248</v>
      </c>
      <c r="E18" s="35" t="s">
        <v>208</v>
      </c>
      <c r="F18" s="35" t="s">
        <v>209</v>
      </c>
      <c r="G18" s="35" t="s">
        <v>210</v>
      </c>
      <c r="H18" s="35" t="s">
        <v>211</v>
      </c>
      <c r="I18" s="35" t="s">
        <v>212</v>
      </c>
      <c r="J18" s="35" t="s">
        <v>213</v>
      </c>
      <c r="K18" s="35" t="s">
        <v>214</v>
      </c>
      <c r="L18" s="35" t="s">
        <v>215</v>
      </c>
      <c r="M18" s="35" t="s">
        <v>216</v>
      </c>
      <c r="N18" s="35" t="s">
        <v>217</v>
      </c>
      <c r="O18" s="35" t="s">
        <v>218</v>
      </c>
      <c r="P18" s="35" t="s">
        <v>219</v>
      </c>
      <c r="Q18" s="35" t="s">
        <v>220</v>
      </c>
      <c r="R18" s="35" t="s">
        <v>221</v>
      </c>
      <c r="S18" s="35" t="s">
        <v>222</v>
      </c>
      <c r="T18" s="35" t="s">
        <v>223</v>
      </c>
      <c r="U18" s="35" t="s">
        <v>224</v>
      </c>
      <c r="V18" s="35" t="s">
        <v>225</v>
      </c>
      <c r="W18" s="35" t="s">
        <v>226</v>
      </c>
      <c r="X18" s="35" t="s">
        <v>227</v>
      </c>
      <c r="Y18" s="35" t="s">
        <v>228</v>
      </c>
      <c r="Z18" s="35" t="s">
        <v>229</v>
      </c>
      <c r="AA18" s="35" t="s">
        <v>230</v>
      </c>
      <c r="AB18" s="35" t="s">
        <v>231</v>
      </c>
      <c r="AC18" s="35" t="s">
        <v>232</v>
      </c>
      <c r="AD18" s="35" t="s">
        <v>233</v>
      </c>
      <c r="AE18" s="35" t="s">
        <v>234</v>
      </c>
      <c r="AF18" s="35" t="s">
        <v>235</v>
      </c>
      <c r="AG18" s="35" t="s">
        <v>236</v>
      </c>
      <c r="AH18" s="35" t="s">
        <v>237</v>
      </c>
      <c r="AI18" s="35"/>
    </row>
    <row r="19" spans="4:35" x14ac:dyDescent="0.25">
      <c r="D19" s="33" t="s">
        <v>248</v>
      </c>
      <c r="E19" t="s">
        <v>53</v>
      </c>
      <c r="F19" t="s">
        <v>8</v>
      </c>
      <c r="G19" t="s">
        <v>8</v>
      </c>
      <c r="H19" t="s">
        <v>9</v>
      </c>
      <c r="I19" t="s">
        <v>53</v>
      </c>
      <c r="J19" t="s">
        <v>53</v>
      </c>
      <c r="K19" t="s">
        <v>53</v>
      </c>
      <c r="L19" t="s">
        <v>8</v>
      </c>
      <c r="M19" t="s">
        <v>53</v>
      </c>
      <c r="N19" t="s">
        <v>53</v>
      </c>
      <c r="O19" t="s">
        <v>53</v>
      </c>
      <c r="P19" t="s">
        <v>8</v>
      </c>
      <c r="Q19" t="s">
        <v>9</v>
      </c>
      <c r="R19" t="s">
        <v>53</v>
      </c>
      <c r="S19" t="s">
        <v>53</v>
      </c>
      <c r="T19" t="s">
        <v>8</v>
      </c>
      <c r="U19" t="s">
        <v>8</v>
      </c>
      <c r="V19" t="s">
        <v>53</v>
      </c>
      <c r="W19" t="s">
        <v>53</v>
      </c>
      <c r="X19" t="s">
        <v>9</v>
      </c>
      <c r="Y19" t="s">
        <v>53</v>
      </c>
      <c r="Z19" t="s">
        <v>53</v>
      </c>
      <c r="AA19" t="s">
        <v>53</v>
      </c>
      <c r="AB19" t="s">
        <v>53</v>
      </c>
      <c r="AC19" t="s">
        <v>8</v>
      </c>
      <c r="AD19" t="s">
        <v>8</v>
      </c>
      <c r="AE19" t="s">
        <v>9</v>
      </c>
      <c r="AF19" t="s">
        <v>53</v>
      </c>
      <c r="AG19" t="s">
        <v>53</v>
      </c>
      <c r="AH19" t="s">
        <v>8</v>
      </c>
    </row>
    <row r="20" spans="4:35" x14ac:dyDescent="0.25">
      <c r="D20" s="34" t="s">
        <v>249</v>
      </c>
      <c r="E20" s="35" t="s">
        <v>22</v>
      </c>
      <c r="F20" s="35" t="s">
        <v>23</v>
      </c>
      <c r="G20" s="35" t="s">
        <v>24</v>
      </c>
      <c r="H20" s="35" t="s">
        <v>25</v>
      </c>
      <c r="I20" s="35" t="s">
        <v>26</v>
      </c>
      <c r="J20" s="35" t="s">
        <v>27</v>
      </c>
      <c r="K20" s="35" t="s">
        <v>28</v>
      </c>
      <c r="L20" s="35" t="s">
        <v>29</v>
      </c>
      <c r="M20" s="35" t="s">
        <v>30</v>
      </c>
      <c r="N20" s="35" t="s">
        <v>31</v>
      </c>
      <c r="O20" s="35" t="s">
        <v>32</v>
      </c>
      <c r="P20" s="35" t="s">
        <v>33</v>
      </c>
      <c r="Q20" s="35" t="s">
        <v>34</v>
      </c>
      <c r="R20" s="35" t="s">
        <v>35</v>
      </c>
      <c r="S20" s="35" t="s">
        <v>36</v>
      </c>
      <c r="T20" s="35" t="s">
        <v>37</v>
      </c>
      <c r="U20" s="35" t="s">
        <v>38</v>
      </c>
      <c r="V20" s="35" t="s">
        <v>39</v>
      </c>
      <c r="W20" s="35" t="s">
        <v>40</v>
      </c>
      <c r="X20" s="35" t="s">
        <v>41</v>
      </c>
      <c r="Y20" s="35" t="s">
        <v>42</v>
      </c>
      <c r="Z20" s="35" t="s">
        <v>43</v>
      </c>
      <c r="AA20" s="35" t="s">
        <v>44</v>
      </c>
      <c r="AB20" s="35" t="s">
        <v>45</v>
      </c>
      <c r="AC20" s="35" t="s">
        <v>46</v>
      </c>
      <c r="AD20" s="35" t="s">
        <v>47</v>
      </c>
      <c r="AE20" s="35" t="s">
        <v>48</v>
      </c>
      <c r="AF20" s="35" t="s">
        <v>49</v>
      </c>
      <c r="AG20" s="35" t="s">
        <v>50</v>
      </c>
      <c r="AH20" s="35" t="s">
        <v>51</v>
      </c>
      <c r="AI20" s="35" t="s">
        <v>52</v>
      </c>
    </row>
    <row r="21" spans="4:35" x14ac:dyDescent="0.25">
      <c r="D21" s="33" t="s">
        <v>249</v>
      </c>
      <c r="E21" t="s">
        <v>8</v>
      </c>
      <c r="F21" t="s">
        <v>9</v>
      </c>
      <c r="G21" t="s">
        <v>53</v>
      </c>
      <c r="H21" t="s">
        <v>53</v>
      </c>
      <c r="I21" t="s">
        <v>53</v>
      </c>
      <c r="J21" t="s">
        <v>8</v>
      </c>
      <c r="K21" t="s">
        <v>53</v>
      </c>
      <c r="L21" t="s">
        <v>53</v>
      </c>
      <c r="M21" t="s">
        <v>53</v>
      </c>
      <c r="N21" t="s">
        <v>8</v>
      </c>
      <c r="O21" t="s">
        <v>9</v>
      </c>
      <c r="P21" t="s">
        <v>8</v>
      </c>
      <c r="Q21" t="s">
        <v>8</v>
      </c>
      <c r="R21" t="s">
        <v>53</v>
      </c>
      <c r="S21" t="s">
        <v>53</v>
      </c>
      <c r="T21" t="s">
        <v>53</v>
      </c>
      <c r="U21" t="s">
        <v>53</v>
      </c>
      <c r="V21" t="s">
        <v>9</v>
      </c>
      <c r="W21" t="s">
        <v>8</v>
      </c>
      <c r="X21" t="s">
        <v>53</v>
      </c>
      <c r="Y21" t="s">
        <v>53</v>
      </c>
      <c r="Z21" t="s">
        <v>53</v>
      </c>
      <c r="AA21" t="s">
        <v>53</v>
      </c>
      <c r="AB21" t="s">
        <v>8</v>
      </c>
      <c r="AC21" t="s">
        <v>9</v>
      </c>
      <c r="AD21" t="s">
        <v>8</v>
      </c>
      <c r="AE21" t="s">
        <v>53</v>
      </c>
      <c r="AF21" t="s">
        <v>53</v>
      </c>
      <c r="AG21" t="s">
        <v>8</v>
      </c>
      <c r="AH21" t="s">
        <v>9</v>
      </c>
      <c r="AI21" t="s">
        <v>53</v>
      </c>
    </row>
    <row r="22" spans="4:35" x14ac:dyDescent="0.25">
      <c r="D22" s="34" t="s">
        <v>250</v>
      </c>
      <c r="E22" s="35" t="s">
        <v>54</v>
      </c>
      <c r="F22" s="35" t="s">
        <v>55</v>
      </c>
      <c r="G22" s="35" t="s">
        <v>56</v>
      </c>
      <c r="H22" s="35" t="s">
        <v>57</v>
      </c>
      <c r="I22" s="35" t="s">
        <v>58</v>
      </c>
      <c r="J22" s="35" t="s">
        <v>59</v>
      </c>
      <c r="K22" s="35" t="s">
        <v>60</v>
      </c>
      <c r="L22" s="35" t="s">
        <v>61</v>
      </c>
      <c r="M22" s="35" t="s">
        <v>62</v>
      </c>
      <c r="N22" s="35" t="s">
        <v>63</v>
      </c>
      <c r="O22" s="35" t="s">
        <v>64</v>
      </c>
      <c r="P22" s="35" t="s">
        <v>65</v>
      </c>
      <c r="Q22" s="35" t="s">
        <v>66</v>
      </c>
      <c r="R22" s="35" t="s">
        <v>67</v>
      </c>
      <c r="S22" s="35" t="s">
        <v>68</v>
      </c>
      <c r="T22" s="35" t="s">
        <v>69</v>
      </c>
      <c r="U22" s="35" t="s">
        <v>70</v>
      </c>
      <c r="V22" s="35" t="s">
        <v>71</v>
      </c>
      <c r="W22" s="35" t="s">
        <v>72</v>
      </c>
      <c r="X22" s="35" t="s">
        <v>73</v>
      </c>
      <c r="Y22" s="35" t="s">
        <v>74</v>
      </c>
      <c r="Z22" s="35" t="s">
        <v>75</v>
      </c>
      <c r="AA22" s="35" t="s">
        <v>76</v>
      </c>
      <c r="AB22" s="35" t="s">
        <v>77</v>
      </c>
      <c r="AC22" s="35" t="s">
        <v>78</v>
      </c>
      <c r="AD22" s="35" t="s">
        <v>79</v>
      </c>
      <c r="AE22" s="35" t="s">
        <v>80</v>
      </c>
      <c r="AF22" s="35" t="s">
        <v>81</v>
      </c>
      <c r="AG22" s="35" t="s">
        <v>82</v>
      </c>
      <c r="AH22" s="35" t="s">
        <v>83</v>
      </c>
      <c r="AI22" s="35"/>
    </row>
    <row r="23" spans="4:35" x14ac:dyDescent="0.25">
      <c r="D23" s="33" t="s">
        <v>250</v>
      </c>
      <c r="E23" t="s">
        <v>53</v>
      </c>
      <c r="F23" t="s">
        <v>53</v>
      </c>
      <c r="G23" t="s">
        <v>8</v>
      </c>
      <c r="H23" t="s">
        <v>53</v>
      </c>
      <c r="I23" t="s">
        <v>53</v>
      </c>
      <c r="J23" t="s">
        <v>53</v>
      </c>
      <c r="K23" t="s">
        <v>8</v>
      </c>
      <c r="L23" t="s">
        <v>9</v>
      </c>
      <c r="M23" t="s">
        <v>53</v>
      </c>
      <c r="N23" t="s">
        <v>53</v>
      </c>
      <c r="O23" t="s">
        <v>8</v>
      </c>
      <c r="P23" t="s">
        <v>8</v>
      </c>
      <c r="Q23" t="s">
        <v>53</v>
      </c>
      <c r="R23" t="s">
        <v>53</v>
      </c>
      <c r="S23" t="s">
        <v>9</v>
      </c>
      <c r="T23" t="s">
        <v>8</v>
      </c>
      <c r="U23" t="s">
        <v>53</v>
      </c>
      <c r="V23" t="s">
        <v>53</v>
      </c>
      <c r="W23" t="s">
        <v>53</v>
      </c>
      <c r="X23" t="s">
        <v>53</v>
      </c>
      <c r="Y23" t="s">
        <v>8</v>
      </c>
      <c r="Z23" t="s">
        <v>9</v>
      </c>
      <c r="AA23" t="s">
        <v>53</v>
      </c>
      <c r="AB23" t="s">
        <v>53</v>
      </c>
      <c r="AC23" t="s">
        <v>8</v>
      </c>
      <c r="AD23" t="s">
        <v>8</v>
      </c>
      <c r="AE23" t="s">
        <v>9</v>
      </c>
      <c r="AF23" t="s">
        <v>53</v>
      </c>
      <c r="AG23" t="s">
        <v>53</v>
      </c>
      <c r="AH23" t="s">
        <v>53</v>
      </c>
    </row>
    <row r="24" spans="4:35" x14ac:dyDescent="0.25">
      <c r="D24" s="34" t="s">
        <v>251</v>
      </c>
      <c r="E24" s="35" t="s">
        <v>208</v>
      </c>
      <c r="F24" s="35" t="s">
        <v>209</v>
      </c>
      <c r="G24" s="35" t="s">
        <v>210</v>
      </c>
      <c r="H24" s="35" t="s">
        <v>211</v>
      </c>
      <c r="I24" s="35" t="s">
        <v>212</v>
      </c>
      <c r="J24" s="35" t="s">
        <v>213</v>
      </c>
      <c r="K24" s="35" t="s">
        <v>214</v>
      </c>
      <c r="L24" s="35" t="s">
        <v>215</v>
      </c>
      <c r="M24" s="35" t="s">
        <v>216</v>
      </c>
      <c r="N24" s="35" t="s">
        <v>217</v>
      </c>
      <c r="O24" s="35" t="s">
        <v>218</v>
      </c>
      <c r="P24" s="35" t="s">
        <v>219</v>
      </c>
      <c r="Q24" s="35" t="s">
        <v>220</v>
      </c>
      <c r="R24" s="35" t="s">
        <v>221</v>
      </c>
      <c r="S24" s="35" t="s">
        <v>222</v>
      </c>
      <c r="T24" s="35" t="s">
        <v>223</v>
      </c>
      <c r="U24" s="35" t="s">
        <v>224</v>
      </c>
      <c r="V24" s="35" t="s">
        <v>225</v>
      </c>
      <c r="W24" s="35" t="s">
        <v>226</v>
      </c>
      <c r="X24" s="35" t="s">
        <v>227</v>
      </c>
      <c r="Y24" s="35" t="s">
        <v>228</v>
      </c>
      <c r="Z24" s="35" t="s">
        <v>229</v>
      </c>
      <c r="AA24" s="35" t="s">
        <v>230</v>
      </c>
      <c r="AB24" s="35" t="s">
        <v>231</v>
      </c>
      <c r="AC24" s="35" t="s">
        <v>232</v>
      </c>
      <c r="AD24" s="35" t="s">
        <v>233</v>
      </c>
      <c r="AE24" s="35" t="s">
        <v>234</v>
      </c>
      <c r="AF24" s="35" t="s">
        <v>235</v>
      </c>
      <c r="AG24" s="35" t="s">
        <v>236</v>
      </c>
      <c r="AH24" s="35" t="s">
        <v>237</v>
      </c>
      <c r="AI24" s="35" t="s">
        <v>238</v>
      </c>
    </row>
    <row r="25" spans="4:35" x14ac:dyDescent="0.25">
      <c r="D25" s="33" t="s">
        <v>251</v>
      </c>
      <c r="E25" t="s">
        <v>53</v>
      </c>
      <c r="F25" t="s">
        <v>8</v>
      </c>
      <c r="G25" t="s">
        <v>53</v>
      </c>
      <c r="H25" t="s">
        <v>53</v>
      </c>
      <c r="I25" t="s">
        <v>8</v>
      </c>
      <c r="J25" t="s">
        <v>9</v>
      </c>
      <c r="K25" t="s">
        <v>8</v>
      </c>
      <c r="L25" t="s">
        <v>8</v>
      </c>
      <c r="M25" t="s">
        <v>53</v>
      </c>
      <c r="N25" t="s">
        <v>53</v>
      </c>
      <c r="O25" t="s">
        <v>53</v>
      </c>
      <c r="P25" t="s">
        <v>53</v>
      </c>
      <c r="Q25" t="s">
        <v>9</v>
      </c>
      <c r="R25" t="s">
        <v>53</v>
      </c>
      <c r="S25" t="s">
        <v>53</v>
      </c>
      <c r="T25" t="s">
        <v>53</v>
      </c>
      <c r="U25" t="s">
        <v>53</v>
      </c>
      <c r="V25" t="s">
        <v>8</v>
      </c>
      <c r="W25" t="s">
        <v>8</v>
      </c>
      <c r="X25" t="s">
        <v>9</v>
      </c>
      <c r="Y25" t="s">
        <v>53</v>
      </c>
      <c r="Z25" t="s">
        <v>53</v>
      </c>
      <c r="AA25" t="s">
        <v>8</v>
      </c>
      <c r="AB25" t="s">
        <v>8</v>
      </c>
      <c r="AC25" t="s">
        <v>9</v>
      </c>
      <c r="AD25" t="s">
        <v>53</v>
      </c>
      <c r="AE25" t="s">
        <v>53</v>
      </c>
      <c r="AF25" t="s">
        <v>53</v>
      </c>
      <c r="AG25" t="s">
        <v>8</v>
      </c>
      <c r="AH25" t="s">
        <v>53</v>
      </c>
      <c r="AI25" t="s">
        <v>53</v>
      </c>
    </row>
  </sheetData>
  <conditionalFormatting sqref="D2:D25">
    <cfRule type="cellIs" dxfId="13" priority="6" operator="equal">
      <formula>D1</formula>
    </cfRule>
  </conditionalFormatting>
  <conditionalFormatting sqref="D2:AI2 D4:AI4 D6:AI6 D8:AI8 D10:AI10 D12:AI12 D14:AI14 D16:AI16 D18:AI18 D20:AI20 D22:AI22 D24:AI24">
    <cfRule type="expression" dxfId="12" priority="4">
      <formula>COUNTIF(JF,DATEVALUE(RIGHT(D2,2)&amp;$D2&amp;$B$2))&gt;0</formula>
    </cfRule>
    <cfRule type="expression" dxfId="11" priority="5">
      <formula>COUNTIF(VS,DATEVALUE(RIGHT(D1,2)&amp;$D1&amp;$B$2))&gt;0</formula>
    </cfRule>
  </conditionalFormatting>
  <conditionalFormatting sqref="D2:AI25">
    <cfRule type="cellIs" dxfId="10" priority="1" operator="equal">
      <formula>"RH"</formula>
    </cfRule>
    <cfRule type="cellIs" dxfId="9" priority="2" operator="equal">
      <formula>"R"</formula>
    </cfRule>
    <cfRule type="cellIs" dxfId="8" priority="3" operator="equal">
      <formula>"RTT"</formula>
    </cfRule>
  </conditionalFormatting>
  <dataValidations disablePrompts="1" count="1">
    <dataValidation type="list" allowBlank="1" showInputMessage="1" showErrorMessage="1" sqref="A2" xr:uid="{651FF50A-8911-4E3E-AB60-421BBBED1D34}">
      <formula1>L_Roulements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16793-54EF-406E-9535-43309BEC9D68}">
  <dimension ref="A1:AM217"/>
  <sheetViews>
    <sheetView tabSelected="1" workbookViewId="0">
      <selection activeCell="L31" sqref="L31"/>
    </sheetView>
  </sheetViews>
  <sheetFormatPr baseColWidth="10" defaultRowHeight="15" x14ac:dyDescent="0.25"/>
  <cols>
    <col min="1" max="1" width="15.140625" style="29" bestFit="1" customWidth="1"/>
    <col min="2" max="2" width="7.5703125" style="29" bestFit="1" customWidth="1"/>
    <col min="3" max="3" width="10.7109375" style="29" customWidth="1"/>
    <col min="4" max="4" width="6" style="29" bestFit="1" customWidth="1"/>
    <col min="5" max="5" width="3" bestFit="1" customWidth="1"/>
    <col min="6" max="6" width="6.85546875" bestFit="1" customWidth="1"/>
    <col min="7" max="7" width="7.28515625" bestFit="1" customWidth="1"/>
    <col min="8" max="8" width="7.140625" bestFit="1" customWidth="1"/>
    <col min="9" max="10" width="6.7109375" bestFit="1" customWidth="1"/>
    <col min="11" max="11" width="6.85546875" bestFit="1" customWidth="1"/>
    <col min="12" max="12" width="6.42578125" bestFit="1" customWidth="1"/>
    <col min="13" max="13" width="6.85546875" bestFit="1" customWidth="1"/>
    <col min="14" max="14" width="7.28515625" bestFit="1" customWidth="1"/>
    <col min="15" max="15" width="7.140625" bestFit="1" customWidth="1"/>
    <col min="16" max="17" width="6.7109375" bestFit="1" customWidth="1"/>
    <col min="18" max="18" width="6.85546875" bestFit="1" customWidth="1"/>
    <col min="19" max="19" width="6.42578125" bestFit="1" customWidth="1"/>
    <col min="20" max="20" width="6.85546875" bestFit="1" customWidth="1"/>
    <col min="21" max="21" width="7.28515625" bestFit="1" customWidth="1"/>
    <col min="22" max="22" width="7.140625" bestFit="1" customWidth="1"/>
    <col min="23" max="24" width="6.7109375" bestFit="1" customWidth="1"/>
    <col min="25" max="25" width="6.85546875" bestFit="1" customWidth="1"/>
    <col min="26" max="26" width="6.42578125" bestFit="1" customWidth="1"/>
    <col min="27" max="27" width="6.85546875" bestFit="1" customWidth="1"/>
    <col min="28" max="28" width="7.28515625" bestFit="1" customWidth="1"/>
    <col min="29" max="29" width="7.140625" bestFit="1" customWidth="1"/>
    <col min="30" max="31" width="6.7109375" bestFit="1" customWidth="1"/>
    <col min="32" max="32" width="6.85546875" bestFit="1" customWidth="1"/>
    <col min="33" max="33" width="6.42578125" bestFit="1" customWidth="1"/>
    <col min="34" max="34" width="6.85546875" bestFit="1" customWidth="1"/>
    <col min="35" max="35" width="7.28515625" bestFit="1" customWidth="1"/>
    <col min="36" max="36" width="7.140625" bestFit="1" customWidth="1"/>
    <col min="39" max="39" width="18" bestFit="1" customWidth="1"/>
  </cols>
  <sheetData>
    <row r="1" spans="1:39" x14ac:dyDescent="0.25">
      <c r="A1" s="37" t="s">
        <v>252</v>
      </c>
      <c r="B1" s="38" t="s">
        <v>17</v>
      </c>
      <c r="C1" t="s">
        <v>253</v>
      </c>
      <c r="D1"/>
    </row>
    <row r="2" spans="1:39" x14ac:dyDescent="0.25">
      <c r="A2" s="39" t="str" cm="1">
        <f t="array" ref="A2">Choix[Roulement]</f>
        <v>4jours</v>
      </c>
      <c r="B2" s="39">
        <f>Choix[[#This Row],[Année]]</f>
        <v>2026</v>
      </c>
      <c r="C2" t="s">
        <v>244</v>
      </c>
      <c r="D2"/>
      <c r="E2" s="34">
        <v>1</v>
      </c>
      <c r="F2" s="34" t="s">
        <v>115</v>
      </c>
      <c r="G2" s="34" t="s">
        <v>116</v>
      </c>
      <c r="H2" s="34" t="s">
        <v>117</v>
      </c>
      <c r="I2" s="34" t="s">
        <v>118</v>
      </c>
      <c r="J2" s="34" t="s">
        <v>119</v>
      </c>
      <c r="K2" s="34" t="s">
        <v>120</v>
      </c>
      <c r="L2" s="34" t="s">
        <v>121</v>
      </c>
      <c r="M2" s="34" t="s">
        <v>122</v>
      </c>
      <c r="N2" s="34" t="s">
        <v>123</v>
      </c>
      <c r="O2" s="34" t="s">
        <v>124</v>
      </c>
      <c r="P2" s="34" t="s">
        <v>125</v>
      </c>
      <c r="Q2" s="34" t="s">
        <v>126</v>
      </c>
      <c r="R2" s="34" t="s">
        <v>127</v>
      </c>
      <c r="S2" s="34" t="s">
        <v>128</v>
      </c>
      <c r="T2" s="34" t="s">
        <v>129</v>
      </c>
      <c r="U2" s="34" t="s">
        <v>130</v>
      </c>
      <c r="V2" s="34" t="s">
        <v>131</v>
      </c>
      <c r="W2" s="34" t="s">
        <v>132</v>
      </c>
      <c r="X2" s="34" t="s">
        <v>133</v>
      </c>
      <c r="Y2" s="34" t="s">
        <v>134</v>
      </c>
      <c r="Z2" s="34" t="s">
        <v>135</v>
      </c>
      <c r="AA2" s="34" t="s">
        <v>136</v>
      </c>
      <c r="AB2" s="34" t="s">
        <v>137</v>
      </c>
      <c r="AC2" s="34" t="s">
        <v>138</v>
      </c>
      <c r="AD2" s="34" t="s">
        <v>139</v>
      </c>
      <c r="AE2" s="34" t="s">
        <v>140</v>
      </c>
      <c r="AF2" s="34" t="s">
        <v>141</v>
      </c>
      <c r="AG2" s="34" t="s">
        <v>142</v>
      </c>
      <c r="AH2" s="34" t="s">
        <v>143</v>
      </c>
      <c r="AI2" s="34" t="s">
        <v>144</v>
      </c>
      <c r="AJ2" s="34" t="s">
        <v>145</v>
      </c>
    </row>
    <row r="3" spans="1:39" x14ac:dyDescent="0.25">
      <c r="C3"/>
      <c r="D3"/>
      <c r="E3">
        <v>1</v>
      </c>
      <c r="F3" t="s">
        <v>53</v>
      </c>
      <c r="G3" t="s">
        <v>53</v>
      </c>
      <c r="H3" t="s">
        <v>9</v>
      </c>
      <c r="I3" t="s">
        <v>53</v>
      </c>
      <c r="J3" t="s">
        <v>53</v>
      </c>
      <c r="K3" t="s">
        <v>53</v>
      </c>
      <c r="L3" t="s">
        <v>53</v>
      </c>
      <c r="M3" t="s">
        <v>8</v>
      </c>
      <c r="N3" t="s">
        <v>8</v>
      </c>
      <c r="O3" t="s">
        <v>9</v>
      </c>
      <c r="P3" t="s">
        <v>53</v>
      </c>
      <c r="Q3" t="s">
        <v>53</v>
      </c>
      <c r="R3" t="s">
        <v>8</v>
      </c>
      <c r="S3" t="s">
        <v>8</v>
      </c>
      <c r="T3" t="s">
        <v>9</v>
      </c>
      <c r="U3" t="s">
        <v>53</v>
      </c>
      <c r="V3" t="s">
        <v>53</v>
      </c>
      <c r="W3" t="s">
        <v>53</v>
      </c>
      <c r="X3" t="s">
        <v>8</v>
      </c>
      <c r="Y3" t="s">
        <v>53</v>
      </c>
      <c r="Z3" t="s">
        <v>53</v>
      </c>
      <c r="AA3" t="s">
        <v>53</v>
      </c>
      <c r="AB3" t="s">
        <v>8</v>
      </c>
      <c r="AC3" t="s">
        <v>9</v>
      </c>
      <c r="AD3" t="s">
        <v>8</v>
      </c>
      <c r="AE3" t="s">
        <v>8</v>
      </c>
      <c r="AF3" t="s">
        <v>53</v>
      </c>
      <c r="AG3" t="s">
        <v>53</v>
      </c>
      <c r="AH3" t="s">
        <v>53</v>
      </c>
      <c r="AI3" t="s">
        <v>53</v>
      </c>
      <c r="AJ3" t="s">
        <v>9</v>
      </c>
    </row>
    <row r="4" spans="1:39" x14ac:dyDescent="0.25">
      <c r="C4"/>
      <c r="D4"/>
      <c r="E4">
        <v>2</v>
      </c>
      <c r="F4" t="s">
        <v>53</v>
      </c>
      <c r="G4" t="s">
        <v>53</v>
      </c>
      <c r="H4" t="s">
        <v>9</v>
      </c>
      <c r="I4" t="s">
        <v>53</v>
      </c>
      <c r="J4" t="s">
        <v>53</v>
      </c>
      <c r="K4" t="s">
        <v>53</v>
      </c>
      <c r="L4" t="s">
        <v>53</v>
      </c>
      <c r="M4" t="s">
        <v>8</v>
      </c>
      <c r="N4" t="s">
        <v>8</v>
      </c>
      <c r="O4" t="s">
        <v>9</v>
      </c>
      <c r="P4" t="s">
        <v>53</v>
      </c>
      <c r="Q4" t="s">
        <v>53</v>
      </c>
      <c r="R4" t="s">
        <v>8</v>
      </c>
      <c r="S4" t="s">
        <v>8</v>
      </c>
      <c r="T4" t="s">
        <v>9</v>
      </c>
      <c r="U4" t="s">
        <v>53</v>
      </c>
      <c r="V4" t="s">
        <v>53</v>
      </c>
      <c r="W4" t="s">
        <v>53</v>
      </c>
      <c r="X4" t="s">
        <v>8</v>
      </c>
      <c r="Y4" t="s">
        <v>53</v>
      </c>
      <c r="Z4" t="s">
        <v>53</v>
      </c>
      <c r="AA4" t="s">
        <v>53</v>
      </c>
      <c r="AB4" t="s">
        <v>8</v>
      </c>
      <c r="AC4" t="s">
        <v>9</v>
      </c>
      <c r="AD4" t="s">
        <v>8</v>
      </c>
      <c r="AE4" t="s">
        <v>8</v>
      </c>
      <c r="AF4" t="s">
        <v>53</v>
      </c>
      <c r="AG4" t="s">
        <v>53</v>
      </c>
      <c r="AH4" t="s">
        <v>53</v>
      </c>
      <c r="AI4" t="s">
        <v>53</v>
      </c>
      <c r="AJ4" t="s">
        <v>9</v>
      </c>
      <c r="AM4" s="31"/>
    </row>
    <row r="5" spans="1:39" x14ac:dyDescent="0.25">
      <c r="C5"/>
      <c r="D5"/>
      <c r="E5">
        <v>3</v>
      </c>
      <c r="F5" t="s">
        <v>9</v>
      </c>
      <c r="G5" t="s">
        <v>53</v>
      </c>
      <c r="H5" t="s">
        <v>53</v>
      </c>
      <c r="I5" t="s">
        <v>53</v>
      </c>
      <c r="J5" t="s">
        <v>8</v>
      </c>
      <c r="K5" t="s">
        <v>53</v>
      </c>
      <c r="L5" t="s">
        <v>53</v>
      </c>
      <c r="M5" t="s">
        <v>53</v>
      </c>
      <c r="N5" t="s">
        <v>8</v>
      </c>
      <c r="O5" t="s">
        <v>9</v>
      </c>
      <c r="P5" t="s">
        <v>8</v>
      </c>
      <c r="Q5" t="s">
        <v>8</v>
      </c>
      <c r="R5" t="s">
        <v>53</v>
      </c>
      <c r="S5" t="s">
        <v>53</v>
      </c>
      <c r="T5" t="s">
        <v>53</v>
      </c>
      <c r="U5" t="s">
        <v>53</v>
      </c>
      <c r="V5" t="s">
        <v>9</v>
      </c>
      <c r="W5" t="s">
        <v>8</v>
      </c>
      <c r="X5" t="s">
        <v>53</v>
      </c>
      <c r="Y5" t="s">
        <v>53</v>
      </c>
      <c r="Z5" t="s">
        <v>53</v>
      </c>
      <c r="AA5" t="s">
        <v>53</v>
      </c>
      <c r="AB5" t="s">
        <v>8</v>
      </c>
      <c r="AC5" t="s">
        <v>9</v>
      </c>
      <c r="AD5" t="s">
        <v>8</v>
      </c>
      <c r="AE5" t="s">
        <v>53</v>
      </c>
      <c r="AF5" t="s">
        <v>53</v>
      </c>
      <c r="AG5" t="s">
        <v>8</v>
      </c>
      <c r="AH5" t="s">
        <v>9</v>
      </c>
      <c r="AI5" t="s">
        <v>53</v>
      </c>
      <c r="AJ5" t="s">
        <v>53</v>
      </c>
    </row>
    <row r="6" spans="1:39" x14ac:dyDescent="0.25">
      <c r="C6"/>
      <c r="D6"/>
      <c r="E6">
        <v>4</v>
      </c>
      <c r="F6" t="s">
        <v>53</v>
      </c>
      <c r="G6" t="s">
        <v>8</v>
      </c>
      <c r="H6" t="s">
        <v>9</v>
      </c>
      <c r="I6" t="s">
        <v>8</v>
      </c>
      <c r="J6" t="s">
        <v>8</v>
      </c>
      <c r="K6" t="s">
        <v>53</v>
      </c>
      <c r="L6" t="s">
        <v>53</v>
      </c>
      <c r="M6" t="s">
        <v>53</v>
      </c>
      <c r="N6" t="s">
        <v>53</v>
      </c>
      <c r="O6" t="s">
        <v>9</v>
      </c>
      <c r="P6" t="s">
        <v>8</v>
      </c>
      <c r="Q6" t="s">
        <v>53</v>
      </c>
      <c r="R6" t="s">
        <v>53</v>
      </c>
      <c r="S6" t="s">
        <v>53</v>
      </c>
      <c r="T6" t="s">
        <v>53</v>
      </c>
      <c r="U6" t="s">
        <v>8</v>
      </c>
      <c r="V6" t="s">
        <v>9</v>
      </c>
      <c r="W6" t="s">
        <v>8</v>
      </c>
      <c r="X6" t="s">
        <v>53</v>
      </c>
      <c r="Y6" t="s">
        <v>53</v>
      </c>
      <c r="Z6" t="s">
        <v>8</v>
      </c>
      <c r="AA6" t="s">
        <v>9</v>
      </c>
      <c r="AB6" t="s">
        <v>53</v>
      </c>
      <c r="AC6" t="s">
        <v>53</v>
      </c>
      <c r="AD6" t="s">
        <v>53</v>
      </c>
      <c r="AE6" t="s">
        <v>8</v>
      </c>
      <c r="AF6" t="s">
        <v>53</v>
      </c>
      <c r="AG6" t="s">
        <v>53</v>
      </c>
      <c r="AH6" t="s">
        <v>53</v>
      </c>
      <c r="AI6" t="s">
        <v>8</v>
      </c>
      <c r="AJ6" t="s">
        <v>9</v>
      </c>
    </row>
    <row r="7" spans="1:39" x14ac:dyDescent="0.25">
      <c r="C7"/>
      <c r="D7"/>
      <c r="E7">
        <v>5</v>
      </c>
      <c r="F7" t="s">
        <v>53</v>
      </c>
      <c r="G7" t="s">
        <v>53</v>
      </c>
      <c r="H7" t="s">
        <v>9</v>
      </c>
      <c r="I7" t="s">
        <v>8</v>
      </c>
      <c r="J7" t="s">
        <v>53</v>
      </c>
      <c r="K7" t="s">
        <v>53</v>
      </c>
      <c r="L7" t="s">
        <v>53</v>
      </c>
      <c r="M7" t="s">
        <v>53</v>
      </c>
      <c r="N7" t="s">
        <v>8</v>
      </c>
      <c r="O7" t="s">
        <v>9</v>
      </c>
      <c r="P7" t="s">
        <v>8</v>
      </c>
      <c r="Q7" t="s">
        <v>53</v>
      </c>
      <c r="R7" t="s">
        <v>53</v>
      </c>
      <c r="S7" t="s">
        <v>8</v>
      </c>
      <c r="T7" t="s">
        <v>9</v>
      </c>
      <c r="U7" t="s">
        <v>53</v>
      </c>
      <c r="V7" t="s">
        <v>53</v>
      </c>
      <c r="W7" t="s">
        <v>53</v>
      </c>
      <c r="X7" t="s">
        <v>8</v>
      </c>
      <c r="Y7" t="s">
        <v>53</v>
      </c>
      <c r="Z7" t="s">
        <v>53</v>
      </c>
      <c r="AA7" t="s">
        <v>53</v>
      </c>
      <c r="AB7" t="s">
        <v>8</v>
      </c>
      <c r="AC7" t="s">
        <v>9</v>
      </c>
      <c r="AD7" t="s">
        <v>53</v>
      </c>
      <c r="AE7" t="s">
        <v>53</v>
      </c>
      <c r="AF7" t="s">
        <v>8</v>
      </c>
      <c r="AG7" t="s">
        <v>8</v>
      </c>
      <c r="AH7" t="s">
        <v>53</v>
      </c>
      <c r="AI7" t="s">
        <v>53</v>
      </c>
      <c r="AJ7" t="s">
        <v>9</v>
      </c>
    </row>
    <row r="8" spans="1:39" x14ac:dyDescent="0.25">
      <c r="C8"/>
      <c r="D8"/>
      <c r="E8">
        <v>6</v>
      </c>
      <c r="F8" t="s">
        <v>53</v>
      </c>
      <c r="G8" t="s">
        <v>8</v>
      </c>
      <c r="H8" t="s">
        <v>9</v>
      </c>
      <c r="I8" t="s">
        <v>8</v>
      </c>
      <c r="J8" t="s">
        <v>53</v>
      </c>
      <c r="K8" t="s">
        <v>53</v>
      </c>
      <c r="L8" t="s">
        <v>8</v>
      </c>
      <c r="M8" t="s">
        <v>9</v>
      </c>
      <c r="N8" t="s">
        <v>53</v>
      </c>
      <c r="O8" t="s">
        <v>53</v>
      </c>
      <c r="P8" t="s">
        <v>53</v>
      </c>
      <c r="Q8" t="s">
        <v>8</v>
      </c>
      <c r="R8" t="s">
        <v>53</v>
      </c>
      <c r="S8" t="s">
        <v>53</v>
      </c>
      <c r="T8" t="s">
        <v>53</v>
      </c>
      <c r="U8" t="s">
        <v>8</v>
      </c>
      <c r="V8" t="s">
        <v>9</v>
      </c>
      <c r="W8" t="s">
        <v>53</v>
      </c>
      <c r="X8" t="s">
        <v>53</v>
      </c>
      <c r="Y8" t="s">
        <v>8</v>
      </c>
      <c r="Z8" t="s">
        <v>8</v>
      </c>
      <c r="AA8" t="s">
        <v>53</v>
      </c>
      <c r="AB8" t="s">
        <v>53</v>
      </c>
      <c r="AC8" t="s">
        <v>9</v>
      </c>
      <c r="AD8" t="s">
        <v>8</v>
      </c>
      <c r="AE8" t="s">
        <v>53</v>
      </c>
      <c r="AF8" t="s">
        <v>53</v>
      </c>
      <c r="AG8" t="s">
        <v>53</v>
      </c>
      <c r="AH8" t="s">
        <v>53</v>
      </c>
      <c r="AI8" t="s">
        <v>8</v>
      </c>
      <c r="AJ8" t="s">
        <v>9</v>
      </c>
    </row>
    <row r="9" spans="1:39" x14ac:dyDescent="0.25">
      <c r="C9"/>
      <c r="D9"/>
      <c r="E9">
        <v>7</v>
      </c>
      <c r="F9" t="s">
        <v>9</v>
      </c>
      <c r="G9" t="s">
        <v>53</v>
      </c>
      <c r="H9" t="s">
        <v>53</v>
      </c>
      <c r="I9" t="s">
        <v>53</v>
      </c>
      <c r="J9" t="s">
        <v>8</v>
      </c>
      <c r="K9" t="s">
        <v>53</v>
      </c>
      <c r="L9" t="s">
        <v>53</v>
      </c>
      <c r="M9" t="s">
        <v>53</v>
      </c>
      <c r="N9" t="s">
        <v>8</v>
      </c>
      <c r="O9" t="s">
        <v>9</v>
      </c>
      <c r="P9" t="s">
        <v>53</v>
      </c>
      <c r="Q9" t="s">
        <v>53</v>
      </c>
      <c r="R9" t="s">
        <v>8</v>
      </c>
      <c r="S9" t="s">
        <v>8</v>
      </c>
      <c r="T9" t="s">
        <v>53</v>
      </c>
      <c r="U9" t="s">
        <v>53</v>
      </c>
      <c r="V9" t="s">
        <v>9</v>
      </c>
      <c r="W9" t="s">
        <v>8</v>
      </c>
      <c r="X9" t="s">
        <v>53</v>
      </c>
      <c r="Y9" t="s">
        <v>53</v>
      </c>
      <c r="Z9" t="s">
        <v>53</v>
      </c>
      <c r="AA9" t="s">
        <v>53</v>
      </c>
      <c r="AB9" t="s">
        <v>8</v>
      </c>
      <c r="AC9" t="s">
        <v>9</v>
      </c>
      <c r="AD9" t="s">
        <v>53</v>
      </c>
      <c r="AE9" t="s">
        <v>53</v>
      </c>
      <c r="AF9" t="s">
        <v>8</v>
      </c>
      <c r="AG9" t="s">
        <v>8</v>
      </c>
      <c r="AH9" t="s">
        <v>9</v>
      </c>
      <c r="AI9" t="s">
        <v>53</v>
      </c>
      <c r="AJ9" t="s">
        <v>53</v>
      </c>
    </row>
    <row r="10" spans="1:39" x14ac:dyDescent="0.25">
      <c r="C10"/>
      <c r="D10"/>
      <c r="E10">
        <v>8</v>
      </c>
      <c r="F10" t="s">
        <v>53</v>
      </c>
      <c r="G10" t="s">
        <v>8</v>
      </c>
      <c r="H10" t="s">
        <v>9</v>
      </c>
      <c r="I10" t="s">
        <v>53</v>
      </c>
      <c r="J10" t="s">
        <v>53</v>
      </c>
      <c r="K10" t="s">
        <v>8</v>
      </c>
      <c r="L10" t="s">
        <v>8</v>
      </c>
      <c r="M10" t="s">
        <v>53</v>
      </c>
      <c r="N10" t="s">
        <v>53</v>
      </c>
      <c r="O10" t="s">
        <v>9</v>
      </c>
      <c r="P10" t="s">
        <v>8</v>
      </c>
      <c r="Q10" t="s">
        <v>53</v>
      </c>
      <c r="R10" t="s">
        <v>53</v>
      </c>
      <c r="S10" t="s">
        <v>53</v>
      </c>
      <c r="T10" t="s">
        <v>53</v>
      </c>
      <c r="U10" t="s">
        <v>8</v>
      </c>
      <c r="V10" t="s">
        <v>9</v>
      </c>
      <c r="W10" t="s">
        <v>53</v>
      </c>
      <c r="X10" t="s">
        <v>53</v>
      </c>
      <c r="Y10" t="s">
        <v>8</v>
      </c>
      <c r="Z10" t="s">
        <v>8</v>
      </c>
      <c r="AA10" t="s">
        <v>9</v>
      </c>
      <c r="AB10" t="s">
        <v>53</v>
      </c>
      <c r="AC10" t="s">
        <v>53</v>
      </c>
      <c r="AD10" t="s">
        <v>53</v>
      </c>
      <c r="AE10" t="s">
        <v>53</v>
      </c>
      <c r="AF10" t="s">
        <v>8</v>
      </c>
      <c r="AG10" t="s">
        <v>53</v>
      </c>
      <c r="AH10" t="s">
        <v>53</v>
      </c>
      <c r="AI10" t="s">
        <v>8</v>
      </c>
      <c r="AJ10" t="s">
        <v>9</v>
      </c>
    </row>
    <row r="11" spans="1:39" x14ac:dyDescent="0.25">
      <c r="C11"/>
      <c r="D11"/>
      <c r="E11">
        <v>9</v>
      </c>
      <c r="F11" t="s">
        <v>53</v>
      </c>
      <c r="G11" t="s">
        <v>53</v>
      </c>
      <c r="H11" t="s">
        <v>9</v>
      </c>
      <c r="I11" t="s">
        <v>8</v>
      </c>
      <c r="J11" t="s">
        <v>53</v>
      </c>
      <c r="K11" t="s">
        <v>53</v>
      </c>
      <c r="L11" t="s">
        <v>53</v>
      </c>
      <c r="M11" t="s">
        <v>53</v>
      </c>
      <c r="N11" t="s">
        <v>8</v>
      </c>
      <c r="O11" t="s">
        <v>9</v>
      </c>
      <c r="P11" t="s">
        <v>53</v>
      </c>
      <c r="Q11" t="s">
        <v>53</v>
      </c>
      <c r="R11" t="s">
        <v>8</v>
      </c>
      <c r="S11" t="s">
        <v>8</v>
      </c>
      <c r="T11" t="s">
        <v>9</v>
      </c>
      <c r="U11" t="s">
        <v>53</v>
      </c>
      <c r="V11" t="s">
        <v>53</v>
      </c>
      <c r="W11" t="s">
        <v>53</v>
      </c>
      <c r="X11" t="s">
        <v>53</v>
      </c>
      <c r="Y11" t="s">
        <v>8</v>
      </c>
      <c r="Z11" t="s">
        <v>53</v>
      </c>
      <c r="AA11" t="s">
        <v>53</v>
      </c>
      <c r="AB11" t="s">
        <v>8</v>
      </c>
      <c r="AC11" t="s">
        <v>9</v>
      </c>
      <c r="AD11" t="s">
        <v>8</v>
      </c>
      <c r="AE11" t="s">
        <v>8</v>
      </c>
      <c r="AF11" t="s">
        <v>53</v>
      </c>
      <c r="AG11" t="s">
        <v>53</v>
      </c>
      <c r="AH11" t="s">
        <v>53</v>
      </c>
      <c r="AI11" t="s">
        <v>53</v>
      </c>
      <c r="AJ11" t="s">
        <v>9</v>
      </c>
    </row>
    <row r="12" spans="1:39" x14ac:dyDescent="0.25">
      <c r="C12"/>
      <c r="D12"/>
      <c r="E12">
        <v>10</v>
      </c>
      <c r="F12" t="s">
        <v>53</v>
      </c>
      <c r="G12" t="s">
        <v>8</v>
      </c>
      <c r="H12" t="s">
        <v>9</v>
      </c>
      <c r="I12" t="s">
        <v>53</v>
      </c>
      <c r="J12" t="s">
        <v>53</v>
      </c>
      <c r="K12" t="s">
        <v>8</v>
      </c>
      <c r="L12" t="s">
        <v>8</v>
      </c>
      <c r="M12" t="s">
        <v>9</v>
      </c>
      <c r="N12" t="s">
        <v>53</v>
      </c>
      <c r="O12" t="s">
        <v>53</v>
      </c>
      <c r="P12" t="s">
        <v>53</v>
      </c>
      <c r="Q12" t="s">
        <v>53</v>
      </c>
      <c r="R12" t="s">
        <v>8</v>
      </c>
      <c r="S12" t="s">
        <v>53</v>
      </c>
      <c r="T12" t="s">
        <v>53</v>
      </c>
      <c r="U12" t="s">
        <v>8</v>
      </c>
      <c r="V12" t="s">
        <v>9</v>
      </c>
      <c r="W12" t="s">
        <v>8</v>
      </c>
      <c r="X12" t="s">
        <v>8</v>
      </c>
      <c r="Y12" t="s">
        <v>53</v>
      </c>
      <c r="Z12" t="s">
        <v>53</v>
      </c>
      <c r="AA12" t="s">
        <v>53</v>
      </c>
      <c r="AB12" t="s">
        <v>53</v>
      </c>
      <c r="AC12" t="s">
        <v>9</v>
      </c>
      <c r="AD12" t="s">
        <v>53</v>
      </c>
      <c r="AE12" t="s">
        <v>53</v>
      </c>
      <c r="AF12" t="s">
        <v>53</v>
      </c>
      <c r="AG12" t="s">
        <v>53</v>
      </c>
      <c r="AH12" t="s">
        <v>8</v>
      </c>
      <c r="AI12" t="s">
        <v>8</v>
      </c>
      <c r="AJ12" t="s">
        <v>9</v>
      </c>
    </row>
    <row r="13" spans="1:39" x14ac:dyDescent="0.25">
      <c r="C13"/>
      <c r="D13"/>
      <c r="E13">
        <v>11</v>
      </c>
      <c r="F13" t="s">
        <v>9</v>
      </c>
      <c r="G13" t="s">
        <v>53</v>
      </c>
      <c r="H13" t="s">
        <v>53</v>
      </c>
      <c r="I13" t="s">
        <v>53</v>
      </c>
      <c r="J13" t="s">
        <v>53</v>
      </c>
      <c r="K13" t="s">
        <v>8</v>
      </c>
      <c r="L13" t="s">
        <v>53</v>
      </c>
      <c r="M13" t="s">
        <v>53</v>
      </c>
      <c r="N13" t="s">
        <v>8</v>
      </c>
      <c r="O13" t="s">
        <v>9</v>
      </c>
      <c r="P13" t="s">
        <v>8</v>
      </c>
      <c r="Q13" t="s">
        <v>8</v>
      </c>
      <c r="R13" t="s">
        <v>53</v>
      </c>
      <c r="S13" t="s">
        <v>53</v>
      </c>
      <c r="T13" t="s">
        <v>53</v>
      </c>
      <c r="U13" t="s">
        <v>53</v>
      </c>
      <c r="V13" t="s">
        <v>9</v>
      </c>
      <c r="W13" t="s">
        <v>53</v>
      </c>
      <c r="X13" t="s">
        <v>53</v>
      </c>
      <c r="Y13" t="s">
        <v>53</v>
      </c>
      <c r="Z13" t="s">
        <v>53</v>
      </c>
      <c r="AA13" t="s">
        <v>8</v>
      </c>
      <c r="AB13" t="s">
        <v>8</v>
      </c>
      <c r="AC13" t="s">
        <v>9</v>
      </c>
      <c r="AD13" t="s">
        <v>53</v>
      </c>
      <c r="AE13" t="s">
        <v>53</v>
      </c>
      <c r="AF13" t="s">
        <v>8</v>
      </c>
      <c r="AG13" t="s">
        <v>8</v>
      </c>
      <c r="AH13" t="s">
        <v>9</v>
      </c>
      <c r="AI13" t="s">
        <v>53</v>
      </c>
      <c r="AJ13" t="s">
        <v>53</v>
      </c>
    </row>
    <row r="14" spans="1:39" x14ac:dyDescent="0.25">
      <c r="C14"/>
      <c r="D14"/>
      <c r="E14">
        <v>12</v>
      </c>
      <c r="F14" t="s">
        <v>53</v>
      </c>
      <c r="G14" t="s">
        <v>8</v>
      </c>
      <c r="H14" t="s">
        <v>9</v>
      </c>
      <c r="I14" t="s">
        <v>8</v>
      </c>
      <c r="J14" t="s">
        <v>8</v>
      </c>
      <c r="K14" t="s">
        <v>53</v>
      </c>
      <c r="L14" t="s">
        <v>53</v>
      </c>
      <c r="M14" t="s">
        <v>53</v>
      </c>
      <c r="N14" t="s">
        <v>53</v>
      </c>
      <c r="O14" t="s">
        <v>9</v>
      </c>
      <c r="P14" t="s">
        <v>53</v>
      </c>
      <c r="Q14" t="s">
        <v>53</v>
      </c>
      <c r="R14" t="s">
        <v>53</v>
      </c>
      <c r="S14" t="s">
        <v>53</v>
      </c>
      <c r="T14" t="s">
        <v>8</v>
      </c>
      <c r="U14" t="s">
        <v>8</v>
      </c>
      <c r="V14" t="s">
        <v>9</v>
      </c>
      <c r="W14" t="s">
        <v>53</v>
      </c>
      <c r="X14" t="s">
        <v>53</v>
      </c>
      <c r="Y14" t="s">
        <v>8</v>
      </c>
      <c r="Z14" t="s">
        <v>8</v>
      </c>
      <c r="AA14" t="s">
        <v>9</v>
      </c>
      <c r="AB14" t="s">
        <v>53</v>
      </c>
      <c r="AC14" t="s">
        <v>53</v>
      </c>
      <c r="AD14" t="s">
        <v>53</v>
      </c>
      <c r="AE14" t="s">
        <v>8</v>
      </c>
      <c r="AF14" t="s">
        <v>53</v>
      </c>
      <c r="AG14" t="s">
        <v>53</v>
      </c>
      <c r="AH14" t="s">
        <v>53</v>
      </c>
      <c r="AI14" t="s">
        <v>8</v>
      </c>
      <c r="AJ14" t="s">
        <v>9</v>
      </c>
    </row>
    <row r="15" spans="1:39" x14ac:dyDescent="0.25">
      <c r="C15"/>
      <c r="D15"/>
      <c r="E15">
        <v>13</v>
      </c>
      <c r="F15" t="s">
        <v>53</v>
      </c>
      <c r="G15" t="s">
        <v>53</v>
      </c>
      <c r="H15" t="s">
        <v>9</v>
      </c>
      <c r="I15" t="s">
        <v>53</v>
      </c>
      <c r="J15" t="s">
        <v>53</v>
      </c>
      <c r="K15" t="s">
        <v>53</v>
      </c>
      <c r="L15" t="s">
        <v>53</v>
      </c>
      <c r="M15" t="s">
        <v>8</v>
      </c>
      <c r="N15" t="s">
        <v>8</v>
      </c>
      <c r="O15" t="s">
        <v>9</v>
      </c>
      <c r="P15" t="s">
        <v>53</v>
      </c>
      <c r="Q15" t="s">
        <v>53</v>
      </c>
      <c r="R15" t="s">
        <v>8</v>
      </c>
      <c r="S15" t="s">
        <v>8</v>
      </c>
      <c r="T15" t="s">
        <v>9</v>
      </c>
      <c r="U15" t="s">
        <v>53</v>
      </c>
      <c r="V15" t="s">
        <v>53</v>
      </c>
      <c r="W15" t="s">
        <v>53</v>
      </c>
      <c r="X15" t="s">
        <v>8</v>
      </c>
      <c r="Y15" t="s">
        <v>53</v>
      </c>
      <c r="Z15" t="s">
        <v>53</v>
      </c>
      <c r="AA15" t="s">
        <v>53</v>
      </c>
      <c r="AB15" t="s">
        <v>8</v>
      </c>
      <c r="AC15" t="s">
        <v>9</v>
      </c>
      <c r="AD15" t="s">
        <v>8</v>
      </c>
      <c r="AE15" t="s">
        <v>8</v>
      </c>
      <c r="AF15" t="s">
        <v>53</v>
      </c>
      <c r="AG15" t="s">
        <v>53</v>
      </c>
      <c r="AH15" t="s">
        <v>53</v>
      </c>
      <c r="AI15" t="s">
        <v>53</v>
      </c>
      <c r="AJ15" t="s">
        <v>9</v>
      </c>
    </row>
    <row r="16" spans="1:39" x14ac:dyDescent="0.25">
      <c r="C16"/>
      <c r="D16"/>
      <c r="E16">
        <v>14</v>
      </c>
      <c r="F16" t="s">
        <v>8</v>
      </c>
      <c r="G16" t="s">
        <v>8</v>
      </c>
      <c r="H16" t="s">
        <v>9</v>
      </c>
      <c r="I16" t="s">
        <v>53</v>
      </c>
      <c r="J16" t="s">
        <v>53</v>
      </c>
      <c r="K16" t="s">
        <v>8</v>
      </c>
      <c r="L16" t="s">
        <v>8</v>
      </c>
      <c r="M16" t="s">
        <v>9</v>
      </c>
      <c r="N16" t="s">
        <v>53</v>
      </c>
      <c r="O16" t="s">
        <v>53</v>
      </c>
      <c r="P16" t="s">
        <v>53</v>
      </c>
      <c r="Q16" t="s">
        <v>8</v>
      </c>
      <c r="R16" t="s">
        <v>53</v>
      </c>
      <c r="S16" t="s">
        <v>53</v>
      </c>
      <c r="T16" t="s">
        <v>53</v>
      </c>
      <c r="U16" t="s">
        <v>8</v>
      </c>
      <c r="V16" t="s">
        <v>9</v>
      </c>
      <c r="W16" t="s">
        <v>8</v>
      </c>
      <c r="X16" t="s">
        <v>8</v>
      </c>
      <c r="Y16" t="s">
        <v>53</v>
      </c>
      <c r="Z16" t="s">
        <v>53</v>
      </c>
      <c r="AA16" t="s">
        <v>53</v>
      </c>
      <c r="AB16" t="s">
        <v>53</v>
      </c>
      <c r="AC16" t="s">
        <v>9</v>
      </c>
      <c r="AD16" t="s">
        <v>8</v>
      </c>
      <c r="AE16" t="s">
        <v>53</v>
      </c>
      <c r="AF16" t="s">
        <v>53</v>
      </c>
      <c r="AG16" t="s">
        <v>53</v>
      </c>
      <c r="AH16" t="s">
        <v>53</v>
      </c>
      <c r="AI16" t="s">
        <v>8</v>
      </c>
      <c r="AJ16" t="s">
        <v>9</v>
      </c>
    </row>
    <row r="17" spans="3:36" x14ac:dyDescent="0.25">
      <c r="C17"/>
      <c r="D17"/>
      <c r="E17">
        <v>15</v>
      </c>
      <c r="F17" t="s">
        <v>9</v>
      </c>
      <c r="G17" t="s">
        <v>53</v>
      </c>
      <c r="H17" t="s">
        <v>53</v>
      </c>
      <c r="I17" t="s">
        <v>53</v>
      </c>
      <c r="J17" t="s">
        <v>8</v>
      </c>
      <c r="K17" t="s">
        <v>53</v>
      </c>
      <c r="L17" t="s">
        <v>53</v>
      </c>
      <c r="M17" t="s">
        <v>53</v>
      </c>
      <c r="N17" t="s">
        <v>8</v>
      </c>
      <c r="O17" t="s">
        <v>9</v>
      </c>
      <c r="P17" t="s">
        <v>8</v>
      </c>
      <c r="Q17" t="s">
        <v>8</v>
      </c>
      <c r="R17" t="s">
        <v>53</v>
      </c>
      <c r="S17" t="s">
        <v>53</v>
      </c>
      <c r="T17" t="s">
        <v>53</v>
      </c>
      <c r="U17" t="s">
        <v>53</v>
      </c>
      <c r="V17" t="s">
        <v>9</v>
      </c>
      <c r="W17" t="s">
        <v>8</v>
      </c>
      <c r="X17" t="s">
        <v>53</v>
      </c>
      <c r="Y17" t="s">
        <v>53</v>
      </c>
      <c r="Z17" t="s">
        <v>53</v>
      </c>
      <c r="AA17" t="s">
        <v>53</v>
      </c>
      <c r="AB17" t="s">
        <v>8</v>
      </c>
      <c r="AC17" t="s">
        <v>9</v>
      </c>
      <c r="AD17" t="s">
        <v>53</v>
      </c>
      <c r="AE17" t="s">
        <v>53</v>
      </c>
      <c r="AF17" t="s">
        <v>8</v>
      </c>
      <c r="AG17" t="s">
        <v>8</v>
      </c>
      <c r="AH17" t="s">
        <v>9</v>
      </c>
      <c r="AI17" t="s">
        <v>53</v>
      </c>
      <c r="AJ17" t="s">
        <v>53</v>
      </c>
    </row>
    <row r="18" spans="3:36" x14ac:dyDescent="0.25">
      <c r="C18"/>
      <c r="D18"/>
      <c r="E18">
        <v>16</v>
      </c>
      <c r="F18" t="s">
        <v>53</v>
      </c>
      <c r="G18" t="s">
        <v>8</v>
      </c>
      <c r="H18" t="s">
        <v>9</v>
      </c>
      <c r="I18" t="s">
        <v>8</v>
      </c>
      <c r="J18" t="s">
        <v>8</v>
      </c>
      <c r="K18" t="s">
        <v>53</v>
      </c>
      <c r="L18" t="s">
        <v>53</v>
      </c>
      <c r="M18" t="s">
        <v>53</v>
      </c>
      <c r="N18" t="s">
        <v>53</v>
      </c>
      <c r="O18" t="s">
        <v>9</v>
      </c>
      <c r="P18" t="s">
        <v>8</v>
      </c>
      <c r="Q18" t="s">
        <v>53</v>
      </c>
      <c r="R18" t="s">
        <v>53</v>
      </c>
      <c r="S18" t="s">
        <v>53</v>
      </c>
      <c r="T18" t="s">
        <v>53</v>
      </c>
      <c r="U18" t="s">
        <v>8</v>
      </c>
      <c r="V18" t="s">
        <v>9</v>
      </c>
      <c r="W18" t="s">
        <v>53</v>
      </c>
      <c r="X18" t="s">
        <v>53</v>
      </c>
      <c r="Y18" t="s">
        <v>8</v>
      </c>
      <c r="Z18" t="s">
        <v>8</v>
      </c>
      <c r="AA18" t="s">
        <v>9</v>
      </c>
      <c r="AB18" t="s">
        <v>53</v>
      </c>
      <c r="AC18" t="s">
        <v>53</v>
      </c>
      <c r="AD18" t="s">
        <v>53</v>
      </c>
      <c r="AE18" t="s">
        <v>8</v>
      </c>
      <c r="AF18" t="s">
        <v>53</v>
      </c>
      <c r="AG18" t="s">
        <v>53</v>
      </c>
      <c r="AH18" t="s">
        <v>53</v>
      </c>
      <c r="AI18" t="s">
        <v>8</v>
      </c>
      <c r="AJ18" t="s">
        <v>9</v>
      </c>
    </row>
    <row r="19" spans="3:36" x14ac:dyDescent="0.25">
      <c r="C19"/>
      <c r="D19"/>
      <c r="E19">
        <v>17</v>
      </c>
      <c r="F19" t="s">
        <v>53</v>
      </c>
      <c r="G19" t="s">
        <v>53</v>
      </c>
      <c r="H19" t="s">
        <v>9</v>
      </c>
      <c r="I19" t="s">
        <v>8</v>
      </c>
      <c r="J19" t="s">
        <v>53</v>
      </c>
      <c r="K19" t="s">
        <v>53</v>
      </c>
      <c r="L19" t="s">
        <v>53</v>
      </c>
      <c r="M19" t="s">
        <v>53</v>
      </c>
      <c r="N19" t="s">
        <v>8</v>
      </c>
      <c r="O19" t="s">
        <v>9</v>
      </c>
      <c r="P19" t="s">
        <v>53</v>
      </c>
      <c r="Q19" t="s">
        <v>53</v>
      </c>
      <c r="R19" t="s">
        <v>8</v>
      </c>
      <c r="S19" t="s">
        <v>8</v>
      </c>
      <c r="T19" t="s">
        <v>9</v>
      </c>
      <c r="U19" t="s">
        <v>53</v>
      </c>
      <c r="V19" t="s">
        <v>53</v>
      </c>
      <c r="W19" t="s">
        <v>53</v>
      </c>
      <c r="X19" t="s">
        <v>8</v>
      </c>
      <c r="Y19" t="s">
        <v>53</v>
      </c>
      <c r="Z19" t="s">
        <v>53</v>
      </c>
      <c r="AA19" t="s">
        <v>53</v>
      </c>
      <c r="AB19" t="s">
        <v>8</v>
      </c>
      <c r="AC19" t="s">
        <v>9</v>
      </c>
      <c r="AD19" t="s">
        <v>53</v>
      </c>
      <c r="AE19" t="s">
        <v>53</v>
      </c>
      <c r="AF19" t="s">
        <v>8</v>
      </c>
      <c r="AG19" t="s">
        <v>8</v>
      </c>
      <c r="AH19" t="s">
        <v>53</v>
      </c>
      <c r="AI19" t="s">
        <v>53</v>
      </c>
      <c r="AJ19" t="s">
        <v>9</v>
      </c>
    </row>
    <row r="20" spans="3:36" x14ac:dyDescent="0.25">
      <c r="C20"/>
      <c r="D20"/>
      <c r="E20">
        <v>18</v>
      </c>
      <c r="F20" t="s">
        <v>53</v>
      </c>
      <c r="G20" t="s">
        <v>8</v>
      </c>
      <c r="H20" t="s">
        <v>9</v>
      </c>
      <c r="I20" t="s">
        <v>53</v>
      </c>
      <c r="J20" t="s">
        <v>53</v>
      </c>
      <c r="K20" t="s">
        <v>8</v>
      </c>
      <c r="L20" t="s">
        <v>8</v>
      </c>
      <c r="M20" t="s">
        <v>9</v>
      </c>
      <c r="N20" t="s">
        <v>53</v>
      </c>
      <c r="O20" t="s">
        <v>53</v>
      </c>
      <c r="P20" t="s">
        <v>53</v>
      </c>
      <c r="Q20" t="s">
        <v>8</v>
      </c>
      <c r="R20" t="s">
        <v>53</v>
      </c>
      <c r="S20" t="s">
        <v>53</v>
      </c>
      <c r="T20" t="s">
        <v>53</v>
      </c>
      <c r="U20" t="s">
        <v>8</v>
      </c>
      <c r="V20" t="s">
        <v>9</v>
      </c>
      <c r="W20" t="s">
        <v>53</v>
      </c>
      <c r="X20" t="s">
        <v>53</v>
      </c>
      <c r="Y20" t="s">
        <v>8</v>
      </c>
      <c r="Z20" t="s">
        <v>8</v>
      </c>
      <c r="AA20" t="s">
        <v>53</v>
      </c>
      <c r="AB20" t="s">
        <v>53</v>
      </c>
      <c r="AC20" t="s">
        <v>9</v>
      </c>
      <c r="AD20" t="s">
        <v>53</v>
      </c>
      <c r="AE20" t="s">
        <v>53</v>
      </c>
      <c r="AF20" t="s">
        <v>53</v>
      </c>
      <c r="AG20" t="s">
        <v>53</v>
      </c>
      <c r="AH20" t="s">
        <v>8</v>
      </c>
      <c r="AI20" t="s">
        <v>8</v>
      </c>
      <c r="AJ20" t="s">
        <v>9</v>
      </c>
    </row>
    <row r="21" spans="3:36" x14ac:dyDescent="0.25">
      <c r="C21"/>
      <c r="D21"/>
      <c r="E21">
        <v>19</v>
      </c>
      <c r="F21" t="s">
        <v>9</v>
      </c>
      <c r="G21" t="s">
        <v>53</v>
      </c>
      <c r="H21" t="s">
        <v>53</v>
      </c>
      <c r="I21" t="s">
        <v>53</v>
      </c>
      <c r="J21" t="s">
        <v>8</v>
      </c>
      <c r="K21" t="s">
        <v>53</v>
      </c>
      <c r="L21" t="s">
        <v>53</v>
      </c>
      <c r="M21" t="s">
        <v>53</v>
      </c>
      <c r="N21" t="s">
        <v>8</v>
      </c>
      <c r="O21" t="s">
        <v>9</v>
      </c>
      <c r="P21" t="s">
        <v>53</v>
      </c>
      <c r="Q21" t="s">
        <v>53</v>
      </c>
      <c r="R21" t="s">
        <v>8</v>
      </c>
      <c r="S21" t="s">
        <v>8</v>
      </c>
      <c r="T21" t="s">
        <v>53</v>
      </c>
      <c r="U21" t="s">
        <v>53</v>
      </c>
      <c r="V21" t="s">
        <v>9</v>
      </c>
      <c r="W21" t="s">
        <v>53</v>
      </c>
      <c r="X21" t="s">
        <v>53</v>
      </c>
      <c r="Y21" t="s">
        <v>53</v>
      </c>
      <c r="Z21" t="s">
        <v>53</v>
      </c>
      <c r="AA21" t="s">
        <v>8</v>
      </c>
      <c r="AB21" t="s">
        <v>8</v>
      </c>
      <c r="AC21" t="s">
        <v>9</v>
      </c>
      <c r="AD21" t="s">
        <v>53</v>
      </c>
      <c r="AE21" t="s">
        <v>53</v>
      </c>
      <c r="AF21" t="s">
        <v>8</v>
      </c>
      <c r="AG21" t="s">
        <v>8</v>
      </c>
      <c r="AH21" t="s">
        <v>9</v>
      </c>
      <c r="AI21" t="s">
        <v>53</v>
      </c>
      <c r="AJ21" t="s">
        <v>53</v>
      </c>
    </row>
    <row r="22" spans="3:36" x14ac:dyDescent="0.25">
      <c r="C22"/>
      <c r="D22"/>
      <c r="E22">
        <v>20</v>
      </c>
      <c r="F22" t="s">
        <v>53</v>
      </c>
      <c r="G22" t="s">
        <v>8</v>
      </c>
      <c r="H22" t="s">
        <v>9</v>
      </c>
      <c r="I22" t="s">
        <v>53</v>
      </c>
      <c r="J22" t="s">
        <v>53</v>
      </c>
      <c r="K22" t="s">
        <v>8</v>
      </c>
      <c r="L22" t="s">
        <v>8</v>
      </c>
      <c r="M22" t="s">
        <v>53</v>
      </c>
      <c r="N22" t="s">
        <v>53</v>
      </c>
      <c r="O22" t="s">
        <v>9</v>
      </c>
      <c r="P22" t="s">
        <v>53</v>
      </c>
      <c r="Q22" t="s">
        <v>53</v>
      </c>
      <c r="R22" t="s">
        <v>53</v>
      </c>
      <c r="S22" t="s">
        <v>53</v>
      </c>
      <c r="T22" t="s">
        <v>8</v>
      </c>
      <c r="U22" t="s">
        <v>8</v>
      </c>
      <c r="V22" t="s">
        <v>9</v>
      </c>
      <c r="W22" t="s">
        <v>53</v>
      </c>
      <c r="X22" t="s">
        <v>53</v>
      </c>
      <c r="Y22" t="s">
        <v>8</v>
      </c>
      <c r="Z22" t="s">
        <v>8</v>
      </c>
      <c r="AA22" t="s">
        <v>9</v>
      </c>
      <c r="AB22" t="s">
        <v>53</v>
      </c>
      <c r="AC22" t="s">
        <v>53</v>
      </c>
      <c r="AD22" t="s">
        <v>53</v>
      </c>
      <c r="AE22" t="s">
        <v>8</v>
      </c>
      <c r="AF22" t="s">
        <v>53</v>
      </c>
      <c r="AG22" t="s">
        <v>53</v>
      </c>
      <c r="AH22" t="s">
        <v>53</v>
      </c>
      <c r="AI22" t="s">
        <v>8</v>
      </c>
      <c r="AJ22" t="s">
        <v>9</v>
      </c>
    </row>
    <row r="23" spans="3:36" x14ac:dyDescent="0.25">
      <c r="C23"/>
      <c r="D23"/>
    </row>
    <row r="24" spans="3:36" x14ac:dyDescent="0.25">
      <c r="C24"/>
      <c r="D24"/>
    </row>
    <row r="25" spans="3:36" x14ac:dyDescent="0.25">
      <c r="C25"/>
      <c r="D25"/>
    </row>
    <row r="26" spans="3:36" x14ac:dyDescent="0.25">
      <c r="C26"/>
      <c r="D26"/>
    </row>
    <row r="27" spans="3:36" x14ac:dyDescent="0.25">
      <c r="C27"/>
      <c r="D27"/>
    </row>
    <row r="28" spans="3:36" x14ac:dyDescent="0.25">
      <c r="C28"/>
      <c r="D28"/>
    </row>
    <row r="29" spans="3:36" x14ac:dyDescent="0.25">
      <c r="C29"/>
      <c r="D29"/>
    </row>
    <row r="30" spans="3:36" x14ac:dyDescent="0.25">
      <c r="C30"/>
      <c r="D30"/>
    </row>
    <row r="31" spans="3:36" x14ac:dyDescent="0.25">
      <c r="C31"/>
      <c r="D31"/>
    </row>
    <row r="32" spans="3:36" x14ac:dyDescent="0.25">
      <c r="C32"/>
      <c r="D32"/>
    </row>
    <row r="33" spans="3:4" x14ac:dyDescent="0.25">
      <c r="C33"/>
      <c r="D33"/>
    </row>
    <row r="34" spans="3:4" x14ac:dyDescent="0.25">
      <c r="C34"/>
      <c r="D34"/>
    </row>
    <row r="35" spans="3:4" x14ac:dyDescent="0.25">
      <c r="C35"/>
      <c r="D35"/>
    </row>
    <row r="36" spans="3:4" x14ac:dyDescent="0.25">
      <c r="C36"/>
      <c r="D36"/>
    </row>
    <row r="37" spans="3:4" x14ac:dyDescent="0.25">
      <c r="C37"/>
      <c r="D37"/>
    </row>
    <row r="38" spans="3:4" x14ac:dyDescent="0.25">
      <c r="C38"/>
      <c r="D38"/>
    </row>
    <row r="39" spans="3:4" x14ac:dyDescent="0.25">
      <c r="C39"/>
      <c r="D39"/>
    </row>
    <row r="40" spans="3:4" x14ac:dyDescent="0.25">
      <c r="C40"/>
      <c r="D40"/>
    </row>
    <row r="41" spans="3:4" x14ac:dyDescent="0.25">
      <c r="C41"/>
      <c r="D41"/>
    </row>
    <row r="42" spans="3:4" x14ac:dyDescent="0.25">
      <c r="C42"/>
      <c r="D42"/>
    </row>
    <row r="43" spans="3:4" x14ac:dyDescent="0.25">
      <c r="C43"/>
      <c r="D43"/>
    </row>
    <row r="44" spans="3:4" x14ac:dyDescent="0.25">
      <c r="C44"/>
      <c r="D44"/>
    </row>
    <row r="45" spans="3:4" x14ac:dyDescent="0.25">
      <c r="C45"/>
      <c r="D45"/>
    </row>
    <row r="46" spans="3:4" x14ac:dyDescent="0.25">
      <c r="C46"/>
      <c r="D46"/>
    </row>
    <row r="47" spans="3:4" x14ac:dyDescent="0.25">
      <c r="C47"/>
      <c r="D47"/>
    </row>
    <row r="48" spans="3:4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  <row r="106" spans="3:4" x14ac:dyDescent="0.25">
      <c r="C106"/>
      <c r="D106"/>
    </row>
    <row r="107" spans="3:4" x14ac:dyDescent="0.25">
      <c r="C107"/>
      <c r="D107"/>
    </row>
    <row r="108" spans="3:4" x14ac:dyDescent="0.25">
      <c r="C108"/>
      <c r="D108"/>
    </row>
    <row r="109" spans="3:4" x14ac:dyDescent="0.25">
      <c r="C109"/>
      <c r="D109"/>
    </row>
    <row r="110" spans="3:4" x14ac:dyDescent="0.25">
      <c r="C110"/>
      <c r="D110"/>
    </row>
    <row r="111" spans="3:4" x14ac:dyDescent="0.25">
      <c r="C111"/>
      <c r="D111"/>
    </row>
    <row r="112" spans="3:4" x14ac:dyDescent="0.25">
      <c r="C112"/>
      <c r="D112"/>
    </row>
    <row r="113" spans="3:4" x14ac:dyDescent="0.25">
      <c r="C113"/>
      <c r="D113"/>
    </row>
    <row r="114" spans="3:4" x14ac:dyDescent="0.25">
      <c r="C114"/>
      <c r="D114"/>
    </row>
    <row r="115" spans="3:4" x14ac:dyDescent="0.25">
      <c r="C115"/>
      <c r="D115"/>
    </row>
    <row r="116" spans="3:4" x14ac:dyDescent="0.25">
      <c r="C116"/>
      <c r="D116"/>
    </row>
    <row r="117" spans="3:4" x14ac:dyDescent="0.25">
      <c r="C117"/>
      <c r="D117"/>
    </row>
    <row r="118" spans="3:4" x14ac:dyDescent="0.25">
      <c r="C118"/>
      <c r="D118"/>
    </row>
    <row r="119" spans="3:4" x14ac:dyDescent="0.25">
      <c r="C119"/>
      <c r="D119"/>
    </row>
    <row r="120" spans="3:4" x14ac:dyDescent="0.25">
      <c r="C120"/>
      <c r="D120"/>
    </row>
    <row r="121" spans="3:4" x14ac:dyDescent="0.25">
      <c r="C121"/>
      <c r="D121"/>
    </row>
    <row r="122" spans="3:4" x14ac:dyDescent="0.25">
      <c r="C122"/>
      <c r="D122"/>
    </row>
    <row r="123" spans="3:4" x14ac:dyDescent="0.25">
      <c r="C123"/>
      <c r="D123"/>
    </row>
    <row r="124" spans="3:4" x14ac:dyDescent="0.25">
      <c r="C124"/>
      <c r="D124"/>
    </row>
    <row r="125" spans="3:4" x14ac:dyDescent="0.25">
      <c r="C125"/>
      <c r="D125"/>
    </row>
    <row r="126" spans="3:4" x14ac:dyDescent="0.25">
      <c r="C126"/>
      <c r="D126"/>
    </row>
    <row r="127" spans="3:4" x14ac:dyDescent="0.25">
      <c r="C127"/>
      <c r="D127"/>
    </row>
    <row r="128" spans="3:4" x14ac:dyDescent="0.25">
      <c r="C128"/>
      <c r="D128"/>
    </row>
    <row r="129" spans="3:4" x14ac:dyDescent="0.25">
      <c r="C129"/>
      <c r="D129"/>
    </row>
    <row r="130" spans="3:4" x14ac:dyDescent="0.25">
      <c r="C130"/>
      <c r="D130"/>
    </row>
    <row r="131" spans="3:4" x14ac:dyDescent="0.25">
      <c r="C131"/>
      <c r="D131"/>
    </row>
    <row r="132" spans="3:4" x14ac:dyDescent="0.25">
      <c r="C132"/>
      <c r="D132"/>
    </row>
    <row r="133" spans="3:4" x14ac:dyDescent="0.25">
      <c r="C133"/>
      <c r="D133"/>
    </row>
    <row r="134" spans="3:4" x14ac:dyDescent="0.25">
      <c r="C134"/>
      <c r="D134"/>
    </row>
    <row r="135" spans="3:4" x14ac:dyDescent="0.25">
      <c r="C135"/>
      <c r="D135"/>
    </row>
    <row r="136" spans="3:4" x14ac:dyDescent="0.25">
      <c r="C136"/>
      <c r="D136"/>
    </row>
    <row r="137" spans="3:4" x14ac:dyDescent="0.25">
      <c r="C137"/>
      <c r="D137"/>
    </row>
    <row r="138" spans="3:4" x14ac:dyDescent="0.25">
      <c r="C138"/>
      <c r="D138"/>
    </row>
    <row r="139" spans="3:4" x14ac:dyDescent="0.25">
      <c r="C139"/>
      <c r="D139"/>
    </row>
    <row r="140" spans="3:4" x14ac:dyDescent="0.25">
      <c r="C140"/>
      <c r="D140"/>
    </row>
    <row r="141" spans="3:4" x14ac:dyDescent="0.25">
      <c r="C141"/>
      <c r="D141"/>
    </row>
    <row r="142" spans="3:4" x14ac:dyDescent="0.25">
      <c r="C142"/>
      <c r="D142"/>
    </row>
    <row r="143" spans="3:4" x14ac:dyDescent="0.25">
      <c r="C143"/>
      <c r="D143"/>
    </row>
    <row r="144" spans="3:4" x14ac:dyDescent="0.25">
      <c r="C144"/>
      <c r="D144"/>
    </row>
    <row r="145" spans="3:4" x14ac:dyDescent="0.25">
      <c r="C145"/>
      <c r="D145"/>
    </row>
    <row r="146" spans="3:4" x14ac:dyDescent="0.25">
      <c r="C146"/>
      <c r="D146"/>
    </row>
    <row r="147" spans="3:4" x14ac:dyDescent="0.25">
      <c r="C147"/>
      <c r="D147"/>
    </row>
    <row r="148" spans="3:4" x14ac:dyDescent="0.25">
      <c r="C148"/>
      <c r="D148"/>
    </row>
    <row r="149" spans="3:4" x14ac:dyDescent="0.25">
      <c r="C149"/>
      <c r="D149"/>
    </row>
    <row r="150" spans="3:4" x14ac:dyDescent="0.25">
      <c r="C150"/>
      <c r="D150"/>
    </row>
    <row r="151" spans="3:4" x14ac:dyDescent="0.25">
      <c r="C151"/>
      <c r="D151"/>
    </row>
    <row r="152" spans="3:4" x14ac:dyDescent="0.25">
      <c r="C152"/>
      <c r="D152"/>
    </row>
    <row r="153" spans="3:4" x14ac:dyDescent="0.25">
      <c r="C153"/>
      <c r="D153"/>
    </row>
    <row r="154" spans="3:4" x14ac:dyDescent="0.25">
      <c r="C154"/>
      <c r="D154"/>
    </row>
    <row r="155" spans="3:4" x14ac:dyDescent="0.25">
      <c r="C155"/>
      <c r="D155"/>
    </row>
    <row r="156" spans="3:4" x14ac:dyDescent="0.25">
      <c r="C156"/>
      <c r="D156"/>
    </row>
    <row r="157" spans="3:4" x14ac:dyDescent="0.25">
      <c r="C157"/>
      <c r="D157"/>
    </row>
    <row r="158" spans="3:4" x14ac:dyDescent="0.25">
      <c r="C158"/>
      <c r="D158"/>
    </row>
    <row r="159" spans="3:4" x14ac:dyDescent="0.25">
      <c r="C159"/>
      <c r="D159"/>
    </row>
    <row r="160" spans="3:4" x14ac:dyDescent="0.25">
      <c r="C160"/>
      <c r="D160"/>
    </row>
    <row r="161" spans="3:4" x14ac:dyDescent="0.25">
      <c r="C161"/>
      <c r="D161"/>
    </row>
    <row r="162" spans="3:4" x14ac:dyDescent="0.25">
      <c r="C162"/>
      <c r="D162"/>
    </row>
    <row r="163" spans="3:4" x14ac:dyDescent="0.25">
      <c r="C163"/>
      <c r="D163"/>
    </row>
    <row r="164" spans="3:4" x14ac:dyDescent="0.25">
      <c r="C164"/>
      <c r="D164"/>
    </row>
    <row r="165" spans="3:4" x14ac:dyDescent="0.25">
      <c r="C165"/>
      <c r="D165"/>
    </row>
    <row r="166" spans="3:4" x14ac:dyDescent="0.25">
      <c r="C166"/>
      <c r="D166"/>
    </row>
    <row r="167" spans="3:4" x14ac:dyDescent="0.25">
      <c r="C167"/>
      <c r="D167"/>
    </row>
    <row r="168" spans="3:4" x14ac:dyDescent="0.25">
      <c r="C168"/>
      <c r="D168"/>
    </row>
    <row r="169" spans="3:4" x14ac:dyDescent="0.25">
      <c r="C169"/>
      <c r="D169"/>
    </row>
    <row r="170" spans="3:4" x14ac:dyDescent="0.25">
      <c r="C170"/>
      <c r="D170"/>
    </row>
    <row r="171" spans="3:4" x14ac:dyDescent="0.25">
      <c r="C171"/>
      <c r="D171"/>
    </row>
    <row r="172" spans="3:4" x14ac:dyDescent="0.25">
      <c r="C172"/>
      <c r="D172"/>
    </row>
    <row r="173" spans="3:4" x14ac:dyDescent="0.25">
      <c r="C173"/>
      <c r="D173"/>
    </row>
    <row r="174" spans="3:4" x14ac:dyDescent="0.25">
      <c r="C174"/>
      <c r="D174"/>
    </row>
    <row r="175" spans="3:4" x14ac:dyDescent="0.25">
      <c r="C175"/>
      <c r="D175"/>
    </row>
    <row r="176" spans="3:4" x14ac:dyDescent="0.25">
      <c r="C176"/>
      <c r="D176"/>
    </row>
    <row r="177" spans="3:4" x14ac:dyDescent="0.25">
      <c r="C177"/>
      <c r="D177"/>
    </row>
    <row r="178" spans="3:4" x14ac:dyDescent="0.25">
      <c r="C178"/>
      <c r="D178"/>
    </row>
    <row r="179" spans="3:4" x14ac:dyDescent="0.25">
      <c r="C179"/>
      <c r="D179"/>
    </row>
    <row r="180" spans="3:4" x14ac:dyDescent="0.25">
      <c r="C180"/>
      <c r="D180"/>
    </row>
    <row r="181" spans="3:4" x14ac:dyDescent="0.25">
      <c r="C181"/>
      <c r="D181"/>
    </row>
    <row r="182" spans="3:4" x14ac:dyDescent="0.25">
      <c r="C182"/>
      <c r="D182"/>
    </row>
    <row r="183" spans="3:4" x14ac:dyDescent="0.25">
      <c r="C183"/>
      <c r="D183"/>
    </row>
    <row r="184" spans="3:4" x14ac:dyDescent="0.25">
      <c r="C184"/>
      <c r="D184"/>
    </row>
    <row r="185" spans="3:4" x14ac:dyDescent="0.25">
      <c r="C185"/>
      <c r="D185"/>
    </row>
    <row r="186" spans="3:4" x14ac:dyDescent="0.25">
      <c r="C186"/>
      <c r="D186"/>
    </row>
    <row r="187" spans="3:4" x14ac:dyDescent="0.25">
      <c r="C187"/>
      <c r="D187"/>
    </row>
    <row r="188" spans="3:4" x14ac:dyDescent="0.25">
      <c r="C188"/>
      <c r="D188"/>
    </row>
    <row r="189" spans="3:4" x14ac:dyDescent="0.25">
      <c r="C189"/>
      <c r="D189"/>
    </row>
    <row r="190" spans="3:4" x14ac:dyDescent="0.25">
      <c r="C190"/>
      <c r="D190"/>
    </row>
    <row r="191" spans="3:4" x14ac:dyDescent="0.25">
      <c r="C191"/>
      <c r="D191"/>
    </row>
    <row r="192" spans="3:4" x14ac:dyDescent="0.25">
      <c r="C192"/>
      <c r="D192"/>
    </row>
    <row r="193" spans="3:4" x14ac:dyDescent="0.25">
      <c r="C193"/>
      <c r="D193"/>
    </row>
    <row r="194" spans="3:4" x14ac:dyDescent="0.25">
      <c r="C194"/>
      <c r="D194"/>
    </row>
    <row r="195" spans="3:4" x14ac:dyDescent="0.25">
      <c r="C195"/>
      <c r="D195"/>
    </row>
    <row r="196" spans="3:4" x14ac:dyDescent="0.25">
      <c r="C196"/>
      <c r="D196"/>
    </row>
    <row r="197" spans="3:4" x14ac:dyDescent="0.25">
      <c r="C197"/>
      <c r="D197"/>
    </row>
    <row r="198" spans="3:4" x14ac:dyDescent="0.25">
      <c r="C198"/>
      <c r="D198"/>
    </row>
    <row r="199" spans="3:4" x14ac:dyDescent="0.25">
      <c r="C199"/>
      <c r="D199"/>
    </row>
    <row r="200" spans="3:4" x14ac:dyDescent="0.25">
      <c r="C200"/>
      <c r="D200"/>
    </row>
    <row r="201" spans="3:4" x14ac:dyDescent="0.25">
      <c r="C201"/>
      <c r="D201"/>
    </row>
    <row r="202" spans="3:4" x14ac:dyDescent="0.25">
      <c r="C202"/>
      <c r="D202"/>
    </row>
    <row r="203" spans="3:4" x14ac:dyDescent="0.25">
      <c r="C203"/>
      <c r="D203"/>
    </row>
    <row r="204" spans="3:4" x14ac:dyDescent="0.25">
      <c r="C204"/>
      <c r="D204"/>
    </row>
    <row r="205" spans="3:4" x14ac:dyDescent="0.25">
      <c r="C205"/>
      <c r="D205"/>
    </row>
    <row r="206" spans="3:4" x14ac:dyDescent="0.25">
      <c r="C206"/>
      <c r="D206"/>
    </row>
    <row r="207" spans="3:4" x14ac:dyDescent="0.25">
      <c r="C207"/>
      <c r="D207"/>
    </row>
    <row r="208" spans="3:4" x14ac:dyDescent="0.25">
      <c r="C208"/>
      <c r="D208"/>
    </row>
    <row r="209" spans="3:4" x14ac:dyDescent="0.25">
      <c r="C209"/>
      <c r="D209"/>
    </row>
    <row r="210" spans="3:4" x14ac:dyDescent="0.25">
      <c r="C210"/>
      <c r="D210"/>
    </row>
    <row r="211" spans="3:4" x14ac:dyDescent="0.25">
      <c r="C211"/>
      <c r="D211"/>
    </row>
    <row r="212" spans="3:4" x14ac:dyDescent="0.25">
      <c r="C212"/>
      <c r="D212"/>
    </row>
    <row r="213" spans="3:4" x14ac:dyDescent="0.25">
      <c r="C213"/>
      <c r="D213"/>
    </row>
    <row r="214" spans="3:4" x14ac:dyDescent="0.25">
      <c r="C214"/>
      <c r="D214"/>
    </row>
    <row r="215" spans="3:4" x14ac:dyDescent="0.25">
      <c r="C215"/>
      <c r="D215"/>
    </row>
    <row r="216" spans="3:4" x14ac:dyDescent="0.25">
      <c r="C216"/>
      <c r="D216"/>
    </row>
    <row r="217" spans="3:4" x14ac:dyDescent="0.25">
      <c r="C217"/>
      <c r="D217"/>
    </row>
  </sheetData>
  <conditionalFormatting sqref="E2:AJ2">
    <cfRule type="expression" dxfId="3" priority="4">
      <formula>COUNTIF(VS,DATEVALUE(RIGHT(E2,2)&amp;$C$2&amp;$B$2))&gt;0</formula>
    </cfRule>
    <cfRule type="expression" dxfId="7" priority="5">
      <formula>COUNTIF(JF,DATEVALUE(RIGHT(E2,2)&amp;$C$2&amp;$B$2))&gt;0</formula>
    </cfRule>
  </conditionalFormatting>
  <conditionalFormatting sqref="E2:AJ22">
    <cfRule type="cellIs" dxfId="6" priority="1" operator="equal">
      <formula>"RTT"</formula>
    </cfRule>
    <cfRule type="cellIs" dxfId="5" priority="2" operator="equal">
      <formula>"RH"</formula>
    </cfRule>
    <cfRule type="cellIs" dxfId="4" priority="3" operator="equal">
      <formula>"R"</formula>
    </cfRule>
  </conditionalFormatting>
  <dataValidations count="1">
    <dataValidation type="list" allowBlank="1" showInputMessage="1" showErrorMessage="1" sqref="C2" xr:uid="{9854B12E-178A-44BB-8E81-5E9D1A93E8F8}">
      <formula1>L_Mois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CB3C7-8E10-47BB-9FA2-FE71D9F338E0}">
  <sheetPr codeName="Feuil2"/>
  <dimension ref="B3:S28"/>
  <sheetViews>
    <sheetView topLeftCell="F1" workbookViewId="0">
      <selection activeCell="U33" sqref="U33"/>
    </sheetView>
  </sheetViews>
  <sheetFormatPr baseColWidth="10" defaultRowHeight="15" x14ac:dyDescent="0.25"/>
  <cols>
    <col min="9" max="9" width="12.140625" customWidth="1"/>
    <col min="13" max="13" width="11.140625" bestFit="1" customWidth="1"/>
    <col min="14" max="14" width="6.42578125" bestFit="1" customWidth="1"/>
    <col min="15" max="16" width="8.28515625" bestFit="1" customWidth="1"/>
    <col min="17" max="17" width="11.28515625" bestFit="1" customWidth="1"/>
    <col min="18" max="18" width="8" bestFit="1" customWidth="1"/>
    <col min="20" max="20" width="10" bestFit="1" customWidth="1"/>
    <col min="21" max="21" width="12.42578125" bestFit="1" customWidth="1"/>
    <col min="22" max="22" width="6.42578125" bestFit="1" customWidth="1"/>
    <col min="23" max="23" width="11.140625" bestFit="1" customWidth="1"/>
    <col min="24" max="25" width="8.28515625" bestFit="1" customWidth="1"/>
    <col min="26" max="26" width="11.28515625" bestFit="1" customWidth="1"/>
    <col min="27" max="27" width="8" bestFit="1" customWidth="1"/>
    <col min="28" max="28" width="11.42578125" bestFit="1" customWidth="1"/>
    <col min="29" max="29" width="10" bestFit="1" customWidth="1"/>
    <col min="30" max="30" width="12.42578125" bestFit="1" customWidth="1"/>
  </cols>
  <sheetData>
    <row r="3" spans="2:19" x14ac:dyDescent="0.25">
      <c r="F3" s="1" t="s">
        <v>12</v>
      </c>
    </row>
    <row r="4" spans="2:19" x14ac:dyDescent="0.25">
      <c r="B4" t="s">
        <v>15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8" t="s">
        <v>7</v>
      </c>
      <c r="K4" t="s">
        <v>239</v>
      </c>
      <c r="L4" t="s">
        <v>15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28" t="s">
        <v>7</v>
      </c>
    </row>
    <row r="5" spans="2:19" x14ac:dyDescent="0.25">
      <c r="B5" s="1">
        <v>1</v>
      </c>
      <c r="C5" s="2"/>
      <c r="D5" s="5" t="s">
        <v>8</v>
      </c>
      <c r="E5" s="3"/>
      <c r="F5" s="3"/>
      <c r="G5" s="3"/>
      <c r="H5" s="3"/>
      <c r="I5" s="14" t="s">
        <v>9</v>
      </c>
      <c r="K5">
        <v>1</v>
      </c>
      <c r="L5" s="1">
        <v>1</v>
      </c>
      <c r="M5" s="2"/>
      <c r="N5" s="5" t="s">
        <v>8</v>
      </c>
      <c r="O5" s="3"/>
      <c r="P5" s="3"/>
      <c r="Q5" s="3"/>
      <c r="R5" s="3"/>
      <c r="S5" s="14" t="s">
        <v>9</v>
      </c>
    </row>
    <row r="6" spans="2:19" x14ac:dyDescent="0.25">
      <c r="B6" s="1">
        <v>2</v>
      </c>
      <c r="C6" s="2"/>
      <c r="D6" s="3"/>
      <c r="E6" s="3"/>
      <c r="F6" s="3"/>
      <c r="G6" s="3"/>
      <c r="H6" s="5" t="s">
        <v>8</v>
      </c>
      <c r="I6" s="14" t="s">
        <v>9</v>
      </c>
      <c r="K6">
        <v>1</v>
      </c>
      <c r="L6" s="1">
        <v>2</v>
      </c>
      <c r="M6" s="2"/>
      <c r="N6" s="3"/>
      <c r="O6" s="3"/>
      <c r="P6" s="3"/>
      <c r="Q6" s="3"/>
      <c r="R6" s="5" t="s">
        <v>8</v>
      </c>
      <c r="S6" s="14" t="s">
        <v>9</v>
      </c>
    </row>
    <row r="7" spans="2:19" x14ac:dyDescent="0.25">
      <c r="B7" s="1">
        <v>3</v>
      </c>
      <c r="C7" s="7" t="s">
        <v>10</v>
      </c>
      <c r="D7" s="5" t="s">
        <v>8</v>
      </c>
      <c r="E7" s="3"/>
      <c r="F7" s="3"/>
      <c r="G7" s="3"/>
      <c r="H7" s="3"/>
      <c r="I7" s="14" t="s">
        <v>9</v>
      </c>
      <c r="K7">
        <v>1</v>
      </c>
      <c r="L7" s="1">
        <v>3</v>
      </c>
      <c r="M7" s="7" t="s">
        <v>10</v>
      </c>
      <c r="N7" s="5" t="s">
        <v>8</v>
      </c>
      <c r="O7" s="3"/>
      <c r="P7" s="3"/>
      <c r="Q7" s="3"/>
      <c r="R7" s="3"/>
      <c r="S7" s="14" t="s">
        <v>9</v>
      </c>
    </row>
    <row r="8" spans="2:19" x14ac:dyDescent="0.25">
      <c r="B8" s="1">
        <v>4</v>
      </c>
      <c r="C8" s="3"/>
      <c r="D8" s="3"/>
      <c r="E8" s="3"/>
      <c r="F8" s="5" t="s">
        <v>8</v>
      </c>
      <c r="G8" s="3"/>
      <c r="H8" s="3"/>
      <c r="I8" s="14" t="s">
        <v>9</v>
      </c>
      <c r="K8">
        <v>1</v>
      </c>
      <c r="L8" s="1">
        <v>4</v>
      </c>
      <c r="M8" s="3"/>
      <c r="N8" s="3"/>
      <c r="O8" s="3"/>
      <c r="P8" s="5" t="s">
        <v>8</v>
      </c>
      <c r="Q8" s="3"/>
      <c r="R8" s="3"/>
      <c r="S8" s="14" t="s">
        <v>9</v>
      </c>
    </row>
    <row r="9" spans="2:19" x14ac:dyDescent="0.25">
      <c r="B9" s="1">
        <v>5</v>
      </c>
      <c r="C9" s="3"/>
      <c r="D9" s="3"/>
      <c r="E9" s="5" t="s">
        <v>8</v>
      </c>
      <c r="F9" s="3"/>
      <c r="G9" s="3"/>
      <c r="H9" s="3"/>
      <c r="I9" s="14" t="s">
        <v>9</v>
      </c>
      <c r="K9">
        <v>1</v>
      </c>
      <c r="L9" s="1">
        <v>5</v>
      </c>
      <c r="M9" s="3"/>
      <c r="N9" s="3"/>
      <c r="O9" s="5" t="s">
        <v>8</v>
      </c>
      <c r="P9" s="3"/>
      <c r="Q9" s="3"/>
      <c r="R9" s="3"/>
      <c r="S9" s="14" t="s">
        <v>9</v>
      </c>
    </row>
    <row r="10" spans="2:19" x14ac:dyDescent="0.25">
      <c r="B10" s="1">
        <v>6</v>
      </c>
      <c r="C10" s="2"/>
      <c r="D10" s="3"/>
      <c r="E10" s="3"/>
      <c r="F10" s="3"/>
      <c r="G10" s="4" t="s">
        <v>10</v>
      </c>
      <c r="H10" s="5" t="s">
        <v>8</v>
      </c>
      <c r="I10" s="14" t="s">
        <v>9</v>
      </c>
      <c r="K10">
        <v>1</v>
      </c>
      <c r="L10" s="1">
        <v>6</v>
      </c>
      <c r="M10" s="2"/>
      <c r="N10" s="3"/>
      <c r="O10" s="3"/>
      <c r="P10" s="3"/>
      <c r="Q10" s="4" t="s">
        <v>10</v>
      </c>
      <c r="R10" s="5" t="s">
        <v>8</v>
      </c>
      <c r="S10" s="14" t="s">
        <v>9</v>
      </c>
    </row>
    <row r="11" spans="2:19" x14ac:dyDescent="0.25">
      <c r="B11" s="1">
        <v>7</v>
      </c>
      <c r="C11" s="6" t="s">
        <v>8</v>
      </c>
      <c r="D11" s="3"/>
      <c r="E11" s="3"/>
      <c r="F11" s="3"/>
      <c r="G11" s="3"/>
      <c r="H11" s="3"/>
      <c r="I11" s="14" t="s">
        <v>9</v>
      </c>
      <c r="K11">
        <v>1</v>
      </c>
      <c r="L11" s="1">
        <v>7</v>
      </c>
      <c r="M11" s="6" t="s">
        <v>8</v>
      </c>
      <c r="N11" s="3"/>
      <c r="O11" s="3"/>
      <c r="P11" s="3"/>
      <c r="Q11" s="3"/>
      <c r="R11" s="3"/>
      <c r="S11" s="14" t="s">
        <v>9</v>
      </c>
    </row>
    <row r="12" spans="2:19" x14ac:dyDescent="0.25">
      <c r="B12" s="16">
        <v>8</v>
      </c>
      <c r="C12" s="17"/>
      <c r="D12" s="18"/>
      <c r="E12" s="18"/>
      <c r="F12" s="19" t="s">
        <v>8</v>
      </c>
      <c r="G12" s="19" t="s">
        <v>9</v>
      </c>
      <c r="H12" s="18"/>
      <c r="I12" s="20"/>
      <c r="K12">
        <v>1</v>
      </c>
      <c r="L12" s="16">
        <v>8</v>
      </c>
      <c r="M12" s="17"/>
      <c r="N12" s="18"/>
      <c r="O12" s="18"/>
      <c r="P12" s="19" t="s">
        <v>8</v>
      </c>
      <c r="Q12" s="19" t="s">
        <v>9</v>
      </c>
      <c r="R12" s="18"/>
      <c r="S12" s="20"/>
    </row>
    <row r="13" spans="2:19" x14ac:dyDescent="0.25">
      <c r="K13" s="32">
        <v>2</v>
      </c>
      <c r="L13" s="1">
        <v>2</v>
      </c>
      <c r="M13" s="2"/>
      <c r="N13" s="3"/>
      <c r="O13" s="3"/>
      <c r="P13" s="3"/>
      <c r="Q13" s="3"/>
      <c r="R13" s="5" t="s">
        <v>8</v>
      </c>
      <c r="S13" s="14" t="s">
        <v>9</v>
      </c>
    </row>
    <row r="14" spans="2:19" x14ac:dyDescent="0.25">
      <c r="K14" s="32">
        <v>2</v>
      </c>
      <c r="L14" s="1">
        <v>3</v>
      </c>
      <c r="M14" s="7" t="s">
        <v>10</v>
      </c>
      <c r="N14" s="5" t="s">
        <v>8</v>
      </c>
      <c r="O14" s="3"/>
      <c r="P14" s="3"/>
      <c r="Q14" s="3"/>
      <c r="R14" s="3"/>
      <c r="S14" s="14" t="s">
        <v>9</v>
      </c>
    </row>
    <row r="15" spans="2:19" x14ac:dyDescent="0.25">
      <c r="K15" s="32">
        <v>2</v>
      </c>
      <c r="L15" s="1">
        <v>4</v>
      </c>
      <c r="M15" s="3"/>
      <c r="N15" s="3"/>
      <c r="O15" s="3"/>
      <c r="P15" s="5" t="s">
        <v>8</v>
      </c>
      <c r="Q15" s="3"/>
      <c r="R15" s="3"/>
      <c r="S15" s="14" t="s">
        <v>9</v>
      </c>
    </row>
    <row r="16" spans="2:19" x14ac:dyDescent="0.25">
      <c r="K16" s="32">
        <v>2</v>
      </c>
      <c r="L16" s="1">
        <v>5</v>
      </c>
      <c r="M16" s="3"/>
      <c r="N16" s="3"/>
      <c r="O16" s="5" t="s">
        <v>8</v>
      </c>
      <c r="P16" s="3"/>
      <c r="Q16" s="3"/>
      <c r="R16" s="3"/>
      <c r="S16" s="14" t="s">
        <v>9</v>
      </c>
    </row>
    <row r="17" spans="11:19" x14ac:dyDescent="0.25">
      <c r="K17" s="32">
        <v>2</v>
      </c>
      <c r="L17" s="1">
        <v>6</v>
      </c>
      <c r="M17" s="2"/>
      <c r="N17" s="3"/>
      <c r="O17" s="3"/>
      <c r="P17" s="3"/>
      <c r="Q17" s="4" t="s">
        <v>10</v>
      </c>
      <c r="R17" s="5" t="s">
        <v>8</v>
      </c>
      <c r="S17" s="14" t="s">
        <v>9</v>
      </c>
    </row>
    <row r="18" spans="11:19" x14ac:dyDescent="0.25">
      <c r="K18" s="32">
        <v>2</v>
      </c>
      <c r="L18" s="1">
        <v>7</v>
      </c>
      <c r="M18" s="6" t="s">
        <v>8</v>
      </c>
      <c r="N18" s="3"/>
      <c r="O18" s="3"/>
      <c r="P18" s="3"/>
      <c r="Q18" s="3"/>
      <c r="R18" s="3"/>
      <c r="S18" s="14" t="s">
        <v>9</v>
      </c>
    </row>
    <row r="19" spans="11:19" x14ac:dyDescent="0.25">
      <c r="K19" s="32">
        <v>2</v>
      </c>
      <c r="L19" s="16">
        <v>8</v>
      </c>
      <c r="M19" s="17"/>
      <c r="N19" s="18"/>
      <c r="O19" s="18"/>
      <c r="P19" s="19" t="s">
        <v>8</v>
      </c>
      <c r="Q19" s="19" t="s">
        <v>9</v>
      </c>
      <c r="R19" s="18"/>
      <c r="S19" s="20"/>
    </row>
    <row r="20" spans="11:19" x14ac:dyDescent="0.25">
      <c r="K20" s="32">
        <v>2</v>
      </c>
      <c r="L20" s="1">
        <v>1</v>
      </c>
      <c r="M20" s="2"/>
      <c r="N20" s="5" t="s">
        <v>8</v>
      </c>
      <c r="O20" s="3"/>
      <c r="P20" s="3"/>
      <c r="Q20" s="3"/>
      <c r="R20" s="3"/>
      <c r="S20" s="14" t="s">
        <v>9</v>
      </c>
    </row>
    <row r="21" spans="11:19" x14ac:dyDescent="0.25">
      <c r="K21">
        <v>3</v>
      </c>
      <c r="L21" s="1">
        <v>3</v>
      </c>
      <c r="M21" s="7" t="s">
        <v>10</v>
      </c>
      <c r="N21" s="5" t="s">
        <v>8</v>
      </c>
      <c r="O21" s="3"/>
      <c r="P21" s="3"/>
      <c r="Q21" s="3"/>
      <c r="R21" s="3"/>
      <c r="S21" s="14" t="s">
        <v>9</v>
      </c>
    </row>
    <row r="22" spans="11:19" x14ac:dyDescent="0.25">
      <c r="K22">
        <v>3</v>
      </c>
      <c r="L22" s="1">
        <v>4</v>
      </c>
      <c r="M22" s="3"/>
      <c r="N22" s="3"/>
      <c r="O22" s="3"/>
      <c r="P22" s="5" t="s">
        <v>8</v>
      </c>
      <c r="Q22" s="3"/>
      <c r="R22" s="3"/>
      <c r="S22" s="14" t="s">
        <v>9</v>
      </c>
    </row>
    <row r="23" spans="11:19" x14ac:dyDescent="0.25">
      <c r="K23">
        <v>3</v>
      </c>
      <c r="L23" s="1">
        <v>5</v>
      </c>
      <c r="M23" s="3"/>
      <c r="N23" s="3"/>
      <c r="O23" s="5" t="s">
        <v>8</v>
      </c>
      <c r="P23" s="3"/>
      <c r="Q23" s="3"/>
      <c r="R23" s="3"/>
      <c r="S23" s="14" t="s">
        <v>9</v>
      </c>
    </row>
    <row r="24" spans="11:19" x14ac:dyDescent="0.25">
      <c r="K24">
        <v>3</v>
      </c>
      <c r="L24" s="1">
        <v>6</v>
      </c>
      <c r="M24" s="2"/>
      <c r="N24" s="3"/>
      <c r="O24" s="3"/>
      <c r="P24" s="3"/>
      <c r="Q24" s="4" t="s">
        <v>10</v>
      </c>
      <c r="R24" s="5" t="s">
        <v>8</v>
      </c>
      <c r="S24" s="14" t="s">
        <v>9</v>
      </c>
    </row>
    <row r="25" spans="11:19" x14ac:dyDescent="0.25">
      <c r="K25">
        <v>3</v>
      </c>
      <c r="L25" s="1">
        <v>7</v>
      </c>
      <c r="M25" s="6" t="s">
        <v>8</v>
      </c>
      <c r="N25" s="3"/>
      <c r="O25" s="3"/>
      <c r="P25" s="3"/>
      <c r="Q25" s="3"/>
      <c r="R25" s="3"/>
      <c r="S25" s="14" t="s">
        <v>9</v>
      </c>
    </row>
    <row r="26" spans="11:19" x14ac:dyDescent="0.25">
      <c r="K26">
        <v>3</v>
      </c>
      <c r="L26" s="16">
        <v>8</v>
      </c>
      <c r="M26" s="17"/>
      <c r="N26" s="18"/>
      <c r="O26" s="18"/>
      <c r="P26" s="19" t="s">
        <v>8</v>
      </c>
      <c r="Q26" s="19" t="s">
        <v>9</v>
      </c>
      <c r="R26" s="18"/>
      <c r="S26" s="20"/>
    </row>
    <row r="27" spans="11:19" x14ac:dyDescent="0.25">
      <c r="K27">
        <v>3</v>
      </c>
      <c r="L27" s="1">
        <v>1</v>
      </c>
      <c r="M27" s="2"/>
      <c r="N27" s="5" t="s">
        <v>8</v>
      </c>
      <c r="O27" s="3"/>
      <c r="P27" s="3"/>
      <c r="Q27" s="3"/>
      <c r="R27" s="3"/>
      <c r="S27" s="14" t="s">
        <v>9</v>
      </c>
    </row>
    <row r="28" spans="11:19" x14ac:dyDescent="0.25">
      <c r="K28">
        <v>3</v>
      </c>
      <c r="L28" s="1">
        <v>2</v>
      </c>
      <c r="M28" s="2"/>
      <c r="N28" s="3"/>
      <c r="O28" s="3"/>
      <c r="P28" s="3"/>
      <c r="Q28" s="3"/>
      <c r="R28" s="5" t="s">
        <v>8</v>
      </c>
      <c r="S28" s="14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41786-7A57-4656-9186-021699A951F0}">
  <sheetPr codeName="Feuil3"/>
  <dimension ref="B3:I13"/>
  <sheetViews>
    <sheetView workbookViewId="0">
      <selection activeCell="L4" sqref="L4:AQ13"/>
    </sheetView>
  </sheetViews>
  <sheetFormatPr baseColWidth="10" defaultRowHeight="15" x14ac:dyDescent="0.25"/>
  <cols>
    <col min="9" max="9" width="12.140625" customWidth="1"/>
    <col min="12" max="12" width="4.5703125" customWidth="1"/>
    <col min="13" max="13" width="6.28515625" bestFit="1" customWidth="1"/>
    <col min="14" max="14" width="6.7109375" bestFit="1" customWidth="1"/>
    <col min="15" max="15" width="7.28515625" bestFit="1" customWidth="1"/>
    <col min="16" max="16" width="7" bestFit="1" customWidth="1"/>
    <col min="17" max="17" width="6.5703125" bestFit="1" customWidth="1"/>
    <col min="18" max="18" width="6.85546875" bestFit="1" customWidth="1"/>
    <col min="19" max="19" width="6.7109375" bestFit="1" customWidth="1"/>
    <col min="20" max="20" width="6.28515625" bestFit="1" customWidth="1"/>
    <col min="21" max="21" width="6.7109375" bestFit="1" customWidth="1"/>
    <col min="22" max="22" width="7.28515625" bestFit="1" customWidth="1"/>
    <col min="23" max="23" width="7" bestFit="1" customWidth="1"/>
    <col min="24" max="24" width="6.5703125" bestFit="1" customWidth="1"/>
    <col min="25" max="25" width="6.85546875" bestFit="1" customWidth="1"/>
    <col min="26" max="26" width="6.7109375" bestFit="1" customWidth="1"/>
    <col min="27" max="27" width="6.28515625" bestFit="1" customWidth="1"/>
    <col min="28" max="28" width="6.7109375" bestFit="1" customWidth="1"/>
    <col min="29" max="29" width="7.28515625" bestFit="1" customWidth="1"/>
    <col min="30" max="30" width="7" bestFit="1" customWidth="1"/>
    <col min="31" max="31" width="6.5703125" bestFit="1" customWidth="1"/>
    <col min="32" max="32" width="6.85546875" bestFit="1" customWidth="1"/>
    <col min="33" max="33" width="6.7109375" bestFit="1" customWidth="1"/>
    <col min="34" max="34" width="6.28515625" bestFit="1" customWidth="1"/>
    <col min="35" max="35" width="6.7109375" bestFit="1" customWidth="1"/>
    <col min="36" max="36" width="7.28515625" bestFit="1" customWidth="1"/>
    <col min="37" max="37" width="7" bestFit="1" customWidth="1"/>
    <col min="38" max="38" width="6.5703125" bestFit="1" customWidth="1"/>
    <col min="39" max="39" width="6.85546875" bestFit="1" customWidth="1"/>
    <col min="40" max="40" width="6.7109375" bestFit="1" customWidth="1"/>
    <col min="41" max="41" width="6.28515625" bestFit="1" customWidth="1"/>
    <col min="42" max="42" width="6.7109375" bestFit="1" customWidth="1"/>
    <col min="43" max="43" width="7.28515625" bestFit="1" customWidth="1"/>
    <col min="44" max="44" width="6.7109375" bestFit="1" customWidth="1"/>
    <col min="45" max="45" width="7.28515625" bestFit="1" customWidth="1"/>
  </cols>
  <sheetData>
    <row r="3" spans="2:9" x14ac:dyDescent="0.25">
      <c r="F3" s="1" t="s">
        <v>11</v>
      </c>
    </row>
    <row r="4" spans="2:9" x14ac:dyDescent="0.25">
      <c r="B4" t="s">
        <v>15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8" t="s">
        <v>7</v>
      </c>
    </row>
    <row r="5" spans="2:9" x14ac:dyDescent="0.25">
      <c r="B5" s="1">
        <v>1</v>
      </c>
      <c r="C5" s="6" t="s">
        <v>8</v>
      </c>
      <c r="D5" s="3"/>
      <c r="E5" s="3"/>
      <c r="F5" s="3"/>
      <c r="G5" s="5" t="s">
        <v>9</v>
      </c>
      <c r="H5" s="3"/>
      <c r="I5" s="15"/>
    </row>
    <row r="6" spans="2:9" x14ac:dyDescent="0.25">
      <c r="B6" s="1">
        <v>2</v>
      </c>
      <c r="C6" s="2"/>
      <c r="D6" s="3"/>
      <c r="E6" s="5" t="s">
        <v>8</v>
      </c>
      <c r="F6" s="5" t="s">
        <v>9</v>
      </c>
      <c r="G6" s="3"/>
      <c r="H6" s="3"/>
      <c r="I6" s="15"/>
    </row>
    <row r="7" spans="2:9" x14ac:dyDescent="0.25">
      <c r="B7" s="1">
        <v>3</v>
      </c>
      <c r="C7" s="2"/>
      <c r="D7" s="3"/>
      <c r="E7" s="5" t="s">
        <v>8</v>
      </c>
      <c r="F7" s="5" t="s">
        <v>9</v>
      </c>
      <c r="G7" s="3"/>
      <c r="H7" s="3"/>
      <c r="I7" s="15"/>
    </row>
    <row r="8" spans="2:9" x14ac:dyDescent="0.25">
      <c r="B8" s="1">
        <v>4</v>
      </c>
      <c r="C8" s="3"/>
      <c r="D8" s="4" t="s">
        <v>10</v>
      </c>
      <c r="E8" s="3"/>
      <c r="F8" s="3"/>
      <c r="G8" s="3"/>
      <c r="H8" s="5" t="s">
        <v>8</v>
      </c>
      <c r="I8" s="14" t="s">
        <v>9</v>
      </c>
    </row>
    <row r="9" spans="2:9" x14ac:dyDescent="0.25">
      <c r="B9" s="1">
        <v>5</v>
      </c>
      <c r="C9" s="5" t="s">
        <v>8</v>
      </c>
      <c r="D9" s="3"/>
      <c r="E9" s="3"/>
      <c r="F9" s="3"/>
      <c r="G9" s="5" t="s">
        <v>9</v>
      </c>
      <c r="H9" s="3"/>
      <c r="I9" s="15"/>
    </row>
    <row r="10" spans="2:9" x14ac:dyDescent="0.25">
      <c r="B10" s="1">
        <v>6</v>
      </c>
      <c r="C10" s="2"/>
      <c r="D10" s="3"/>
      <c r="E10" s="3"/>
      <c r="F10" s="5" t="s">
        <v>8</v>
      </c>
      <c r="G10" s="5" t="s">
        <v>9</v>
      </c>
      <c r="H10" s="3"/>
      <c r="I10" s="15"/>
    </row>
    <row r="11" spans="2:9" x14ac:dyDescent="0.25">
      <c r="B11" s="1">
        <v>7</v>
      </c>
      <c r="C11" s="2"/>
      <c r="D11" s="5" t="s">
        <v>8</v>
      </c>
      <c r="E11" s="5" t="s">
        <v>9</v>
      </c>
      <c r="F11" s="3"/>
      <c r="G11" s="3"/>
      <c r="H11" s="3"/>
      <c r="I11" s="15"/>
    </row>
    <row r="12" spans="2:9" x14ac:dyDescent="0.25">
      <c r="B12" s="1">
        <v>8</v>
      </c>
      <c r="C12" s="6" t="s">
        <v>8</v>
      </c>
      <c r="D12" s="4" t="s">
        <v>10</v>
      </c>
      <c r="E12" s="3"/>
      <c r="F12" s="3"/>
      <c r="G12" s="3"/>
      <c r="H12" s="3"/>
      <c r="I12" s="14" t="s">
        <v>9</v>
      </c>
    </row>
    <row r="13" spans="2:9" x14ac:dyDescent="0.25">
      <c r="B13" s="16">
        <v>9</v>
      </c>
      <c r="C13" s="17"/>
      <c r="D13" s="18"/>
      <c r="E13" s="18"/>
      <c r="F13" s="18"/>
      <c r="G13" s="18"/>
      <c r="H13" s="19" t="s">
        <v>8</v>
      </c>
      <c r="I13" s="21" t="s">
        <v>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1FDC-22DE-4B9D-BD5C-1385873A840B}">
  <sheetPr codeName="Feuil1"/>
  <dimension ref="B3:I14"/>
  <sheetViews>
    <sheetView workbookViewId="0">
      <selection activeCell="V23" sqref="V23"/>
    </sheetView>
  </sheetViews>
  <sheetFormatPr baseColWidth="10" defaultRowHeight="15" x14ac:dyDescent="0.25"/>
  <cols>
    <col min="9" max="9" width="12.140625" customWidth="1"/>
  </cols>
  <sheetData>
    <row r="3" spans="2:9" x14ac:dyDescent="0.25">
      <c r="F3" s="1" t="s">
        <v>0</v>
      </c>
    </row>
    <row r="4" spans="2:9" x14ac:dyDescent="0.25">
      <c r="B4" t="s">
        <v>15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8" t="s">
        <v>7</v>
      </c>
    </row>
    <row r="5" spans="2:9" x14ac:dyDescent="0.25">
      <c r="B5" s="1">
        <v>1</v>
      </c>
      <c r="C5" s="2"/>
      <c r="D5" s="5" t="s">
        <v>8</v>
      </c>
      <c r="E5" s="3"/>
      <c r="F5" s="3"/>
      <c r="G5" s="3"/>
      <c r="H5" s="3"/>
      <c r="I5" s="14" t="s">
        <v>9</v>
      </c>
    </row>
    <row r="6" spans="2:9" x14ac:dyDescent="0.25">
      <c r="B6" s="1">
        <v>2</v>
      </c>
      <c r="C6" s="2"/>
      <c r="D6" s="3"/>
      <c r="E6" s="3"/>
      <c r="F6" s="3"/>
      <c r="G6" s="4" t="s">
        <v>10</v>
      </c>
      <c r="H6" s="5" t="s">
        <v>8</v>
      </c>
      <c r="I6" s="14" t="s">
        <v>9</v>
      </c>
    </row>
    <row r="7" spans="2:9" x14ac:dyDescent="0.25">
      <c r="B7" s="1">
        <v>3</v>
      </c>
      <c r="C7" s="2"/>
      <c r="D7" s="3"/>
      <c r="E7" s="5" t="s">
        <v>8</v>
      </c>
      <c r="F7" s="3"/>
      <c r="G7" s="3"/>
      <c r="H7" s="3"/>
      <c r="I7" s="14" t="s">
        <v>9</v>
      </c>
    </row>
    <row r="8" spans="2:9" x14ac:dyDescent="0.25">
      <c r="B8" s="1">
        <v>4</v>
      </c>
      <c r="C8" s="3"/>
      <c r="D8" s="3"/>
      <c r="E8" s="3"/>
      <c r="F8" s="3"/>
      <c r="G8" s="3"/>
      <c r="H8" s="5" t="s">
        <v>8</v>
      </c>
      <c r="I8" s="14" t="s">
        <v>9</v>
      </c>
    </row>
    <row r="9" spans="2:9" x14ac:dyDescent="0.25">
      <c r="B9" s="1">
        <v>5</v>
      </c>
      <c r="C9" s="3"/>
      <c r="D9" s="3"/>
      <c r="E9" s="5" t="s">
        <v>8</v>
      </c>
      <c r="F9" s="5" t="s">
        <v>9</v>
      </c>
      <c r="G9" s="3"/>
      <c r="H9" s="3"/>
      <c r="I9" s="15"/>
    </row>
    <row r="10" spans="2:9" x14ac:dyDescent="0.25">
      <c r="B10" s="1">
        <v>6</v>
      </c>
      <c r="C10" s="5" t="s">
        <v>8</v>
      </c>
      <c r="D10" s="3"/>
      <c r="E10" s="3"/>
      <c r="F10" s="3"/>
      <c r="G10" s="3"/>
      <c r="H10" s="3"/>
      <c r="I10" s="14" t="s">
        <v>9</v>
      </c>
    </row>
    <row r="11" spans="2:9" x14ac:dyDescent="0.25">
      <c r="B11" s="1">
        <v>7</v>
      </c>
      <c r="C11" s="2"/>
      <c r="D11" s="3"/>
      <c r="E11" s="3"/>
      <c r="F11" s="3"/>
      <c r="G11" s="3"/>
      <c r="H11" s="5" t="s">
        <v>8</v>
      </c>
      <c r="I11" s="14" t="s">
        <v>9</v>
      </c>
    </row>
    <row r="12" spans="2:9" x14ac:dyDescent="0.25">
      <c r="B12" s="1">
        <v>8</v>
      </c>
      <c r="C12" s="6" t="s">
        <v>8</v>
      </c>
      <c r="D12" s="4" t="s">
        <v>10</v>
      </c>
      <c r="E12" s="3"/>
      <c r="F12" s="3"/>
      <c r="G12" s="3"/>
      <c r="H12" s="3"/>
      <c r="I12" s="14" t="s">
        <v>9</v>
      </c>
    </row>
    <row r="13" spans="2:9" x14ac:dyDescent="0.25">
      <c r="B13" s="1">
        <v>9</v>
      </c>
      <c r="C13" s="2"/>
      <c r="D13" s="3"/>
      <c r="E13" s="3"/>
      <c r="F13" s="3"/>
      <c r="G13" s="3"/>
      <c r="H13" s="5" t="s">
        <v>8</v>
      </c>
      <c r="I13" s="14" t="s">
        <v>9</v>
      </c>
    </row>
    <row r="14" spans="2:9" x14ac:dyDescent="0.25">
      <c r="B14" s="16">
        <v>10</v>
      </c>
      <c r="C14" s="17"/>
      <c r="D14" s="18"/>
      <c r="E14" s="18"/>
      <c r="F14" s="19" t="s">
        <v>8</v>
      </c>
      <c r="G14" s="19" t="s">
        <v>9</v>
      </c>
      <c r="H14" s="18"/>
      <c r="I14" s="20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ADD62-BE3A-456F-B94C-CC1D387D5EF4}">
  <sheetPr codeName="Feuil4"/>
  <dimension ref="B3:I24"/>
  <sheetViews>
    <sheetView workbookViewId="0">
      <selection activeCell="D5" sqref="D5"/>
    </sheetView>
  </sheetViews>
  <sheetFormatPr baseColWidth="10" defaultRowHeight="15" x14ac:dyDescent="0.25"/>
  <cols>
    <col min="9" max="9" width="12.140625" customWidth="1"/>
  </cols>
  <sheetData>
    <row r="3" spans="2:9" x14ac:dyDescent="0.25">
      <c r="F3" s="1" t="s">
        <v>13</v>
      </c>
    </row>
    <row r="4" spans="2:9" x14ac:dyDescent="0.25">
      <c r="B4" t="s">
        <v>15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8" t="s">
        <v>7</v>
      </c>
    </row>
    <row r="5" spans="2:9" x14ac:dyDescent="0.25">
      <c r="B5" s="1">
        <v>1</v>
      </c>
      <c r="C5" s="2"/>
      <c r="D5" s="5" t="s">
        <v>8</v>
      </c>
      <c r="E5" s="3"/>
      <c r="F5" s="3"/>
      <c r="G5" s="3"/>
      <c r="H5" s="5" t="s">
        <v>8</v>
      </c>
      <c r="I5" s="14" t="s">
        <v>9</v>
      </c>
    </row>
    <row r="6" spans="2:9" x14ac:dyDescent="0.25">
      <c r="B6" s="1">
        <v>2</v>
      </c>
      <c r="C6" s="6" t="s">
        <v>8</v>
      </c>
      <c r="D6" s="5" t="s">
        <v>8</v>
      </c>
      <c r="E6" s="3"/>
      <c r="F6" s="3"/>
      <c r="G6" s="3"/>
      <c r="H6" s="3"/>
      <c r="I6" s="14" t="s">
        <v>9</v>
      </c>
    </row>
    <row r="7" spans="2:9" x14ac:dyDescent="0.25">
      <c r="B7" s="1">
        <v>3</v>
      </c>
      <c r="C7" s="6" t="s">
        <v>8</v>
      </c>
      <c r="D7" s="3"/>
      <c r="E7" s="3"/>
      <c r="F7" s="3"/>
      <c r="G7" s="3"/>
      <c r="H7" s="5" t="s">
        <v>8</v>
      </c>
      <c r="I7" s="14" t="s">
        <v>9</v>
      </c>
    </row>
    <row r="8" spans="2:9" x14ac:dyDescent="0.25">
      <c r="B8" s="1">
        <v>4</v>
      </c>
      <c r="C8" s="5" t="s">
        <v>8</v>
      </c>
      <c r="D8" s="3"/>
      <c r="E8" s="3"/>
      <c r="F8" s="5" t="s">
        <v>8</v>
      </c>
      <c r="G8" s="5" t="s">
        <v>9</v>
      </c>
      <c r="H8" s="3"/>
      <c r="I8" s="15"/>
    </row>
    <row r="9" spans="2:9" x14ac:dyDescent="0.25">
      <c r="B9" s="1">
        <v>5</v>
      </c>
      <c r="C9" s="3"/>
      <c r="D9" s="5" t="s">
        <v>8</v>
      </c>
      <c r="E9" s="3"/>
      <c r="F9" s="3"/>
      <c r="G9" s="3"/>
      <c r="H9" s="5" t="s">
        <v>8</v>
      </c>
      <c r="I9" s="14" t="s">
        <v>9</v>
      </c>
    </row>
    <row r="10" spans="2:9" x14ac:dyDescent="0.25">
      <c r="B10" s="1">
        <v>6</v>
      </c>
      <c r="C10" s="2"/>
      <c r="D10" s="3"/>
      <c r="E10" s="5" t="s">
        <v>8</v>
      </c>
      <c r="F10" s="5" t="s">
        <v>8</v>
      </c>
      <c r="G10" s="3"/>
      <c r="H10" s="3"/>
      <c r="I10" s="14" t="s">
        <v>9</v>
      </c>
    </row>
    <row r="11" spans="2:9" x14ac:dyDescent="0.25">
      <c r="B11" s="1">
        <v>7</v>
      </c>
      <c r="C11" s="6" t="s">
        <v>8</v>
      </c>
      <c r="D11" s="3"/>
      <c r="E11" s="3"/>
      <c r="F11" s="3"/>
      <c r="G11" s="3"/>
      <c r="H11" s="5" t="s">
        <v>8</v>
      </c>
      <c r="I11" s="14" t="s">
        <v>9</v>
      </c>
    </row>
    <row r="12" spans="2:9" x14ac:dyDescent="0.25">
      <c r="B12" s="1">
        <v>8</v>
      </c>
      <c r="C12" s="2"/>
      <c r="D12" s="3"/>
      <c r="E12" s="5" t="s">
        <v>8</v>
      </c>
      <c r="F12" s="5" t="s">
        <v>8</v>
      </c>
      <c r="G12" s="5" t="s">
        <v>9</v>
      </c>
      <c r="H12" s="3"/>
      <c r="I12" s="15"/>
    </row>
    <row r="13" spans="2:9" x14ac:dyDescent="0.25">
      <c r="B13" s="1">
        <v>9</v>
      </c>
      <c r="C13" s="2"/>
      <c r="D13" s="3"/>
      <c r="E13" s="5" t="s">
        <v>8</v>
      </c>
      <c r="F13" s="3"/>
      <c r="G13" s="3"/>
      <c r="H13" s="5" t="s">
        <v>8</v>
      </c>
      <c r="I13" s="14" t="s">
        <v>9</v>
      </c>
    </row>
    <row r="14" spans="2:9" x14ac:dyDescent="0.25">
      <c r="B14" s="1">
        <v>10</v>
      </c>
      <c r="C14" s="6" t="s">
        <v>8</v>
      </c>
      <c r="D14" s="5" t="s">
        <v>8</v>
      </c>
      <c r="E14" s="3"/>
      <c r="F14" s="3"/>
      <c r="G14" s="3"/>
      <c r="H14" s="3"/>
      <c r="I14" s="14" t="s">
        <v>9</v>
      </c>
    </row>
    <row r="15" spans="2:9" x14ac:dyDescent="0.25">
      <c r="B15" s="1">
        <v>11</v>
      </c>
      <c r="C15" s="2"/>
      <c r="D15" s="3"/>
      <c r="E15" s="3"/>
      <c r="F15" s="3"/>
      <c r="G15" s="5" t="s">
        <v>8</v>
      </c>
      <c r="H15" s="5" t="s">
        <v>8</v>
      </c>
      <c r="I15" s="14" t="s">
        <v>9</v>
      </c>
    </row>
    <row r="16" spans="2:9" x14ac:dyDescent="0.25">
      <c r="B16" s="1">
        <v>12</v>
      </c>
      <c r="C16" s="2"/>
      <c r="D16" s="3"/>
      <c r="E16" s="5" t="s">
        <v>8</v>
      </c>
      <c r="F16" s="5" t="s">
        <v>8</v>
      </c>
      <c r="G16" s="5" t="s">
        <v>9</v>
      </c>
      <c r="H16" s="3"/>
      <c r="I16" s="15"/>
    </row>
    <row r="17" spans="2:9" x14ac:dyDescent="0.25">
      <c r="B17" s="1">
        <v>13</v>
      </c>
      <c r="C17" s="2"/>
      <c r="D17" s="5" t="s">
        <v>8</v>
      </c>
      <c r="E17" s="3"/>
      <c r="F17" s="3"/>
      <c r="G17" s="3"/>
      <c r="H17" s="5" t="s">
        <v>8</v>
      </c>
      <c r="I17" s="14" t="s">
        <v>9</v>
      </c>
    </row>
    <row r="18" spans="2:9" x14ac:dyDescent="0.25">
      <c r="B18" s="1">
        <v>14</v>
      </c>
      <c r="C18" s="6" t="s">
        <v>8</v>
      </c>
      <c r="D18" s="5" t="s">
        <v>8</v>
      </c>
      <c r="E18" s="3"/>
      <c r="F18" s="3"/>
      <c r="G18" s="3"/>
      <c r="H18" s="3"/>
      <c r="I18" s="14" t="s">
        <v>9</v>
      </c>
    </row>
    <row r="19" spans="2:9" x14ac:dyDescent="0.25">
      <c r="B19" s="1">
        <v>15</v>
      </c>
      <c r="C19" s="5" t="s">
        <v>8</v>
      </c>
      <c r="D19" s="3"/>
      <c r="E19" s="3"/>
      <c r="F19" s="3"/>
      <c r="G19" s="3"/>
      <c r="H19" s="5" t="s">
        <v>8</v>
      </c>
      <c r="I19" s="14" t="s">
        <v>9</v>
      </c>
    </row>
    <row r="20" spans="2:9" x14ac:dyDescent="0.25">
      <c r="B20" s="1">
        <v>16</v>
      </c>
      <c r="C20" s="2"/>
      <c r="D20" s="3"/>
      <c r="E20" s="5" t="s">
        <v>8</v>
      </c>
      <c r="F20" s="5" t="s">
        <v>8</v>
      </c>
      <c r="G20" s="5" t="s">
        <v>9</v>
      </c>
      <c r="H20" s="3"/>
      <c r="I20" s="15"/>
    </row>
    <row r="21" spans="2:9" x14ac:dyDescent="0.25">
      <c r="B21" s="1">
        <v>17</v>
      </c>
      <c r="C21" s="2"/>
      <c r="D21" s="5" t="s">
        <v>8</v>
      </c>
      <c r="E21" s="3"/>
      <c r="F21" s="3"/>
      <c r="G21" s="3"/>
      <c r="H21" s="5" t="s">
        <v>8</v>
      </c>
      <c r="I21" s="14" t="s">
        <v>9</v>
      </c>
    </row>
    <row r="22" spans="2:9" x14ac:dyDescent="0.25">
      <c r="B22" s="1">
        <v>18</v>
      </c>
      <c r="C22" s="2"/>
      <c r="D22" s="3"/>
      <c r="E22" s="5" t="s">
        <v>8</v>
      </c>
      <c r="F22" s="5" t="s">
        <v>8</v>
      </c>
      <c r="G22" s="3"/>
      <c r="H22" s="3"/>
      <c r="I22" s="14" t="s">
        <v>9</v>
      </c>
    </row>
    <row r="23" spans="2:9" x14ac:dyDescent="0.25">
      <c r="B23" s="1">
        <v>19</v>
      </c>
      <c r="C23" s="2"/>
      <c r="D23" s="3"/>
      <c r="E23" s="3"/>
      <c r="F23" s="3"/>
      <c r="G23" s="5" t="s">
        <v>8</v>
      </c>
      <c r="H23" s="5" t="s">
        <v>8</v>
      </c>
      <c r="I23" s="14" t="s">
        <v>9</v>
      </c>
    </row>
    <row r="24" spans="2:9" x14ac:dyDescent="0.25">
      <c r="B24" s="16">
        <v>20</v>
      </c>
      <c r="C24" s="17"/>
      <c r="D24" s="18"/>
      <c r="E24" s="19" t="s">
        <v>8</v>
      </c>
      <c r="F24" s="19" t="s">
        <v>8</v>
      </c>
      <c r="G24" s="19" t="s">
        <v>9</v>
      </c>
      <c r="H24" s="18"/>
      <c r="I24" s="20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1CB3-C7EA-42C3-AA0E-E3D25911879C}">
  <sheetPr codeName="Feuil5"/>
  <dimension ref="B3:I37"/>
  <sheetViews>
    <sheetView workbookViewId="0">
      <selection activeCell="L5" sqref="L5"/>
    </sheetView>
  </sheetViews>
  <sheetFormatPr baseColWidth="10" defaultRowHeight="15" x14ac:dyDescent="0.25"/>
  <cols>
    <col min="9" max="9" width="12.140625" customWidth="1"/>
  </cols>
  <sheetData>
    <row r="3" spans="2:9" x14ac:dyDescent="0.25">
      <c r="F3" s="1" t="s">
        <v>14</v>
      </c>
    </row>
    <row r="4" spans="2:9" x14ac:dyDescent="0.25">
      <c r="B4" t="s">
        <v>15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8" t="s">
        <v>7</v>
      </c>
    </row>
    <row r="5" spans="2:9" x14ac:dyDescent="0.25">
      <c r="B5" s="1">
        <v>1</v>
      </c>
      <c r="C5" s="8"/>
      <c r="D5" s="9"/>
      <c r="E5" s="9"/>
      <c r="F5" s="9"/>
      <c r="G5" s="9"/>
      <c r="H5" s="10" t="s">
        <v>8</v>
      </c>
      <c r="I5" s="14" t="s">
        <v>8</v>
      </c>
    </row>
    <row r="6" spans="2:9" x14ac:dyDescent="0.25">
      <c r="B6" s="1">
        <v>2</v>
      </c>
      <c r="C6" s="8"/>
      <c r="D6" s="9"/>
      <c r="E6" s="9"/>
      <c r="F6" s="9"/>
      <c r="G6" s="11" t="s">
        <v>9</v>
      </c>
      <c r="H6" s="9"/>
      <c r="I6" s="22"/>
    </row>
    <row r="7" spans="2:9" x14ac:dyDescent="0.25">
      <c r="B7" s="1">
        <v>3</v>
      </c>
      <c r="C7" s="8"/>
      <c r="D7" s="10" t="s">
        <v>8</v>
      </c>
      <c r="E7" s="10" t="s">
        <v>8</v>
      </c>
      <c r="F7" s="9"/>
      <c r="G7" s="9"/>
      <c r="H7" s="9"/>
      <c r="I7" s="23" t="s">
        <v>9</v>
      </c>
    </row>
    <row r="8" spans="2:9" x14ac:dyDescent="0.25">
      <c r="B8" s="1">
        <v>4</v>
      </c>
      <c r="C8" s="10" t="s">
        <v>8</v>
      </c>
      <c r="D8" s="11" t="s">
        <v>9</v>
      </c>
      <c r="E8" s="9"/>
      <c r="F8" s="9"/>
      <c r="G8" s="9"/>
      <c r="H8" s="9"/>
      <c r="I8" s="22"/>
    </row>
    <row r="9" spans="2:9" x14ac:dyDescent="0.25">
      <c r="B9" s="1">
        <v>5</v>
      </c>
      <c r="C9" s="10" t="s">
        <v>8</v>
      </c>
      <c r="D9" s="9"/>
      <c r="E9" s="9"/>
      <c r="F9" s="9"/>
      <c r="G9" s="9"/>
      <c r="H9" s="12" t="s">
        <v>10</v>
      </c>
      <c r="I9" s="23" t="s">
        <v>9</v>
      </c>
    </row>
    <row r="10" spans="2:9" x14ac:dyDescent="0.25">
      <c r="B10" s="1">
        <v>6</v>
      </c>
      <c r="C10" s="8"/>
      <c r="D10" s="9"/>
      <c r="E10" s="9"/>
      <c r="F10" s="9"/>
      <c r="G10" s="9"/>
      <c r="H10" s="10" t="s">
        <v>8</v>
      </c>
      <c r="I10" s="23" t="s">
        <v>9</v>
      </c>
    </row>
    <row r="11" spans="2:9" x14ac:dyDescent="0.25">
      <c r="B11" s="1">
        <v>7</v>
      </c>
      <c r="C11" s="8"/>
      <c r="D11" s="9"/>
      <c r="E11" s="9"/>
      <c r="F11" s="10" t="s">
        <v>8</v>
      </c>
      <c r="G11" s="11" t="s">
        <v>9</v>
      </c>
      <c r="H11" s="9"/>
      <c r="I11" s="22"/>
    </row>
    <row r="12" spans="2:9" x14ac:dyDescent="0.25">
      <c r="B12" s="1">
        <v>8</v>
      </c>
      <c r="C12" s="8"/>
      <c r="D12" s="9"/>
      <c r="E12" s="10" t="s">
        <v>8</v>
      </c>
      <c r="F12" s="11" t="s">
        <v>9</v>
      </c>
      <c r="G12" s="9"/>
      <c r="H12" s="9"/>
      <c r="I12" s="22"/>
    </row>
    <row r="13" spans="2:9" x14ac:dyDescent="0.25">
      <c r="B13" s="1">
        <v>9</v>
      </c>
      <c r="C13" s="8"/>
      <c r="D13" s="10" t="s">
        <v>8</v>
      </c>
      <c r="E13" s="9"/>
      <c r="F13" s="9"/>
      <c r="G13" s="9"/>
      <c r="H13" s="12" t="s">
        <v>10</v>
      </c>
      <c r="I13" s="23" t="s">
        <v>9</v>
      </c>
    </row>
    <row r="14" spans="2:9" x14ac:dyDescent="0.25">
      <c r="B14" s="1">
        <v>10</v>
      </c>
      <c r="C14" s="8"/>
      <c r="D14" s="9"/>
      <c r="E14" s="9"/>
      <c r="F14" s="10" t="s">
        <v>8</v>
      </c>
      <c r="G14" s="11" t="s">
        <v>9</v>
      </c>
      <c r="H14" s="9"/>
      <c r="I14" s="22"/>
    </row>
    <row r="15" spans="2:9" x14ac:dyDescent="0.25">
      <c r="B15" s="1">
        <v>11</v>
      </c>
      <c r="C15" s="8"/>
      <c r="D15" s="9"/>
      <c r="E15" s="10" t="s">
        <v>8</v>
      </c>
      <c r="F15" s="11" t="s">
        <v>9</v>
      </c>
      <c r="G15" s="9"/>
      <c r="H15" s="9"/>
      <c r="I15" s="22"/>
    </row>
    <row r="16" spans="2:9" x14ac:dyDescent="0.25">
      <c r="B16" s="1">
        <v>12</v>
      </c>
      <c r="C16" s="8"/>
      <c r="D16" s="9"/>
      <c r="E16" s="10" t="s">
        <v>8</v>
      </c>
      <c r="F16" s="9"/>
      <c r="G16" s="9"/>
      <c r="H16" s="9"/>
      <c r="I16" s="23" t="s">
        <v>9</v>
      </c>
    </row>
    <row r="17" spans="2:9" x14ac:dyDescent="0.25">
      <c r="B17" s="1">
        <v>13</v>
      </c>
      <c r="C17" s="13" t="s">
        <v>10</v>
      </c>
      <c r="D17" s="9"/>
      <c r="E17" s="9"/>
      <c r="F17" s="9"/>
      <c r="G17" s="10" t="s">
        <v>8</v>
      </c>
      <c r="H17" s="10" t="s">
        <v>8</v>
      </c>
      <c r="I17" s="23" t="s">
        <v>9</v>
      </c>
    </row>
    <row r="18" spans="2:9" x14ac:dyDescent="0.25">
      <c r="B18" s="1">
        <v>14</v>
      </c>
      <c r="C18" s="8"/>
      <c r="D18" s="9"/>
      <c r="E18" s="9"/>
      <c r="F18" s="9"/>
      <c r="G18" s="10" t="s">
        <v>8</v>
      </c>
      <c r="H18" s="9"/>
      <c r="I18" s="23" t="s">
        <v>9</v>
      </c>
    </row>
    <row r="19" spans="2:9" x14ac:dyDescent="0.25">
      <c r="B19" s="1">
        <v>15</v>
      </c>
      <c r="C19" s="10" t="s">
        <v>8</v>
      </c>
      <c r="D19" s="10" t="s">
        <v>8</v>
      </c>
      <c r="E19" s="9"/>
      <c r="F19" s="9"/>
      <c r="G19" s="9"/>
      <c r="H19" s="9"/>
      <c r="I19" s="23" t="s">
        <v>9</v>
      </c>
    </row>
    <row r="20" spans="2:9" x14ac:dyDescent="0.25">
      <c r="B20" s="1">
        <v>16</v>
      </c>
      <c r="C20" s="13" t="s">
        <v>10</v>
      </c>
      <c r="D20" s="9"/>
      <c r="E20" s="9"/>
      <c r="F20" s="9"/>
      <c r="G20" s="9"/>
      <c r="H20" s="9"/>
      <c r="I20" s="23" t="s">
        <v>9</v>
      </c>
    </row>
    <row r="21" spans="2:9" x14ac:dyDescent="0.25">
      <c r="B21" s="1">
        <v>17</v>
      </c>
      <c r="C21" s="8"/>
      <c r="D21" s="9"/>
      <c r="E21" s="9"/>
      <c r="F21" s="9"/>
      <c r="G21" s="9"/>
      <c r="H21" s="10" t="s">
        <v>8</v>
      </c>
      <c r="I21" s="23" t="s">
        <v>9</v>
      </c>
    </row>
    <row r="22" spans="2:9" x14ac:dyDescent="0.25">
      <c r="B22" s="1">
        <v>18</v>
      </c>
      <c r="C22" s="8"/>
      <c r="D22" s="9"/>
      <c r="E22" s="9"/>
      <c r="F22" s="9"/>
      <c r="G22" s="11" t="s">
        <v>9</v>
      </c>
      <c r="H22" s="9"/>
      <c r="I22" s="22"/>
    </row>
    <row r="23" spans="2:9" x14ac:dyDescent="0.25">
      <c r="B23" s="1">
        <v>19</v>
      </c>
      <c r="C23" s="8"/>
      <c r="D23" s="10" t="s">
        <v>8</v>
      </c>
      <c r="E23" s="11" t="s">
        <v>9</v>
      </c>
      <c r="F23" s="9"/>
      <c r="G23" s="9"/>
      <c r="H23" s="9"/>
      <c r="I23" s="22"/>
    </row>
    <row r="24" spans="2:9" x14ac:dyDescent="0.25">
      <c r="B24" s="1">
        <v>20</v>
      </c>
      <c r="C24" s="8"/>
      <c r="D24" s="10" t="s">
        <v>8</v>
      </c>
      <c r="E24" s="11" t="s">
        <v>9</v>
      </c>
      <c r="F24" s="9"/>
      <c r="G24" s="9"/>
      <c r="H24" s="9"/>
      <c r="I24" s="22"/>
    </row>
    <row r="25" spans="2:9" x14ac:dyDescent="0.25">
      <c r="B25" s="1">
        <v>21</v>
      </c>
      <c r="C25" s="10" t="s">
        <v>8</v>
      </c>
      <c r="D25" s="9"/>
      <c r="E25" s="9"/>
      <c r="F25" s="9"/>
      <c r="G25" s="9"/>
      <c r="H25" s="12" t="s">
        <v>10</v>
      </c>
      <c r="I25" s="23" t="s">
        <v>9</v>
      </c>
    </row>
    <row r="26" spans="2:9" x14ac:dyDescent="0.25">
      <c r="B26" s="1">
        <v>22</v>
      </c>
      <c r="C26" s="8"/>
      <c r="D26" s="9"/>
      <c r="E26" s="9"/>
      <c r="F26" s="9"/>
      <c r="G26" s="9"/>
      <c r="H26" s="10" t="s">
        <v>8</v>
      </c>
      <c r="I26" s="23" t="s">
        <v>9</v>
      </c>
    </row>
    <row r="27" spans="2:9" x14ac:dyDescent="0.25">
      <c r="B27" s="1">
        <v>23</v>
      </c>
      <c r="C27" s="8"/>
      <c r="D27" s="9"/>
      <c r="E27" s="9"/>
      <c r="F27" s="9"/>
      <c r="G27" s="9"/>
      <c r="H27" s="10" t="s">
        <v>8</v>
      </c>
      <c r="I27" s="23" t="s">
        <v>9</v>
      </c>
    </row>
    <row r="28" spans="2:9" x14ac:dyDescent="0.25">
      <c r="B28" s="1">
        <v>24</v>
      </c>
      <c r="C28" s="8"/>
      <c r="D28" s="9"/>
      <c r="E28" s="10" t="s">
        <v>8</v>
      </c>
      <c r="F28" s="10" t="s">
        <v>9</v>
      </c>
      <c r="G28" s="9"/>
      <c r="H28" s="9"/>
      <c r="I28" s="22"/>
    </row>
    <row r="29" spans="2:9" x14ac:dyDescent="0.25">
      <c r="B29" s="1">
        <v>25</v>
      </c>
      <c r="C29" s="10" t="s">
        <v>8</v>
      </c>
      <c r="D29" s="9"/>
      <c r="E29" s="9"/>
      <c r="F29" s="9"/>
      <c r="G29" s="9"/>
      <c r="H29" s="12" t="s">
        <v>10</v>
      </c>
      <c r="I29" s="23" t="s">
        <v>9</v>
      </c>
    </row>
    <row r="30" spans="2:9" x14ac:dyDescent="0.25">
      <c r="B30" s="1">
        <v>26</v>
      </c>
      <c r="C30" s="8"/>
      <c r="D30" s="9"/>
      <c r="E30" s="9"/>
      <c r="F30" s="10" t="s">
        <v>8</v>
      </c>
      <c r="G30" s="11" t="s">
        <v>9</v>
      </c>
      <c r="H30" s="9"/>
      <c r="I30" s="22"/>
    </row>
    <row r="31" spans="2:9" x14ac:dyDescent="0.25">
      <c r="B31" s="1">
        <v>27</v>
      </c>
      <c r="C31" s="8"/>
      <c r="D31" s="9"/>
      <c r="E31" s="9"/>
      <c r="F31" s="10" t="s">
        <v>8</v>
      </c>
      <c r="G31" s="11" t="s">
        <v>9</v>
      </c>
      <c r="H31" s="9"/>
      <c r="I31" s="22"/>
    </row>
    <row r="32" spans="2:9" x14ac:dyDescent="0.25">
      <c r="B32" s="1">
        <v>28</v>
      </c>
      <c r="C32" s="8"/>
      <c r="D32" s="9"/>
      <c r="E32" s="9"/>
      <c r="F32" s="10" t="s">
        <v>8</v>
      </c>
      <c r="G32" s="11" t="s">
        <v>9</v>
      </c>
      <c r="H32" s="9"/>
      <c r="I32" s="22"/>
    </row>
    <row r="33" spans="2:9" x14ac:dyDescent="0.25">
      <c r="B33" s="1">
        <v>29</v>
      </c>
      <c r="C33" s="8"/>
      <c r="D33" s="10" t="s">
        <v>8</v>
      </c>
      <c r="E33" s="9"/>
      <c r="F33" s="9"/>
      <c r="G33" s="9"/>
      <c r="H33" s="12" t="s">
        <v>10</v>
      </c>
      <c r="I33" s="23" t="s">
        <v>9</v>
      </c>
    </row>
    <row r="34" spans="2:9" x14ac:dyDescent="0.25">
      <c r="B34" s="1">
        <v>30</v>
      </c>
      <c r="C34" s="8"/>
      <c r="D34" s="9"/>
      <c r="E34" s="10" t="s">
        <v>8</v>
      </c>
      <c r="F34" s="11" t="s">
        <v>9</v>
      </c>
      <c r="G34" s="9"/>
      <c r="H34" s="9"/>
      <c r="I34" s="22"/>
    </row>
    <row r="35" spans="2:9" x14ac:dyDescent="0.25">
      <c r="B35" s="1">
        <v>31</v>
      </c>
      <c r="C35" s="8"/>
      <c r="D35" s="10" t="s">
        <v>8</v>
      </c>
      <c r="E35" s="11" t="s">
        <v>9</v>
      </c>
      <c r="F35" s="9"/>
      <c r="G35" s="9"/>
      <c r="H35" s="9"/>
      <c r="I35" s="22"/>
    </row>
    <row r="36" spans="2:9" x14ac:dyDescent="0.25">
      <c r="B36" s="1">
        <v>32</v>
      </c>
      <c r="C36" s="10" t="s">
        <v>8</v>
      </c>
      <c r="D36" s="11" t="s">
        <v>9</v>
      </c>
      <c r="E36" s="9"/>
      <c r="F36" s="9"/>
      <c r="G36" s="9"/>
      <c r="H36" s="9"/>
      <c r="I36" s="22"/>
    </row>
    <row r="37" spans="2:9" x14ac:dyDescent="0.25">
      <c r="B37" s="16">
        <v>33</v>
      </c>
      <c r="C37" s="24" t="s">
        <v>10</v>
      </c>
      <c r="D37" s="25"/>
      <c r="E37" s="25"/>
      <c r="F37" s="25"/>
      <c r="G37" s="25"/>
      <c r="H37" s="26" t="s">
        <v>8</v>
      </c>
      <c r="I37" s="27" t="s">
        <v>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1B50E-2DCA-44E7-A9AC-9495ABF94BDF}">
  <sheetPr codeName="Feuil6"/>
  <dimension ref="A1:E83"/>
  <sheetViews>
    <sheetView topLeftCell="A61" workbookViewId="0">
      <selection activeCell="G86" sqref="G86"/>
    </sheetView>
  </sheetViews>
  <sheetFormatPr baseColWidth="10" defaultRowHeight="15" x14ac:dyDescent="0.25"/>
  <cols>
    <col min="1" max="1" width="26.5703125" style="31" bestFit="1" customWidth="1"/>
    <col min="3" max="3" width="11.42578125" style="30"/>
    <col min="5" max="5" width="11.85546875" bestFit="1" customWidth="1"/>
    <col min="6" max="6" width="10.85546875" bestFit="1" customWidth="1"/>
  </cols>
  <sheetData>
    <row r="1" spans="1:5" x14ac:dyDescent="0.25">
      <c r="A1" t="s">
        <v>18</v>
      </c>
      <c r="C1" s="36" t="s">
        <v>19</v>
      </c>
    </row>
    <row r="2" spans="1:5" x14ac:dyDescent="0.25">
      <c r="A2" s="30">
        <f>DATE(Choix[[#This Row],[Année]],1,1)</f>
        <v>46023</v>
      </c>
      <c r="E2" s="30"/>
    </row>
    <row r="4" spans="1:5" x14ac:dyDescent="0.25">
      <c r="A4" s="31" t="s">
        <v>20</v>
      </c>
      <c r="C4" s="30" t="s">
        <v>21</v>
      </c>
    </row>
    <row r="5" spans="1:5" x14ac:dyDescent="0.25">
      <c r="A5" s="31">
        <f>DATE(YEAR('JF-Congés'!$A$2),1,1)</f>
        <v>46023</v>
      </c>
      <c r="C5" s="30">
        <v>46024</v>
      </c>
    </row>
    <row r="6" spans="1:5" x14ac:dyDescent="0.25">
      <c r="A6" s="31">
        <f>DATE(YEAR('JF-Congés'!$A$2),5,1)</f>
        <v>46143</v>
      </c>
      <c r="C6" s="30">
        <v>46025</v>
      </c>
    </row>
    <row r="7" spans="1:5" x14ac:dyDescent="0.25">
      <c r="A7" s="31">
        <f>DATE(YEAR('JF-Congés'!$A$2),5,8)</f>
        <v>46150</v>
      </c>
      <c r="C7" s="30">
        <v>46026</v>
      </c>
    </row>
    <row r="8" spans="1:5" x14ac:dyDescent="0.25">
      <c r="A8" s="31">
        <f>DATE(YEAR('JF-Congés'!$A$2),7,14)</f>
        <v>46217</v>
      </c>
      <c r="C8" s="30">
        <v>46027</v>
      </c>
    </row>
    <row r="9" spans="1:5" x14ac:dyDescent="0.25">
      <c r="A9" s="31">
        <f>DATE(YEAR('JF-Congés'!$A$2),8,15)</f>
        <v>46249</v>
      </c>
      <c r="C9" s="30">
        <v>46060</v>
      </c>
    </row>
    <row r="10" spans="1:5" x14ac:dyDescent="0.25">
      <c r="A10" s="31">
        <f>DATE(YEAR('JF-Congés'!$A$2),11,1)</f>
        <v>46327</v>
      </c>
      <c r="C10" s="30">
        <v>46061</v>
      </c>
    </row>
    <row r="11" spans="1:5" x14ac:dyDescent="0.25">
      <c r="A11" s="31">
        <f>DATE(YEAR('JF-Congés'!$A$2),11,11)</f>
        <v>46337</v>
      </c>
      <c r="C11" s="30">
        <v>46062</v>
      </c>
    </row>
    <row r="12" spans="1:5" x14ac:dyDescent="0.25">
      <c r="A12" s="31">
        <f>DATE(YEAR('JF-Congés'!$A$2),12,25)</f>
        <v>46381</v>
      </c>
      <c r="C12" s="30">
        <v>46063</v>
      </c>
    </row>
    <row r="13" spans="1:5" x14ac:dyDescent="0.25">
      <c r="A13" s="31">
        <f>ROUND((DAY(MINUTE(YEAR(A12)/38)/2+55)&amp;"/4/"&amp;YEAR(A12))/7,)*7-6</f>
        <v>46117</v>
      </c>
      <c r="C13" s="30">
        <v>46064</v>
      </c>
    </row>
    <row r="14" spans="1:5" x14ac:dyDescent="0.25">
      <c r="A14" s="31">
        <f>A13+1</f>
        <v>46118</v>
      </c>
      <c r="C14" s="30">
        <v>46065</v>
      </c>
    </row>
    <row r="15" spans="1:5" x14ac:dyDescent="0.25">
      <c r="A15" s="31">
        <f>A13+39</f>
        <v>46156</v>
      </c>
      <c r="C15" s="30">
        <v>46066</v>
      </c>
    </row>
    <row r="16" spans="1:5" x14ac:dyDescent="0.25">
      <c r="A16" s="31">
        <f>A13+50</f>
        <v>46167</v>
      </c>
      <c r="C16" s="30">
        <v>46067</v>
      </c>
    </row>
    <row r="17" spans="3:3" x14ac:dyDescent="0.25">
      <c r="C17" s="30">
        <v>46068</v>
      </c>
    </row>
    <row r="18" spans="3:3" x14ac:dyDescent="0.25">
      <c r="C18" s="30">
        <v>46069</v>
      </c>
    </row>
    <row r="19" spans="3:3" x14ac:dyDescent="0.25">
      <c r="C19" s="30">
        <v>46070</v>
      </c>
    </row>
    <row r="20" spans="3:3" x14ac:dyDescent="0.25">
      <c r="C20" s="30">
        <v>46071</v>
      </c>
    </row>
    <row r="21" spans="3:3" x14ac:dyDescent="0.25">
      <c r="C21" s="30">
        <v>46072</v>
      </c>
    </row>
    <row r="22" spans="3:3" x14ac:dyDescent="0.25">
      <c r="C22" s="30">
        <v>46073</v>
      </c>
    </row>
    <row r="23" spans="3:3" x14ac:dyDescent="0.25">
      <c r="C23" s="30">
        <v>46074</v>
      </c>
    </row>
    <row r="24" spans="3:3" x14ac:dyDescent="0.25">
      <c r="C24" s="30">
        <v>46075</v>
      </c>
    </row>
    <row r="25" spans="3:3" x14ac:dyDescent="0.25">
      <c r="C25" s="30">
        <v>46116</v>
      </c>
    </row>
    <row r="26" spans="3:3" x14ac:dyDescent="0.25">
      <c r="C26" s="30">
        <v>46117</v>
      </c>
    </row>
    <row r="27" spans="3:3" x14ac:dyDescent="0.25">
      <c r="C27" s="30">
        <v>46119</v>
      </c>
    </row>
    <row r="28" spans="3:3" x14ac:dyDescent="0.25">
      <c r="C28" s="30">
        <v>46120</v>
      </c>
    </row>
    <row r="29" spans="3:3" x14ac:dyDescent="0.25">
      <c r="C29" s="30">
        <v>46121</v>
      </c>
    </row>
    <row r="30" spans="3:3" x14ac:dyDescent="0.25">
      <c r="C30" s="30">
        <v>46122</v>
      </c>
    </row>
    <row r="31" spans="3:3" x14ac:dyDescent="0.25">
      <c r="C31" s="30">
        <v>46123</v>
      </c>
    </row>
    <row r="32" spans="3:3" x14ac:dyDescent="0.25">
      <c r="C32" s="30">
        <v>46124</v>
      </c>
    </row>
    <row r="33" spans="3:3" x14ac:dyDescent="0.25">
      <c r="C33" s="30">
        <v>46125</v>
      </c>
    </row>
    <row r="34" spans="3:3" x14ac:dyDescent="0.25">
      <c r="C34" s="30">
        <v>46126</v>
      </c>
    </row>
    <row r="35" spans="3:3" x14ac:dyDescent="0.25">
      <c r="C35" s="30">
        <v>46127</v>
      </c>
    </row>
    <row r="36" spans="3:3" x14ac:dyDescent="0.25">
      <c r="C36" s="30">
        <v>46128</v>
      </c>
    </row>
    <row r="37" spans="3:3" x14ac:dyDescent="0.25">
      <c r="C37" s="30">
        <v>46129</v>
      </c>
    </row>
    <row r="38" spans="3:3" x14ac:dyDescent="0.25">
      <c r="C38" s="30">
        <v>46130</v>
      </c>
    </row>
    <row r="39" spans="3:3" x14ac:dyDescent="0.25">
      <c r="C39" s="30">
        <v>46131</v>
      </c>
    </row>
    <row r="40" spans="3:3" x14ac:dyDescent="0.25">
      <c r="C40" s="30">
        <v>46204</v>
      </c>
    </row>
    <row r="41" spans="3:3" x14ac:dyDescent="0.25">
      <c r="C41" s="30">
        <v>46205</v>
      </c>
    </row>
    <row r="42" spans="3:3" x14ac:dyDescent="0.25">
      <c r="C42" s="30">
        <v>46206</v>
      </c>
    </row>
    <row r="43" spans="3:3" x14ac:dyDescent="0.25">
      <c r="C43" s="30">
        <v>46207</v>
      </c>
    </row>
    <row r="44" spans="3:3" x14ac:dyDescent="0.25">
      <c r="C44" s="30">
        <v>46208</v>
      </c>
    </row>
    <row r="45" spans="3:3" x14ac:dyDescent="0.25">
      <c r="C45" s="30">
        <v>46209</v>
      </c>
    </row>
    <row r="46" spans="3:3" x14ac:dyDescent="0.25">
      <c r="C46" s="30">
        <v>46210</v>
      </c>
    </row>
    <row r="47" spans="3:3" x14ac:dyDescent="0.25">
      <c r="C47" s="30">
        <v>46211</v>
      </c>
    </row>
    <row r="48" spans="3:3" x14ac:dyDescent="0.25">
      <c r="C48" s="30">
        <v>46212</v>
      </c>
    </row>
    <row r="49" spans="3:3" x14ac:dyDescent="0.25">
      <c r="C49" s="30">
        <v>46213</v>
      </c>
    </row>
    <row r="50" spans="3:3" x14ac:dyDescent="0.25">
      <c r="C50" s="30">
        <v>46214</v>
      </c>
    </row>
    <row r="51" spans="3:3" x14ac:dyDescent="0.25">
      <c r="C51" s="30">
        <v>46215</v>
      </c>
    </row>
    <row r="52" spans="3:3" x14ac:dyDescent="0.25">
      <c r="C52" s="30">
        <v>46216</v>
      </c>
    </row>
    <row r="53" spans="3:3" x14ac:dyDescent="0.25">
      <c r="C53" s="30">
        <v>46218</v>
      </c>
    </row>
    <row r="54" spans="3:3" x14ac:dyDescent="0.25">
      <c r="C54" s="30">
        <v>46219</v>
      </c>
    </row>
    <row r="55" spans="3:3" x14ac:dyDescent="0.25">
      <c r="C55" s="30">
        <v>46220</v>
      </c>
    </row>
    <row r="56" spans="3:3" x14ac:dyDescent="0.25">
      <c r="C56" s="30">
        <v>46221</v>
      </c>
    </row>
    <row r="57" spans="3:3" x14ac:dyDescent="0.25">
      <c r="C57" s="30">
        <v>46222</v>
      </c>
    </row>
    <row r="58" spans="3:3" x14ac:dyDescent="0.25">
      <c r="C58" s="30">
        <v>46223</v>
      </c>
    </row>
    <row r="59" spans="3:3" x14ac:dyDescent="0.25">
      <c r="C59" s="30">
        <v>46224</v>
      </c>
    </row>
    <row r="60" spans="3:3" x14ac:dyDescent="0.25">
      <c r="C60" s="30">
        <v>46225</v>
      </c>
    </row>
    <row r="61" spans="3:3" x14ac:dyDescent="0.25">
      <c r="C61" s="30">
        <v>46226</v>
      </c>
    </row>
    <row r="62" spans="3:3" x14ac:dyDescent="0.25">
      <c r="C62" s="30">
        <v>46227</v>
      </c>
    </row>
    <row r="63" spans="3:3" x14ac:dyDescent="0.25">
      <c r="C63" s="30">
        <v>46228</v>
      </c>
    </row>
    <row r="64" spans="3:3" x14ac:dyDescent="0.25">
      <c r="C64" s="30">
        <v>46229</v>
      </c>
    </row>
    <row r="65" spans="3:3" x14ac:dyDescent="0.25">
      <c r="C65" s="30">
        <v>46230</v>
      </c>
    </row>
    <row r="66" spans="3:3" x14ac:dyDescent="0.25">
      <c r="C66" s="30">
        <v>46231</v>
      </c>
    </row>
    <row r="67" spans="3:3" x14ac:dyDescent="0.25">
      <c r="C67" s="30">
        <v>46232</v>
      </c>
    </row>
    <row r="68" spans="3:3" x14ac:dyDescent="0.25">
      <c r="C68" s="30">
        <v>46233</v>
      </c>
    </row>
    <row r="69" spans="3:3" x14ac:dyDescent="0.25">
      <c r="C69" s="30">
        <v>46234</v>
      </c>
    </row>
    <row r="70" spans="3:3" x14ac:dyDescent="0.25">
      <c r="C70" s="30">
        <v>46235</v>
      </c>
    </row>
    <row r="71" spans="3:3" x14ac:dyDescent="0.25">
      <c r="C71" s="30">
        <v>46236</v>
      </c>
    </row>
    <row r="72" spans="3:3" x14ac:dyDescent="0.25">
      <c r="C72" s="30">
        <v>46237</v>
      </c>
    </row>
    <row r="73" spans="3:3" x14ac:dyDescent="0.25">
      <c r="C73" s="30">
        <v>46238</v>
      </c>
    </row>
    <row r="74" spans="3:3" x14ac:dyDescent="0.25">
      <c r="C74" s="30">
        <v>46239</v>
      </c>
    </row>
    <row r="75" spans="3:3" x14ac:dyDescent="0.25">
      <c r="C75" s="30">
        <v>46240</v>
      </c>
    </row>
    <row r="76" spans="3:3" x14ac:dyDescent="0.25">
      <c r="C76" s="30">
        <v>46241</v>
      </c>
    </row>
    <row r="77" spans="3:3" x14ac:dyDescent="0.25">
      <c r="C77" s="30">
        <v>46242</v>
      </c>
    </row>
    <row r="78" spans="3:3" x14ac:dyDescent="0.25">
      <c r="C78" s="30">
        <v>46243</v>
      </c>
    </row>
    <row r="79" spans="3:3" x14ac:dyDescent="0.25">
      <c r="C79" s="30">
        <v>46244</v>
      </c>
    </row>
    <row r="80" spans="3:3" x14ac:dyDescent="0.25">
      <c r="C80" s="30">
        <v>46245</v>
      </c>
    </row>
    <row r="81" spans="3:3" x14ac:dyDescent="0.25">
      <c r="C81" s="30">
        <v>46246</v>
      </c>
    </row>
    <row r="82" spans="3:3" x14ac:dyDescent="0.25">
      <c r="C82" s="30">
        <v>46247</v>
      </c>
    </row>
    <row r="83" spans="3:3" x14ac:dyDescent="0.25">
      <c r="C83" s="30">
        <v>46248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E0C0E-A9E7-497A-908A-42BF80543DF0}">
  <sheetPr codeName="Feuil10"/>
  <dimension ref="A1:C13"/>
  <sheetViews>
    <sheetView workbookViewId="0">
      <selection activeCell="I15" sqref="I15"/>
    </sheetView>
  </sheetViews>
  <sheetFormatPr baseColWidth="10" defaultRowHeight="15" x14ac:dyDescent="0.25"/>
  <cols>
    <col min="1" max="1" width="11.42578125" style="29"/>
    <col min="2" max="2" width="3.28515625" style="29" customWidth="1"/>
    <col min="3" max="3" width="13" style="29" customWidth="1"/>
    <col min="4" max="16384" width="11.42578125" style="29"/>
  </cols>
  <sheetData>
    <row r="1" spans="1:3" x14ac:dyDescent="0.25">
      <c r="A1" s="29" t="s">
        <v>253</v>
      </c>
      <c r="C1" s="29" t="s">
        <v>16</v>
      </c>
    </row>
    <row r="2" spans="1:3" x14ac:dyDescent="0.25">
      <c r="A2" s="29" t="s">
        <v>240</v>
      </c>
      <c r="C2" s="29" t="s">
        <v>255</v>
      </c>
    </row>
    <row r="3" spans="1:3" x14ac:dyDescent="0.25">
      <c r="A3" s="29" t="s">
        <v>241</v>
      </c>
      <c r="C3" s="29" t="s">
        <v>254</v>
      </c>
    </row>
    <row r="4" spans="1:3" x14ac:dyDescent="0.25">
      <c r="A4" s="29" t="s">
        <v>242</v>
      </c>
      <c r="C4" s="29" t="s">
        <v>11</v>
      </c>
    </row>
    <row r="5" spans="1:3" x14ac:dyDescent="0.25">
      <c r="A5" s="29" t="s">
        <v>243</v>
      </c>
      <c r="C5" s="29" t="s">
        <v>12</v>
      </c>
    </row>
    <row r="6" spans="1:3" x14ac:dyDescent="0.25">
      <c r="A6" s="29" t="s">
        <v>244</v>
      </c>
      <c r="C6" s="29" t="s">
        <v>14</v>
      </c>
    </row>
    <row r="7" spans="1:3" x14ac:dyDescent="0.25">
      <c r="A7" s="29" t="s">
        <v>245</v>
      </c>
    </row>
    <row r="8" spans="1:3" x14ac:dyDescent="0.25">
      <c r="A8" s="29" t="s">
        <v>246</v>
      </c>
    </row>
    <row r="9" spans="1:3" x14ac:dyDescent="0.25">
      <c r="A9" s="29" t="s">
        <v>247</v>
      </c>
    </row>
    <row r="10" spans="1:3" x14ac:dyDescent="0.25">
      <c r="A10" s="29" t="s">
        <v>248</v>
      </c>
    </row>
    <row r="11" spans="1:3" x14ac:dyDescent="0.25">
      <c r="A11" s="29" t="s">
        <v>249</v>
      </c>
    </row>
    <row r="12" spans="1:3" x14ac:dyDescent="0.25">
      <c r="A12" s="29" t="s">
        <v>250</v>
      </c>
    </row>
    <row r="13" spans="1:3" x14ac:dyDescent="0.25">
      <c r="A13" s="29" t="s">
        <v>251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80E68B-5A44-4F0F-8D98-9AA08A94D2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Calendrier PQ</vt:lpstr>
      <vt:lpstr>Toutes_Rotations</vt:lpstr>
      <vt:lpstr>Navettes</vt:lpstr>
      <vt:lpstr>FDS</vt:lpstr>
      <vt:lpstr>5 jours</vt:lpstr>
      <vt:lpstr>4 jours</vt:lpstr>
      <vt:lpstr>Nuits</vt:lpstr>
      <vt:lpstr>JF-Congés</vt:lpstr>
      <vt:lpstr>Tech</vt:lpstr>
      <vt:lpstr>JF</vt:lpstr>
      <vt:lpstr>L_Mois</vt:lpstr>
      <vt:lpstr>L_Roulements</vt:lpstr>
      <vt:lpstr>VS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franck-hd franck</dc:creator>
  <cp:lastModifiedBy>Chris_W10</cp:lastModifiedBy>
  <dcterms:created xsi:type="dcterms:W3CDTF">2025-05-04T18:23:20Z</dcterms:created>
  <dcterms:modified xsi:type="dcterms:W3CDTF">2025-05-10T17:56:12Z</dcterms:modified>
</cp:coreProperties>
</file>