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9CB9F42-86C6-4DD6-8DBD-2560BBDB42B9}" xr6:coauthVersionLast="47" xr6:coauthVersionMax="47" xr10:uidLastSave="{00000000-0000-0000-0000-000000000000}"/>
  <bookViews>
    <workbookView xWindow="-120" yWindow="-120" windowWidth="38640" windowHeight="15990" xr2:uid="{819EC3A6-E981-4A10-8234-9AD6DA84A3B2}"/>
  </bookViews>
  <sheets>
    <sheet name="synthèse" sheetId="5" r:id="rId1"/>
    <sheet name="Repas" sheetId="3" r:id="rId2"/>
    <sheet name="Déplacement" sheetId="9" r:id="rId3"/>
    <sheet name="Logement" sheetId="8" r:id="rId4"/>
    <sheet name="Tableau Dépenses" sheetId="10" r:id="rId5"/>
    <sheet name="Base" sheetId="2" r:id="rId6"/>
  </sheets>
  <definedNames>
    <definedName name="l_Postes">t_Postes[Poste]</definedName>
    <definedName name="l_Types">OFFSET(t_Types[[#Headers],[Type]],MATCH(Dépenses[[#This Row],[Poste]],t_Types[Poste],0),,COUNTIF(t_Types[Poste],'Tableau Dépenses'!$A1))</definedName>
    <definedName name="Segment_Années___Date">#N/A</definedName>
    <definedName name="Segment_Mois___Date">#N/A</definedName>
    <definedName name="Segment_Poste">#N/A</definedName>
  </definedNames>
  <calcPr calcId="191029"/>
  <pivotCaches>
    <pivotCache cacheId="16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0" l="1"/>
  <c r="G3" i="10"/>
  <c r="G4" i="10"/>
  <c r="C10" i="5"/>
  <c r="C3" i="5"/>
  <c r="B4" i="8"/>
  <c r="B5" i="9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4" i="9"/>
  <c r="E2" i="9"/>
  <c r="C8" i="5" s="1"/>
  <c r="D2" i="8"/>
  <c r="B7" i="3"/>
  <c r="B8" i="3"/>
  <c r="B9" i="3"/>
  <c r="B10" i="3"/>
  <c r="B11" i="3"/>
  <c r="B12" i="3" s="1"/>
  <c r="B13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14" i="3"/>
  <c r="B15" i="3"/>
  <c r="E2" i="3"/>
  <c r="C6" i="5" s="1"/>
  <c r="B4" i="3"/>
  <c r="B5" i="3" s="1"/>
  <c r="B6" i="3" s="1"/>
  <c r="C12" i="5" l="1"/>
</calcChain>
</file>

<file path=xl/sharedStrings.xml><?xml version="1.0" encoding="utf-8"?>
<sst xmlns="http://schemas.openxmlformats.org/spreadsheetml/2006/main" count="66" uniqueCount="33">
  <si>
    <t>Carburant</t>
  </si>
  <si>
    <t>Parking</t>
  </si>
  <si>
    <t>Péage</t>
  </si>
  <si>
    <t xml:space="preserve">Repas </t>
  </si>
  <si>
    <t>Autres</t>
  </si>
  <si>
    <t>Date</t>
  </si>
  <si>
    <t>Type de dépense</t>
  </si>
  <si>
    <t>Montant</t>
  </si>
  <si>
    <t>Nombre</t>
  </si>
  <si>
    <t>Total Repas :</t>
  </si>
  <si>
    <t>Total Frais Déplacement :</t>
  </si>
  <si>
    <t>Montant aide</t>
  </si>
  <si>
    <t xml:space="preserve">Logement </t>
  </si>
  <si>
    <t>Synthése du mois de :</t>
  </si>
  <si>
    <t>Repas</t>
  </si>
  <si>
    <t>Déplacement</t>
  </si>
  <si>
    <t>Logement</t>
  </si>
  <si>
    <t>SYNTHESE</t>
  </si>
  <si>
    <t>Poste</t>
  </si>
  <si>
    <t xml:space="preserve"> Type</t>
  </si>
  <si>
    <t xml:space="preserve"> Date</t>
  </si>
  <si>
    <t xml:space="preserve"> Montant</t>
  </si>
  <si>
    <t xml:space="preserve"> Montant aide</t>
  </si>
  <si>
    <t xml:space="preserve"> Nombre/Nuits</t>
  </si>
  <si>
    <t>Total général</t>
  </si>
  <si>
    <t>Années ( Date)</t>
  </si>
  <si>
    <t>Mois ( Date)</t>
  </si>
  <si>
    <t>2025</t>
  </si>
  <si>
    <t>janv</t>
  </si>
  <si>
    <t>Total 2025</t>
  </si>
  <si>
    <t>Montant Net</t>
  </si>
  <si>
    <t>Type</t>
  </si>
  <si>
    <t>Total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</si>
</sst>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mmmm\-yyyy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36"/>
      <color theme="4"/>
      <name val="Algerian"/>
      <family val="5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vertical="center" indent="2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164" fontId="4" fillId="4" borderId="0" xfId="0" applyNumberFormat="1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right" vertical="center" indent="2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right" vertical="center" indent="2"/>
      <protection locked="0"/>
    </xf>
    <xf numFmtId="164" fontId="4" fillId="4" borderId="0" xfId="0" applyNumberFormat="1" applyFont="1" applyFill="1" applyAlignment="1">
      <alignment horizontal="right" vertical="center"/>
    </xf>
    <xf numFmtId="164" fontId="0" fillId="0" borderId="2" xfId="0" applyNumberFormat="1" applyBorder="1" applyAlignment="1">
      <alignment horizontal="right" vertical="center" indent="2"/>
    </xf>
    <xf numFmtId="165" fontId="2" fillId="5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 indent="2"/>
    </xf>
    <xf numFmtId="164" fontId="3" fillId="0" borderId="0" xfId="0" applyNumberFormat="1" applyFont="1" applyAlignment="1">
      <alignment horizontal="right" indent="2"/>
    </xf>
    <xf numFmtId="0" fontId="0" fillId="0" borderId="0" xfId="0" applyAlignment="1">
      <alignment horizontal="right" vertical="center" indent="1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/>
    </xf>
    <xf numFmtId="14" fontId="7" fillId="0" borderId="0" xfId="0" applyNumberFormat="1" applyFont="1" applyAlignment="1">
      <alignment vertical="center"/>
    </xf>
    <xf numFmtId="44" fontId="7" fillId="0" borderId="0" xfId="1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44" fontId="0" fillId="0" borderId="0" xfId="0" applyNumberFormat="1"/>
    <xf numFmtId="44" fontId="7" fillId="0" borderId="0" xfId="0" applyNumberFormat="1" applyFont="1" applyAlignment="1">
      <alignment vertical="center"/>
    </xf>
    <xf numFmtId="0" fontId="0" fillId="0" borderId="0" xfId="0" pivotButton="1"/>
    <xf numFmtId="0" fontId="5" fillId="2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7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355309</xdr:colOff>
      <xdr:row>3</xdr:row>
      <xdr:rowOff>175710</xdr:rowOff>
    </xdr:from>
    <xdr:ext cx="184730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0170DCF-A25A-5FEA-684C-C118D716D012}"/>
            </a:ext>
          </a:extLst>
        </xdr:cNvPr>
        <xdr:cNvSpPr/>
      </xdr:nvSpPr>
      <xdr:spPr>
        <a:xfrm>
          <a:off x="5778209" y="118536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twoCellAnchor editAs="oneCell">
    <xdr:from>
      <xdr:col>6</xdr:col>
      <xdr:colOff>219075</xdr:colOff>
      <xdr:row>0</xdr:row>
      <xdr:rowOff>38099</xdr:rowOff>
    </xdr:from>
    <xdr:to>
      <xdr:col>8</xdr:col>
      <xdr:colOff>523875</xdr:colOff>
      <xdr:row>3</xdr:row>
      <xdr:rowOff>104774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 ( Date)">
              <a:extLst>
                <a:ext uri="{FF2B5EF4-FFF2-40B4-BE49-F238E27FC236}">
                  <a16:creationId xmlns:a16="http://schemas.microsoft.com/office/drawing/2014/main" id="{CBDD321A-E921-EB6B-B7FC-1F06A8CB60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 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34025" y="38099"/>
              <a:ext cx="1828800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752475</xdr:colOff>
      <xdr:row>0</xdr:row>
      <xdr:rowOff>28575</xdr:rowOff>
    </xdr:from>
    <xdr:to>
      <xdr:col>6</xdr:col>
      <xdr:colOff>161925</xdr:colOff>
      <xdr:row>1</xdr:row>
      <xdr:rowOff>447675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 ( Date)">
              <a:extLst>
                <a:ext uri="{FF2B5EF4-FFF2-40B4-BE49-F238E27FC236}">
                  <a16:creationId xmlns:a16="http://schemas.microsoft.com/office/drawing/2014/main" id="{D426C9AE-AFC7-EB67-231B-16F3B051DA5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 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43425" y="28575"/>
              <a:ext cx="933450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47623</xdr:colOff>
      <xdr:row>0</xdr:row>
      <xdr:rowOff>76202</xdr:rowOff>
    </xdr:from>
    <xdr:to>
      <xdr:col>8</xdr:col>
      <xdr:colOff>3286125</xdr:colOff>
      <xdr:row>0</xdr:row>
      <xdr:rowOff>485776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oste">
              <a:extLst>
                <a:ext uri="{FF2B5EF4-FFF2-40B4-BE49-F238E27FC236}">
                  <a16:creationId xmlns:a16="http://schemas.microsoft.com/office/drawing/2014/main" id="{E6D0C029-0E67-4E6F-4FBD-1E0CD58658C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72223" y="76202"/>
              <a:ext cx="3238502" cy="409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80.578362152781" createdVersion="8" refreshedVersion="8" minRefreshableVersion="3" recordCount="3" xr:uid="{4F7F811C-E107-435C-8BAF-402F6A697B04}">
  <cacheSource type="worksheet">
    <worksheetSource name="Dépenses"/>
  </cacheSource>
  <cacheFields count="9">
    <cacheField name="Poste" numFmtId="0">
      <sharedItems count="3">
        <s v="Repas"/>
        <s v="Déplacement"/>
        <s v="Logement"/>
      </sharedItems>
    </cacheField>
    <cacheField name=" Type" numFmtId="0">
      <sharedItems/>
    </cacheField>
    <cacheField name=" Date" numFmtId="14">
      <sharedItems containsSemiMixedTypes="0" containsNonDate="0" containsDate="1" containsString="0" minDate="2025-01-22T00:00:00" maxDate="2025-01-26T00:00:00" count="3">
        <d v="2025-01-25T00:00:00"/>
        <d v="2025-01-23T00:00:00"/>
        <d v="2025-01-22T00:00:00"/>
      </sharedItems>
      <fieldGroup par="8"/>
    </cacheField>
    <cacheField name=" Nombre/Nuits" numFmtId="0">
      <sharedItems containsString="0" containsBlank="1" containsNumber="1" containsInteger="1" minValue="1" maxValue="1"/>
    </cacheField>
    <cacheField name=" Montant" numFmtId="44">
      <sharedItems containsSemiMixedTypes="0" containsString="0" containsNumber="1" containsInteger="1" minValue="15" maxValue="800"/>
    </cacheField>
    <cacheField name=" Montant aide" numFmtId="44">
      <sharedItems containsString="0" containsBlank="1" containsNumber="1" containsInteger="1" minValue="350" maxValue="350"/>
    </cacheField>
    <cacheField name="Montant Net" numFmtId="44">
      <sharedItems containsSemiMixedTypes="0" containsString="0" containsNumber="1" containsInteger="1" minValue="15" maxValue="450"/>
    </cacheField>
    <cacheField name="Mois ( Date)" numFmtId="0" databaseField="0">
      <fieldGroup base="2">
        <rangePr groupBy="months" startDate="2025-01-22T00:00:00" endDate="2025-01-26T00:00:00"/>
        <groupItems count="14">
          <s v="&lt;22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1/2025"/>
        </groupItems>
      </fieldGroup>
    </cacheField>
    <cacheField name="Années ( Date)" numFmtId="0" databaseField="0">
      <fieldGroup base="2">
        <rangePr groupBy="years" startDate="2025-01-22T00:00:00" endDate="2025-01-26T00:00:00"/>
        <groupItems count="3">
          <s v="&lt;22/01/2025"/>
          <s v="2025"/>
          <s v="&gt;26/01/2025"/>
        </groupItems>
      </fieldGroup>
    </cacheField>
  </cacheFields>
  <extLst>
    <ext xmlns:x14="http://schemas.microsoft.com/office/spreadsheetml/2009/9/main" uri="{725AE2AE-9491-48be-B2B4-4EB974FC3084}">
      <x14:pivotCacheDefinition pivotCacheId="198425769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s v="Repas"/>
    <x v="0"/>
    <n v="1"/>
    <n v="15"/>
    <m/>
    <n v="15"/>
  </r>
  <r>
    <x v="1"/>
    <s v="Carburant"/>
    <x v="1"/>
    <n v="1"/>
    <n v="55"/>
    <m/>
    <n v="55"/>
  </r>
  <r>
    <x v="2"/>
    <s v="Logement"/>
    <x v="2"/>
    <m/>
    <n v="800"/>
    <n v="350"/>
    <n v="4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1D3C63-5E4D-4BD3-A8C8-BBC22764CB02}" name="Tableau croisé dynamique1" cacheId="16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J3:L9" firstHeaderRow="1" firstDataRow="3" firstDataCol="1"/>
  <pivotFields count="9">
    <pivotField axis="axisRow" compact="0" showAll="0">
      <items count="4">
        <item x="1"/>
        <item x="2"/>
        <item x="0"/>
        <item t="default"/>
      </items>
    </pivotField>
    <pivotField compact="0" showAll="0"/>
    <pivotField compact="0" numFmtId="14" showAll="0">
      <items count="4">
        <item x="2"/>
        <item x="1"/>
        <item x="0"/>
        <item t="default"/>
      </items>
    </pivotField>
    <pivotField compact="0" showAll="0"/>
    <pivotField compact="0" numFmtId="44" showAll="0"/>
    <pivotField compact="0" showAll="0"/>
    <pivotField dataField="1" compact="0" showAll="0"/>
    <pivotField axis="axisCol" compact="0" showAll="0" includeNewItemsInFilter="1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axis="axisCol" compact="0" showAll="0" includeNewItemsInFilter="1">
      <items count="4">
        <item h="1" x="0"/>
        <item x="1"/>
        <item h="1" x="2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8"/>
    <field x="7"/>
  </colFields>
  <colItems count="2">
    <i>
      <x v="1"/>
      <x v="1"/>
    </i>
    <i t="default">
      <x v="1"/>
    </i>
  </colItems>
  <dataFields count="1">
    <dataField name="Total Net" fld="6" baseField="0" baseItem="0" numFmtId="4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_Date" xr10:uid="{FA362262-6324-420F-98F9-989BDF108455}" sourceName="Mois ( Date)">
  <pivotTables>
    <pivotTable tabId="5" name="Tableau croisé dynamique1"/>
  </pivotTables>
  <data>
    <tabular pivotCacheId="1984257694">
      <items count="14">
        <i x="1" s="1"/>
        <i x="2" nd="1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_Date" xr10:uid="{C84D9245-BAE3-4A34-90FC-57B68A58FE62}" sourceName="Années ( Date)">
  <pivotTables>
    <pivotTable tabId="5" name="Tableau croisé dynamique1"/>
  </pivotTables>
  <data>
    <tabular pivotCacheId="1984257694">
      <items count="3">
        <i x="1" s="1"/>
        <i x="0" nd="1"/>
        <i x="2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e" xr10:uid="{C0FE1D15-E3AD-4E1E-AADE-B612E4C9DD6A}" sourceName="Pos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 Date)" xr10:uid="{1F40ADD9-F6E2-48D8-BBC8-C9B03AD313F9}" cache="Segment_Mois___Date" caption="Mois ( Date)" columnCount="3" rowHeight="241300"/>
  <slicer name="Années ( Date)" xr10:uid="{7E41006F-12CE-40B5-88DA-507F79E3C081}" cache="Segment_Années___Date" caption="Années ( Date)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oste" xr10:uid="{24362172-521D-4DD8-8CA7-6C62A114F110}" cache="Segment_Poste" caption="Poste" columnCount="3" showCaption="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35826E-1EB9-4183-BAAA-74A87C944051}" name="Dépenses" displayName="Dépenses" ref="A1:G4" headerRowDxfId="73" dataDxfId="72">
  <autoFilter ref="A1:G4" xr:uid="{C335826E-1EB9-4183-BAAA-74A87C944051}"/>
  <tableColumns count="7">
    <tableColumn id="1" xr3:uid="{500AC789-7D68-4A02-9A60-09FC94BBF6DF}" name="Poste" totalsRowLabel="Total" dataDxfId="71" totalsRowDxfId="70"/>
    <tableColumn id="2" xr3:uid="{08C7AF68-497C-40A9-8ED7-B971447A0FB4}" name=" Type" dataDxfId="69" totalsRowDxfId="68"/>
    <tableColumn id="3" xr3:uid="{46BD99DF-50E9-4EB1-8691-C310034EDD0F}" name=" Date" dataDxfId="67" totalsRowDxfId="66"/>
    <tableColumn id="4" xr3:uid="{2406468E-6B2E-41D3-BFD1-D3469C972274}" name=" Nombre/Nuits" dataDxfId="65" totalsRowDxfId="64"/>
    <tableColumn id="5" xr3:uid="{44A764EC-DFB1-4C91-BFDF-89F8D3ADD33D}" name=" Montant" totalsRowFunction="sum" dataDxfId="63" totalsRowDxfId="62" dataCellStyle="Monétaire"/>
    <tableColumn id="6" xr3:uid="{756D64B3-3F53-4FD9-BE99-176753FA7B31}" name=" Montant aide" totalsRowFunction="sum" dataDxfId="61" totalsRowDxfId="60" dataCellStyle="Monétaire"/>
    <tableColumn id="7" xr3:uid="{E2ED31B7-E7DD-43BE-8F61-B03FD4DA042E}" name="Montant Net" dataDxfId="59" totalsRowDxfId="58">
      <calculatedColumnFormula>Dépenses[[#This Row],[ Montant]]-Dépenses[[#This Row],[ Montant aide]]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1E08D9-971B-415A-9416-060236F9E4D4}" name="t_Postes" displayName="t_Postes" ref="A2:A5" totalsRowShown="0">
  <autoFilter ref="A2:A5" xr:uid="{4E1E08D9-971B-415A-9416-060236F9E4D4}"/>
  <tableColumns count="1">
    <tableColumn id="1" xr3:uid="{E714EB69-7512-4930-909A-49D598C17FBA}" name="Post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FC7D44-9A21-48DB-8D01-A277C39EE947}" name="t_Types" displayName="t_Types" ref="C2:D9" totalsRowShown="0">
  <autoFilter ref="C2:D9" xr:uid="{58FC7D44-9A21-48DB-8D01-A277C39EE947}"/>
  <tableColumns count="2">
    <tableColumn id="1" xr3:uid="{68FA87DE-E1BF-4759-9955-70105A29A4CD}" name="Poste" dataDxfId="57"/>
    <tableColumn id="2" xr3:uid="{FCF71C65-191A-458D-84E3-F8DF7D4A2673}" name="Typ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F123AD5-D630-4D34-B4ED-5C6240D22F37}">
  <we:reference id="wa104381504" version="1.0.0.0" store="fr-FR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62ACB-8D16-47B3-94A5-1A90F815B60F}">
  <sheetPr>
    <tabColor rgb="FFFF0000"/>
  </sheetPr>
  <dimension ref="A1:M12"/>
  <sheetViews>
    <sheetView tabSelected="1" workbookViewId="0">
      <selection activeCell="K11" sqref="K11"/>
    </sheetView>
  </sheetViews>
  <sheetFormatPr baseColWidth="10" defaultRowHeight="15" x14ac:dyDescent="0.25"/>
  <cols>
    <col min="2" max="2" width="15.5703125" customWidth="1"/>
    <col min="3" max="3" width="18.42578125" customWidth="1"/>
    <col min="10" max="10" width="12.85546875" bestFit="1" customWidth="1"/>
    <col min="11" max="11" width="16.42578125" bestFit="1" customWidth="1"/>
    <col min="12" max="12" width="14.140625" bestFit="1" customWidth="1"/>
    <col min="13" max="13" width="12.5703125" bestFit="1" customWidth="1"/>
  </cols>
  <sheetData>
    <row r="1" spans="1:13" ht="38.1" customHeight="1" x14ac:dyDescent="0.25">
      <c r="A1" s="34" t="s">
        <v>17</v>
      </c>
      <c r="B1" s="34"/>
      <c r="C1" s="34"/>
      <c r="D1" s="34"/>
    </row>
    <row r="2" spans="1:13" ht="49.5" customHeight="1" thickBot="1" x14ac:dyDescent="0.3"/>
    <row r="3" spans="1:13" s="1" customFormat="1" ht="22.5" customHeight="1" thickBot="1" x14ac:dyDescent="0.3">
      <c r="B3" s="23" t="s">
        <v>13</v>
      </c>
      <c r="C3" s="20">
        <f>Logement!C4</f>
        <v>45679</v>
      </c>
      <c r="J3" s="33" t="s">
        <v>32</v>
      </c>
      <c r="K3" s="33" t="s">
        <v>25</v>
      </c>
      <c r="L3" s="33" t="s">
        <v>26</v>
      </c>
      <c r="M3"/>
    </row>
    <row r="4" spans="1:13" x14ac:dyDescent="0.25">
      <c r="K4" t="s">
        <v>27</v>
      </c>
      <c r="L4" t="s">
        <v>29</v>
      </c>
    </row>
    <row r="5" spans="1:13" x14ac:dyDescent="0.25">
      <c r="J5" s="33" t="s">
        <v>18</v>
      </c>
      <c r="K5" t="s">
        <v>28</v>
      </c>
    </row>
    <row r="6" spans="1:13" x14ac:dyDescent="0.25">
      <c r="B6" t="s">
        <v>14</v>
      </c>
      <c r="C6" s="22">
        <f>Repas!E2</f>
        <v>15</v>
      </c>
      <c r="J6" t="s">
        <v>15</v>
      </c>
      <c r="K6" s="31">
        <v>55</v>
      </c>
      <c r="L6" s="31">
        <v>55</v>
      </c>
    </row>
    <row r="7" spans="1:13" x14ac:dyDescent="0.25">
      <c r="C7" s="22"/>
      <c r="J7" t="s">
        <v>16</v>
      </c>
      <c r="K7" s="31">
        <v>450</v>
      </c>
      <c r="L7" s="31">
        <v>450</v>
      </c>
    </row>
    <row r="8" spans="1:13" x14ac:dyDescent="0.25">
      <c r="B8" t="s">
        <v>15</v>
      </c>
      <c r="C8" s="22">
        <f>Déplacement!E2</f>
        <v>55</v>
      </c>
      <c r="J8" t="s">
        <v>14</v>
      </c>
      <c r="K8" s="31">
        <v>15</v>
      </c>
      <c r="L8" s="31">
        <v>15</v>
      </c>
    </row>
    <row r="9" spans="1:13" x14ac:dyDescent="0.25">
      <c r="C9" s="22"/>
      <c r="J9" t="s">
        <v>24</v>
      </c>
      <c r="K9" s="31">
        <v>520</v>
      </c>
      <c r="L9" s="31">
        <v>520</v>
      </c>
    </row>
    <row r="10" spans="1:13" x14ac:dyDescent="0.25">
      <c r="B10" t="s">
        <v>16</v>
      </c>
      <c r="C10" s="22">
        <f>Logement!D4</f>
        <v>350</v>
      </c>
    </row>
    <row r="11" spans="1:13" ht="30.95" customHeight="1" thickBot="1" x14ac:dyDescent="0.3"/>
    <row r="12" spans="1:13" ht="23.1" customHeight="1" thickBot="1" x14ac:dyDescent="0.3">
      <c r="C12" s="21">
        <f>SUM(C6:C10)</f>
        <v>420</v>
      </c>
    </row>
  </sheetData>
  <mergeCells count="1">
    <mergeCell ref="A1:D1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AC5D4-F88C-41E3-A38C-218D492A6B86}">
  <sheetPr>
    <tabColor theme="5"/>
  </sheetPr>
  <dimension ref="A1:F30"/>
  <sheetViews>
    <sheetView workbookViewId="0">
      <selection activeCell="C4" sqref="C4"/>
    </sheetView>
  </sheetViews>
  <sheetFormatPr baseColWidth="10" defaultColWidth="10.85546875" defaultRowHeight="17.100000000000001" customHeight="1" x14ac:dyDescent="0.25"/>
  <cols>
    <col min="1" max="1" width="4.42578125" style="1" customWidth="1"/>
    <col min="2" max="2" width="10" style="1" customWidth="1"/>
    <col min="3" max="3" width="19.140625" style="1" customWidth="1"/>
    <col min="4" max="5" width="15.7109375" style="1" customWidth="1"/>
    <col min="6" max="16384" width="10.85546875" style="1"/>
  </cols>
  <sheetData>
    <row r="1" spans="2:5" ht="17.100000000000001" customHeight="1" thickBot="1" x14ac:dyDescent="0.3"/>
    <row r="2" spans="2:5" ht="23.45" customHeight="1" thickBot="1" x14ac:dyDescent="0.3">
      <c r="D2" s="10" t="s">
        <v>9</v>
      </c>
      <c r="E2" s="8">
        <f>SUM(E4:E28)</f>
        <v>15</v>
      </c>
    </row>
    <row r="3" spans="2:5" ht="23.45" customHeight="1" x14ac:dyDescent="0.25">
      <c r="B3" s="6" t="s">
        <v>8</v>
      </c>
      <c r="C3" s="5" t="s">
        <v>6</v>
      </c>
      <c r="D3" s="6" t="s">
        <v>5</v>
      </c>
      <c r="E3" s="7" t="s">
        <v>7</v>
      </c>
    </row>
    <row r="4" spans="2:5" ht="17.100000000000001" customHeight="1" x14ac:dyDescent="0.25">
      <c r="B4" s="2">
        <f>IF(C4&lt;&gt;0,1,"")</f>
        <v>1</v>
      </c>
      <c r="C4" s="12" t="s">
        <v>3</v>
      </c>
      <c r="D4" s="13">
        <v>45682</v>
      </c>
      <c r="E4" s="14">
        <v>15</v>
      </c>
    </row>
    <row r="5" spans="2:5" ht="17.100000000000001" customHeight="1" x14ac:dyDescent="0.25">
      <c r="B5" s="2" t="str">
        <f>IF(C5&lt;&gt;0,B4+1,"")</f>
        <v/>
      </c>
      <c r="C5" s="12"/>
      <c r="D5" s="13"/>
      <c r="E5" s="14"/>
    </row>
    <row r="6" spans="2:5" ht="17.100000000000001" customHeight="1" x14ac:dyDescent="0.25">
      <c r="B6" s="2" t="str">
        <f>IF(C6&lt;&gt;0,B5+1,"")</f>
        <v/>
      </c>
      <c r="C6" s="12"/>
      <c r="D6" s="13"/>
      <c r="E6" s="14"/>
    </row>
    <row r="7" spans="2:5" ht="17.100000000000001" customHeight="1" x14ac:dyDescent="0.25">
      <c r="B7" s="2" t="str">
        <f t="shared" ref="B7:B13" si="0">IF(C7&lt;&gt;0,B6+1,"")</f>
        <v/>
      </c>
      <c r="C7" s="12"/>
      <c r="D7" s="13"/>
      <c r="E7" s="14"/>
    </row>
    <row r="8" spans="2:5" ht="17.100000000000001" customHeight="1" x14ac:dyDescent="0.25">
      <c r="B8" s="2" t="str">
        <f t="shared" si="0"/>
        <v/>
      </c>
      <c r="C8" s="12"/>
      <c r="D8" s="13"/>
      <c r="E8" s="14"/>
    </row>
    <row r="9" spans="2:5" ht="17.100000000000001" customHeight="1" x14ac:dyDescent="0.25">
      <c r="B9" s="2" t="str">
        <f t="shared" si="0"/>
        <v/>
      </c>
      <c r="C9" s="12"/>
      <c r="D9" s="13"/>
      <c r="E9" s="14"/>
    </row>
    <row r="10" spans="2:5" ht="17.100000000000001" customHeight="1" x14ac:dyDescent="0.25">
      <c r="B10" s="2" t="str">
        <f t="shared" si="0"/>
        <v/>
      </c>
      <c r="C10" s="12"/>
      <c r="D10" s="13"/>
      <c r="E10" s="14"/>
    </row>
    <row r="11" spans="2:5" ht="17.100000000000001" customHeight="1" x14ac:dyDescent="0.25">
      <c r="B11" s="2" t="str">
        <f t="shared" si="0"/>
        <v/>
      </c>
      <c r="C11" s="12"/>
      <c r="D11" s="13"/>
      <c r="E11" s="14"/>
    </row>
    <row r="12" spans="2:5" ht="17.100000000000001" customHeight="1" x14ac:dyDescent="0.25">
      <c r="B12" s="2" t="str">
        <f t="shared" si="0"/>
        <v/>
      </c>
      <c r="C12" s="12"/>
      <c r="D12" s="13"/>
      <c r="E12" s="14"/>
    </row>
    <row r="13" spans="2:5" ht="17.100000000000001" customHeight="1" x14ac:dyDescent="0.25">
      <c r="B13" s="2" t="str">
        <f t="shared" si="0"/>
        <v/>
      </c>
      <c r="C13" s="12"/>
      <c r="D13" s="13"/>
      <c r="E13" s="14"/>
    </row>
    <row r="14" spans="2:5" ht="17.100000000000001" customHeight="1" x14ac:dyDescent="0.25">
      <c r="B14" s="2" t="str">
        <f t="shared" ref="B14:B28" si="1">IF(C14&lt;&gt;0,B13+1,"")</f>
        <v/>
      </c>
      <c r="C14" s="12"/>
      <c r="D14" s="13"/>
      <c r="E14" s="14"/>
    </row>
    <row r="15" spans="2:5" ht="17.100000000000001" customHeight="1" x14ac:dyDescent="0.25">
      <c r="B15" s="2" t="str">
        <f t="shared" si="1"/>
        <v/>
      </c>
      <c r="C15" s="12"/>
      <c r="D15" s="13"/>
      <c r="E15" s="14"/>
    </row>
    <row r="16" spans="2:5" ht="17.100000000000001" customHeight="1" x14ac:dyDescent="0.25">
      <c r="B16" s="2" t="str">
        <f t="shared" si="1"/>
        <v/>
      </c>
      <c r="C16" s="12"/>
      <c r="D16" s="13"/>
      <c r="E16" s="14"/>
    </row>
    <row r="17" spans="1:6" ht="17.100000000000001" customHeight="1" x14ac:dyDescent="0.25">
      <c r="B17" s="2" t="str">
        <f t="shared" si="1"/>
        <v/>
      </c>
      <c r="C17" s="12"/>
      <c r="D17" s="13"/>
      <c r="E17" s="14"/>
    </row>
    <row r="18" spans="1:6" ht="17.100000000000001" customHeight="1" x14ac:dyDescent="0.25">
      <c r="B18" s="2" t="str">
        <f t="shared" si="1"/>
        <v/>
      </c>
      <c r="C18" s="12"/>
      <c r="D18" s="13"/>
      <c r="E18" s="14"/>
    </row>
    <row r="19" spans="1:6" ht="17.100000000000001" customHeight="1" x14ac:dyDescent="0.25">
      <c r="B19" s="2" t="str">
        <f t="shared" si="1"/>
        <v/>
      </c>
      <c r="C19" s="12"/>
      <c r="D19" s="13"/>
      <c r="E19" s="14"/>
    </row>
    <row r="20" spans="1:6" ht="17.100000000000001" customHeight="1" x14ac:dyDescent="0.25">
      <c r="B20" s="2" t="str">
        <f t="shared" si="1"/>
        <v/>
      </c>
      <c r="C20" s="12"/>
      <c r="D20" s="13"/>
      <c r="E20" s="14"/>
    </row>
    <row r="21" spans="1:6" ht="17.100000000000001" customHeight="1" x14ac:dyDescent="0.25">
      <c r="B21" s="2" t="str">
        <f t="shared" si="1"/>
        <v/>
      </c>
      <c r="C21" s="12"/>
      <c r="D21" s="13"/>
      <c r="E21" s="14"/>
    </row>
    <row r="22" spans="1:6" ht="17.100000000000001" customHeight="1" x14ac:dyDescent="0.25">
      <c r="B22" s="2" t="str">
        <f t="shared" si="1"/>
        <v/>
      </c>
      <c r="C22" s="12"/>
      <c r="D22" s="13"/>
      <c r="E22" s="14"/>
    </row>
    <row r="23" spans="1:6" ht="17.100000000000001" customHeight="1" x14ac:dyDescent="0.25">
      <c r="B23" s="2" t="str">
        <f t="shared" si="1"/>
        <v/>
      </c>
      <c r="C23" s="12"/>
      <c r="D23" s="13"/>
      <c r="E23" s="14"/>
    </row>
    <row r="24" spans="1:6" ht="17.100000000000001" customHeight="1" x14ac:dyDescent="0.25">
      <c r="B24" s="2" t="str">
        <f t="shared" si="1"/>
        <v/>
      </c>
      <c r="C24" s="12"/>
      <c r="D24" s="13"/>
      <c r="E24" s="14"/>
    </row>
    <row r="25" spans="1:6" ht="17.100000000000001" customHeight="1" x14ac:dyDescent="0.25">
      <c r="B25" s="2" t="str">
        <f t="shared" si="1"/>
        <v/>
      </c>
      <c r="C25" s="12"/>
      <c r="D25" s="13"/>
      <c r="E25" s="14"/>
    </row>
    <row r="26" spans="1:6" ht="17.100000000000001" customHeight="1" x14ac:dyDescent="0.25">
      <c r="B26" s="2" t="str">
        <f t="shared" si="1"/>
        <v/>
      </c>
      <c r="C26" s="12"/>
      <c r="D26" s="13"/>
      <c r="E26" s="14"/>
    </row>
    <row r="27" spans="1:6" ht="17.100000000000001" customHeight="1" x14ac:dyDescent="0.25">
      <c r="B27" s="2" t="str">
        <f t="shared" si="1"/>
        <v/>
      </c>
      <c r="C27" s="12"/>
      <c r="D27" s="13"/>
      <c r="E27" s="14"/>
    </row>
    <row r="28" spans="1:6" ht="17.100000000000001" customHeight="1" x14ac:dyDescent="0.25">
      <c r="A28" s="9"/>
      <c r="B28" s="11" t="str">
        <f t="shared" si="1"/>
        <v/>
      </c>
      <c r="C28" s="15"/>
      <c r="D28" s="16"/>
      <c r="E28" s="17"/>
      <c r="F28" s="9"/>
    </row>
    <row r="29" spans="1:6" ht="17.100000000000001" customHeight="1" x14ac:dyDescent="0.25">
      <c r="B29" s="2"/>
      <c r="C29" s="2"/>
      <c r="D29" s="3"/>
      <c r="E29" s="4"/>
    </row>
    <row r="30" spans="1:6" ht="17.100000000000001" customHeight="1" x14ac:dyDescent="0.25">
      <c r="B30" s="2"/>
      <c r="C30" s="2"/>
      <c r="D30" s="3"/>
      <c r="E30" s="4"/>
    </row>
  </sheetData>
  <conditionalFormatting sqref="B4:B13">
    <cfRule type="cellIs" dxfId="56" priority="25" operator="equal">
      <formula>1</formula>
    </cfRule>
  </conditionalFormatting>
  <conditionalFormatting sqref="B5:B6">
    <cfRule type="cellIs" dxfId="55" priority="24" operator="equal">
      <formula>2</formula>
    </cfRule>
  </conditionalFormatting>
  <conditionalFormatting sqref="B6">
    <cfRule type="cellIs" dxfId="54" priority="23" operator="equal">
      <formula>3</formula>
    </cfRule>
  </conditionalFormatting>
  <conditionalFormatting sqref="B7">
    <cfRule type="cellIs" dxfId="53" priority="22" operator="equal">
      <formula>4</formula>
    </cfRule>
  </conditionalFormatting>
  <conditionalFormatting sqref="B8">
    <cfRule type="cellIs" dxfId="52" priority="21" operator="equal">
      <formula>5</formula>
    </cfRule>
  </conditionalFormatting>
  <conditionalFormatting sqref="B9">
    <cfRule type="cellIs" dxfId="51" priority="20" operator="equal">
      <formula>6</formula>
    </cfRule>
  </conditionalFormatting>
  <conditionalFormatting sqref="B10">
    <cfRule type="cellIs" dxfId="50" priority="19" operator="equal">
      <formula>7</formula>
    </cfRule>
  </conditionalFormatting>
  <conditionalFormatting sqref="B11">
    <cfRule type="cellIs" dxfId="49" priority="18" operator="equal">
      <formula>8</formula>
    </cfRule>
  </conditionalFormatting>
  <conditionalFormatting sqref="B12">
    <cfRule type="cellIs" dxfId="48" priority="17" operator="equal">
      <formula>9</formula>
    </cfRule>
  </conditionalFormatting>
  <conditionalFormatting sqref="B13">
    <cfRule type="cellIs" dxfId="47" priority="16" operator="equal">
      <formula>10</formula>
    </cfRule>
  </conditionalFormatting>
  <conditionalFormatting sqref="B14">
    <cfRule type="cellIs" dxfId="46" priority="15" operator="equal">
      <formula>11</formula>
    </cfRule>
  </conditionalFormatting>
  <conditionalFormatting sqref="B14:B28">
    <cfRule type="cellIs" dxfId="45" priority="27" operator="equal">
      <formula>""""""</formula>
    </cfRule>
  </conditionalFormatting>
  <conditionalFormatting sqref="B15">
    <cfRule type="cellIs" dxfId="44" priority="14" operator="equal">
      <formula>12</formula>
    </cfRule>
  </conditionalFormatting>
  <conditionalFormatting sqref="B16">
    <cfRule type="cellIs" dxfId="43" priority="13" operator="equal">
      <formula>13</formula>
    </cfRule>
  </conditionalFormatting>
  <conditionalFormatting sqref="B17">
    <cfRule type="cellIs" dxfId="42" priority="12" operator="equal">
      <formula>14</formula>
    </cfRule>
  </conditionalFormatting>
  <conditionalFormatting sqref="B18">
    <cfRule type="cellIs" dxfId="41" priority="11" operator="equal">
      <formula>15</formula>
    </cfRule>
  </conditionalFormatting>
  <conditionalFormatting sqref="B19">
    <cfRule type="cellIs" dxfId="40" priority="10" operator="equal">
      <formula>16</formula>
    </cfRule>
  </conditionalFormatting>
  <conditionalFormatting sqref="B20">
    <cfRule type="cellIs" dxfId="39" priority="9" operator="equal">
      <formula>17</formula>
    </cfRule>
  </conditionalFormatting>
  <conditionalFormatting sqref="B21">
    <cfRule type="cellIs" dxfId="38" priority="8" operator="equal">
      <formula>18</formula>
    </cfRule>
  </conditionalFormatting>
  <conditionalFormatting sqref="B22">
    <cfRule type="cellIs" dxfId="37" priority="7" operator="equal">
      <formula>19</formula>
    </cfRule>
  </conditionalFormatting>
  <conditionalFormatting sqref="B23">
    <cfRule type="cellIs" dxfId="36" priority="6" operator="equal">
      <formula>20</formula>
    </cfRule>
  </conditionalFormatting>
  <conditionalFormatting sqref="B24">
    <cfRule type="cellIs" dxfId="35" priority="5" operator="equal">
      <formula>21</formula>
    </cfRule>
  </conditionalFormatting>
  <conditionalFormatting sqref="B25">
    <cfRule type="cellIs" dxfId="34" priority="4" operator="equal">
      <formula>22</formula>
    </cfRule>
  </conditionalFormatting>
  <conditionalFormatting sqref="B26">
    <cfRule type="cellIs" dxfId="33" priority="3" operator="equal">
      <formula>23</formula>
    </cfRule>
  </conditionalFormatting>
  <conditionalFormatting sqref="B27">
    <cfRule type="cellIs" dxfId="32" priority="2" operator="equal">
      <formula>24</formula>
    </cfRule>
  </conditionalFormatting>
  <conditionalFormatting sqref="B28">
    <cfRule type="cellIs" dxfId="31" priority="1" operator="equal">
      <formula>25</formula>
    </cfRule>
  </conditionalFormatting>
  <conditionalFormatting sqref="C4:E30">
    <cfRule type="cellIs" dxfId="30" priority="33" operator="greaterThan">
      <formula>0</formula>
    </cfRule>
  </conditionalFormatting>
  <conditionalFormatting sqref="D4:D30">
    <cfRule type="cellIs" dxfId="29" priority="41" operator="equal">
      <formula>"&gt;0"</formula>
    </cfRule>
  </conditionalFormatting>
  <dataValidations count="3">
    <dataValidation type="date" errorStyle="information" allowBlank="1" showInputMessage="1" showErrorMessage="1" promptTitle="Format" prompt="sous la forme XX/XX/2025" sqref="D4:D28" xr:uid="{0A5D94D9-953F-4215-9E54-971BE480E085}">
      <formula1>45675</formula1>
      <formula2>47848</formula2>
    </dataValidation>
    <dataValidation type="decimal" allowBlank="1" showInputMessage="1" showErrorMessage="1" errorTitle="Attention" error="Montant Repas supérieur à 20 Euros" sqref="E4:E28" xr:uid="{0AF0410D-C911-47BB-8C1C-4FEC2FFB3D96}">
      <formula1>0</formula1>
      <formula2>20</formula2>
    </dataValidation>
    <dataValidation allowBlank="1" showInputMessage="1" showErrorMessage="1" promptTitle="Information" prompt="Incrémentation automatique du numéro d'ordre !" sqref="B4:B28" xr:uid="{C19A199A-97BE-4251-A9B2-58E656A0F123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D637C0-CB25-4B4D-829A-29F59A764C09}">
          <x14:formula1>
            <xm:f>Base!$D$2:$D$5</xm:f>
          </x14:formula1>
          <xm:sqref>C4:C30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6A2F1-8393-4D70-8D86-D6022DD2F7C4}">
  <sheetPr>
    <tabColor theme="4" tint="0.39997558519241921"/>
  </sheetPr>
  <dimension ref="A1:F30"/>
  <sheetViews>
    <sheetView workbookViewId="0">
      <selection activeCell="C4" sqref="C4"/>
    </sheetView>
  </sheetViews>
  <sheetFormatPr baseColWidth="10" defaultColWidth="10.85546875" defaultRowHeight="17.100000000000001" customHeight="1" x14ac:dyDescent="0.25"/>
  <cols>
    <col min="1" max="1" width="4.42578125" style="1" customWidth="1"/>
    <col min="2" max="2" width="10" style="1" customWidth="1"/>
    <col min="3" max="3" width="19.140625" style="1" customWidth="1"/>
    <col min="4" max="5" width="15.7109375" style="1" customWidth="1"/>
    <col min="6" max="16384" width="10.85546875" style="1"/>
  </cols>
  <sheetData>
    <row r="1" spans="2:5" ht="17.100000000000001" customHeight="1" thickBot="1" x14ac:dyDescent="0.3"/>
    <row r="2" spans="2:5" ht="23.45" customHeight="1" thickBot="1" x14ac:dyDescent="0.3">
      <c r="D2" s="18" t="s">
        <v>10</v>
      </c>
      <c r="E2" s="8">
        <f>SUM(E4:E28)</f>
        <v>55</v>
      </c>
    </row>
    <row r="3" spans="2:5" ht="23.45" customHeight="1" x14ac:dyDescent="0.25">
      <c r="B3" s="6" t="s">
        <v>8</v>
      </c>
      <c r="C3" s="5" t="s">
        <v>6</v>
      </c>
      <c r="D3" s="6" t="s">
        <v>5</v>
      </c>
      <c r="E3" s="7" t="s">
        <v>7</v>
      </c>
    </row>
    <row r="4" spans="2:5" ht="17.100000000000001" customHeight="1" x14ac:dyDescent="0.25">
      <c r="B4" s="2">
        <f>IF(C4&lt;&gt;0,1,"")</f>
        <v>1</v>
      </c>
      <c r="C4" s="12" t="s">
        <v>0</v>
      </c>
      <c r="D4" s="13">
        <v>45680</v>
      </c>
      <c r="E4" s="14">
        <v>55</v>
      </c>
    </row>
    <row r="5" spans="2:5" ht="17.100000000000001" customHeight="1" x14ac:dyDescent="0.25">
      <c r="B5" s="2" t="str">
        <f>IF(C5&lt;&gt;0,B4+1,"")</f>
        <v/>
      </c>
      <c r="C5" s="12"/>
      <c r="D5" s="13"/>
      <c r="E5" s="14"/>
    </row>
    <row r="6" spans="2:5" ht="17.100000000000001" customHeight="1" x14ac:dyDescent="0.25">
      <c r="B6" s="2" t="str">
        <f>IF(C6&lt;&gt;0,B5+1,"")</f>
        <v/>
      </c>
      <c r="C6" s="12"/>
      <c r="D6" s="13"/>
      <c r="E6" s="14"/>
    </row>
    <row r="7" spans="2:5" ht="17.100000000000001" customHeight="1" x14ac:dyDescent="0.25">
      <c r="B7" s="2" t="str">
        <f t="shared" ref="B7:B28" si="0">IF(C7&lt;&gt;0,B6+1,"")</f>
        <v/>
      </c>
      <c r="C7" s="12"/>
      <c r="D7" s="13"/>
      <c r="E7" s="14"/>
    </row>
    <row r="8" spans="2:5" ht="17.100000000000001" customHeight="1" x14ac:dyDescent="0.25">
      <c r="B8" s="2" t="str">
        <f t="shared" si="0"/>
        <v/>
      </c>
      <c r="C8" s="12"/>
      <c r="D8" s="13"/>
      <c r="E8" s="14"/>
    </row>
    <row r="9" spans="2:5" ht="17.100000000000001" customHeight="1" x14ac:dyDescent="0.25">
      <c r="B9" s="2" t="str">
        <f t="shared" si="0"/>
        <v/>
      </c>
      <c r="C9" s="12"/>
      <c r="D9" s="13"/>
      <c r="E9" s="14"/>
    </row>
    <row r="10" spans="2:5" ht="17.100000000000001" customHeight="1" x14ac:dyDescent="0.25">
      <c r="B10" s="2" t="str">
        <f t="shared" si="0"/>
        <v/>
      </c>
      <c r="C10" s="12"/>
      <c r="D10" s="13"/>
      <c r="E10" s="14"/>
    </row>
    <row r="11" spans="2:5" ht="17.100000000000001" customHeight="1" x14ac:dyDescent="0.25">
      <c r="B11" s="2" t="str">
        <f t="shared" si="0"/>
        <v/>
      </c>
      <c r="C11" s="12"/>
      <c r="D11" s="13"/>
      <c r="E11" s="14"/>
    </row>
    <row r="12" spans="2:5" ht="17.100000000000001" customHeight="1" x14ac:dyDescent="0.25">
      <c r="B12" s="2" t="str">
        <f t="shared" si="0"/>
        <v/>
      </c>
      <c r="C12" s="12"/>
      <c r="D12" s="13"/>
      <c r="E12" s="14"/>
    </row>
    <row r="13" spans="2:5" ht="17.100000000000001" customHeight="1" x14ac:dyDescent="0.25">
      <c r="B13" s="2" t="str">
        <f t="shared" si="0"/>
        <v/>
      </c>
      <c r="C13" s="12"/>
      <c r="D13" s="13"/>
      <c r="E13" s="14"/>
    </row>
    <row r="14" spans="2:5" ht="17.100000000000001" customHeight="1" x14ac:dyDescent="0.25">
      <c r="B14" s="2" t="str">
        <f t="shared" si="0"/>
        <v/>
      </c>
      <c r="C14" s="12"/>
      <c r="D14" s="13"/>
      <c r="E14" s="14"/>
    </row>
    <row r="15" spans="2:5" ht="17.100000000000001" customHeight="1" x14ac:dyDescent="0.25">
      <c r="B15" s="2" t="str">
        <f t="shared" si="0"/>
        <v/>
      </c>
      <c r="C15" s="12"/>
      <c r="D15" s="13"/>
      <c r="E15" s="14"/>
    </row>
    <row r="16" spans="2:5" ht="17.100000000000001" customHeight="1" x14ac:dyDescent="0.25">
      <c r="B16" s="2" t="str">
        <f t="shared" si="0"/>
        <v/>
      </c>
      <c r="C16" s="12"/>
      <c r="D16" s="13"/>
      <c r="E16" s="14"/>
    </row>
    <row r="17" spans="1:6" ht="17.100000000000001" customHeight="1" x14ac:dyDescent="0.25">
      <c r="B17" s="2" t="str">
        <f t="shared" si="0"/>
        <v/>
      </c>
      <c r="C17" s="12"/>
      <c r="D17" s="13"/>
      <c r="E17" s="14"/>
    </row>
    <row r="18" spans="1:6" ht="17.100000000000001" customHeight="1" x14ac:dyDescent="0.25">
      <c r="B18" s="2" t="str">
        <f t="shared" si="0"/>
        <v/>
      </c>
      <c r="C18" s="12"/>
      <c r="D18" s="13"/>
      <c r="E18" s="14"/>
    </row>
    <row r="19" spans="1:6" ht="17.100000000000001" customHeight="1" x14ac:dyDescent="0.25">
      <c r="B19" s="2" t="str">
        <f t="shared" si="0"/>
        <v/>
      </c>
      <c r="C19" s="12"/>
      <c r="D19" s="13"/>
      <c r="E19" s="14"/>
    </row>
    <row r="20" spans="1:6" ht="17.100000000000001" customHeight="1" x14ac:dyDescent="0.25">
      <c r="B20" s="2" t="str">
        <f t="shared" si="0"/>
        <v/>
      </c>
      <c r="C20" s="12"/>
      <c r="D20" s="13"/>
      <c r="E20" s="14"/>
    </row>
    <row r="21" spans="1:6" ht="17.100000000000001" customHeight="1" x14ac:dyDescent="0.25">
      <c r="B21" s="2" t="str">
        <f t="shared" si="0"/>
        <v/>
      </c>
      <c r="C21" s="12"/>
      <c r="D21" s="13"/>
      <c r="E21" s="14"/>
    </row>
    <row r="22" spans="1:6" ht="17.100000000000001" customHeight="1" x14ac:dyDescent="0.25">
      <c r="B22" s="2" t="str">
        <f t="shared" si="0"/>
        <v/>
      </c>
      <c r="C22" s="12"/>
      <c r="D22" s="13"/>
      <c r="E22" s="14"/>
    </row>
    <row r="23" spans="1:6" ht="17.100000000000001" customHeight="1" x14ac:dyDescent="0.25">
      <c r="B23" s="2" t="str">
        <f t="shared" si="0"/>
        <v/>
      </c>
      <c r="C23" s="12"/>
      <c r="D23" s="13"/>
      <c r="E23" s="14"/>
    </row>
    <row r="24" spans="1:6" ht="17.100000000000001" customHeight="1" x14ac:dyDescent="0.25">
      <c r="B24" s="2" t="str">
        <f t="shared" si="0"/>
        <v/>
      </c>
      <c r="C24" s="12"/>
      <c r="D24" s="13"/>
      <c r="E24" s="14"/>
    </row>
    <row r="25" spans="1:6" ht="17.100000000000001" customHeight="1" x14ac:dyDescent="0.25">
      <c r="B25" s="2" t="str">
        <f t="shared" si="0"/>
        <v/>
      </c>
      <c r="C25" s="12"/>
      <c r="D25" s="13"/>
      <c r="E25" s="14"/>
    </row>
    <row r="26" spans="1:6" ht="17.100000000000001" customHeight="1" x14ac:dyDescent="0.25">
      <c r="B26" s="2" t="str">
        <f t="shared" si="0"/>
        <v/>
      </c>
      <c r="C26" s="12"/>
      <c r="D26" s="13"/>
      <c r="E26" s="14"/>
    </row>
    <row r="27" spans="1:6" ht="17.100000000000001" customHeight="1" x14ac:dyDescent="0.25">
      <c r="B27" s="2" t="str">
        <f t="shared" si="0"/>
        <v/>
      </c>
      <c r="C27" s="12"/>
      <c r="D27" s="13"/>
      <c r="E27" s="14"/>
    </row>
    <row r="28" spans="1:6" ht="17.100000000000001" customHeight="1" x14ac:dyDescent="0.25">
      <c r="A28" s="9"/>
      <c r="B28" s="11" t="str">
        <f t="shared" si="0"/>
        <v/>
      </c>
      <c r="C28" s="15"/>
      <c r="D28" s="16"/>
      <c r="E28" s="17"/>
      <c r="F28" s="9"/>
    </row>
    <row r="29" spans="1:6" ht="17.100000000000001" customHeight="1" x14ac:dyDescent="0.25">
      <c r="B29" s="2"/>
      <c r="C29" s="2"/>
      <c r="D29" s="3"/>
      <c r="E29" s="4"/>
    </row>
    <row r="30" spans="1:6" ht="17.100000000000001" customHeight="1" x14ac:dyDescent="0.25">
      <c r="B30" s="2"/>
      <c r="C30" s="2"/>
      <c r="D30" s="3"/>
      <c r="E30" s="4"/>
    </row>
  </sheetData>
  <sheetProtection sheet="1" objects="1" scenarios="1"/>
  <conditionalFormatting sqref="B4:B13">
    <cfRule type="cellIs" dxfId="28" priority="26" operator="equal">
      <formula>1</formula>
    </cfRule>
  </conditionalFormatting>
  <conditionalFormatting sqref="B5:B6">
    <cfRule type="cellIs" dxfId="27" priority="25" operator="equal">
      <formula>2</formula>
    </cfRule>
  </conditionalFormatting>
  <conditionalFormatting sqref="B6">
    <cfRule type="cellIs" dxfId="26" priority="24" operator="equal">
      <formula>3</formula>
    </cfRule>
  </conditionalFormatting>
  <conditionalFormatting sqref="B7">
    <cfRule type="cellIs" dxfId="25" priority="23" operator="equal">
      <formula>4</formula>
    </cfRule>
  </conditionalFormatting>
  <conditionalFormatting sqref="B8">
    <cfRule type="cellIs" dxfId="24" priority="22" operator="equal">
      <formula>5</formula>
    </cfRule>
  </conditionalFormatting>
  <conditionalFormatting sqref="B9">
    <cfRule type="cellIs" dxfId="23" priority="21" operator="equal">
      <formula>6</formula>
    </cfRule>
  </conditionalFormatting>
  <conditionalFormatting sqref="B10">
    <cfRule type="cellIs" dxfId="22" priority="20" operator="equal">
      <formula>7</formula>
    </cfRule>
  </conditionalFormatting>
  <conditionalFormatting sqref="B11">
    <cfRule type="cellIs" dxfId="21" priority="19" operator="equal">
      <formula>8</formula>
    </cfRule>
  </conditionalFormatting>
  <conditionalFormatting sqref="B12">
    <cfRule type="cellIs" dxfId="20" priority="18" operator="equal">
      <formula>9</formula>
    </cfRule>
  </conditionalFormatting>
  <conditionalFormatting sqref="B13">
    <cfRule type="cellIs" dxfId="19" priority="17" operator="equal">
      <formula>10</formula>
    </cfRule>
  </conditionalFormatting>
  <conditionalFormatting sqref="B14">
    <cfRule type="cellIs" dxfId="18" priority="16" operator="equal">
      <formula>11</formula>
    </cfRule>
  </conditionalFormatting>
  <conditionalFormatting sqref="B14:B28">
    <cfRule type="cellIs" dxfId="17" priority="27" operator="equal">
      <formula>""""""</formula>
    </cfRule>
  </conditionalFormatting>
  <conditionalFormatting sqref="B15">
    <cfRule type="cellIs" dxfId="16" priority="15" operator="equal">
      <formula>12</formula>
    </cfRule>
  </conditionalFormatting>
  <conditionalFormatting sqref="B16">
    <cfRule type="cellIs" dxfId="15" priority="14" operator="equal">
      <formula>13</formula>
    </cfRule>
  </conditionalFormatting>
  <conditionalFormatting sqref="B17">
    <cfRule type="cellIs" dxfId="14" priority="13" operator="equal">
      <formula>14</formula>
    </cfRule>
  </conditionalFormatting>
  <conditionalFormatting sqref="B18">
    <cfRule type="cellIs" dxfId="13" priority="12" operator="equal">
      <formula>15</formula>
    </cfRule>
  </conditionalFormatting>
  <conditionalFormatting sqref="B19">
    <cfRule type="cellIs" dxfId="12" priority="11" operator="equal">
      <formula>16</formula>
    </cfRule>
  </conditionalFormatting>
  <conditionalFormatting sqref="B20">
    <cfRule type="cellIs" dxfId="11" priority="10" operator="equal">
      <formula>17</formula>
    </cfRule>
  </conditionalFormatting>
  <conditionalFormatting sqref="B21">
    <cfRule type="cellIs" dxfId="10" priority="9" operator="equal">
      <formula>18</formula>
    </cfRule>
  </conditionalFormatting>
  <conditionalFormatting sqref="B22">
    <cfRule type="cellIs" dxfId="9" priority="8" operator="equal">
      <formula>19</formula>
    </cfRule>
  </conditionalFormatting>
  <conditionalFormatting sqref="B23">
    <cfRule type="cellIs" dxfId="8" priority="7" operator="equal">
      <formula>20</formula>
    </cfRule>
  </conditionalFormatting>
  <conditionalFormatting sqref="B24">
    <cfRule type="cellIs" dxfId="7" priority="6" operator="equal">
      <formula>21</formula>
    </cfRule>
  </conditionalFormatting>
  <conditionalFormatting sqref="B25">
    <cfRule type="cellIs" dxfId="6" priority="5" operator="equal">
      <formula>22</formula>
    </cfRule>
  </conditionalFormatting>
  <conditionalFormatting sqref="B26">
    <cfRule type="cellIs" dxfId="5" priority="4" operator="equal">
      <formula>23</formula>
    </cfRule>
  </conditionalFormatting>
  <conditionalFormatting sqref="B27">
    <cfRule type="cellIs" dxfId="4" priority="3" operator="equal">
      <formula>24</formula>
    </cfRule>
  </conditionalFormatting>
  <conditionalFormatting sqref="B28">
    <cfRule type="cellIs" dxfId="3" priority="2" operator="equal">
      <formula>25</formula>
    </cfRule>
  </conditionalFormatting>
  <conditionalFormatting sqref="C4:E30">
    <cfRule type="cellIs" dxfId="2" priority="1" operator="greaterThan">
      <formula>0</formula>
    </cfRule>
  </conditionalFormatting>
  <conditionalFormatting sqref="D4:D30">
    <cfRule type="cellIs" dxfId="1" priority="29" operator="equal">
      <formula>"&gt;0"</formula>
    </cfRule>
  </conditionalFormatting>
  <dataValidations count="2">
    <dataValidation type="date" errorStyle="information" allowBlank="1" showInputMessage="1" showErrorMessage="1" promptTitle="Format" prompt="sous la forme xx/xx/2025" sqref="D4:D28" xr:uid="{72051292-E6F0-4CCD-885D-FB8AA8BCE51A}">
      <formula1>45675</formula1>
      <formula2>47848</formula2>
    </dataValidation>
    <dataValidation type="decimal" errorStyle="information" allowBlank="1" showInputMessage="1" showErrorMessage="1" errorTitle="Attention" sqref="E4:E28" xr:uid="{643C0D72-314B-4E28-AD19-2A600191357C}">
      <formula1>0</formula1>
      <formula2>200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4C4798-D712-4C1F-B587-3B0092EE2B72}">
          <x14:formula1>
            <xm:f>Base!$D$2:$D$5</xm:f>
          </x14:formula1>
          <xm:sqref>C29:C30</xm:sqref>
        </x14:dataValidation>
        <x14:dataValidation type="list" allowBlank="1" showInputMessage="1" showErrorMessage="1" xr:uid="{6DA81694-DB89-487B-B4AE-39810DF8CE9B}">
          <x14:formula1>
            <xm:f>Base!$F$3:$F$7</xm:f>
          </x14:formula1>
          <xm:sqref>C4:C28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16CD5-9315-4A18-8791-AE6004A5B885}">
  <sheetPr>
    <tabColor theme="9" tint="-0.249977111117893"/>
  </sheetPr>
  <dimension ref="A1:E30"/>
  <sheetViews>
    <sheetView workbookViewId="0">
      <selection activeCell="B4" sqref="B4"/>
    </sheetView>
  </sheetViews>
  <sheetFormatPr baseColWidth="10" defaultColWidth="10.85546875" defaultRowHeight="17.100000000000001" customHeight="1" x14ac:dyDescent="0.25"/>
  <cols>
    <col min="1" max="1" width="4.42578125" style="1" customWidth="1"/>
    <col min="2" max="2" width="19.140625" style="1" customWidth="1"/>
    <col min="3" max="3" width="15.7109375" style="1" customWidth="1"/>
    <col min="4" max="5" width="16.42578125" style="1" customWidth="1"/>
    <col min="6" max="16384" width="10.85546875" style="1"/>
  </cols>
  <sheetData>
    <row r="1" spans="2:5" ht="17.100000000000001" customHeight="1" thickBot="1" x14ac:dyDescent="0.3"/>
    <row r="2" spans="2:5" ht="23.45" customHeight="1" thickBot="1" x14ac:dyDescent="0.3">
      <c r="C2" s="10" t="s">
        <v>12</v>
      </c>
      <c r="D2" s="8">
        <f>SUM(D4:D28)</f>
        <v>350</v>
      </c>
    </row>
    <row r="3" spans="2:5" ht="23.45" customHeight="1" x14ac:dyDescent="0.25">
      <c r="B3" s="5" t="s">
        <v>6</v>
      </c>
      <c r="C3" s="6" t="s">
        <v>5</v>
      </c>
      <c r="D3" s="7" t="s">
        <v>11</v>
      </c>
      <c r="E3" s="6" t="s">
        <v>7</v>
      </c>
    </row>
    <row r="4" spans="2:5" ht="26.45" customHeight="1" x14ac:dyDescent="0.25">
      <c r="B4" s="24" t="str">
        <f>C2</f>
        <v xml:space="preserve">Logement </v>
      </c>
      <c r="C4" s="25">
        <v>45679</v>
      </c>
      <c r="D4" s="19">
        <v>350</v>
      </c>
      <c r="E4" s="4">
        <v>800</v>
      </c>
    </row>
    <row r="5" spans="2:5" ht="17.100000000000001" customHeight="1" x14ac:dyDescent="0.25">
      <c r="B5" s="2"/>
      <c r="C5" s="3"/>
      <c r="D5" s="4"/>
    </row>
    <row r="6" spans="2:5" ht="17.100000000000001" customHeight="1" x14ac:dyDescent="0.25">
      <c r="B6" s="2"/>
      <c r="C6" s="3"/>
      <c r="D6" s="4"/>
    </row>
    <row r="7" spans="2:5" ht="17.100000000000001" customHeight="1" x14ac:dyDescent="0.25">
      <c r="B7" s="2"/>
      <c r="C7" s="3"/>
      <c r="D7" s="4"/>
    </row>
    <row r="8" spans="2:5" ht="17.100000000000001" customHeight="1" x14ac:dyDescent="0.25">
      <c r="B8" s="2"/>
      <c r="C8" s="3"/>
      <c r="D8" s="4"/>
    </row>
    <row r="9" spans="2:5" ht="17.100000000000001" customHeight="1" x14ac:dyDescent="0.25">
      <c r="B9" s="2"/>
      <c r="C9" s="3"/>
      <c r="D9" s="4"/>
    </row>
    <row r="10" spans="2:5" ht="17.100000000000001" customHeight="1" x14ac:dyDescent="0.25">
      <c r="B10" s="2"/>
      <c r="C10" s="3"/>
      <c r="D10" s="4"/>
    </row>
    <row r="11" spans="2:5" ht="17.100000000000001" customHeight="1" x14ac:dyDescent="0.25">
      <c r="B11" s="2"/>
      <c r="C11" s="3"/>
      <c r="D11" s="4"/>
    </row>
    <row r="12" spans="2:5" ht="17.100000000000001" customHeight="1" x14ac:dyDescent="0.25">
      <c r="B12" s="2"/>
      <c r="C12" s="3"/>
      <c r="D12" s="4"/>
    </row>
    <row r="13" spans="2:5" ht="17.100000000000001" customHeight="1" x14ac:dyDescent="0.25">
      <c r="B13" s="2"/>
      <c r="C13" s="3"/>
      <c r="D13" s="4"/>
    </row>
    <row r="14" spans="2:5" ht="17.100000000000001" customHeight="1" x14ac:dyDescent="0.25">
      <c r="B14" s="2"/>
      <c r="C14" s="3"/>
      <c r="D14" s="4"/>
    </row>
    <row r="15" spans="2:5" ht="17.100000000000001" customHeight="1" x14ac:dyDescent="0.25">
      <c r="B15" s="2"/>
      <c r="C15" s="3"/>
      <c r="D15" s="4"/>
    </row>
    <row r="16" spans="2:5" ht="17.100000000000001" customHeight="1" x14ac:dyDescent="0.25">
      <c r="B16" s="2"/>
      <c r="C16" s="3"/>
      <c r="D16" s="4"/>
    </row>
    <row r="17" spans="1:5" ht="17.100000000000001" customHeight="1" x14ac:dyDescent="0.25">
      <c r="B17" s="2"/>
      <c r="C17" s="3"/>
      <c r="D17" s="4"/>
    </row>
    <row r="18" spans="1:5" ht="17.100000000000001" customHeight="1" x14ac:dyDescent="0.25">
      <c r="B18" s="2"/>
      <c r="C18" s="3"/>
      <c r="D18" s="4"/>
    </row>
    <row r="19" spans="1:5" ht="17.100000000000001" customHeight="1" x14ac:dyDescent="0.25">
      <c r="B19" s="2"/>
      <c r="C19" s="3"/>
      <c r="D19" s="4"/>
    </row>
    <row r="20" spans="1:5" ht="17.100000000000001" customHeight="1" x14ac:dyDescent="0.25">
      <c r="B20" s="2"/>
      <c r="C20" s="3"/>
      <c r="D20" s="4"/>
    </row>
    <row r="21" spans="1:5" ht="17.100000000000001" customHeight="1" x14ac:dyDescent="0.25">
      <c r="B21" s="2"/>
      <c r="C21" s="3"/>
      <c r="D21" s="4"/>
    </row>
    <row r="22" spans="1:5" ht="17.100000000000001" customHeight="1" x14ac:dyDescent="0.25">
      <c r="B22" s="2"/>
      <c r="C22" s="3"/>
      <c r="D22" s="4"/>
    </row>
    <row r="23" spans="1:5" ht="17.100000000000001" customHeight="1" x14ac:dyDescent="0.25">
      <c r="B23" s="2"/>
      <c r="C23" s="3"/>
      <c r="D23" s="4"/>
    </row>
    <row r="24" spans="1:5" ht="17.100000000000001" customHeight="1" x14ac:dyDescent="0.25">
      <c r="B24" s="2"/>
      <c r="C24" s="3"/>
      <c r="D24" s="4"/>
    </row>
    <row r="25" spans="1:5" ht="17.100000000000001" customHeight="1" x14ac:dyDescent="0.25">
      <c r="B25" s="2"/>
      <c r="C25" s="3"/>
      <c r="D25" s="4"/>
    </row>
    <row r="26" spans="1:5" ht="17.100000000000001" customHeight="1" x14ac:dyDescent="0.25">
      <c r="B26" s="2"/>
      <c r="C26" s="3"/>
      <c r="D26" s="4"/>
    </row>
    <row r="27" spans="1:5" ht="17.100000000000001" customHeight="1" x14ac:dyDescent="0.25">
      <c r="B27" s="2"/>
      <c r="C27" s="3"/>
      <c r="D27" s="4"/>
    </row>
    <row r="28" spans="1:5" ht="17.100000000000001" customHeight="1" x14ac:dyDescent="0.25">
      <c r="A28" s="9"/>
      <c r="B28" s="2"/>
      <c r="C28" s="3"/>
      <c r="D28" s="4"/>
      <c r="E28" s="9"/>
    </row>
    <row r="29" spans="1:5" ht="17.100000000000001" customHeight="1" x14ac:dyDescent="0.25">
      <c r="B29" s="2"/>
      <c r="C29" s="3"/>
      <c r="D29" s="4"/>
    </row>
    <row r="30" spans="1:5" ht="17.100000000000001" customHeight="1" x14ac:dyDescent="0.25">
      <c r="B30" s="2"/>
      <c r="C30" s="3"/>
      <c r="D30" s="4"/>
    </row>
  </sheetData>
  <sheetProtection sheet="1" objects="1" scenarios="1"/>
  <conditionalFormatting sqref="E4">
    <cfRule type="cellIs" dxfId="0" priority="1" operator="greaterThan">
      <formula>0</formula>
    </cfRule>
  </conditionalFormatting>
  <dataValidations count="3">
    <dataValidation type="decimal" allowBlank="1" showInputMessage="1" showErrorMessage="1" errorTitle="Attention" error="Montant Repas supérieur à 20 Euros" sqref="D5:D28" xr:uid="{11B1B44B-3BA4-431A-8C76-EC5DC3F62CDC}">
      <formula1>0</formula1>
      <formula2>20</formula2>
    </dataValidation>
    <dataValidation type="date" errorStyle="information" allowBlank="1" showInputMessage="1" showErrorMessage="1" promptTitle="Format" prompt="sous la forme xx/xx/2025" sqref="C5" xr:uid="{B01BC2E6-736B-4CEF-971E-FF02F57ADB5E}">
      <formula1>45675</formula1>
      <formula2>47848</formula2>
    </dataValidation>
    <dataValidation type="date" errorStyle="information" allowBlank="1" showInputMessage="1" showErrorMessage="1" promptTitle="Format" prompt="sous la forme XX/XX/2025" sqref="C4" xr:uid="{0FCC2072-1647-45B1-89CA-3B1AEA73A8F2}">
      <formula1>45675</formula1>
      <formula2>47848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583851-4FFC-4973-BD66-D12AB3B10DD2}">
          <x14:formula1>
            <xm:f>Base!$D$2:$D$5</xm:f>
          </x14:formula1>
          <xm:sqref>B5:B30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1C1CA-C67A-42E5-862C-827D6F738F2A}">
  <dimension ref="A1:I5"/>
  <sheetViews>
    <sheetView workbookViewId="0">
      <selection activeCell="C2" sqref="C2"/>
    </sheetView>
  </sheetViews>
  <sheetFormatPr baseColWidth="10" defaultRowHeight="15" x14ac:dyDescent="0.25"/>
  <cols>
    <col min="1" max="1" width="12.85546875" style="26" bestFit="1" customWidth="1"/>
    <col min="2" max="3" width="11.42578125" style="26"/>
    <col min="4" max="4" width="9.42578125" style="26" customWidth="1"/>
    <col min="5" max="5" width="11.42578125" style="26"/>
    <col min="6" max="6" width="15.42578125" style="26" customWidth="1"/>
    <col min="8" max="8" width="11.42578125" style="26" customWidth="1"/>
    <col min="9" max="9" width="50.7109375" style="26" customWidth="1"/>
    <col min="10" max="16384" width="11.42578125" style="26"/>
  </cols>
  <sheetData>
    <row r="1" spans="1:9" ht="45" x14ac:dyDescent="0.25">
      <c r="A1" s="2" t="s">
        <v>18</v>
      </c>
      <c r="B1" s="29" t="s">
        <v>19</v>
      </c>
      <c r="C1" s="29" t="s">
        <v>20</v>
      </c>
      <c r="D1" s="30" t="s">
        <v>23</v>
      </c>
      <c r="E1" s="29" t="s">
        <v>21</v>
      </c>
      <c r="F1" s="29" t="s">
        <v>22</v>
      </c>
      <c r="G1" s="29" t="s">
        <v>30</v>
      </c>
      <c r="I1" s="29"/>
    </row>
    <row r="2" spans="1:9" x14ac:dyDescent="0.25">
      <c r="A2" s="26" t="s">
        <v>14</v>
      </c>
      <c r="B2" s="26" t="s">
        <v>14</v>
      </c>
      <c r="C2" s="27">
        <v>45682</v>
      </c>
      <c r="D2" s="26">
        <v>1</v>
      </c>
      <c r="E2" s="28">
        <v>15</v>
      </c>
      <c r="F2" s="28"/>
      <c r="G2" s="32">
        <f>Dépenses[[#This Row],[ Montant]]-Dépenses[[#This Row],[ Montant aide]]</f>
        <v>15</v>
      </c>
      <c r="I2" s="28"/>
    </row>
    <row r="3" spans="1:9" x14ac:dyDescent="0.25">
      <c r="A3" s="26" t="s">
        <v>15</v>
      </c>
      <c r="B3" s="26" t="s">
        <v>0</v>
      </c>
      <c r="C3" s="27">
        <v>45680</v>
      </c>
      <c r="D3" s="26">
        <v>1</v>
      </c>
      <c r="E3" s="28">
        <v>55</v>
      </c>
      <c r="F3" s="28"/>
      <c r="G3" s="32">
        <f>Dépenses[[#This Row],[ Montant]]-Dépenses[[#This Row],[ Montant aide]]</f>
        <v>55</v>
      </c>
      <c r="I3" s="28"/>
    </row>
    <row r="4" spans="1:9" x14ac:dyDescent="0.25">
      <c r="A4" s="26" t="s">
        <v>16</v>
      </c>
      <c r="B4" s="26" t="s">
        <v>16</v>
      </c>
      <c r="C4" s="27">
        <v>45679</v>
      </c>
      <c r="E4" s="28">
        <v>800</v>
      </c>
      <c r="F4" s="28">
        <v>350</v>
      </c>
      <c r="G4" s="32">
        <f>Dépenses[[#This Row],[ Montant]]-Dépenses[[#This Row],[ Montant aide]]</f>
        <v>450</v>
      </c>
      <c r="I4" s="28"/>
    </row>
    <row r="5" spans="1:9" x14ac:dyDescent="0.25">
      <c r="I5" s="32"/>
    </row>
  </sheetData>
  <dataValidations count="2">
    <dataValidation type="list" allowBlank="1" showInputMessage="1" showErrorMessage="1" sqref="A2:A4" xr:uid="{2140A1E1-8B2A-40EC-90CC-3FBE74D9FD4F}">
      <formula1>l_Postes</formula1>
    </dataValidation>
    <dataValidation type="list" allowBlank="1" showInputMessage="1" showErrorMessage="1" sqref="B2:B4" xr:uid="{E40C523A-F1B8-4BD1-B8FD-5C062BB38088}">
      <formula1>l_Types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2C1CF2-7F36-4128-BCE1-E3489603FA0A}">
  <dimension ref="A2:D9"/>
  <sheetViews>
    <sheetView workbookViewId="0">
      <selection activeCell="C15" sqref="C15"/>
    </sheetView>
  </sheetViews>
  <sheetFormatPr baseColWidth="10" defaultRowHeight="15" x14ac:dyDescent="0.25"/>
  <cols>
    <col min="1" max="1" width="12.85546875" bestFit="1" customWidth="1"/>
    <col min="3" max="3" width="12.85546875" bestFit="1" customWidth="1"/>
  </cols>
  <sheetData>
    <row r="2" spans="1:4" x14ac:dyDescent="0.25">
      <c r="A2" t="s">
        <v>18</v>
      </c>
      <c r="C2" t="s">
        <v>18</v>
      </c>
      <c r="D2" t="s">
        <v>31</v>
      </c>
    </row>
    <row r="3" spans="1:4" x14ac:dyDescent="0.25">
      <c r="A3" t="s">
        <v>14</v>
      </c>
      <c r="C3" t="s">
        <v>14</v>
      </c>
      <c r="D3" t="s">
        <v>3</v>
      </c>
    </row>
    <row r="4" spans="1:4" x14ac:dyDescent="0.25">
      <c r="A4" t="s">
        <v>15</v>
      </c>
      <c r="C4" t="s">
        <v>14</v>
      </c>
      <c r="D4" t="s">
        <v>4</v>
      </c>
    </row>
    <row r="5" spans="1:4" x14ac:dyDescent="0.25">
      <c r="A5" t="s">
        <v>16</v>
      </c>
      <c r="C5" t="s">
        <v>15</v>
      </c>
      <c r="D5" t="s">
        <v>0</v>
      </c>
    </row>
    <row r="6" spans="1:4" x14ac:dyDescent="0.25">
      <c r="C6" t="s">
        <v>15</v>
      </c>
      <c r="D6" t="s">
        <v>2</v>
      </c>
    </row>
    <row r="7" spans="1:4" x14ac:dyDescent="0.25">
      <c r="C7" t="s">
        <v>15</v>
      </c>
      <c r="D7" t="s">
        <v>1</v>
      </c>
    </row>
    <row r="8" spans="1:4" x14ac:dyDescent="0.25">
      <c r="C8" t="s">
        <v>15</v>
      </c>
      <c r="D8" t="s">
        <v>4</v>
      </c>
    </row>
    <row r="9" spans="1:4" x14ac:dyDescent="0.25">
      <c r="C9" t="s">
        <v>16</v>
      </c>
      <c r="D9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Repas</vt:lpstr>
      <vt:lpstr>Déplacement</vt:lpstr>
      <vt:lpstr>Logement</vt:lpstr>
      <vt:lpstr>Tableau Dépenses</vt:lpstr>
      <vt:lpstr>Base</vt:lpstr>
      <vt:lpstr>l_Postes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Chris_W10</cp:lastModifiedBy>
  <dcterms:created xsi:type="dcterms:W3CDTF">2025-01-21T14:15:15Z</dcterms:created>
  <dcterms:modified xsi:type="dcterms:W3CDTF">2025-01-23T13:17:53Z</dcterms:modified>
</cp:coreProperties>
</file>