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7BF8B33-F19B-42C1-B1DA-781D976E9BCC}" xr6:coauthVersionLast="47" xr6:coauthVersionMax="47" xr10:uidLastSave="{00000000-0000-0000-0000-000000000000}"/>
  <bookViews>
    <workbookView xWindow="-120" yWindow="-120" windowWidth="38640" windowHeight="15990" xr2:uid="{60A071F4-92B1-402A-B2D7-5AD31E9CAA35}"/>
  </bookViews>
  <sheets>
    <sheet name="Feuil2" sheetId="2" r:id="rId1"/>
    <sheet name="Feuil1" sheetId="1" r:id="rId2"/>
  </sheets>
  <externalReferences>
    <externalReference r:id="rId3"/>
  </externalReferences>
  <definedNames>
    <definedName name="abs">'[1]Paramètre DIVERS'!$B$4:$C$23</definedName>
    <definedName name="Agent_Absent">#REF!</definedName>
    <definedName name="jfdate">#REF!</definedName>
    <definedName name="Segment_Mois__déb.">#N/A</definedName>
    <definedName name="statut">OFFSET(#REF!,,,COUNTA(#REF!))</definedName>
    <definedName name="vacfer">#REF!</definedName>
  </definedNames>
  <calcPr calcId="191029"/>
  <pivotCaches>
    <pivotCache cacheId="0" r:id="rId4"/>
    <pivotCache cacheId="2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" i="1"/>
  <c r="E19" i="1"/>
  <c r="E17" i="1"/>
  <c r="E16" i="1"/>
  <c r="E15" i="1"/>
  <c r="E14" i="1"/>
  <c r="E13" i="1"/>
  <c r="E12" i="1"/>
  <c r="E11" i="1"/>
  <c r="E10" i="1"/>
  <c r="E9" i="1"/>
  <c r="E8" i="1"/>
  <c r="E6" i="1"/>
  <c r="E5" i="1"/>
  <c r="E4" i="1"/>
  <c r="E3" i="1"/>
  <c r="E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F43B44D-854B-43F9-8B8E-8C6588DC72FB}" keepAlive="1" name="Requête - Absences" description="Connexion à la requête « Absences » dans le classeur." type="5" refreshedVersion="8" background="1">
    <dbPr connection="Provider=Microsoft.Mashup.OleDb.1;Data Source=$Workbook$;Location=Absences;Extended Properties=&quot;&quot;" command="SELECT * FROM [Absences]"/>
  </connection>
</connections>
</file>

<file path=xl/sharedStrings.xml><?xml version="1.0" encoding="utf-8"?>
<sst xmlns="http://schemas.openxmlformats.org/spreadsheetml/2006/main" count="106" uniqueCount="40">
  <si>
    <t>Employés</t>
  </si>
  <si>
    <t>Type</t>
  </si>
  <si>
    <t>déb.</t>
  </si>
  <si>
    <t>fin</t>
  </si>
  <si>
    <t>Code</t>
  </si>
  <si>
    <t>Jours</t>
  </si>
  <si>
    <t>ATOUI</t>
  </si>
  <si>
    <t>Maladie Professionnelle</t>
  </si>
  <si>
    <t>A SIAHA POUALEU</t>
  </si>
  <si>
    <t>Absence</t>
  </si>
  <si>
    <t>ADLI</t>
  </si>
  <si>
    <t>AKKARI</t>
  </si>
  <si>
    <t>ALAYA</t>
  </si>
  <si>
    <t>ARCHANE</t>
  </si>
  <si>
    <t>Absence justifiée</t>
  </si>
  <si>
    <t>AZZOUGUEN</t>
  </si>
  <si>
    <t>Maladie</t>
  </si>
  <si>
    <t>BARRY</t>
  </si>
  <si>
    <t>Accident de travail</t>
  </si>
  <si>
    <t>BASSE</t>
  </si>
  <si>
    <t>BASSES</t>
  </si>
  <si>
    <t>BENAFFANE</t>
  </si>
  <si>
    <t>BENMANSOUR</t>
  </si>
  <si>
    <t>BIENVENU</t>
  </si>
  <si>
    <t>CHABANOV</t>
  </si>
  <si>
    <t>COMLAN CATARIA</t>
  </si>
  <si>
    <t>DASSI VIGNON</t>
  </si>
  <si>
    <t>Étiquettes de lignes</t>
  </si>
  <si>
    <t>Total général</t>
  </si>
  <si>
    <t>sept</t>
  </si>
  <si>
    <t>Somme de Jours</t>
  </si>
  <si>
    <t>AU</t>
  </si>
  <si>
    <t>M</t>
  </si>
  <si>
    <t>Mois</t>
  </si>
  <si>
    <t>2024-08</t>
  </si>
  <si>
    <t>2024-09</t>
  </si>
  <si>
    <t>2024-10</t>
  </si>
  <si>
    <t>2024-11</t>
  </si>
  <si>
    <t>2024-12</t>
  </si>
  <si>
    <t>2025-01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</si>
</sst>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\ _€_-;\-* #,##0\ _€_-;_-* &quot;-&quot;\ _€_-;_-@_-"/>
  </numFmts>
  <fonts count="7" x14ac:knownFonts="1">
    <font>
      <sz val="11"/>
      <color theme="1"/>
      <name val="Aptos Narrow"/>
      <family val="2"/>
      <scheme val="minor"/>
    </font>
    <font>
      <b/>
      <sz val="9"/>
      <color indexed="9"/>
      <name val="Trebuchet MS"/>
      <family val="2"/>
    </font>
    <font>
      <b/>
      <sz val="12"/>
      <color theme="1"/>
      <name val="Trebuchet MS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Trebuchet MS"/>
      <family val="2"/>
    </font>
    <font>
      <b/>
      <sz val="11"/>
      <color indexed="18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4" fillId="0" borderId="2" xfId="0" applyNumberFormat="1" applyFont="1" applyBorder="1"/>
    <xf numFmtId="14" fontId="4" fillId="0" borderId="2" xfId="0" applyNumberFormat="1" applyFont="1" applyBorder="1" applyAlignment="1">
      <alignment horizontal="left" vertical="center"/>
    </xf>
    <xf numFmtId="14" fontId="5" fillId="4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4"/>
    </xf>
    <xf numFmtId="14" fontId="0" fillId="0" borderId="0" xfId="0" applyNumberFormat="1" applyAlignment="1">
      <alignment horizontal="left" indent="3"/>
    </xf>
    <xf numFmtId="0" fontId="3" fillId="0" borderId="4" xfId="0" applyFont="1" applyBorder="1"/>
    <xf numFmtId="0" fontId="4" fillId="0" borderId="4" xfId="0" applyFont="1" applyBorder="1"/>
    <xf numFmtId="1" fontId="6" fillId="4" borderId="5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left" vertical="center"/>
    </xf>
    <xf numFmtId="14" fontId="1" fillId="2" borderId="7" xfId="0" applyNumberFormat="1" applyFont="1" applyFill="1" applyBorder="1" applyAlignment="1">
      <alignment horizontal="left" vertical="center"/>
    </xf>
    <xf numFmtId="14" fontId="2" fillId="3" borderId="8" xfId="0" applyNumberFormat="1" applyFont="1" applyFill="1" applyBorder="1" applyAlignment="1">
      <alignment horizontal="center" vertical="center" textRotation="90"/>
    </xf>
    <xf numFmtId="1" fontId="2" fillId="3" borderId="9" xfId="0" applyNumberFormat="1" applyFont="1" applyFill="1" applyBorder="1" applyAlignment="1">
      <alignment horizontal="center" vertical="center" textRotation="90"/>
    </xf>
    <xf numFmtId="0" fontId="3" fillId="0" borderId="3" xfId="0" applyFont="1" applyBorder="1"/>
    <xf numFmtId="14" fontId="4" fillId="0" borderId="1" xfId="0" applyNumberFormat="1" applyFont="1" applyBorder="1"/>
    <xf numFmtId="14" fontId="4" fillId="0" borderId="1" xfId="0" applyNumberFormat="1" applyFont="1" applyBorder="1" applyAlignment="1">
      <alignment horizontal="left" vertical="center"/>
    </xf>
    <xf numFmtId="14" fontId="5" fillId="4" borderId="1" xfId="0" applyNumberFormat="1" applyFont="1" applyFill="1" applyBorder="1" applyAlignment="1">
      <alignment horizontal="center" vertical="center"/>
    </xf>
    <xf numFmtId="1" fontId="6" fillId="4" borderId="10" xfId="0" applyNumberFormat="1" applyFont="1" applyFill="1" applyBorder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18">
    <dxf>
      <numFmt numFmtId="164" formatCode="_-* #,##0\ _€_-;\-* #,##0\ _€_-;_-* &quot;-&quot;\ _€_-;_-@_-"/>
    </dxf>
    <dxf>
      <numFmt numFmtId="166" formatCode="_-* #,##0_-;\-* #,##0_-;_-* &quot;-&quot;??_-;_-@_-"/>
    </dxf>
    <dxf>
      <numFmt numFmtId="165" formatCode="_-* #,##0.0_-;\-* #,##0.0_-;_-* &quot;-&quot;??_-;_-@_-"/>
    </dxf>
    <dxf>
      <numFmt numFmtId="166" formatCode="_-* #,##0_-;\-* #,##0_-;_-* &quot;-&quot;??_-;_-@_-"/>
    </dxf>
    <dxf>
      <numFmt numFmtId="165" formatCode="_-* #,##0.0_-;\-* #,##0.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8"/>
        <name val="Trebuchet MS"/>
        <family val="2"/>
        <scheme val="none"/>
      </font>
      <numFmt numFmtId="1" formatCode="0"/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9" formatCode="dd/mm/yyyy"/>
      <fill>
        <patternFill patternType="solid">
          <fgColor indexed="64"/>
          <bgColor indexed="2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FF0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266700</xdr:colOff>
      <xdr:row>1</xdr:row>
      <xdr:rowOff>104775</xdr:rowOff>
    </xdr:from>
    <xdr:to>
      <xdr:col>7</xdr:col>
      <xdr:colOff>571500</xdr:colOff>
      <xdr:row>15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 (déb.)">
              <a:extLst>
                <a:ext uri="{FF2B5EF4-FFF2-40B4-BE49-F238E27FC236}">
                  <a16:creationId xmlns:a16="http://schemas.microsoft.com/office/drawing/2014/main" id="{001262DD-E3C2-91E6-36BE-553F7E1832F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éb.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29200" y="2952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S:\RESSOURCES%20HUMAINES\RHUMAINE\MesTableaux\Primes%202024-2025_test(R&#233;cup&#233;ration%20automatique).xlsm" TargetMode="External"/><Relationship Id="rId1" Type="http://schemas.openxmlformats.org/officeDocument/2006/relationships/externalLinkPath" Target="file:///S:\RESSOURCES%20HUMAINES\RHUMAINE\MesTableaux\Primes%202024-2025_test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0"/>
      <sheetName val="Planning (2)"/>
      <sheetName val="Planning"/>
      <sheetName val="Tableau absences"/>
      <sheetName val="Absences_Agent"/>
      <sheetName val="Gestion Absences"/>
      <sheetName val="Absences par type"/>
      <sheetName val="Absences par cuisine"/>
      <sheetName val="Absences par mois"/>
      <sheetName val="Liste des subrogations"/>
      <sheetName val="Calendrier"/>
      <sheetName val="Paramètre DIVERS"/>
      <sheetName val="Feuil5"/>
      <sheetName val="Feuil6"/>
      <sheetName val="Feuil3"/>
      <sheetName val="Feuil4"/>
      <sheetName val="Prime 1x Titulaire"/>
      <sheetName val="Feuil2"/>
      <sheetName val="Prime2017x1"/>
      <sheetName val="Légendes"/>
      <sheetName val="Prime2017x2"/>
      <sheetName val="Données transformées"/>
      <sheetName val="Suggestion1"/>
      <sheetName val="Primes 2024-2025_test(Récupérat"/>
    </sheetNames>
    <sheetDataSet>
      <sheetData sheetId="0"/>
      <sheetData sheetId="1"/>
      <sheetData sheetId="2"/>
      <sheetData sheetId="3"/>
      <sheetData sheetId="4"/>
      <sheetData sheetId="5">
        <row r="6">
          <cell r="C6" t="str">
            <v>ABABOU</v>
          </cell>
        </row>
      </sheetData>
      <sheetData sheetId="6"/>
      <sheetData sheetId="7"/>
      <sheetData sheetId="8"/>
      <sheetData sheetId="9"/>
      <sheetData sheetId="10">
        <row r="5">
          <cell r="M5">
            <v>45597</v>
          </cell>
        </row>
      </sheetData>
      <sheetData sheetId="11">
        <row r="5">
          <cell r="B5" t="str">
            <v>Absence</v>
          </cell>
          <cell r="C5" t="str">
            <v>A</v>
          </cell>
        </row>
        <row r="6">
          <cell r="B6" t="str">
            <v>Accident de travail</v>
          </cell>
          <cell r="C6" t="str">
            <v>X</v>
          </cell>
        </row>
        <row r="7">
          <cell r="B7" t="str">
            <v>Absence justifiée</v>
          </cell>
          <cell r="C7" t="str">
            <v>AU</v>
          </cell>
        </row>
        <row r="8">
          <cell r="B8" t="str">
            <v>Congé grave maladie</v>
          </cell>
          <cell r="C8" t="str">
            <v>CGM</v>
          </cell>
        </row>
        <row r="9">
          <cell r="B9" t="str">
            <v>congé maternité</v>
          </cell>
          <cell r="C9" t="str">
            <v>CM</v>
          </cell>
        </row>
        <row r="10">
          <cell r="B10" t="str">
            <v>congé parental</v>
          </cell>
          <cell r="C10" t="str">
            <v>CP</v>
          </cell>
        </row>
        <row r="11">
          <cell r="B11" t="str">
            <v>Congés payés</v>
          </cell>
          <cell r="C11" t="str">
            <v>V</v>
          </cell>
        </row>
        <row r="12">
          <cell r="B12" t="str">
            <v>Congé sans solde</v>
          </cell>
          <cell r="C12" t="str">
            <v>CSS</v>
          </cell>
        </row>
        <row r="13">
          <cell r="B13" t="str">
            <v>Enfant malade</v>
          </cell>
          <cell r="C13" t="str">
            <v>EM</v>
          </cell>
        </row>
        <row r="14">
          <cell r="B14" t="str">
            <v>Maladie</v>
          </cell>
          <cell r="C14" t="str">
            <v>M</v>
          </cell>
        </row>
        <row r="15">
          <cell r="B15" t="str">
            <v>Maladie Professionnelle</v>
          </cell>
          <cell r="C15" t="str">
            <v>MP</v>
          </cell>
        </row>
        <row r="16">
          <cell r="B16" t="str">
            <v>RTT</v>
          </cell>
          <cell r="C16" t="str">
            <v>R</v>
          </cell>
        </row>
        <row r="17">
          <cell r="B17" t="str">
            <v>1/2 congé matin</v>
          </cell>
          <cell r="C17" t="str">
            <v>CMT</v>
          </cell>
        </row>
        <row r="18">
          <cell r="B18" t="str">
            <v>1/2 congé am</v>
          </cell>
          <cell r="C18" t="str">
            <v>CAM</v>
          </cell>
        </row>
        <row r="19">
          <cell r="B19" t="str">
            <v>1/2 RTT matin</v>
          </cell>
          <cell r="C19" t="str">
            <v>RMT</v>
          </cell>
        </row>
        <row r="20">
          <cell r="B20" t="str">
            <v>1/2 RTT am</v>
          </cell>
          <cell r="C20" t="str">
            <v>RAM</v>
          </cell>
        </row>
        <row r="21">
          <cell r="B21" t="str">
            <v>Congé solidarité familiale</v>
          </cell>
          <cell r="C21" t="str">
            <v>CSF</v>
          </cell>
        </row>
        <row r="22">
          <cell r="B22" t="str">
            <v>Congé longue maladie</v>
          </cell>
          <cell r="C22" t="str">
            <v>CLM</v>
          </cell>
        </row>
        <row r="23">
          <cell r="B23" t="str">
            <v>Congé de présence parentale</v>
          </cell>
          <cell r="C23" t="str">
            <v>CPP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SINTES" refreshedDate="45670.461453819444" createdVersion="8" refreshedVersion="8" minRefreshableVersion="3" recordCount="18" xr:uid="{D42F5018-91EB-4160-9CAB-2BB187B6E50F}">
  <cacheSource type="worksheet">
    <worksheetSource ref="A1:F19" sheet="Feuil1"/>
  </cacheSource>
  <cacheFields count="11">
    <cacheField name="Employés" numFmtId="0">
      <sharedItems count="16">
        <s v="ATOUI"/>
        <s v="A SIAHA POUALEU"/>
        <s v="ADLI"/>
        <s v="AKKARI"/>
        <s v="ALAYA"/>
        <s v="ARCHANE"/>
        <s v="AZZOUGUEN"/>
        <s v="BARRY"/>
        <s v="BASSE"/>
        <s v="BASSES"/>
        <s v="BENAFFANE"/>
        <s v="BENMANSOUR"/>
        <s v="BIENVENU"/>
        <s v="CHABANOV"/>
        <s v="COMLAN CATARIA"/>
        <s v="DASSI VIGNON"/>
      </sharedItems>
    </cacheField>
    <cacheField name="Type" numFmtId="0">
      <sharedItems count="5">
        <s v="Maladie Professionnelle"/>
        <s v="Absence"/>
        <s v="Absence justifiée"/>
        <s v="Maladie"/>
        <s v="Accident de travail"/>
      </sharedItems>
    </cacheField>
    <cacheField name="déb." numFmtId="14">
      <sharedItems containsSemiMixedTypes="0" containsNonDate="0" containsDate="1" containsString="0" minDate="2024-08-01T00:00:00" maxDate="2024-09-17T00:00:00" count="10">
        <d v="2024-08-01T00:00:00"/>
        <d v="2024-09-13T00:00:00"/>
        <d v="2024-09-02T00:00:00"/>
        <d v="2024-09-10T00:00:00"/>
        <d v="2024-09-16T00:00:00"/>
        <d v="2024-09-03T00:00:00"/>
        <d v="2024-08-29T00:00:00"/>
        <d v="2024-08-30T00:00:00"/>
        <d v="2024-09-11T00:00:00"/>
        <d v="2024-09-12T00:00:00"/>
      </sharedItems>
      <fieldGroup par="7"/>
    </cacheField>
    <cacheField name="fin" numFmtId="14">
      <sharedItems containsSemiMixedTypes="0" containsNonDate="0" containsDate="1" containsString="0" minDate="2024-09-04T00:00:00" maxDate="2025-02-01T00:00:00" count="11">
        <d v="2025-01-31T00:00:00"/>
        <d v="2024-09-13T00:00:00"/>
        <d v="2024-09-04T00:00:00"/>
        <d v="2024-09-06T00:00:00"/>
        <d v="2024-09-10T00:00:00"/>
        <d v="2024-09-17T00:00:00"/>
        <d v="2024-11-03T00:00:00"/>
        <d v="2024-09-15T00:00:00"/>
        <d v="2024-09-11T00:00:00"/>
        <d v="2024-09-12T00:00:00"/>
        <d v="2025-01-08T00:00:00"/>
      </sharedItems>
      <fieldGroup par="10"/>
    </cacheField>
    <cacheField name="Code" numFmtId="14">
      <sharedItems containsNonDate="0"/>
    </cacheField>
    <cacheField name="Jours" numFmtId="1">
      <sharedItems containsSemiMixedTypes="0" containsString="0" containsNumber="1" containsInteger="1" minValue="1" maxValue="184"/>
    </cacheField>
    <cacheField name="Jours (déb.)" numFmtId="0" databaseField="0">
      <fieldGroup base="2">
        <rangePr groupBy="days" startDate="2024-08-01T00:00:00" endDate="2024-09-17T00:00:00"/>
        <groupItems count="368">
          <s v="&lt;01/08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09/2024"/>
        </groupItems>
      </fieldGroup>
    </cacheField>
    <cacheField name="Mois (déb.)" numFmtId="0" databaseField="0">
      <fieldGroup base="2">
        <rangePr groupBy="months" startDate="2024-08-01T00:00:00" endDate="2024-09-17T00:00:00"/>
        <groupItems count="14">
          <s v="&lt;01/08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9/2024"/>
        </groupItems>
      </fieldGroup>
    </cacheField>
    <cacheField name="Mois (fin)" numFmtId="0" databaseField="0">
      <fieldGroup base="3">
        <rangePr groupBy="months" startDate="2024-09-04T00:00:00" endDate="2025-02-01T00:00:00"/>
        <groupItems count="14">
          <s v="&lt;04/09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25"/>
        </groupItems>
      </fieldGroup>
    </cacheField>
    <cacheField name="Trimestres (fin)" numFmtId="0" databaseField="0">
      <fieldGroup base="3">
        <rangePr groupBy="quarters" startDate="2024-09-04T00:00:00" endDate="2025-02-01T00:00:00"/>
        <groupItems count="6">
          <s v="&lt;04/09/2024"/>
          <s v="Trimestre1"/>
          <s v="Trimestre2"/>
          <s v="Trimestre3"/>
          <s v="Trimestre4"/>
          <s v="&gt;01/02/2025"/>
        </groupItems>
      </fieldGroup>
    </cacheField>
    <cacheField name="Années (fin)" numFmtId="0" databaseField="0">
      <fieldGroup base="3">
        <rangePr groupBy="years" startDate="2024-09-04T00:00:00" endDate="2025-02-01T00:00:00"/>
        <groupItems count="4">
          <s v="&lt;04/09/2024"/>
          <s v="2024"/>
          <s v="2025"/>
          <s v="&gt;01/02/2025"/>
        </groupItems>
      </fieldGroup>
    </cacheField>
  </cacheFields>
  <extLst>
    <ext xmlns:x14="http://schemas.microsoft.com/office/spreadsheetml/2009/9/main" uri="{725AE2AE-9491-48be-B2B4-4EB974FC3084}">
      <x14:pivotCacheDefinition pivotCacheId="1539920566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70.534198958332" backgroundQuery="1" createdVersion="8" refreshedVersion="8" minRefreshableVersion="3" recordCount="38" xr:uid="{DDD25556-86B8-4018-AC78-E3BCEA4EC2E3}">
  <cacheSource type="external" connectionId="1"/>
  <cacheFields count="7">
    <cacheField name="Employés" numFmtId="0">
      <sharedItems count="16">
        <s v="ATOUI"/>
        <s v="A SIAHA POUALEU"/>
        <s v="ADLI"/>
        <s v="AKKARI"/>
        <s v="ALAYA"/>
        <s v="ARCHANE"/>
        <s v="AZZOUGUEN"/>
        <s v="BARRY"/>
        <s v="BASSE"/>
        <s v="BASSES"/>
        <s v="BENAFFANE"/>
        <s v="BENMANSOUR"/>
        <s v="BIENVENU"/>
        <s v="CHABANOV"/>
        <s v="COMLAN CATARIA"/>
        <s v="DASSI VIGNON"/>
      </sharedItems>
    </cacheField>
    <cacheField name="Type" numFmtId="0">
      <sharedItems count="5">
        <s v="Maladie Professionnelle"/>
        <s v="Absence"/>
        <s v="Absence justifiée"/>
        <s v="Maladie"/>
        <s v="Accident de travail"/>
      </sharedItems>
    </cacheField>
    <cacheField name="déb." numFmtId="0">
      <sharedItems containsSemiMixedTypes="0" containsNonDate="0" containsDate="1" containsString="0" minDate="2024-08-01T00:00:00" maxDate="2024-09-17T00:00:00" count="10">
        <d v="2024-08-01T00:00:00"/>
        <d v="2024-09-13T00:00:00"/>
        <d v="2024-09-02T00:00:00"/>
        <d v="2024-09-10T00:00:00"/>
        <d v="2024-09-16T00:00:00"/>
        <d v="2024-09-03T00:00:00"/>
        <d v="2024-08-29T00:00:00"/>
        <d v="2024-08-30T00:00:00"/>
        <d v="2024-09-11T00:00:00"/>
        <d v="2024-09-12T00:00:00"/>
      </sharedItems>
    </cacheField>
    <cacheField name="fin" numFmtId="0">
      <sharedItems containsSemiMixedTypes="0" containsNonDate="0" containsDate="1" containsString="0" minDate="2024-09-04T00:00:00" maxDate="2025-02-01T00:00:00" count="11">
        <d v="2025-01-31T00:00:00"/>
        <d v="2024-09-13T00:00:00"/>
        <d v="2024-09-04T00:00:00"/>
        <d v="2024-09-06T00:00:00"/>
        <d v="2024-09-10T00:00:00"/>
        <d v="2024-09-17T00:00:00"/>
        <d v="2024-11-03T00:00:00"/>
        <d v="2024-09-15T00:00:00"/>
        <d v="2024-09-11T00:00:00"/>
        <d v="2024-09-12T00:00:00"/>
        <d v="2025-01-08T00:00:00"/>
      </sharedItems>
    </cacheField>
    <cacheField name="Code" numFmtId="0">
      <sharedItems count="5">
        <s v="MP"/>
        <s v="A"/>
        <s v="AU"/>
        <s v="M"/>
        <s v="X"/>
      </sharedItems>
    </cacheField>
    <cacheField name="Mois" numFmtId="0">
      <sharedItems count="6">
        <s v="2024-08"/>
        <s v="2024-09"/>
        <s v="2024-10"/>
        <s v="2024-11"/>
        <s v="2024-12"/>
        <s v="2025-01"/>
      </sharedItems>
    </cacheField>
    <cacheField name="Jours" numFmtId="0">
      <sharedItems containsSemiMixedTypes="0" containsString="0" containsNumber="1" containsInteger="1" minValue="1" maxValue="31" count="9">
        <n v="31"/>
        <n v="30"/>
        <n v="1"/>
        <n v="3"/>
        <n v="5"/>
        <n v="2"/>
        <n v="8"/>
        <n v="15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s v="MP"/>
    <n v="184"/>
  </r>
  <r>
    <x v="1"/>
    <x v="1"/>
    <x v="1"/>
    <x v="1"/>
    <s v="A"/>
    <n v="1"/>
  </r>
  <r>
    <x v="2"/>
    <x v="1"/>
    <x v="2"/>
    <x v="2"/>
    <s v="A"/>
    <n v="3"/>
  </r>
  <r>
    <x v="3"/>
    <x v="1"/>
    <x v="2"/>
    <x v="3"/>
    <s v="A"/>
    <n v="5"/>
  </r>
  <r>
    <x v="4"/>
    <x v="1"/>
    <x v="3"/>
    <x v="4"/>
    <s v="A"/>
    <n v="1"/>
  </r>
  <r>
    <x v="5"/>
    <x v="2"/>
    <x v="2"/>
    <x v="3"/>
    <s v="AU"/>
    <n v="5"/>
  </r>
  <r>
    <x v="6"/>
    <x v="3"/>
    <x v="4"/>
    <x v="5"/>
    <s v="M"/>
    <n v="2"/>
  </r>
  <r>
    <x v="7"/>
    <x v="4"/>
    <x v="5"/>
    <x v="4"/>
    <s v="X"/>
    <n v="8"/>
  </r>
  <r>
    <x v="8"/>
    <x v="1"/>
    <x v="3"/>
    <x v="4"/>
    <s v="A"/>
    <n v="1"/>
  </r>
  <r>
    <x v="9"/>
    <x v="3"/>
    <x v="6"/>
    <x v="6"/>
    <s v="M"/>
    <n v="67"/>
  </r>
  <r>
    <x v="10"/>
    <x v="3"/>
    <x v="6"/>
    <x v="7"/>
    <s v="M"/>
    <n v="18"/>
  </r>
  <r>
    <x v="11"/>
    <x v="1"/>
    <x v="7"/>
    <x v="2"/>
    <s v="A"/>
    <n v="6"/>
  </r>
  <r>
    <x v="12"/>
    <x v="1"/>
    <x v="8"/>
    <x v="8"/>
    <s v="A"/>
    <n v="1"/>
  </r>
  <r>
    <x v="12"/>
    <x v="2"/>
    <x v="9"/>
    <x v="9"/>
    <s v="AU"/>
    <n v="1"/>
  </r>
  <r>
    <x v="12"/>
    <x v="2"/>
    <x v="4"/>
    <x v="5"/>
    <s v="AU"/>
    <n v="2"/>
  </r>
  <r>
    <x v="13"/>
    <x v="1"/>
    <x v="9"/>
    <x v="9"/>
    <s v="A"/>
    <n v="1"/>
  </r>
  <r>
    <x v="14"/>
    <x v="3"/>
    <x v="0"/>
    <x v="10"/>
    <s v="M"/>
    <n v="161"/>
  </r>
  <r>
    <x v="15"/>
    <x v="3"/>
    <x v="0"/>
    <x v="0"/>
    <s v="M"/>
    <n v="18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">
  <r>
    <x v="0"/>
    <x v="0"/>
    <x v="0"/>
    <x v="0"/>
    <x v="0"/>
    <x v="0"/>
    <x v="0"/>
  </r>
  <r>
    <x v="0"/>
    <x v="0"/>
    <x v="0"/>
    <x v="0"/>
    <x v="0"/>
    <x v="1"/>
    <x v="1"/>
  </r>
  <r>
    <x v="0"/>
    <x v="0"/>
    <x v="0"/>
    <x v="0"/>
    <x v="0"/>
    <x v="2"/>
    <x v="0"/>
  </r>
  <r>
    <x v="0"/>
    <x v="0"/>
    <x v="0"/>
    <x v="0"/>
    <x v="0"/>
    <x v="3"/>
    <x v="1"/>
  </r>
  <r>
    <x v="0"/>
    <x v="0"/>
    <x v="0"/>
    <x v="0"/>
    <x v="0"/>
    <x v="4"/>
    <x v="0"/>
  </r>
  <r>
    <x v="0"/>
    <x v="0"/>
    <x v="0"/>
    <x v="0"/>
    <x v="0"/>
    <x v="5"/>
    <x v="0"/>
  </r>
  <r>
    <x v="1"/>
    <x v="1"/>
    <x v="1"/>
    <x v="1"/>
    <x v="1"/>
    <x v="1"/>
    <x v="2"/>
  </r>
  <r>
    <x v="2"/>
    <x v="1"/>
    <x v="2"/>
    <x v="2"/>
    <x v="1"/>
    <x v="1"/>
    <x v="3"/>
  </r>
  <r>
    <x v="3"/>
    <x v="1"/>
    <x v="2"/>
    <x v="3"/>
    <x v="1"/>
    <x v="1"/>
    <x v="4"/>
  </r>
  <r>
    <x v="4"/>
    <x v="1"/>
    <x v="3"/>
    <x v="4"/>
    <x v="1"/>
    <x v="1"/>
    <x v="2"/>
  </r>
  <r>
    <x v="5"/>
    <x v="2"/>
    <x v="2"/>
    <x v="3"/>
    <x v="2"/>
    <x v="1"/>
    <x v="4"/>
  </r>
  <r>
    <x v="6"/>
    <x v="3"/>
    <x v="4"/>
    <x v="5"/>
    <x v="3"/>
    <x v="1"/>
    <x v="5"/>
  </r>
  <r>
    <x v="7"/>
    <x v="4"/>
    <x v="5"/>
    <x v="4"/>
    <x v="4"/>
    <x v="1"/>
    <x v="6"/>
  </r>
  <r>
    <x v="8"/>
    <x v="1"/>
    <x v="3"/>
    <x v="4"/>
    <x v="1"/>
    <x v="1"/>
    <x v="2"/>
  </r>
  <r>
    <x v="9"/>
    <x v="3"/>
    <x v="6"/>
    <x v="6"/>
    <x v="3"/>
    <x v="0"/>
    <x v="3"/>
  </r>
  <r>
    <x v="9"/>
    <x v="3"/>
    <x v="6"/>
    <x v="6"/>
    <x v="3"/>
    <x v="1"/>
    <x v="1"/>
  </r>
  <r>
    <x v="9"/>
    <x v="3"/>
    <x v="6"/>
    <x v="6"/>
    <x v="3"/>
    <x v="2"/>
    <x v="0"/>
  </r>
  <r>
    <x v="9"/>
    <x v="3"/>
    <x v="6"/>
    <x v="6"/>
    <x v="3"/>
    <x v="3"/>
    <x v="3"/>
  </r>
  <r>
    <x v="10"/>
    <x v="3"/>
    <x v="6"/>
    <x v="7"/>
    <x v="3"/>
    <x v="0"/>
    <x v="3"/>
  </r>
  <r>
    <x v="10"/>
    <x v="3"/>
    <x v="6"/>
    <x v="7"/>
    <x v="3"/>
    <x v="1"/>
    <x v="7"/>
  </r>
  <r>
    <x v="11"/>
    <x v="1"/>
    <x v="7"/>
    <x v="2"/>
    <x v="1"/>
    <x v="0"/>
    <x v="5"/>
  </r>
  <r>
    <x v="11"/>
    <x v="1"/>
    <x v="7"/>
    <x v="2"/>
    <x v="1"/>
    <x v="1"/>
    <x v="8"/>
  </r>
  <r>
    <x v="12"/>
    <x v="1"/>
    <x v="8"/>
    <x v="8"/>
    <x v="1"/>
    <x v="1"/>
    <x v="2"/>
  </r>
  <r>
    <x v="12"/>
    <x v="2"/>
    <x v="9"/>
    <x v="9"/>
    <x v="2"/>
    <x v="1"/>
    <x v="2"/>
  </r>
  <r>
    <x v="12"/>
    <x v="2"/>
    <x v="4"/>
    <x v="5"/>
    <x v="2"/>
    <x v="1"/>
    <x v="5"/>
  </r>
  <r>
    <x v="13"/>
    <x v="1"/>
    <x v="9"/>
    <x v="9"/>
    <x v="1"/>
    <x v="1"/>
    <x v="2"/>
  </r>
  <r>
    <x v="14"/>
    <x v="3"/>
    <x v="0"/>
    <x v="10"/>
    <x v="3"/>
    <x v="0"/>
    <x v="0"/>
  </r>
  <r>
    <x v="14"/>
    <x v="3"/>
    <x v="0"/>
    <x v="10"/>
    <x v="3"/>
    <x v="1"/>
    <x v="1"/>
  </r>
  <r>
    <x v="14"/>
    <x v="3"/>
    <x v="0"/>
    <x v="10"/>
    <x v="3"/>
    <x v="2"/>
    <x v="0"/>
  </r>
  <r>
    <x v="14"/>
    <x v="3"/>
    <x v="0"/>
    <x v="10"/>
    <x v="3"/>
    <x v="3"/>
    <x v="1"/>
  </r>
  <r>
    <x v="14"/>
    <x v="3"/>
    <x v="0"/>
    <x v="10"/>
    <x v="3"/>
    <x v="4"/>
    <x v="0"/>
  </r>
  <r>
    <x v="14"/>
    <x v="3"/>
    <x v="0"/>
    <x v="10"/>
    <x v="3"/>
    <x v="5"/>
    <x v="6"/>
  </r>
  <r>
    <x v="15"/>
    <x v="3"/>
    <x v="0"/>
    <x v="0"/>
    <x v="3"/>
    <x v="0"/>
    <x v="0"/>
  </r>
  <r>
    <x v="15"/>
    <x v="3"/>
    <x v="0"/>
    <x v="0"/>
    <x v="3"/>
    <x v="1"/>
    <x v="1"/>
  </r>
  <r>
    <x v="15"/>
    <x v="3"/>
    <x v="0"/>
    <x v="0"/>
    <x v="3"/>
    <x v="2"/>
    <x v="0"/>
  </r>
  <r>
    <x v="15"/>
    <x v="3"/>
    <x v="0"/>
    <x v="0"/>
    <x v="3"/>
    <x v="3"/>
    <x v="1"/>
  </r>
  <r>
    <x v="15"/>
    <x v="3"/>
    <x v="0"/>
    <x v="0"/>
    <x v="3"/>
    <x v="4"/>
    <x v="0"/>
  </r>
  <r>
    <x v="15"/>
    <x v="3"/>
    <x v="0"/>
    <x v="0"/>
    <x v="3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8BA821-9E49-430A-AE20-C8344AE2BB6A}" name="Tableau croisé dynamique2" cacheId="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K3:R21" firstHeaderRow="1" firstDataRow="2" firstDataCol="1"/>
  <pivotFields count="7">
    <pivotField axis="axisRow" compact="0" showAll="0" sortType="ascending">
      <items count="17">
        <item x="1"/>
        <item x="2"/>
        <item x="3"/>
        <item x="4"/>
        <item x="5"/>
        <item x="0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>
      <items count="7">
        <item x="0"/>
        <item x="1"/>
        <item x="2"/>
        <item x="3"/>
        <item x="4"/>
        <item x="5"/>
        <item t="default"/>
      </items>
    </pivotField>
    <pivotField dataField="1" compact="0" showAll="0"/>
  </pivotFields>
  <rowFields count="1">
    <field x="0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5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Jours" fld="6" baseField="0" baseItem="0" numFmtId="164"/>
  </dataFields>
  <formats count="2">
    <format dxfId="3">
      <pivotArea outline="0" collapsedLevelsAreSubtotals="1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EB1038-ED7B-4334-87DB-1434FA1AD054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60" firstHeaderRow="1" firstDataRow="1" firstDataCol="1"/>
  <pivotFields count="11">
    <pivotField axis="axisRow" showAll="0">
      <items count="17">
        <item x="1"/>
        <item x="2"/>
        <item x="3"/>
        <item x="4"/>
        <item x="5"/>
        <item x="0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Row" showAll="0">
      <items count="6">
        <item x="1"/>
        <item x="2"/>
        <item x="4"/>
        <item x="3"/>
        <item x="0"/>
        <item t="default"/>
      </items>
    </pivotField>
    <pivotField axis="axisRow" numFmtId="14" showAll="0">
      <items count="11">
        <item x="0"/>
        <item x="6"/>
        <item x="7"/>
        <item x="2"/>
        <item x="5"/>
        <item x="3"/>
        <item x="8"/>
        <item x="9"/>
        <item x="1"/>
        <item x="4"/>
        <item t="default"/>
      </items>
    </pivotField>
    <pivotField axis="axisRow" numFmtId="14" showAll="0">
      <items count="12">
        <item x="2"/>
        <item x="3"/>
        <item x="4"/>
        <item x="8"/>
        <item x="9"/>
        <item x="1"/>
        <item x="7"/>
        <item x="5"/>
        <item x="6"/>
        <item x="10"/>
        <item x="0"/>
        <item t="default"/>
      </items>
    </pivotField>
    <pivotField showAll="0"/>
    <pivotField dataField="1" numFmtId="1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h="1" x="8"/>
        <item x="9"/>
        <item h="1" sd="0" x="10"/>
        <item h="1" sd="0" x="11"/>
        <item h="1" sd="0" x="12"/>
        <item h="1" sd="0" x="13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x="3"/>
        <item sd="0" x="4"/>
        <item sd="0" x="5"/>
        <item t="default"/>
      </items>
    </pivotField>
    <pivotField showAll="0">
      <items count="5">
        <item sd="0" x="0"/>
        <item x="1"/>
        <item sd="0" x="2"/>
        <item sd="0" x="3"/>
        <item t="default"/>
      </items>
    </pivotField>
  </pivotFields>
  <rowFields count="5">
    <field x="0"/>
    <field x="1"/>
    <field x="7"/>
    <field x="2"/>
    <field x="3"/>
  </rowFields>
  <rowItems count="57">
    <i>
      <x/>
    </i>
    <i r="1">
      <x/>
    </i>
    <i r="2">
      <x v="9"/>
    </i>
    <i r="3">
      <x v="8"/>
    </i>
    <i r="4">
      <x v="5"/>
    </i>
    <i>
      <x v="1"/>
    </i>
    <i r="1">
      <x/>
    </i>
    <i r="2">
      <x v="9"/>
    </i>
    <i r="3">
      <x v="3"/>
    </i>
    <i r="4">
      <x/>
    </i>
    <i>
      <x v="2"/>
    </i>
    <i r="1">
      <x/>
    </i>
    <i r="2">
      <x v="9"/>
    </i>
    <i r="3">
      <x v="3"/>
    </i>
    <i r="4">
      <x v="1"/>
    </i>
    <i>
      <x v="3"/>
    </i>
    <i r="1">
      <x/>
    </i>
    <i r="2">
      <x v="9"/>
    </i>
    <i r="3">
      <x v="5"/>
    </i>
    <i r="4">
      <x v="2"/>
    </i>
    <i>
      <x v="4"/>
    </i>
    <i r="1">
      <x v="1"/>
    </i>
    <i r="2">
      <x v="9"/>
    </i>
    <i r="3">
      <x v="3"/>
    </i>
    <i r="4">
      <x v="1"/>
    </i>
    <i>
      <x v="6"/>
    </i>
    <i r="1">
      <x v="3"/>
    </i>
    <i r="2">
      <x v="9"/>
    </i>
    <i r="3">
      <x v="9"/>
    </i>
    <i r="4">
      <x v="7"/>
    </i>
    <i>
      <x v="7"/>
    </i>
    <i r="1">
      <x v="2"/>
    </i>
    <i r="2">
      <x v="9"/>
    </i>
    <i r="3">
      <x v="4"/>
    </i>
    <i r="4">
      <x v="2"/>
    </i>
    <i>
      <x v="8"/>
    </i>
    <i r="1">
      <x/>
    </i>
    <i r="2">
      <x v="9"/>
    </i>
    <i r="3">
      <x v="5"/>
    </i>
    <i r="4">
      <x v="2"/>
    </i>
    <i>
      <x v="12"/>
    </i>
    <i r="1">
      <x/>
    </i>
    <i r="2">
      <x v="9"/>
    </i>
    <i r="3">
      <x v="6"/>
    </i>
    <i r="4">
      <x v="3"/>
    </i>
    <i r="1">
      <x v="1"/>
    </i>
    <i r="2">
      <x v="9"/>
    </i>
    <i r="3">
      <x v="7"/>
    </i>
    <i r="4">
      <x v="4"/>
    </i>
    <i r="3">
      <x v="9"/>
    </i>
    <i r="4">
      <x v="7"/>
    </i>
    <i>
      <x v="13"/>
    </i>
    <i r="1">
      <x/>
    </i>
    <i r="2">
      <x v="9"/>
    </i>
    <i r="3">
      <x v="7"/>
    </i>
    <i r="4">
      <x v="4"/>
    </i>
    <i t="grand">
      <x/>
    </i>
  </rowItems>
  <colItems count="1">
    <i/>
  </colItems>
  <dataFields count="1">
    <dataField name="Somme de Jours" fld="5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__déb." xr10:uid="{4CC2C99F-CF55-4BED-8CB7-6FF683770383}" sourceName="Mois (déb.)">
  <pivotTables>
    <pivotTable tabId="2" name="Tableau croisé dynamique1"/>
  </pivotTables>
  <data>
    <tabular pivotCacheId="1539920566">
      <items count="14">
        <i x="8"/>
        <i x="9" s="1"/>
        <i x="1" nd="1"/>
        <i x="2" nd="1"/>
        <i x="3" nd="1"/>
        <i x="4" nd="1"/>
        <i x="5" nd="1"/>
        <i x="6" nd="1"/>
        <i x="7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(déb.)" xr10:uid="{681A615B-C3BB-4105-BF7C-CC77A995380B}" cache="Segment_Mois__déb." caption="Mois (déb.)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2C19F6-CF5C-492D-A5EC-FDE538771F35}" name="Absences" displayName="Absences" ref="A1:F19" totalsRowShown="0" tableBorderDxfId="13">
  <autoFilter ref="A1:F19" xr:uid="{C42C19F6-CF5C-492D-A5EC-FDE538771F35}"/>
  <tableColumns count="6">
    <tableColumn id="1" xr3:uid="{E32CA6F6-C3E5-4A57-B38F-C8DF344FCE0C}" name="Employés" dataDxfId="12"/>
    <tableColumn id="2" xr3:uid="{9B0F12E8-992B-45F4-B672-424E3A5C559B}" name="Type" dataDxfId="11"/>
    <tableColumn id="3" xr3:uid="{84578E0C-1E3E-41CF-9B61-6E7B6AE57FC3}" name="déb." dataDxfId="10"/>
    <tableColumn id="4" xr3:uid="{417C2BDB-2E7A-4695-8FC0-ACE1E75A7943}" name="fin" dataDxfId="9"/>
    <tableColumn id="5" xr3:uid="{FD6B961F-B228-4E51-9EDB-ED5FD5247F8E}" name="Code" dataDxfId="8">
      <calculatedColumnFormula>IF(ISERROR(VLOOKUP(B2,abs,2,FALSE)),"",VLOOKUP(B2,abs,2,FALSE))</calculatedColumnFormula>
    </tableColumn>
    <tableColumn id="6" xr3:uid="{46C55975-3630-45B9-8321-F13A7FE29A44}" name="Jours" dataDxfId="7">
      <calculatedColumnFormula>DATEDIF(C2,D2,"d")+1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016DC-13DD-4A38-B67A-C8F8DC0405F1}">
  <dimension ref="A3:R60"/>
  <sheetViews>
    <sheetView tabSelected="1" workbookViewId="0">
      <selection activeCell="H23" sqref="H23"/>
    </sheetView>
  </sheetViews>
  <sheetFormatPr baseColWidth="10" defaultRowHeight="15" x14ac:dyDescent="0.25"/>
  <cols>
    <col min="1" max="1" width="21.42578125" bestFit="1" customWidth="1"/>
    <col min="2" max="2" width="15.7109375" bestFit="1" customWidth="1"/>
    <col min="11" max="11" width="16.42578125" bestFit="1" customWidth="1"/>
    <col min="12" max="17" width="7.7109375" bestFit="1" customWidth="1"/>
    <col min="18" max="18" width="12.42578125" bestFit="1" customWidth="1"/>
  </cols>
  <sheetData>
    <row r="3" spans="1:18" x14ac:dyDescent="0.25">
      <c r="A3" s="7" t="s">
        <v>27</v>
      </c>
      <c r="B3" t="s">
        <v>30</v>
      </c>
      <c r="K3" s="7" t="s">
        <v>30</v>
      </c>
      <c r="L3" s="7" t="s">
        <v>33</v>
      </c>
    </row>
    <row r="4" spans="1:18" x14ac:dyDescent="0.25">
      <c r="A4" s="8" t="s">
        <v>8</v>
      </c>
      <c r="B4" s="26">
        <v>1</v>
      </c>
      <c r="K4" s="7" t="s">
        <v>0</v>
      </c>
      <c r="L4" t="s">
        <v>34</v>
      </c>
      <c r="M4" t="s">
        <v>35</v>
      </c>
      <c r="N4" t="s">
        <v>36</v>
      </c>
      <c r="O4" t="s">
        <v>37</v>
      </c>
      <c r="P4" t="s">
        <v>38</v>
      </c>
      <c r="Q4" t="s">
        <v>39</v>
      </c>
      <c r="R4" t="s">
        <v>28</v>
      </c>
    </row>
    <row r="5" spans="1:18" x14ac:dyDescent="0.25">
      <c r="A5" s="9" t="s">
        <v>9</v>
      </c>
      <c r="B5" s="26">
        <v>1</v>
      </c>
      <c r="K5" t="s">
        <v>8</v>
      </c>
      <c r="L5" s="26"/>
      <c r="M5" s="26">
        <v>1</v>
      </c>
      <c r="N5" s="26"/>
      <c r="O5" s="26"/>
      <c r="P5" s="26"/>
      <c r="Q5" s="26"/>
      <c r="R5" s="26">
        <v>1</v>
      </c>
    </row>
    <row r="6" spans="1:18" x14ac:dyDescent="0.25">
      <c r="A6" s="10" t="s">
        <v>29</v>
      </c>
      <c r="B6" s="26">
        <v>1</v>
      </c>
      <c r="K6" t="s">
        <v>10</v>
      </c>
      <c r="L6" s="26"/>
      <c r="M6" s="26">
        <v>3</v>
      </c>
      <c r="N6" s="26"/>
      <c r="O6" s="26"/>
      <c r="P6" s="26"/>
      <c r="Q6" s="26"/>
      <c r="R6" s="26">
        <v>3</v>
      </c>
    </row>
    <row r="7" spans="1:18" x14ac:dyDescent="0.25">
      <c r="A7" s="12">
        <v>45548</v>
      </c>
      <c r="B7" s="26">
        <v>1</v>
      </c>
      <c r="K7" t="s">
        <v>11</v>
      </c>
      <c r="L7" s="26"/>
      <c r="M7" s="26">
        <v>5</v>
      </c>
      <c r="N7" s="26"/>
      <c r="O7" s="26"/>
      <c r="P7" s="26"/>
      <c r="Q7" s="26"/>
      <c r="R7" s="26">
        <v>5</v>
      </c>
    </row>
    <row r="8" spans="1:18" x14ac:dyDescent="0.25">
      <c r="A8" s="11">
        <v>45548</v>
      </c>
      <c r="B8" s="26">
        <v>1</v>
      </c>
      <c r="K8" t="s">
        <v>12</v>
      </c>
      <c r="L8" s="26"/>
      <c r="M8" s="26">
        <v>1</v>
      </c>
      <c r="N8" s="26"/>
      <c r="O8" s="26"/>
      <c r="P8" s="26"/>
      <c r="Q8" s="26"/>
      <c r="R8" s="26">
        <v>1</v>
      </c>
    </row>
    <row r="9" spans="1:18" x14ac:dyDescent="0.25">
      <c r="A9" s="8" t="s">
        <v>10</v>
      </c>
      <c r="B9" s="26">
        <v>3</v>
      </c>
      <c r="K9" t="s">
        <v>13</v>
      </c>
      <c r="L9" s="26"/>
      <c r="M9" s="26">
        <v>5</v>
      </c>
      <c r="N9" s="26"/>
      <c r="O9" s="26"/>
      <c r="P9" s="26"/>
      <c r="Q9" s="26"/>
      <c r="R9" s="26">
        <v>5</v>
      </c>
    </row>
    <row r="10" spans="1:18" x14ac:dyDescent="0.25">
      <c r="A10" s="9" t="s">
        <v>9</v>
      </c>
      <c r="B10" s="26">
        <v>3</v>
      </c>
      <c r="K10" t="s">
        <v>6</v>
      </c>
      <c r="L10" s="26">
        <v>31</v>
      </c>
      <c r="M10" s="26">
        <v>30</v>
      </c>
      <c r="N10" s="26">
        <v>31</v>
      </c>
      <c r="O10" s="26">
        <v>30</v>
      </c>
      <c r="P10" s="26">
        <v>31</v>
      </c>
      <c r="Q10" s="26">
        <v>31</v>
      </c>
      <c r="R10" s="26">
        <v>184</v>
      </c>
    </row>
    <row r="11" spans="1:18" x14ac:dyDescent="0.25">
      <c r="A11" s="10" t="s">
        <v>29</v>
      </c>
      <c r="B11" s="26">
        <v>3</v>
      </c>
      <c r="K11" t="s">
        <v>15</v>
      </c>
      <c r="L11" s="26"/>
      <c r="M11" s="26">
        <v>2</v>
      </c>
      <c r="N11" s="26"/>
      <c r="O11" s="26"/>
      <c r="P11" s="26"/>
      <c r="Q11" s="26"/>
      <c r="R11" s="26">
        <v>2</v>
      </c>
    </row>
    <row r="12" spans="1:18" x14ac:dyDescent="0.25">
      <c r="A12" s="12">
        <v>45537</v>
      </c>
      <c r="B12" s="26">
        <v>3</v>
      </c>
      <c r="K12" t="s">
        <v>17</v>
      </c>
      <c r="L12" s="26"/>
      <c r="M12" s="26">
        <v>8</v>
      </c>
      <c r="N12" s="26"/>
      <c r="O12" s="26"/>
      <c r="P12" s="26"/>
      <c r="Q12" s="26"/>
      <c r="R12" s="26">
        <v>8</v>
      </c>
    </row>
    <row r="13" spans="1:18" x14ac:dyDescent="0.25">
      <c r="A13" s="11">
        <v>45539</v>
      </c>
      <c r="B13" s="26">
        <v>3</v>
      </c>
      <c r="K13" t="s">
        <v>19</v>
      </c>
      <c r="L13" s="26"/>
      <c r="M13" s="26">
        <v>1</v>
      </c>
      <c r="N13" s="26"/>
      <c r="O13" s="26"/>
      <c r="P13" s="26"/>
      <c r="Q13" s="26"/>
      <c r="R13" s="26">
        <v>1</v>
      </c>
    </row>
    <row r="14" spans="1:18" x14ac:dyDescent="0.25">
      <c r="A14" s="8" t="s">
        <v>11</v>
      </c>
      <c r="B14" s="26">
        <v>5</v>
      </c>
      <c r="K14" t="s">
        <v>20</v>
      </c>
      <c r="L14" s="26">
        <v>3</v>
      </c>
      <c r="M14" s="26">
        <v>30</v>
      </c>
      <c r="N14" s="26">
        <v>31</v>
      </c>
      <c r="O14" s="26">
        <v>3</v>
      </c>
      <c r="P14" s="26"/>
      <c r="Q14" s="26"/>
      <c r="R14" s="26">
        <v>67</v>
      </c>
    </row>
    <row r="15" spans="1:18" x14ac:dyDescent="0.25">
      <c r="A15" s="9" t="s">
        <v>9</v>
      </c>
      <c r="B15" s="26">
        <v>5</v>
      </c>
      <c r="K15" t="s">
        <v>21</v>
      </c>
      <c r="L15" s="26">
        <v>3</v>
      </c>
      <c r="M15" s="26">
        <v>15</v>
      </c>
      <c r="N15" s="26"/>
      <c r="O15" s="26"/>
      <c r="P15" s="26"/>
      <c r="Q15" s="26"/>
      <c r="R15" s="26">
        <v>18</v>
      </c>
    </row>
    <row r="16" spans="1:18" x14ac:dyDescent="0.25">
      <c r="A16" s="10" t="s">
        <v>29</v>
      </c>
      <c r="B16" s="26">
        <v>5</v>
      </c>
      <c r="K16" t="s">
        <v>22</v>
      </c>
      <c r="L16" s="26">
        <v>2</v>
      </c>
      <c r="M16" s="26">
        <v>4</v>
      </c>
      <c r="N16" s="26"/>
      <c r="O16" s="26"/>
      <c r="P16" s="26"/>
      <c r="Q16" s="26"/>
      <c r="R16" s="26">
        <v>6</v>
      </c>
    </row>
    <row r="17" spans="1:18" x14ac:dyDescent="0.25">
      <c r="A17" s="12">
        <v>45537</v>
      </c>
      <c r="B17" s="26">
        <v>5</v>
      </c>
      <c r="K17" t="s">
        <v>23</v>
      </c>
      <c r="L17" s="26"/>
      <c r="M17" s="26">
        <v>4</v>
      </c>
      <c r="N17" s="26"/>
      <c r="O17" s="26"/>
      <c r="P17" s="26"/>
      <c r="Q17" s="26"/>
      <c r="R17" s="26">
        <v>4</v>
      </c>
    </row>
    <row r="18" spans="1:18" x14ac:dyDescent="0.25">
      <c r="A18" s="11">
        <v>45541</v>
      </c>
      <c r="B18" s="26">
        <v>5</v>
      </c>
      <c r="K18" t="s">
        <v>24</v>
      </c>
      <c r="L18" s="26"/>
      <c r="M18" s="26">
        <v>1</v>
      </c>
      <c r="N18" s="26"/>
      <c r="O18" s="26"/>
      <c r="P18" s="26"/>
      <c r="Q18" s="26"/>
      <c r="R18" s="26">
        <v>1</v>
      </c>
    </row>
    <row r="19" spans="1:18" x14ac:dyDescent="0.25">
      <c r="A19" s="8" t="s">
        <v>12</v>
      </c>
      <c r="B19" s="26">
        <v>1</v>
      </c>
      <c r="K19" t="s">
        <v>25</v>
      </c>
      <c r="L19" s="26">
        <v>31</v>
      </c>
      <c r="M19" s="26">
        <v>30</v>
      </c>
      <c r="N19" s="26">
        <v>31</v>
      </c>
      <c r="O19" s="26">
        <v>30</v>
      </c>
      <c r="P19" s="26">
        <v>31</v>
      </c>
      <c r="Q19" s="26">
        <v>8</v>
      </c>
      <c r="R19" s="26">
        <v>161</v>
      </c>
    </row>
    <row r="20" spans="1:18" x14ac:dyDescent="0.25">
      <c r="A20" s="9" t="s">
        <v>9</v>
      </c>
      <c r="B20" s="26">
        <v>1</v>
      </c>
      <c r="K20" t="s">
        <v>26</v>
      </c>
      <c r="L20" s="26">
        <v>31</v>
      </c>
      <c r="M20" s="26">
        <v>30</v>
      </c>
      <c r="N20" s="26">
        <v>31</v>
      </c>
      <c r="O20" s="26">
        <v>30</v>
      </c>
      <c r="P20" s="26">
        <v>31</v>
      </c>
      <c r="Q20" s="26">
        <v>31</v>
      </c>
      <c r="R20" s="26">
        <v>184</v>
      </c>
    </row>
    <row r="21" spans="1:18" x14ac:dyDescent="0.25">
      <c r="A21" s="10" t="s">
        <v>29</v>
      </c>
      <c r="B21" s="26">
        <v>1</v>
      </c>
      <c r="K21" t="s">
        <v>28</v>
      </c>
      <c r="L21" s="26">
        <v>101</v>
      </c>
      <c r="M21" s="26">
        <v>170</v>
      </c>
      <c r="N21" s="26">
        <v>124</v>
      </c>
      <c r="O21" s="26">
        <v>93</v>
      </c>
      <c r="P21" s="26">
        <v>93</v>
      </c>
      <c r="Q21" s="26">
        <v>70</v>
      </c>
      <c r="R21" s="26">
        <v>651</v>
      </c>
    </row>
    <row r="22" spans="1:18" x14ac:dyDescent="0.25">
      <c r="A22" s="12">
        <v>45545</v>
      </c>
      <c r="B22" s="26">
        <v>1</v>
      </c>
    </row>
    <row r="23" spans="1:18" x14ac:dyDescent="0.25">
      <c r="A23" s="11">
        <v>45545</v>
      </c>
      <c r="B23" s="26">
        <v>1</v>
      </c>
    </row>
    <row r="24" spans="1:18" x14ac:dyDescent="0.25">
      <c r="A24" s="8" t="s">
        <v>13</v>
      </c>
      <c r="B24" s="26">
        <v>5</v>
      </c>
    </row>
    <row r="25" spans="1:18" x14ac:dyDescent="0.25">
      <c r="A25" s="9" t="s">
        <v>14</v>
      </c>
      <c r="B25" s="26">
        <v>5</v>
      </c>
    </row>
    <row r="26" spans="1:18" x14ac:dyDescent="0.25">
      <c r="A26" s="10" t="s">
        <v>29</v>
      </c>
      <c r="B26" s="26">
        <v>5</v>
      </c>
    </row>
    <row r="27" spans="1:18" x14ac:dyDescent="0.25">
      <c r="A27" s="12">
        <v>45537</v>
      </c>
      <c r="B27" s="26">
        <v>5</v>
      </c>
    </row>
    <row r="28" spans="1:18" x14ac:dyDescent="0.25">
      <c r="A28" s="11">
        <v>45541</v>
      </c>
      <c r="B28" s="26">
        <v>5</v>
      </c>
    </row>
    <row r="29" spans="1:18" x14ac:dyDescent="0.25">
      <c r="A29" s="8" t="s">
        <v>15</v>
      </c>
      <c r="B29" s="26">
        <v>2</v>
      </c>
    </row>
    <row r="30" spans="1:18" x14ac:dyDescent="0.25">
      <c r="A30" s="9" t="s">
        <v>16</v>
      </c>
      <c r="B30" s="26">
        <v>2</v>
      </c>
    </row>
    <row r="31" spans="1:18" x14ac:dyDescent="0.25">
      <c r="A31" s="10" t="s">
        <v>29</v>
      </c>
      <c r="B31" s="26">
        <v>2</v>
      </c>
    </row>
    <row r="32" spans="1:18" x14ac:dyDescent="0.25">
      <c r="A32" s="12">
        <v>45551</v>
      </c>
      <c r="B32" s="26">
        <v>2</v>
      </c>
    </row>
    <row r="33" spans="1:2" x14ac:dyDescent="0.25">
      <c r="A33" s="11">
        <v>45552</v>
      </c>
      <c r="B33" s="26">
        <v>2</v>
      </c>
    </row>
    <row r="34" spans="1:2" x14ac:dyDescent="0.25">
      <c r="A34" s="8" t="s">
        <v>17</v>
      </c>
      <c r="B34" s="26">
        <v>8</v>
      </c>
    </row>
    <row r="35" spans="1:2" x14ac:dyDescent="0.25">
      <c r="A35" s="9" t="s">
        <v>18</v>
      </c>
      <c r="B35" s="26">
        <v>8</v>
      </c>
    </row>
    <row r="36" spans="1:2" x14ac:dyDescent="0.25">
      <c r="A36" s="10" t="s">
        <v>29</v>
      </c>
      <c r="B36" s="26">
        <v>8</v>
      </c>
    </row>
    <row r="37" spans="1:2" x14ac:dyDescent="0.25">
      <c r="A37" s="12">
        <v>45538</v>
      </c>
      <c r="B37" s="26">
        <v>8</v>
      </c>
    </row>
    <row r="38" spans="1:2" x14ac:dyDescent="0.25">
      <c r="A38" s="11">
        <v>45545</v>
      </c>
      <c r="B38" s="26">
        <v>8</v>
      </c>
    </row>
    <row r="39" spans="1:2" x14ac:dyDescent="0.25">
      <c r="A39" s="8" t="s">
        <v>19</v>
      </c>
      <c r="B39" s="26">
        <v>1</v>
      </c>
    </row>
    <row r="40" spans="1:2" x14ac:dyDescent="0.25">
      <c r="A40" s="9" t="s">
        <v>9</v>
      </c>
      <c r="B40" s="26">
        <v>1</v>
      </c>
    </row>
    <row r="41" spans="1:2" x14ac:dyDescent="0.25">
      <c r="A41" s="10" t="s">
        <v>29</v>
      </c>
      <c r="B41" s="26">
        <v>1</v>
      </c>
    </row>
    <row r="42" spans="1:2" x14ac:dyDescent="0.25">
      <c r="A42" s="12">
        <v>45545</v>
      </c>
      <c r="B42" s="26">
        <v>1</v>
      </c>
    </row>
    <row r="43" spans="1:2" x14ac:dyDescent="0.25">
      <c r="A43" s="11">
        <v>45545</v>
      </c>
      <c r="B43" s="26">
        <v>1</v>
      </c>
    </row>
    <row r="44" spans="1:2" x14ac:dyDescent="0.25">
      <c r="A44" s="8" t="s">
        <v>23</v>
      </c>
      <c r="B44" s="26">
        <v>4</v>
      </c>
    </row>
    <row r="45" spans="1:2" x14ac:dyDescent="0.25">
      <c r="A45" s="9" t="s">
        <v>9</v>
      </c>
      <c r="B45" s="26">
        <v>1</v>
      </c>
    </row>
    <row r="46" spans="1:2" x14ac:dyDescent="0.25">
      <c r="A46" s="10" t="s">
        <v>29</v>
      </c>
      <c r="B46" s="26">
        <v>1</v>
      </c>
    </row>
    <row r="47" spans="1:2" x14ac:dyDescent="0.25">
      <c r="A47" s="12">
        <v>45546</v>
      </c>
      <c r="B47" s="26">
        <v>1</v>
      </c>
    </row>
    <row r="48" spans="1:2" x14ac:dyDescent="0.25">
      <c r="A48" s="11">
        <v>45546</v>
      </c>
      <c r="B48" s="26">
        <v>1</v>
      </c>
    </row>
    <row r="49" spans="1:2" x14ac:dyDescent="0.25">
      <c r="A49" s="9" t="s">
        <v>14</v>
      </c>
      <c r="B49" s="26">
        <v>3</v>
      </c>
    </row>
    <row r="50" spans="1:2" x14ac:dyDescent="0.25">
      <c r="A50" s="10" t="s">
        <v>29</v>
      </c>
      <c r="B50" s="26">
        <v>3</v>
      </c>
    </row>
    <row r="51" spans="1:2" x14ac:dyDescent="0.25">
      <c r="A51" s="12">
        <v>45547</v>
      </c>
      <c r="B51" s="26">
        <v>1</v>
      </c>
    </row>
    <row r="52" spans="1:2" x14ac:dyDescent="0.25">
      <c r="A52" s="11">
        <v>45547</v>
      </c>
      <c r="B52" s="26">
        <v>1</v>
      </c>
    </row>
    <row r="53" spans="1:2" x14ac:dyDescent="0.25">
      <c r="A53" s="12">
        <v>45551</v>
      </c>
      <c r="B53" s="26">
        <v>2</v>
      </c>
    </row>
    <row r="54" spans="1:2" x14ac:dyDescent="0.25">
      <c r="A54" s="11">
        <v>45552</v>
      </c>
      <c r="B54" s="26">
        <v>2</v>
      </c>
    </row>
    <row r="55" spans="1:2" x14ac:dyDescent="0.25">
      <c r="A55" s="8" t="s">
        <v>24</v>
      </c>
      <c r="B55" s="26">
        <v>1</v>
      </c>
    </row>
    <row r="56" spans="1:2" x14ac:dyDescent="0.25">
      <c r="A56" s="9" t="s">
        <v>9</v>
      </c>
      <c r="B56" s="26">
        <v>1</v>
      </c>
    </row>
    <row r="57" spans="1:2" x14ac:dyDescent="0.25">
      <c r="A57" s="10" t="s">
        <v>29</v>
      </c>
      <c r="B57" s="26">
        <v>1</v>
      </c>
    </row>
    <row r="58" spans="1:2" x14ac:dyDescent="0.25">
      <c r="A58" s="12">
        <v>45547</v>
      </c>
      <c r="B58" s="26">
        <v>1</v>
      </c>
    </row>
    <row r="59" spans="1:2" x14ac:dyDescent="0.25">
      <c r="A59" s="11">
        <v>45547</v>
      </c>
      <c r="B59" s="26">
        <v>1</v>
      </c>
    </row>
    <row r="60" spans="1:2" x14ac:dyDescent="0.25">
      <c r="A60" s="8" t="s">
        <v>28</v>
      </c>
      <c r="B60" s="26">
        <v>31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A343E-FD7C-412F-858D-378BB4AE0416}">
  <dimension ref="A1:F19"/>
  <sheetViews>
    <sheetView workbookViewId="0">
      <selection activeCell="B29" sqref="B29"/>
    </sheetView>
  </sheetViews>
  <sheetFormatPr baseColWidth="10" defaultRowHeight="15" x14ac:dyDescent="0.25"/>
  <cols>
    <col min="1" max="1" width="26.140625" customWidth="1"/>
    <col min="2" max="2" width="20.7109375" bestFit="1" customWidth="1"/>
    <col min="6" max="6" width="13.28515625" style="6" bestFit="1" customWidth="1"/>
  </cols>
  <sheetData>
    <row r="1" spans="1:6" ht="38.25" x14ac:dyDescent="0.25">
      <c r="A1" s="16" t="s">
        <v>0</v>
      </c>
      <c r="B1" s="17" t="s">
        <v>1</v>
      </c>
      <c r="C1" s="18" t="s">
        <v>2</v>
      </c>
      <c r="D1" s="18" t="s">
        <v>3</v>
      </c>
      <c r="E1" s="19" t="s">
        <v>4</v>
      </c>
      <c r="F1" s="20" t="s">
        <v>5</v>
      </c>
    </row>
    <row r="2" spans="1:6" ht="16.5" x14ac:dyDescent="0.3">
      <c r="A2" s="13" t="s">
        <v>6</v>
      </c>
      <c r="B2" s="1" t="s">
        <v>7</v>
      </c>
      <c r="C2" s="2">
        <v>45505</v>
      </c>
      <c r="D2" s="2">
        <v>45688</v>
      </c>
      <c r="E2" s="3" t="str">
        <f t="shared" ref="E2:E19" si="0">IF(ISERROR(VLOOKUP(B2,abs,2,FALSE)),"",VLOOKUP(B2,abs,2,FALSE))</f>
        <v>MP</v>
      </c>
      <c r="F2" s="15">
        <f>DATEDIF(C2,D2,"d")+1</f>
        <v>184</v>
      </c>
    </row>
    <row r="3" spans="1:6" ht="16.5" x14ac:dyDescent="0.3">
      <c r="A3" s="13" t="s">
        <v>8</v>
      </c>
      <c r="B3" s="1" t="s">
        <v>9</v>
      </c>
      <c r="C3" s="2">
        <v>45548</v>
      </c>
      <c r="D3" s="2">
        <v>45548</v>
      </c>
      <c r="E3" s="3" t="str">
        <f t="shared" si="0"/>
        <v>A</v>
      </c>
      <c r="F3" s="15">
        <f t="shared" ref="F3:F19" si="1">DATEDIF(C3,D3,"d")+1</f>
        <v>1</v>
      </c>
    </row>
    <row r="4" spans="1:6" ht="16.5" x14ac:dyDescent="0.3">
      <c r="A4" s="13" t="s">
        <v>10</v>
      </c>
      <c r="B4" s="4" t="s">
        <v>9</v>
      </c>
      <c r="C4" s="5">
        <v>45537</v>
      </c>
      <c r="D4" s="5">
        <v>45539</v>
      </c>
      <c r="E4" s="3" t="str">
        <f t="shared" si="0"/>
        <v>A</v>
      </c>
      <c r="F4" s="15">
        <f t="shared" si="1"/>
        <v>3</v>
      </c>
    </row>
    <row r="5" spans="1:6" ht="16.5" x14ac:dyDescent="0.3">
      <c r="A5" s="13" t="s">
        <v>11</v>
      </c>
      <c r="B5" s="1" t="s">
        <v>9</v>
      </c>
      <c r="C5" s="2">
        <v>45537</v>
      </c>
      <c r="D5" s="2">
        <v>45541</v>
      </c>
      <c r="E5" s="3" t="str">
        <f t="shared" si="0"/>
        <v>A</v>
      </c>
      <c r="F5" s="15">
        <f t="shared" si="1"/>
        <v>5</v>
      </c>
    </row>
    <row r="6" spans="1:6" ht="16.5" x14ac:dyDescent="0.3">
      <c r="A6" s="13" t="s">
        <v>12</v>
      </c>
      <c r="B6" s="1" t="s">
        <v>9</v>
      </c>
      <c r="C6" s="2">
        <v>45545</v>
      </c>
      <c r="D6" s="2">
        <v>45545</v>
      </c>
      <c r="E6" s="3" t="str">
        <f t="shared" si="0"/>
        <v>A</v>
      </c>
      <c r="F6" s="15">
        <f t="shared" si="1"/>
        <v>1</v>
      </c>
    </row>
    <row r="7" spans="1:6" ht="16.5" x14ac:dyDescent="0.3">
      <c r="A7" s="13" t="s">
        <v>13</v>
      </c>
      <c r="B7" s="1" t="s">
        <v>14</v>
      </c>
      <c r="C7" s="2">
        <v>45537</v>
      </c>
      <c r="D7" s="2">
        <v>45541</v>
      </c>
      <c r="E7" s="3" t="s">
        <v>31</v>
      </c>
      <c r="F7" s="15">
        <f t="shared" si="1"/>
        <v>5</v>
      </c>
    </row>
    <row r="8" spans="1:6" ht="16.5" x14ac:dyDescent="0.3">
      <c r="A8" s="13" t="s">
        <v>15</v>
      </c>
      <c r="B8" s="1" t="s">
        <v>16</v>
      </c>
      <c r="C8" s="2">
        <v>45551</v>
      </c>
      <c r="D8" s="2">
        <v>45552</v>
      </c>
      <c r="E8" s="3" t="str">
        <f t="shared" si="0"/>
        <v>M</v>
      </c>
      <c r="F8" s="15">
        <f t="shared" si="1"/>
        <v>2</v>
      </c>
    </row>
    <row r="9" spans="1:6" ht="16.5" x14ac:dyDescent="0.3">
      <c r="A9" s="13" t="s">
        <v>17</v>
      </c>
      <c r="B9" s="1" t="s">
        <v>18</v>
      </c>
      <c r="C9" s="2">
        <v>45538</v>
      </c>
      <c r="D9" s="2">
        <v>45545</v>
      </c>
      <c r="E9" s="3" t="str">
        <f t="shared" si="0"/>
        <v>X</v>
      </c>
      <c r="F9" s="15">
        <f t="shared" si="1"/>
        <v>8</v>
      </c>
    </row>
    <row r="10" spans="1:6" ht="16.5" x14ac:dyDescent="0.3">
      <c r="A10" s="14" t="s">
        <v>19</v>
      </c>
      <c r="B10" s="1" t="s">
        <v>9</v>
      </c>
      <c r="C10" s="2">
        <v>45545</v>
      </c>
      <c r="D10" s="2">
        <v>45545</v>
      </c>
      <c r="E10" s="3" t="str">
        <f t="shared" si="0"/>
        <v>A</v>
      </c>
      <c r="F10" s="15">
        <f t="shared" si="1"/>
        <v>1</v>
      </c>
    </row>
    <row r="11" spans="1:6" ht="16.5" x14ac:dyDescent="0.3">
      <c r="A11" s="13" t="s">
        <v>20</v>
      </c>
      <c r="B11" s="1" t="s">
        <v>16</v>
      </c>
      <c r="C11" s="2">
        <v>45533</v>
      </c>
      <c r="D11" s="2">
        <v>45599</v>
      </c>
      <c r="E11" s="3" t="str">
        <f t="shared" si="0"/>
        <v>M</v>
      </c>
      <c r="F11" s="15">
        <f t="shared" si="1"/>
        <v>67</v>
      </c>
    </row>
    <row r="12" spans="1:6" ht="16.5" x14ac:dyDescent="0.3">
      <c r="A12" s="14" t="s">
        <v>21</v>
      </c>
      <c r="B12" s="1" t="s">
        <v>16</v>
      </c>
      <c r="C12" s="2">
        <v>45533</v>
      </c>
      <c r="D12" s="2">
        <v>45550</v>
      </c>
      <c r="E12" s="3" t="str">
        <f t="shared" si="0"/>
        <v>M</v>
      </c>
      <c r="F12" s="15">
        <f t="shared" si="1"/>
        <v>18</v>
      </c>
    </row>
    <row r="13" spans="1:6" ht="16.5" x14ac:dyDescent="0.3">
      <c r="A13" s="14" t="s">
        <v>22</v>
      </c>
      <c r="B13" s="1" t="s">
        <v>9</v>
      </c>
      <c r="C13" s="2">
        <v>45534</v>
      </c>
      <c r="D13" s="2">
        <v>45539</v>
      </c>
      <c r="E13" s="3" t="str">
        <f t="shared" si="0"/>
        <v>A</v>
      </c>
      <c r="F13" s="15">
        <f t="shared" si="1"/>
        <v>6</v>
      </c>
    </row>
    <row r="14" spans="1:6" ht="16.5" x14ac:dyDescent="0.3">
      <c r="A14" s="14" t="s">
        <v>23</v>
      </c>
      <c r="B14" s="1" t="s">
        <v>9</v>
      </c>
      <c r="C14" s="2">
        <v>45546</v>
      </c>
      <c r="D14" s="2">
        <v>45546</v>
      </c>
      <c r="E14" s="3" t="str">
        <f t="shared" si="0"/>
        <v>A</v>
      </c>
      <c r="F14" s="15">
        <f t="shared" si="1"/>
        <v>1</v>
      </c>
    </row>
    <row r="15" spans="1:6" ht="16.5" x14ac:dyDescent="0.3">
      <c r="A15" s="14" t="s">
        <v>23</v>
      </c>
      <c r="B15" s="1" t="s">
        <v>14</v>
      </c>
      <c r="C15" s="2">
        <v>45547</v>
      </c>
      <c r="D15" s="2">
        <v>45547</v>
      </c>
      <c r="E15" s="3" t="str">
        <f t="shared" si="0"/>
        <v>AU</v>
      </c>
      <c r="F15" s="15">
        <f t="shared" si="1"/>
        <v>1</v>
      </c>
    </row>
    <row r="16" spans="1:6" ht="16.5" x14ac:dyDescent="0.3">
      <c r="A16" s="14" t="s">
        <v>23</v>
      </c>
      <c r="B16" s="1" t="s">
        <v>14</v>
      </c>
      <c r="C16" s="2">
        <v>45551</v>
      </c>
      <c r="D16" s="2">
        <v>45552</v>
      </c>
      <c r="E16" s="3" t="str">
        <f t="shared" si="0"/>
        <v>AU</v>
      </c>
      <c r="F16" s="15">
        <f t="shared" si="1"/>
        <v>2</v>
      </c>
    </row>
    <row r="17" spans="1:6" ht="16.5" x14ac:dyDescent="0.3">
      <c r="A17" s="14" t="s">
        <v>24</v>
      </c>
      <c r="B17" s="1" t="s">
        <v>9</v>
      </c>
      <c r="C17" s="2">
        <v>45547</v>
      </c>
      <c r="D17" s="2">
        <v>45547</v>
      </c>
      <c r="E17" s="3" t="str">
        <f t="shared" si="0"/>
        <v>A</v>
      </c>
      <c r="F17" s="15">
        <f t="shared" si="1"/>
        <v>1</v>
      </c>
    </row>
    <row r="18" spans="1:6" ht="16.5" x14ac:dyDescent="0.3">
      <c r="A18" s="14" t="s">
        <v>25</v>
      </c>
      <c r="B18" s="1" t="s">
        <v>16</v>
      </c>
      <c r="C18" s="2">
        <v>45505</v>
      </c>
      <c r="D18" s="2">
        <v>45665</v>
      </c>
      <c r="E18" s="3" t="s">
        <v>32</v>
      </c>
      <c r="F18" s="15">
        <f t="shared" si="1"/>
        <v>161</v>
      </c>
    </row>
    <row r="19" spans="1:6" ht="16.5" x14ac:dyDescent="0.3">
      <c r="A19" s="21" t="s">
        <v>26</v>
      </c>
      <c r="B19" s="22" t="s">
        <v>16</v>
      </c>
      <c r="C19" s="23">
        <v>45505</v>
      </c>
      <c r="D19" s="23">
        <v>45688</v>
      </c>
      <c r="E19" s="24" t="str">
        <f t="shared" si="0"/>
        <v>M</v>
      </c>
      <c r="F19" s="25">
        <f t="shared" si="1"/>
        <v>184</v>
      </c>
    </row>
  </sheetData>
  <conditionalFormatting sqref="A2:A19">
    <cfRule type="expression" dxfId="17" priority="1" stopIfTrue="1">
      <formula>$BZ2="OUI"</formula>
    </cfRule>
    <cfRule type="expression" dxfId="16" priority="2" stopIfTrue="1">
      <formula>$BZ2="NON"</formula>
    </cfRule>
    <cfRule type="expression" dxfId="15" priority="3" stopIfTrue="1">
      <formula>AND($BO2="M",$I2="Maladie Professionnelle",$F2="Maladie",$BQ2&gt;3,$BR2="Contractuel")</formula>
    </cfRule>
    <cfRule type="expression" dxfId="14" priority="4" stopIfTrue="1">
      <formula>AND($I2="X",$BR2="Contractuel")</formula>
    </cfRule>
  </conditionalFormatting>
  <dataValidations count="1">
    <dataValidation type="list" allowBlank="1" showInputMessage="1" showErrorMessage="1" sqref="A2:A19" xr:uid="{3D2DDE60-12A5-449F-B299-DF54C494F326}">
      <formula1>OFFSET(Agent_Absent,MATCH(A2&amp;"*",Agent_Absent,0)-1,,COUNTIF(Agent_Absent,A2&amp;"*"))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281724-900B-4956-9073-B16914538A2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Chris_W10</cp:lastModifiedBy>
  <dcterms:created xsi:type="dcterms:W3CDTF">2025-01-13T10:02:23Z</dcterms:created>
  <dcterms:modified xsi:type="dcterms:W3CDTF">2025-01-13T11:52:34Z</dcterms:modified>
</cp:coreProperties>
</file>