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09331FF-C966-4754-AEC5-6E9F08E2FD6C}" xr6:coauthVersionLast="47" xr6:coauthVersionMax="47" xr10:uidLastSave="{00000000-0000-0000-0000-000000000000}"/>
  <bookViews>
    <workbookView xWindow="-120" yWindow="-120" windowWidth="38640" windowHeight="15990" xr2:uid="{1E03A8AE-5001-4379-9720-B8BCDD536203}"/>
  </bookViews>
  <sheets>
    <sheet name="Calcul" sheetId="1" r:id="rId1"/>
    <sheet name="Jours fériés 2025" sheetId="3" r:id="rId2"/>
    <sheet name="Dates en colonne" sheetId="4" state="hidden" r:id="rId3"/>
    <sheet name="Dates horizontales" sheetId="5" state="hidden" r:id="rId4"/>
  </sheets>
  <definedNames>
    <definedName name="JF">Fériés[Date]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" i="1" l="1"/>
  <c r="F19" i="1" s="1"/>
  <c r="I19" i="1" s="1"/>
  <c r="B20" i="1"/>
  <c r="D21" i="1"/>
  <c r="B22" i="1"/>
  <c r="B23" i="1"/>
  <c r="B24" i="1"/>
  <c r="F24" i="1" s="1"/>
  <c r="B25" i="1"/>
  <c r="F25" i="1" s="1"/>
  <c r="B26" i="1"/>
  <c r="F26" i="1" s="1"/>
  <c r="B27" i="1"/>
  <c r="B28" i="1"/>
  <c r="B29" i="1"/>
  <c r="F29" i="1" s="1"/>
  <c r="B30" i="1"/>
  <c r="F30" i="1" s="1"/>
  <c r="B21" i="1"/>
  <c r="F27" i="1"/>
  <c r="D23" i="1"/>
  <c r="F23" i="1" s="1"/>
  <c r="F21" i="1" l="1"/>
  <c r="D19" i="1"/>
  <c r="D20" i="1"/>
  <c r="F20" i="1" s="1"/>
  <c r="D22" i="1"/>
  <c r="F22" i="1" s="1"/>
  <c r="D27" i="1"/>
  <c r="D25" i="1"/>
  <c r="D26" i="1"/>
  <c r="D29" i="1"/>
  <c r="D30" i="1"/>
  <c r="D28" i="1"/>
  <c r="D24" i="1"/>
  <c r="F28" i="1"/>
  <c r="F35" i="1" a="1"/>
  <c r="F35" i="1" s="1"/>
  <c r="F36" i="1" s="1"/>
  <c r="B40" i="1" l="1"/>
  <c r="F15" i="1"/>
  <c r="H4" i="1" s="1"/>
  <c r="I23" i="1"/>
  <c r="I22" i="1"/>
  <c r="I21" i="1"/>
  <c r="I24" i="1"/>
  <c r="I25" i="1"/>
  <c r="I26" i="1"/>
  <c r="I27" i="1"/>
  <c r="I28" i="1"/>
  <c r="I29" i="1"/>
  <c r="I30" i="1"/>
  <c r="I20" i="1"/>
  <c r="B51" i="1" l="1"/>
  <c r="B41" i="1"/>
  <c r="B47" i="1"/>
  <c r="B43" i="1"/>
  <c r="B48" i="1"/>
  <c r="B42" i="1"/>
  <c r="B50" i="1"/>
  <c r="B46" i="1"/>
  <c r="B44" i="1"/>
  <c r="B49" i="1"/>
  <c r="B45" i="1"/>
  <c r="I15" i="1"/>
  <c r="B52" i="1" l="1" a="1"/>
  <c r="B52" i="1" s="1"/>
  <c r="G47" i="1" s="1"/>
  <c r="G46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<sst xmlns="http://schemas.openxmlformats.org/spreadsheetml/2006/main" count="136" uniqueCount="51">
  <si>
    <t>au</t>
  </si>
  <si>
    <t>CALCULER LA GRATIFICATION DU STAGE</t>
  </si>
  <si>
    <t>Indiquer la période du stage</t>
  </si>
  <si>
    <t>du</t>
  </si>
  <si>
    <t>soit</t>
  </si>
  <si>
    <t>jours ouvrés</t>
  </si>
  <si>
    <t>- soit 2 mois consécutifs ( équivalent de 44 jours à 7h par jour)</t>
  </si>
  <si>
    <t>La gratification de stage intervient dès lors que la durée du stage est supérieur à :</t>
  </si>
  <si>
    <t>En dessous de ces seuils,  nous n'avons aucune obligation de verser une gratification</t>
  </si>
  <si>
    <t>heures</t>
  </si>
  <si>
    <t>Le taux horaire de la gratification est égal au minimum à 4,35 € par heure de stage, correspondant à 15 % du plafond horaire 
de la sécurité sociale (soit 29 € x 0,15).</t>
  </si>
  <si>
    <t>Calculer le montant selon le barème de la sécurité sociale</t>
  </si>
  <si>
    <r>
      <t xml:space="preserve">Plafond </t>
    </r>
    <r>
      <rPr>
        <b/>
        <sz val="10"/>
        <rFont val="Aptos Narrow"/>
        <family val="2"/>
        <scheme val="minor"/>
      </rPr>
      <t>horaire</t>
    </r>
    <r>
      <rPr>
        <sz val="10"/>
        <rFont val="Aptos Narrow"/>
        <family val="2"/>
        <scheme val="minor"/>
      </rPr>
      <t xml:space="preserve"> de la Sécurité Sociale au</t>
    </r>
  </si>
  <si>
    <t>Selon la durée du stage, le montant de la gratification serait de</t>
  </si>
  <si>
    <t>du plafond correspond à un taux horaire de</t>
  </si>
  <si>
    <t>Février</t>
  </si>
  <si>
    <t>Mars</t>
  </si>
  <si>
    <t>Avril</t>
  </si>
  <si>
    <t>Mai</t>
  </si>
  <si>
    <t>Juin</t>
  </si>
  <si>
    <t>Septembre</t>
  </si>
  <si>
    <t>Octobre</t>
  </si>
  <si>
    <t>Novembre</t>
  </si>
  <si>
    <t>Juillet</t>
  </si>
  <si>
    <t>Janvier</t>
  </si>
  <si>
    <t>Août</t>
  </si>
  <si>
    <t>Décembre</t>
  </si>
  <si>
    <t>Pâques</t>
  </si>
  <si>
    <t>Fête du travail</t>
  </si>
  <si>
    <t>Jour de l'an</t>
  </si>
  <si>
    <t>Pentecôte</t>
  </si>
  <si>
    <t>Fête de la Victoire</t>
  </si>
  <si>
    <t>Fête nationale</t>
  </si>
  <si>
    <t>Assomption</t>
  </si>
  <si>
    <t>Toussaint</t>
  </si>
  <si>
    <t>Armistice</t>
  </si>
  <si>
    <t>Noël</t>
  </si>
  <si>
    <t>TOTAL</t>
  </si>
  <si>
    <t>La gratification peut être versée de 2 manières différentes :</t>
  </si>
  <si>
    <t>- Soit en fonction du nombre réel d'heures effectuées par mois</t>
  </si>
  <si>
    <t>- Soit par lissage par mois de la totalité des heures effectuées durant</t>
  </si>
  <si>
    <t>le stage</t>
  </si>
  <si>
    <t>Nb heures réélles</t>
  </si>
  <si>
    <t>Montant par mois si lissage</t>
  </si>
  <si>
    <r>
      <t xml:space="preserve">La gratification est </t>
    </r>
    <r>
      <rPr>
        <b/>
        <sz val="10"/>
        <color theme="3"/>
        <rFont val="Aptos Narrow"/>
        <family val="2"/>
        <scheme val="minor"/>
      </rPr>
      <t>versée à la fin de chaque mois</t>
    </r>
    <r>
      <rPr>
        <sz val="10"/>
        <rFont val="Aptos Narrow"/>
        <family val="2"/>
        <scheme val="minor"/>
      </rPr>
      <t xml:space="preserve"> et non pas en fin de stage.</t>
    </r>
  </si>
  <si>
    <t xml:space="preserve">Si le montant horaire de la gratification ne dépasse pas 4,35 €, </t>
  </si>
  <si>
    <t>nous sommes exonérés de charges (la CSG et la CRDS ne sont pas dues).</t>
  </si>
  <si>
    <t>- Soit à partir de la 309 ème heure de stage même si votre stage est effectué de façon non continue</t>
  </si>
  <si>
    <t>Saisir le détail mensuel</t>
  </si>
  <si>
    <t>Date</t>
  </si>
  <si>
    <t>Fête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</si>
</sst>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\ &quot;€&quot;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0"/>
      <name val="Aptos Narrow"/>
      <family val="2"/>
      <scheme val="minor"/>
    </font>
    <font>
      <i/>
      <sz val="8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8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3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/>
    </xf>
    <xf numFmtId="14" fontId="0" fillId="0" borderId="0" xfId="0" applyNumberFormat="1"/>
    <xf numFmtId="49" fontId="2" fillId="0" borderId="0" xfId="0" applyNumberFormat="1" applyFont="1" applyAlignment="1">
      <alignment horizontal="center"/>
    </xf>
    <xf numFmtId="49" fontId="0" fillId="0" borderId="0" xfId="0" applyNumberFormat="1"/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6" fillId="0" borderId="0" xfId="0" applyFont="1" applyAlignment="1">
      <alignment vertical="top" wrapText="1"/>
    </xf>
    <xf numFmtId="164" fontId="0" fillId="0" borderId="0" xfId="0" applyNumberFormat="1"/>
    <xf numFmtId="165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2" fillId="0" borderId="0" xfId="0" applyFont="1"/>
    <xf numFmtId="14" fontId="0" fillId="0" borderId="1" xfId="0" applyNumberFormat="1" applyBorder="1" applyAlignment="1" applyProtection="1">
      <alignment horizontal="center"/>
      <protection locked="0"/>
    </xf>
    <xf numFmtId="0" fontId="3" fillId="0" borderId="2" xfId="0" applyFont="1" applyBorder="1" applyAlignment="1">
      <alignment horizontal="right"/>
    </xf>
    <xf numFmtId="164" fontId="3" fillId="0" borderId="3" xfId="0" applyNumberFormat="1" applyFont="1" applyBorder="1"/>
    <xf numFmtId="0" fontId="9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 applyBorder="1" applyAlignment="1" applyProtection="1">
      <alignment horizontal="right"/>
      <protection locked="0"/>
    </xf>
    <xf numFmtId="14" fontId="0" fillId="0" borderId="1" xfId="0" applyNumberFormat="1" applyBorder="1" applyAlignment="1">
      <alignment horizontal="center"/>
    </xf>
    <xf numFmtId="14" fontId="12" fillId="2" borderId="1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left" vertical="top" wrapText="1"/>
    </xf>
  </cellXfs>
  <cellStyles count="2">
    <cellStyle name="Normal" xfId="0" builtinId="0"/>
    <cellStyle name="Pourcentage" xfId="1" builtinId="5"/>
  </cellStyles>
  <dxfs count="10">
    <dxf>
      <font>
        <color rgb="FFC0C0C0"/>
      </font>
      <fill>
        <patternFill>
          <bgColor rgb="FFC0C0C0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numFmt numFmtId="19" formatCode="dd/mm/yyyy"/>
    </dxf>
    <dxf>
      <font>
        <color rgb="FFFFFFFF"/>
      </font>
    </dxf>
    <dxf>
      <font>
        <b/>
        <i val="0"/>
        <color theme="3"/>
      </font>
    </dxf>
    <dxf>
      <font>
        <color rgb="FFFFFFFF"/>
      </font>
    </dxf>
    <dxf>
      <font>
        <color rgb="FFFFFFFF"/>
      </font>
    </dxf>
    <dxf>
      <font>
        <b/>
        <i val="0"/>
        <color theme="9" tint="0.79998168889431442"/>
      </font>
      <fill>
        <patternFill>
          <bgColor theme="8"/>
        </patternFill>
      </fill>
    </dxf>
    <dxf>
      <font>
        <color rgb="FFFFFFFF"/>
      </font>
    </dxf>
  </dxfs>
  <tableStyles count="0" defaultTableStyle="TableStyleMedium2" defaultPivotStyle="PivotStyleLight16"/>
  <colors>
    <mruColors>
      <color rgb="FFFFFF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005A80-D7DC-4B4A-BA7E-372CB8966DF2}" name="Fériés" displayName="Fériés" ref="A1:B11" totalsRowShown="0">
  <autoFilter ref="A1:B11" xr:uid="{04005A80-D7DC-4B4A-BA7E-372CB8966DF2}"/>
  <tableColumns count="2">
    <tableColumn id="1" xr3:uid="{3A653CF3-9C0D-4C03-99B9-1792D07DF575}" name="Date" dataDxfId="3"/>
    <tableColumn id="2" xr3:uid="{84EAFF0D-1334-4DDF-B68E-F259EC827B7B}" name="Fê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1E917-CA4B-42E0-87CE-9050C82095DB}">
  <sheetPr codeName="Feuil1"/>
  <dimension ref="A4:K54"/>
  <sheetViews>
    <sheetView showGridLines="0" tabSelected="1" topLeftCell="A4" zoomScaleNormal="100" workbookViewId="0">
      <selection activeCell="P26" sqref="P26"/>
    </sheetView>
  </sheetViews>
  <sheetFormatPr baseColWidth="10" defaultRowHeight="15" x14ac:dyDescent="0.25"/>
  <cols>
    <col min="2" max="2" width="10.42578125" customWidth="1"/>
    <col min="3" max="3" width="3.28515625" bestFit="1" customWidth="1"/>
    <col min="4" max="5" width="10.42578125" bestFit="1" customWidth="1"/>
    <col min="6" max="6" width="9.28515625" bestFit="1" customWidth="1"/>
    <col min="8" max="8" width="4.28515625" bestFit="1" customWidth="1"/>
    <col min="9" max="9" width="4.85546875" customWidth="1"/>
    <col min="10" max="10" width="9.42578125" customWidth="1"/>
    <col min="11" max="11" width="7.42578125" customWidth="1"/>
  </cols>
  <sheetData>
    <row r="4" spans="1:11" x14ac:dyDescent="0.25">
      <c r="H4" t="str">
        <f>IF(F15&lt;44,"Gratification non obligatoire !","")</f>
        <v/>
      </c>
    </row>
    <row r="5" spans="1:11" x14ac:dyDescent="0.25">
      <c r="A5" s="25" t="s">
        <v>1</v>
      </c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ht="3" customHeight="1" x14ac:dyDescent="0.25">
      <c r="A6" s="1"/>
      <c r="B6" s="1"/>
      <c r="C6" s="1"/>
      <c r="D6" s="1"/>
      <c r="E6" s="1"/>
      <c r="F6" s="1"/>
      <c r="G6" s="1"/>
    </row>
    <row r="7" spans="1:11" x14ac:dyDescent="0.25">
      <c r="A7" s="5" t="s">
        <v>7</v>
      </c>
      <c r="B7" s="1"/>
      <c r="C7" s="1"/>
      <c r="D7" s="1"/>
      <c r="E7" s="1"/>
      <c r="F7" s="1"/>
      <c r="G7" s="1"/>
    </row>
    <row r="8" spans="1:11" x14ac:dyDescent="0.25">
      <c r="A8" s="6" t="s">
        <v>6</v>
      </c>
      <c r="B8" s="3"/>
      <c r="C8" s="3"/>
      <c r="D8" s="3"/>
      <c r="E8" s="3"/>
      <c r="F8" s="3"/>
      <c r="G8" s="3"/>
      <c r="H8" s="4"/>
      <c r="I8" s="4"/>
    </row>
    <row r="9" spans="1:11" x14ac:dyDescent="0.25">
      <c r="A9" s="6" t="s">
        <v>47</v>
      </c>
      <c r="B9" s="3"/>
      <c r="C9" s="3"/>
      <c r="D9" s="3"/>
      <c r="E9" s="3"/>
      <c r="F9" s="3"/>
      <c r="G9" s="3"/>
      <c r="H9" s="4"/>
      <c r="I9" s="4"/>
    </row>
    <row r="10" spans="1:11" ht="3" customHeight="1" x14ac:dyDescent="0.25">
      <c r="A10" s="1"/>
      <c r="B10" s="1"/>
      <c r="C10" s="1"/>
      <c r="D10" s="1"/>
      <c r="E10" s="1"/>
      <c r="F10" s="1"/>
      <c r="G10" s="1"/>
    </row>
    <row r="11" spans="1:11" x14ac:dyDescent="0.25">
      <c r="A11" s="6" t="s">
        <v>8</v>
      </c>
      <c r="B11" s="3"/>
      <c r="C11" s="3"/>
      <c r="D11" s="3"/>
      <c r="E11" s="3"/>
      <c r="F11" s="3"/>
      <c r="G11" s="3"/>
      <c r="H11" s="4"/>
    </row>
    <row r="12" spans="1:11" ht="3" customHeight="1" x14ac:dyDescent="0.25">
      <c r="A12" s="1"/>
      <c r="B12" s="1"/>
      <c r="C12" s="1"/>
      <c r="D12" s="1"/>
      <c r="E12" s="1"/>
      <c r="F12" s="1"/>
      <c r="G12" s="1"/>
    </row>
    <row r="13" spans="1:11" x14ac:dyDescent="0.25">
      <c r="A13" s="25" t="s">
        <v>2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</row>
    <row r="14" spans="1:11" ht="3" customHeight="1" thickBot="1" x14ac:dyDescent="0.3">
      <c r="A14" s="1"/>
      <c r="B14" s="1"/>
      <c r="C14" s="1"/>
      <c r="D14" s="1"/>
      <c r="E14" s="1"/>
      <c r="F14" s="1"/>
      <c r="G14" s="1"/>
    </row>
    <row r="15" spans="1:11" ht="15.75" thickBot="1" x14ac:dyDescent="0.3">
      <c r="A15" s="7" t="s">
        <v>3</v>
      </c>
      <c r="B15" s="22">
        <v>45698</v>
      </c>
      <c r="C15" s="7" t="s">
        <v>0</v>
      </c>
      <c r="D15" s="22">
        <v>45793</v>
      </c>
      <c r="E15" s="7" t="s">
        <v>4</v>
      </c>
      <c r="F15" s="19">
        <f>NETWORKDAYS(B15,D15,'Jours fériés 2025'!A2:A11)</f>
        <v>67</v>
      </c>
      <c r="G15" s="8" t="s">
        <v>5</v>
      </c>
      <c r="H15" s="7" t="s">
        <v>4</v>
      </c>
      <c r="I15">
        <f>F15*7</f>
        <v>469</v>
      </c>
      <c r="J15" s="8" t="s">
        <v>9</v>
      </c>
    </row>
    <row r="16" spans="1:11" ht="3" customHeight="1" x14ac:dyDescent="0.25">
      <c r="A16" s="1"/>
      <c r="B16" s="1"/>
      <c r="C16" s="1"/>
      <c r="D16" s="1"/>
      <c r="E16" s="1"/>
      <c r="F16" s="1"/>
      <c r="G16" s="1"/>
    </row>
    <row r="17" spans="1:11" x14ac:dyDescent="0.25">
      <c r="A17" s="25" t="s">
        <v>48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</row>
    <row r="18" spans="1:11" ht="3" customHeight="1" thickBot="1" x14ac:dyDescent="0.3">
      <c r="A18" s="1"/>
      <c r="B18" s="1"/>
      <c r="C18" s="1"/>
      <c r="D18" s="1"/>
      <c r="E18" s="1"/>
      <c r="F18" s="1"/>
      <c r="G18" s="1"/>
    </row>
    <row r="19" spans="1:11" ht="15.75" thickBot="1" x14ac:dyDescent="0.3">
      <c r="A19" s="18" t="s">
        <v>24</v>
      </c>
      <c r="B19" s="21" t="str">
        <f t="shared" ref="B19:B20" si="0">IF(MONTH(B$15)=ROW(A1),B$15,IF(MONTH($B$15)&gt;=ROW(A1),"",IF(MONTH($D$15)&gt;=ROW(A1),DATE(YEAR($B$15),ROW(A1),1),"")))</f>
        <v/>
      </c>
      <c r="C19" s="7" t="s">
        <v>0</v>
      </c>
      <c r="D19" s="21" t="str">
        <f>IF(MONTH(D$15)=ROW(A1),D$15,IF(AND(COUNTIF($B$19:$B19,$B$15)=1,MONTH(D$15)&gt;ROW(A1)),EOMONTH($B$15,ROW(A1)-MONTH($B$15)),""))</f>
        <v/>
      </c>
      <c r="E19" s="7" t="s">
        <v>4</v>
      </c>
      <c r="F19" t="e">
        <f>NETWORKDAYS(B19,D19,JF)</f>
        <v>#VALUE!</v>
      </c>
      <c r="G19" s="8" t="s">
        <v>5</v>
      </c>
      <c r="H19" s="7" t="s">
        <v>4</v>
      </c>
      <c r="I19" t="e">
        <f>F19*7</f>
        <v>#VALUE!</v>
      </c>
      <c r="J19" s="8" t="s">
        <v>9</v>
      </c>
    </row>
    <row r="20" spans="1:11" ht="15.75" thickBot="1" x14ac:dyDescent="0.3">
      <c r="A20" s="18" t="s">
        <v>15</v>
      </c>
      <c r="B20" s="21">
        <f t="shared" si="0"/>
        <v>45698</v>
      </c>
      <c r="C20" s="7" t="s">
        <v>0</v>
      </c>
      <c r="D20" s="21">
        <f>IF(MONTH(D$15)=ROW(A2),D$15,IF(AND(COUNTIF($B$19:$B20,$B$15)=1,MONTH(D$15)&gt;ROW(A2)),EOMONTH($B$15,ROW(A2)-MONTH($B$15)),""))</f>
        <v>45716</v>
      </c>
      <c r="E20" s="7" t="s">
        <v>4</v>
      </c>
      <c r="F20">
        <f>NETWORKDAYS(B20,D20,JF)</f>
        <v>15</v>
      </c>
      <c r="G20" s="8" t="s">
        <v>5</v>
      </c>
      <c r="H20" s="7" t="s">
        <v>4</v>
      </c>
      <c r="I20">
        <f>F20*7</f>
        <v>105</v>
      </c>
      <c r="J20" s="8" t="s">
        <v>9</v>
      </c>
    </row>
    <row r="21" spans="1:11" ht="15.75" thickBot="1" x14ac:dyDescent="0.3">
      <c r="A21" s="18" t="s">
        <v>16</v>
      </c>
      <c r="B21" s="21">
        <f>IF(MONTH(B$15)=ROW(A3),B$15,IF(MONTH($B$15)&gt;=ROW(A3),"",IF(MONTH($D$15)&gt;=ROW(A3),DATE(YEAR($B$15),ROW(A3),1),"")))</f>
        <v>45717</v>
      </c>
      <c r="C21" s="7" t="s">
        <v>0</v>
      </c>
      <c r="D21" s="21">
        <f>IF(MONTH(D$15)=ROW(A3),D$15,IF(AND(COUNTIF($B$19:$B21,$B$15)=1,MONTH(D$15)&gt;ROW(A3)),EOMONTH($B$15,ROW(A3)-MONTH($B$15)),""))</f>
        <v>45747</v>
      </c>
      <c r="E21" s="7" t="s">
        <v>4</v>
      </c>
      <c r="F21">
        <f>NETWORKDAYS(B21,D21,JF)</f>
        <v>21</v>
      </c>
      <c r="G21" s="8" t="s">
        <v>5</v>
      </c>
      <c r="H21" s="7" t="s">
        <v>4</v>
      </c>
      <c r="I21">
        <f t="shared" ref="I21:I30" si="1">F21*7</f>
        <v>147</v>
      </c>
      <c r="J21" s="8" t="s">
        <v>9</v>
      </c>
    </row>
    <row r="22" spans="1:11" ht="15.75" thickBot="1" x14ac:dyDescent="0.3">
      <c r="A22" s="18" t="s">
        <v>17</v>
      </c>
      <c r="B22" s="21">
        <f t="shared" ref="B22:B30" si="2">IF(MONTH(B$15)=ROW(A4),B$15,IF(MONTH($B$15)&gt;=ROW(A4),"",IF(MONTH($D$15)&gt;=ROW(A4),DATE(YEAR($B$15),ROW(A4),1),"")))</f>
        <v>45748</v>
      </c>
      <c r="C22" s="7" t="s">
        <v>0</v>
      </c>
      <c r="D22" s="21">
        <f>IF(MONTH(D$15)=ROW(A4),D$15,IF(AND(COUNTIF($B$19:$B22,$B$15)=1,MONTH(D$15)&gt;ROW(A4)),EOMONTH($B$15,ROW(A4)-MONTH($B$15)),""))</f>
        <v>45777</v>
      </c>
      <c r="E22" s="7" t="s">
        <v>4</v>
      </c>
      <c r="F22">
        <f>NETWORKDAYS(B22,D22,JF)</f>
        <v>21</v>
      </c>
      <c r="G22" s="8" t="s">
        <v>5</v>
      </c>
      <c r="H22" s="7" t="s">
        <v>4</v>
      </c>
      <c r="I22">
        <f t="shared" si="1"/>
        <v>147</v>
      </c>
      <c r="J22" s="8" t="s">
        <v>9</v>
      </c>
    </row>
    <row r="23" spans="1:11" ht="15.75" thickBot="1" x14ac:dyDescent="0.3">
      <c r="A23" s="18" t="s">
        <v>18</v>
      </c>
      <c r="B23" s="21">
        <f t="shared" si="2"/>
        <v>45778</v>
      </c>
      <c r="C23" s="7" t="s">
        <v>0</v>
      </c>
      <c r="D23" s="21">
        <f>IF(MONTH(D$15)=ROW(A5),D$15,IF(AND(COUNTIF($B$19:$B23,$B$15)=1,MONTH(D$15)&gt;ROW(A5)),EOMONTH($B$15,ROW(A5)-MONTH($B$15)),""))</f>
        <v>45793</v>
      </c>
      <c r="E23" s="7" t="s">
        <v>4</v>
      </c>
      <c r="F23">
        <f>NETWORKDAYS(B23,D23,JF)</f>
        <v>10</v>
      </c>
      <c r="G23" s="8" t="s">
        <v>5</v>
      </c>
      <c r="H23" s="7" t="s">
        <v>4</v>
      </c>
      <c r="I23">
        <f t="shared" si="1"/>
        <v>70</v>
      </c>
      <c r="J23" s="8" t="s">
        <v>9</v>
      </c>
    </row>
    <row r="24" spans="1:11" ht="15.75" thickBot="1" x14ac:dyDescent="0.3">
      <c r="A24" s="18" t="s">
        <v>19</v>
      </c>
      <c r="B24" s="21" t="str">
        <f t="shared" si="2"/>
        <v/>
      </c>
      <c r="C24" s="7" t="s">
        <v>0</v>
      </c>
      <c r="D24" s="21" t="str">
        <f>IF(MONTH(D$15)=ROW(A6),D$15,IF(AND(COUNTIF($B$19:$B24,$B$15)=1,MONTH(D$15)&gt;ROW(A6)),EOMONTH($B$15,ROW(A6)-MONTH($B$15)),""))</f>
        <v/>
      </c>
      <c r="E24" s="7" t="s">
        <v>4</v>
      </c>
      <c r="F24" t="e">
        <f>NETWORKDAYS(B24,D24,JF)</f>
        <v>#VALUE!</v>
      </c>
      <c r="G24" s="8" t="s">
        <v>5</v>
      </c>
      <c r="H24" s="7" t="s">
        <v>4</v>
      </c>
      <c r="I24" t="e">
        <f t="shared" si="1"/>
        <v>#VALUE!</v>
      </c>
      <c r="J24" s="8" t="s">
        <v>9</v>
      </c>
    </row>
    <row r="25" spans="1:11" ht="15.75" thickBot="1" x14ac:dyDescent="0.3">
      <c r="A25" s="18" t="s">
        <v>23</v>
      </c>
      <c r="B25" s="21" t="str">
        <f t="shared" si="2"/>
        <v/>
      </c>
      <c r="C25" s="7" t="s">
        <v>0</v>
      </c>
      <c r="D25" s="21" t="str">
        <f>IF(MONTH(D$15)=ROW(A7),D$15,IF(AND(COUNTIF($B$19:$B25,$B$15)=1,MONTH(D$15)&gt;ROW(A7)),EOMONTH($B$15,ROW(A7)-MONTH($B$15)),""))</f>
        <v/>
      </c>
      <c r="E25" s="7" t="s">
        <v>4</v>
      </c>
      <c r="F25" t="e">
        <f>NETWORKDAYS(B25,D25,JF)</f>
        <v>#VALUE!</v>
      </c>
      <c r="G25" s="8" t="s">
        <v>5</v>
      </c>
      <c r="H25" s="7" t="s">
        <v>4</v>
      </c>
      <c r="I25" t="e">
        <f t="shared" si="1"/>
        <v>#VALUE!</v>
      </c>
      <c r="J25" s="8" t="s">
        <v>9</v>
      </c>
    </row>
    <row r="26" spans="1:11" ht="15.75" thickBot="1" x14ac:dyDescent="0.3">
      <c r="A26" s="18" t="s">
        <v>25</v>
      </c>
      <c r="B26" s="21" t="str">
        <f t="shared" si="2"/>
        <v/>
      </c>
      <c r="C26" s="7" t="s">
        <v>0</v>
      </c>
      <c r="D26" s="21" t="str">
        <f>IF(MONTH(D$15)=ROW(A8),D$15,IF(AND(COUNTIF($B$19:$B26,$B$15)=1,MONTH(D$15)&gt;ROW(A8)),EOMONTH($B$15,ROW(A8)-MONTH($B$15)),""))</f>
        <v/>
      </c>
      <c r="E26" s="7" t="s">
        <v>4</v>
      </c>
      <c r="F26" t="e">
        <f>NETWORKDAYS(B26,D26,JF)</f>
        <v>#VALUE!</v>
      </c>
      <c r="G26" s="8" t="s">
        <v>5</v>
      </c>
      <c r="H26" s="7" t="s">
        <v>4</v>
      </c>
      <c r="I26" t="e">
        <f t="shared" si="1"/>
        <v>#VALUE!</v>
      </c>
      <c r="J26" s="8" t="s">
        <v>9</v>
      </c>
    </row>
    <row r="27" spans="1:11" ht="15.75" thickBot="1" x14ac:dyDescent="0.3">
      <c r="A27" s="18" t="s">
        <v>20</v>
      </c>
      <c r="B27" s="21" t="str">
        <f t="shared" si="2"/>
        <v/>
      </c>
      <c r="C27" s="7" t="s">
        <v>0</v>
      </c>
      <c r="D27" s="21" t="str">
        <f>IF(MONTH(D$15)=ROW(A9),D$15,IF(AND(COUNTIF($B$19:$B27,$B$15)=1,MONTH(D$15)&gt;ROW(A9)),EOMONTH($B$15,ROW(A9)-MONTH($B$15)),""))</f>
        <v/>
      </c>
      <c r="E27" s="7" t="s">
        <v>4</v>
      </c>
      <c r="F27" t="e">
        <f>NETWORKDAYS(B27,D27,JF)</f>
        <v>#VALUE!</v>
      </c>
      <c r="G27" s="8" t="s">
        <v>5</v>
      </c>
      <c r="H27" s="7" t="s">
        <v>4</v>
      </c>
      <c r="I27" t="e">
        <f t="shared" si="1"/>
        <v>#VALUE!</v>
      </c>
      <c r="J27" s="8" t="s">
        <v>9</v>
      </c>
    </row>
    <row r="28" spans="1:11" ht="15.75" thickBot="1" x14ac:dyDescent="0.3">
      <c r="A28" s="18" t="s">
        <v>21</v>
      </c>
      <c r="B28" s="21" t="str">
        <f t="shared" si="2"/>
        <v/>
      </c>
      <c r="C28" s="7" t="s">
        <v>0</v>
      </c>
      <c r="D28" s="21" t="str">
        <f>IF(MONTH(D$15)=ROW(A10),D$15,IF(AND(COUNTIF($B$19:$B28,$B$15)=1,MONTH(D$15)&gt;ROW(A10)),EOMONTH($B$15,ROW(A10)-MONTH($B$15)),""))</f>
        <v/>
      </c>
      <c r="E28" s="7" t="s">
        <v>4</v>
      </c>
      <c r="F28" t="e">
        <f>NETWORKDAYS(B28,D28,JF)</f>
        <v>#VALUE!</v>
      </c>
      <c r="G28" s="8" t="s">
        <v>5</v>
      </c>
      <c r="H28" s="7" t="s">
        <v>4</v>
      </c>
      <c r="I28" t="e">
        <f t="shared" si="1"/>
        <v>#VALUE!</v>
      </c>
      <c r="J28" s="8" t="s">
        <v>9</v>
      </c>
    </row>
    <row r="29" spans="1:11" ht="15.75" thickBot="1" x14ac:dyDescent="0.3">
      <c r="A29" s="18" t="s">
        <v>22</v>
      </c>
      <c r="B29" s="21" t="str">
        <f t="shared" si="2"/>
        <v/>
      </c>
      <c r="C29" s="7" t="s">
        <v>0</v>
      </c>
      <c r="D29" s="21" t="str">
        <f>IF(MONTH(D$15)=ROW(A11),D$15,IF(AND(COUNTIF($B$19:$B29,$B$15)=1,MONTH(D$15)&gt;ROW(A11)),EOMONTH($B$15,ROW(A11)-MONTH($B$15)),""))</f>
        <v/>
      </c>
      <c r="E29" s="7" t="s">
        <v>4</v>
      </c>
      <c r="F29" t="e">
        <f>NETWORKDAYS(B29,D29,JF)</f>
        <v>#VALUE!</v>
      </c>
      <c r="G29" s="8" t="s">
        <v>5</v>
      </c>
      <c r="H29" s="7" t="s">
        <v>4</v>
      </c>
      <c r="I29" t="e">
        <f t="shared" si="1"/>
        <v>#VALUE!</v>
      </c>
      <c r="J29" s="8" t="s">
        <v>9</v>
      </c>
    </row>
    <row r="30" spans="1:11" ht="15.75" thickBot="1" x14ac:dyDescent="0.3">
      <c r="A30" s="18" t="s">
        <v>26</v>
      </c>
      <c r="B30" s="21" t="str">
        <f t="shared" si="2"/>
        <v/>
      </c>
      <c r="C30" s="7" t="s">
        <v>0</v>
      </c>
      <c r="D30" s="21" t="str">
        <f>IF(MONTH(D$15)=ROW(A12),D$15,IF(AND(COUNTIF($B$19:$B30,$B$15)=1,MONTH(D$15)&gt;ROW(A12)),EOMONTH($B$15,ROW(A12)-MONTH($B$15)),""))</f>
        <v/>
      </c>
      <c r="E30" s="7" t="s">
        <v>4</v>
      </c>
      <c r="F30" t="e">
        <f>NETWORKDAYS(B30,D30,JF)</f>
        <v>#VALUE!</v>
      </c>
      <c r="G30" s="8" t="s">
        <v>5</v>
      </c>
      <c r="H30" s="7" t="s">
        <v>4</v>
      </c>
      <c r="I30" t="e">
        <f t="shared" si="1"/>
        <v>#VALUE!</v>
      </c>
      <c r="J30" s="8" t="s">
        <v>9</v>
      </c>
    </row>
    <row r="31" spans="1:11" ht="3" customHeight="1" x14ac:dyDescent="0.25">
      <c r="A31" s="1"/>
      <c r="B31" s="1"/>
      <c r="C31" s="1"/>
      <c r="D31" s="1"/>
      <c r="E31" s="1"/>
      <c r="F31" s="1"/>
      <c r="G31" s="1"/>
    </row>
    <row r="32" spans="1:11" x14ac:dyDescent="0.25">
      <c r="A32" s="13" t="s">
        <v>11</v>
      </c>
    </row>
    <row r="33" spans="1:11" ht="22.5" customHeight="1" x14ac:dyDescent="0.25">
      <c r="A33" s="31" t="s">
        <v>10</v>
      </c>
      <c r="B33" s="31"/>
      <c r="C33" s="31"/>
      <c r="D33" s="31"/>
      <c r="E33" s="31"/>
      <c r="F33" s="31"/>
      <c r="G33" s="31"/>
      <c r="H33" s="31"/>
      <c r="I33" s="31"/>
      <c r="J33" s="31"/>
      <c r="K33" s="9"/>
    </row>
    <row r="34" spans="1:11" ht="3" customHeight="1" thickBot="1" x14ac:dyDescent="0.3">
      <c r="A34" s="1"/>
      <c r="B34" s="1"/>
      <c r="C34" s="1"/>
      <c r="D34" s="1"/>
      <c r="E34" s="1"/>
      <c r="F34" s="1"/>
      <c r="G34" s="1"/>
    </row>
    <row r="35" spans="1:11" ht="15.75" thickBot="1" x14ac:dyDescent="0.3">
      <c r="A35" s="30" t="s">
        <v>12</v>
      </c>
      <c r="B35" s="30"/>
      <c r="C35" s="30"/>
      <c r="D35" s="30"/>
      <c r="E35" s="14">
        <v>45292</v>
      </c>
      <c r="F35" t="str" cm="1">
        <f t="array" ref="F35">_xlfn.SWITCH(E35,DATE(2024,1,1),"29,00 €",DATE(2025,1,1),"29,45 €",DATE(2026,1,1),"29,92€",DATE(2027,1,1),"30,39€")</f>
        <v>29,00 €</v>
      </c>
      <c r="I35" s="11"/>
    </row>
    <row r="36" spans="1:11" x14ac:dyDescent="0.25">
      <c r="A36" s="20">
        <v>0.15</v>
      </c>
      <c r="B36" s="24" t="s">
        <v>14</v>
      </c>
      <c r="C36" s="24"/>
      <c r="D36" s="24"/>
      <c r="E36" s="24"/>
      <c r="F36" s="12">
        <f>F35*A36</f>
        <v>4.3499999999999996</v>
      </c>
    </row>
    <row r="37" spans="1:11" ht="3" customHeight="1" x14ac:dyDescent="0.25">
      <c r="A37" s="1"/>
      <c r="B37" s="1"/>
      <c r="C37" s="1"/>
      <c r="D37" s="1"/>
      <c r="E37" s="1"/>
      <c r="F37" s="1"/>
      <c r="G37" s="1"/>
    </row>
    <row r="38" spans="1:11" x14ac:dyDescent="0.25">
      <c r="A38" s="13" t="s">
        <v>13</v>
      </c>
    </row>
    <row r="39" spans="1:11" ht="3" customHeight="1" x14ac:dyDescent="0.25">
      <c r="A39" s="1"/>
      <c r="B39" s="1"/>
      <c r="C39" s="1"/>
      <c r="D39" s="1"/>
      <c r="E39" s="1"/>
      <c r="F39" s="1"/>
      <c r="G39" s="1"/>
    </row>
    <row r="40" spans="1:11" x14ac:dyDescent="0.25">
      <c r="A40" s="7" t="s">
        <v>24</v>
      </c>
      <c r="B40" s="10" t="e">
        <f t="shared" ref="B40:B51" si="3">I19*$F$36</f>
        <v>#VALUE!</v>
      </c>
      <c r="E40" s="6" t="s">
        <v>44</v>
      </c>
    </row>
    <row r="41" spans="1:11" x14ac:dyDescent="0.25">
      <c r="A41" s="7" t="s">
        <v>15</v>
      </c>
      <c r="B41" s="10">
        <f t="shared" si="3"/>
        <v>456.74999999999994</v>
      </c>
      <c r="E41" s="6" t="s">
        <v>38</v>
      </c>
    </row>
    <row r="42" spans="1:11" x14ac:dyDescent="0.25">
      <c r="A42" s="7" t="s">
        <v>16</v>
      </c>
      <c r="B42" s="10">
        <f t="shared" si="3"/>
        <v>639.44999999999993</v>
      </c>
      <c r="E42" s="6" t="s">
        <v>39</v>
      </c>
    </row>
    <row r="43" spans="1:11" x14ac:dyDescent="0.25">
      <c r="A43" s="7" t="s">
        <v>17</v>
      </c>
      <c r="B43" s="10">
        <f t="shared" si="3"/>
        <v>639.44999999999993</v>
      </c>
      <c r="E43" s="6" t="s">
        <v>40</v>
      </c>
    </row>
    <row r="44" spans="1:11" x14ac:dyDescent="0.25">
      <c r="A44" s="7" t="s">
        <v>18</v>
      </c>
      <c r="B44" s="10">
        <f t="shared" si="3"/>
        <v>304.5</v>
      </c>
      <c r="E44" s="6" t="s">
        <v>41</v>
      </c>
    </row>
    <row r="45" spans="1:11" ht="15.75" thickBot="1" x14ac:dyDescent="0.3">
      <c r="A45" s="7" t="s">
        <v>19</v>
      </c>
      <c r="B45" s="10" t="e">
        <f t="shared" si="3"/>
        <v>#VALUE!</v>
      </c>
    </row>
    <row r="46" spans="1:11" ht="15.75" thickBot="1" x14ac:dyDescent="0.3">
      <c r="A46" s="7" t="s">
        <v>23</v>
      </c>
      <c r="B46" s="10" t="e">
        <f t="shared" si="3"/>
        <v>#VALUE!</v>
      </c>
      <c r="E46" s="28" t="s">
        <v>42</v>
      </c>
      <c r="F46" s="29"/>
      <c r="G46" s="26">
        <f>B52</f>
        <v>2040.1499999999996</v>
      </c>
      <c r="H46" s="27"/>
    </row>
    <row r="47" spans="1:11" ht="15.75" thickBot="1" x14ac:dyDescent="0.3">
      <c r="A47" s="7" t="s">
        <v>25</v>
      </c>
      <c r="B47" s="10" t="e">
        <f t="shared" si="3"/>
        <v>#VALUE!</v>
      </c>
      <c r="E47" s="28" t="s">
        <v>43</v>
      </c>
      <c r="F47" s="29"/>
      <c r="G47" s="26">
        <f>B52/4</f>
        <v>510.03749999999991</v>
      </c>
      <c r="H47" s="27"/>
    </row>
    <row r="48" spans="1:11" x14ac:dyDescent="0.25">
      <c r="A48" s="7" t="s">
        <v>20</v>
      </c>
      <c r="B48" s="10" t="e">
        <f t="shared" si="3"/>
        <v>#VALUE!</v>
      </c>
    </row>
    <row r="49" spans="1:6" x14ac:dyDescent="0.25">
      <c r="A49" s="7" t="s">
        <v>21</v>
      </c>
      <c r="B49" s="10" t="e">
        <f t="shared" si="3"/>
        <v>#VALUE!</v>
      </c>
      <c r="E49" s="17" t="s">
        <v>45</v>
      </c>
    </row>
    <row r="50" spans="1:6" x14ac:dyDescent="0.25">
      <c r="A50" s="7" t="s">
        <v>22</v>
      </c>
      <c r="B50" s="10" t="e">
        <f t="shared" si="3"/>
        <v>#VALUE!</v>
      </c>
      <c r="E50" s="17" t="s">
        <v>46</v>
      </c>
    </row>
    <row r="51" spans="1:6" ht="15.75" thickBot="1" x14ac:dyDescent="0.3">
      <c r="A51" s="7" t="s">
        <v>26</v>
      </c>
      <c r="B51" s="10" t="e">
        <f t="shared" si="3"/>
        <v>#VALUE!</v>
      </c>
    </row>
    <row r="52" spans="1:6" ht="15.75" thickBot="1" x14ac:dyDescent="0.3">
      <c r="A52" s="15" t="s">
        <v>37</v>
      </c>
      <c r="B52" s="16" cm="1">
        <f t="array" ref="B52">SUM(IFERROR(B40:B51,0))</f>
        <v>2040.1499999999996</v>
      </c>
      <c r="D52" s="10"/>
    </row>
    <row r="54" spans="1:6" x14ac:dyDescent="0.25">
      <c r="A54" s="23"/>
      <c r="B54" s="23"/>
      <c r="C54" s="23"/>
      <c r="D54" s="23"/>
      <c r="E54" s="23"/>
      <c r="F54" s="23"/>
    </row>
  </sheetData>
  <mergeCells count="11">
    <mergeCell ref="A54:F54"/>
    <mergeCell ref="B36:E36"/>
    <mergeCell ref="A5:K5"/>
    <mergeCell ref="G47:H47"/>
    <mergeCell ref="E46:F46"/>
    <mergeCell ref="E47:F47"/>
    <mergeCell ref="G46:H46"/>
    <mergeCell ref="A13:K13"/>
    <mergeCell ref="A35:D35"/>
    <mergeCell ref="A33:J33"/>
    <mergeCell ref="A17:K17"/>
  </mergeCells>
  <phoneticPr fontId="8" type="noConversion"/>
  <conditionalFormatting sqref="B19:B30 D19:D30">
    <cfRule type="cellIs" dxfId="2" priority="3" operator="equal">
      <formula>$B$15</formula>
    </cfRule>
    <cfRule type="cellIs" dxfId="1" priority="4" operator="equal">
      <formula>$D$15</formula>
    </cfRule>
    <cfRule type="containsBlanks" dxfId="0" priority="10">
      <formula>LEN(TRIM(B19))=0</formula>
    </cfRule>
  </conditionalFormatting>
  <conditionalFormatting sqref="B40:B51">
    <cfRule type="containsErrors" dxfId="9" priority="6">
      <formula>ISERROR(B40)</formula>
    </cfRule>
  </conditionalFormatting>
  <conditionalFormatting sqref="F15">
    <cfRule type="cellIs" dxfId="8" priority="9" operator="lessThan">
      <formula>44</formula>
    </cfRule>
  </conditionalFormatting>
  <conditionalFormatting sqref="F19:F30">
    <cfRule type="containsErrors" dxfId="7" priority="11">
      <formula>ISERROR(F19)</formula>
    </cfRule>
  </conditionalFormatting>
  <conditionalFormatting sqref="F23 I23">
    <cfRule type="cellIs" dxfId="6" priority="1" operator="equal">
      <formula>0</formula>
    </cfRule>
  </conditionalFormatting>
  <conditionalFormatting sqref="H4">
    <cfRule type="beginsWith" dxfId="5" priority="8" operator="beginsWith" text="Gratification">
      <formula>LEFT(H4,LEN("Gratification"))="Gratification"</formula>
    </cfRule>
  </conditionalFormatting>
  <conditionalFormatting sqref="I19:I30">
    <cfRule type="containsErrors" dxfId="4" priority="5">
      <formula>ISERROR(I19)</formula>
    </cfRule>
  </conditionalFormatting>
  <dataValidations count="1">
    <dataValidation type="list" allowBlank="1" showInputMessage="1" showErrorMessage="1" sqref="E35" xr:uid="{38A74E84-D96D-4E1D-914D-7F1D18AF41AF}">
      <formula1>"01/01/2024,01/01/2025,01/01/2026,01/01/2027"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F60BCBC-10B8-44E1-9280-6025B05F065A}">
          <x14:formula1>
            <xm:f>'Dates en colonne'!$A$1:$A$365</xm:f>
          </x14:formula1>
          <xm:sqref>B15 D15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497EE-DBD6-40AB-980D-D99B8D8AEE90}">
  <dimension ref="A1:B11"/>
  <sheetViews>
    <sheetView workbookViewId="0">
      <selection sqref="A1:B11"/>
    </sheetView>
  </sheetViews>
  <sheetFormatPr baseColWidth="10" defaultRowHeight="15" x14ac:dyDescent="0.25"/>
  <cols>
    <col min="2" max="2" width="21.5703125" bestFit="1" customWidth="1"/>
  </cols>
  <sheetData>
    <row r="1" spans="1:2" x14ac:dyDescent="0.25">
      <c r="A1" t="s">
        <v>49</v>
      </c>
      <c r="B1" t="s">
        <v>50</v>
      </c>
    </row>
    <row r="2" spans="1:2" x14ac:dyDescent="0.25">
      <c r="A2" s="2">
        <v>45658</v>
      </c>
      <c r="B2" t="s">
        <v>29</v>
      </c>
    </row>
    <row r="3" spans="1:2" x14ac:dyDescent="0.25">
      <c r="A3" s="2">
        <v>45768</v>
      </c>
      <c r="B3" t="s">
        <v>27</v>
      </c>
    </row>
    <row r="4" spans="1:2" x14ac:dyDescent="0.25">
      <c r="A4" s="2">
        <v>45778</v>
      </c>
      <c r="B4" t="s">
        <v>28</v>
      </c>
    </row>
    <row r="5" spans="1:2" x14ac:dyDescent="0.25">
      <c r="A5" s="2">
        <v>45785</v>
      </c>
      <c r="B5" t="s">
        <v>31</v>
      </c>
    </row>
    <row r="6" spans="1:2" x14ac:dyDescent="0.25">
      <c r="A6" s="2">
        <v>45817</v>
      </c>
      <c r="B6" t="s">
        <v>30</v>
      </c>
    </row>
    <row r="7" spans="1:2" x14ac:dyDescent="0.25">
      <c r="A7" s="2">
        <v>45487</v>
      </c>
      <c r="B7" t="s">
        <v>32</v>
      </c>
    </row>
    <row r="8" spans="1:2" x14ac:dyDescent="0.25">
      <c r="A8" s="2">
        <v>45884</v>
      </c>
      <c r="B8" t="s">
        <v>33</v>
      </c>
    </row>
    <row r="9" spans="1:2" x14ac:dyDescent="0.25">
      <c r="A9" s="2">
        <v>45962</v>
      </c>
      <c r="B9" t="s">
        <v>34</v>
      </c>
    </row>
    <row r="10" spans="1:2" x14ac:dyDescent="0.25">
      <c r="A10" s="2">
        <v>45972</v>
      </c>
      <c r="B10" t="s">
        <v>35</v>
      </c>
    </row>
    <row r="11" spans="1:2" x14ac:dyDescent="0.25">
      <c r="A11" s="2">
        <v>46016</v>
      </c>
      <c r="B11" t="s">
        <v>36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0337D-C93B-4282-81CA-EAFB3A5BEA35}">
  <dimension ref="A1:A365"/>
  <sheetViews>
    <sheetView topLeftCell="A330" workbookViewId="0">
      <selection activeCell="A240" sqref="A240"/>
    </sheetView>
  </sheetViews>
  <sheetFormatPr baseColWidth="10" defaultRowHeight="15" x14ac:dyDescent="0.25"/>
  <sheetData>
    <row r="1" spans="1:1" x14ac:dyDescent="0.25">
      <c r="A1" s="2">
        <v>45658</v>
      </c>
    </row>
    <row r="2" spans="1:1" x14ac:dyDescent="0.25">
      <c r="A2" s="2">
        <v>45659</v>
      </c>
    </row>
    <row r="3" spans="1:1" x14ac:dyDescent="0.25">
      <c r="A3" s="2">
        <v>45660</v>
      </c>
    </row>
    <row r="4" spans="1:1" x14ac:dyDescent="0.25">
      <c r="A4" s="2">
        <v>45661</v>
      </c>
    </row>
    <row r="5" spans="1:1" x14ac:dyDescent="0.25">
      <c r="A5" s="2">
        <v>45662</v>
      </c>
    </row>
    <row r="6" spans="1:1" x14ac:dyDescent="0.25">
      <c r="A6" s="2">
        <v>45663</v>
      </c>
    </row>
    <row r="7" spans="1:1" x14ac:dyDescent="0.25">
      <c r="A7" s="2">
        <v>45664</v>
      </c>
    </row>
    <row r="8" spans="1:1" x14ac:dyDescent="0.25">
      <c r="A8" s="2">
        <v>45665</v>
      </c>
    </row>
    <row r="9" spans="1:1" x14ac:dyDescent="0.25">
      <c r="A9" s="2">
        <v>45666</v>
      </c>
    </row>
    <row r="10" spans="1:1" x14ac:dyDescent="0.25">
      <c r="A10" s="2">
        <v>45667</v>
      </c>
    </row>
    <row r="11" spans="1:1" x14ac:dyDescent="0.25">
      <c r="A11" s="2">
        <v>45668</v>
      </c>
    </row>
    <row r="12" spans="1:1" x14ac:dyDescent="0.25">
      <c r="A12" s="2">
        <v>45669</v>
      </c>
    </row>
    <row r="13" spans="1:1" x14ac:dyDescent="0.25">
      <c r="A13" s="2">
        <v>45670</v>
      </c>
    </row>
    <row r="14" spans="1:1" x14ac:dyDescent="0.25">
      <c r="A14" s="2">
        <v>45671</v>
      </c>
    </row>
    <row r="15" spans="1:1" x14ac:dyDescent="0.25">
      <c r="A15" s="2">
        <v>45672</v>
      </c>
    </row>
    <row r="16" spans="1:1" x14ac:dyDescent="0.25">
      <c r="A16" s="2">
        <v>45673</v>
      </c>
    </row>
    <row r="17" spans="1:1" x14ac:dyDescent="0.25">
      <c r="A17" s="2">
        <v>45674</v>
      </c>
    </row>
    <row r="18" spans="1:1" x14ac:dyDescent="0.25">
      <c r="A18" s="2">
        <v>45675</v>
      </c>
    </row>
    <row r="19" spans="1:1" x14ac:dyDescent="0.25">
      <c r="A19" s="2">
        <v>45676</v>
      </c>
    </row>
    <row r="20" spans="1:1" x14ac:dyDescent="0.25">
      <c r="A20" s="2">
        <v>45677</v>
      </c>
    </row>
    <row r="21" spans="1:1" x14ac:dyDescent="0.25">
      <c r="A21" s="2">
        <v>45678</v>
      </c>
    </row>
    <row r="22" spans="1:1" x14ac:dyDescent="0.25">
      <c r="A22" s="2">
        <v>45679</v>
      </c>
    </row>
    <row r="23" spans="1:1" x14ac:dyDescent="0.25">
      <c r="A23" s="2">
        <v>45680</v>
      </c>
    </row>
    <row r="24" spans="1:1" x14ac:dyDescent="0.25">
      <c r="A24" s="2">
        <v>45681</v>
      </c>
    </row>
    <row r="25" spans="1:1" x14ac:dyDescent="0.25">
      <c r="A25" s="2">
        <v>45682</v>
      </c>
    </row>
    <row r="26" spans="1:1" x14ac:dyDescent="0.25">
      <c r="A26" s="2">
        <v>45683</v>
      </c>
    </row>
    <row r="27" spans="1:1" x14ac:dyDescent="0.25">
      <c r="A27" s="2">
        <v>45684</v>
      </c>
    </row>
    <row r="28" spans="1:1" x14ac:dyDescent="0.25">
      <c r="A28" s="2">
        <v>45685</v>
      </c>
    </row>
    <row r="29" spans="1:1" x14ac:dyDescent="0.25">
      <c r="A29" s="2">
        <v>45686</v>
      </c>
    </row>
    <row r="30" spans="1:1" x14ac:dyDescent="0.25">
      <c r="A30" s="2">
        <v>45687</v>
      </c>
    </row>
    <row r="31" spans="1:1" x14ac:dyDescent="0.25">
      <c r="A31" s="2">
        <v>45688</v>
      </c>
    </row>
    <row r="32" spans="1:1" x14ac:dyDescent="0.25">
      <c r="A32" s="2">
        <v>45689</v>
      </c>
    </row>
    <row r="33" spans="1:1" x14ac:dyDescent="0.25">
      <c r="A33" s="2">
        <v>45690</v>
      </c>
    </row>
    <row r="34" spans="1:1" x14ac:dyDescent="0.25">
      <c r="A34" s="2">
        <v>45691</v>
      </c>
    </row>
    <row r="35" spans="1:1" x14ac:dyDescent="0.25">
      <c r="A35" s="2">
        <v>45692</v>
      </c>
    </row>
    <row r="36" spans="1:1" x14ac:dyDescent="0.25">
      <c r="A36" s="2">
        <v>45693</v>
      </c>
    </row>
    <row r="37" spans="1:1" x14ac:dyDescent="0.25">
      <c r="A37" s="2">
        <v>45694</v>
      </c>
    </row>
    <row r="38" spans="1:1" x14ac:dyDescent="0.25">
      <c r="A38" s="2">
        <v>45695</v>
      </c>
    </row>
    <row r="39" spans="1:1" x14ac:dyDescent="0.25">
      <c r="A39" s="2">
        <v>45696</v>
      </c>
    </row>
    <row r="40" spans="1:1" x14ac:dyDescent="0.25">
      <c r="A40" s="2">
        <v>45697</v>
      </c>
    </row>
    <row r="41" spans="1:1" x14ac:dyDescent="0.25">
      <c r="A41" s="2">
        <v>45698</v>
      </c>
    </row>
    <row r="42" spans="1:1" x14ac:dyDescent="0.25">
      <c r="A42" s="2">
        <v>45699</v>
      </c>
    </row>
    <row r="43" spans="1:1" x14ac:dyDescent="0.25">
      <c r="A43" s="2">
        <v>45700</v>
      </c>
    </row>
    <row r="44" spans="1:1" x14ac:dyDescent="0.25">
      <c r="A44" s="2">
        <v>45701</v>
      </c>
    </row>
    <row r="45" spans="1:1" x14ac:dyDescent="0.25">
      <c r="A45" s="2">
        <v>45702</v>
      </c>
    </row>
    <row r="46" spans="1:1" x14ac:dyDescent="0.25">
      <c r="A46" s="2">
        <v>45703</v>
      </c>
    </row>
    <row r="47" spans="1:1" x14ac:dyDescent="0.25">
      <c r="A47" s="2">
        <v>45704</v>
      </c>
    </row>
    <row r="48" spans="1:1" x14ac:dyDescent="0.25">
      <c r="A48" s="2">
        <v>45705</v>
      </c>
    </row>
    <row r="49" spans="1:1" x14ac:dyDescent="0.25">
      <c r="A49" s="2">
        <v>45706</v>
      </c>
    </row>
    <row r="50" spans="1:1" x14ac:dyDescent="0.25">
      <c r="A50" s="2">
        <v>45707</v>
      </c>
    </row>
    <row r="51" spans="1:1" x14ac:dyDescent="0.25">
      <c r="A51" s="2">
        <v>45708</v>
      </c>
    </row>
    <row r="52" spans="1:1" x14ac:dyDescent="0.25">
      <c r="A52" s="2">
        <v>45709</v>
      </c>
    </row>
    <row r="53" spans="1:1" x14ac:dyDescent="0.25">
      <c r="A53" s="2">
        <v>45710</v>
      </c>
    </row>
    <row r="54" spans="1:1" x14ac:dyDescent="0.25">
      <c r="A54" s="2">
        <v>45711</v>
      </c>
    </row>
    <row r="55" spans="1:1" x14ac:dyDescent="0.25">
      <c r="A55" s="2">
        <v>45712</v>
      </c>
    </row>
    <row r="56" spans="1:1" x14ac:dyDescent="0.25">
      <c r="A56" s="2">
        <v>45713</v>
      </c>
    </row>
    <row r="57" spans="1:1" x14ac:dyDescent="0.25">
      <c r="A57" s="2">
        <v>45714</v>
      </c>
    </row>
    <row r="58" spans="1:1" x14ac:dyDescent="0.25">
      <c r="A58" s="2">
        <v>45715</v>
      </c>
    </row>
    <row r="59" spans="1:1" x14ac:dyDescent="0.25">
      <c r="A59" s="2">
        <v>45716</v>
      </c>
    </row>
    <row r="60" spans="1:1" x14ac:dyDescent="0.25">
      <c r="A60" s="2">
        <v>45717</v>
      </c>
    </row>
    <row r="61" spans="1:1" x14ac:dyDescent="0.25">
      <c r="A61" s="2">
        <v>45718</v>
      </c>
    </row>
    <row r="62" spans="1:1" x14ac:dyDescent="0.25">
      <c r="A62" s="2">
        <v>45719</v>
      </c>
    </row>
    <row r="63" spans="1:1" x14ac:dyDescent="0.25">
      <c r="A63" s="2">
        <v>45720</v>
      </c>
    </row>
    <row r="64" spans="1:1" x14ac:dyDescent="0.25">
      <c r="A64" s="2">
        <v>45721</v>
      </c>
    </row>
    <row r="65" spans="1:1" x14ac:dyDescent="0.25">
      <c r="A65" s="2">
        <v>45722</v>
      </c>
    </row>
    <row r="66" spans="1:1" x14ac:dyDescent="0.25">
      <c r="A66" s="2">
        <v>45723</v>
      </c>
    </row>
    <row r="67" spans="1:1" x14ac:dyDescent="0.25">
      <c r="A67" s="2">
        <v>45724</v>
      </c>
    </row>
    <row r="68" spans="1:1" x14ac:dyDescent="0.25">
      <c r="A68" s="2">
        <v>45725</v>
      </c>
    </row>
    <row r="69" spans="1:1" x14ac:dyDescent="0.25">
      <c r="A69" s="2">
        <v>45726</v>
      </c>
    </row>
    <row r="70" spans="1:1" x14ac:dyDescent="0.25">
      <c r="A70" s="2">
        <v>45727</v>
      </c>
    </row>
    <row r="71" spans="1:1" x14ac:dyDescent="0.25">
      <c r="A71" s="2">
        <v>45728</v>
      </c>
    </row>
    <row r="72" spans="1:1" x14ac:dyDescent="0.25">
      <c r="A72" s="2">
        <v>45729</v>
      </c>
    </row>
    <row r="73" spans="1:1" x14ac:dyDescent="0.25">
      <c r="A73" s="2">
        <v>45730</v>
      </c>
    </row>
    <row r="74" spans="1:1" x14ac:dyDescent="0.25">
      <c r="A74" s="2">
        <v>45731</v>
      </c>
    </row>
    <row r="75" spans="1:1" x14ac:dyDescent="0.25">
      <c r="A75" s="2">
        <v>45732</v>
      </c>
    </row>
    <row r="76" spans="1:1" x14ac:dyDescent="0.25">
      <c r="A76" s="2">
        <v>45733</v>
      </c>
    </row>
    <row r="77" spans="1:1" x14ac:dyDescent="0.25">
      <c r="A77" s="2">
        <v>45734</v>
      </c>
    </row>
    <row r="78" spans="1:1" x14ac:dyDescent="0.25">
      <c r="A78" s="2">
        <v>45735</v>
      </c>
    </row>
    <row r="79" spans="1:1" x14ac:dyDescent="0.25">
      <c r="A79" s="2">
        <v>45736</v>
      </c>
    </row>
    <row r="80" spans="1:1" x14ac:dyDescent="0.25">
      <c r="A80" s="2">
        <v>45737</v>
      </c>
    </row>
    <row r="81" spans="1:1" x14ac:dyDescent="0.25">
      <c r="A81" s="2">
        <v>45738</v>
      </c>
    </row>
    <row r="82" spans="1:1" x14ac:dyDescent="0.25">
      <c r="A82" s="2">
        <v>45739</v>
      </c>
    </row>
    <row r="83" spans="1:1" x14ac:dyDescent="0.25">
      <c r="A83" s="2">
        <v>45740</v>
      </c>
    </row>
    <row r="84" spans="1:1" x14ac:dyDescent="0.25">
      <c r="A84" s="2">
        <v>45741</v>
      </c>
    </row>
    <row r="85" spans="1:1" x14ac:dyDescent="0.25">
      <c r="A85" s="2">
        <v>45742</v>
      </c>
    </row>
    <row r="86" spans="1:1" x14ac:dyDescent="0.25">
      <c r="A86" s="2">
        <v>45743</v>
      </c>
    </row>
    <row r="87" spans="1:1" x14ac:dyDescent="0.25">
      <c r="A87" s="2">
        <v>45744</v>
      </c>
    </row>
    <row r="88" spans="1:1" x14ac:dyDescent="0.25">
      <c r="A88" s="2">
        <v>45745</v>
      </c>
    </row>
    <row r="89" spans="1:1" x14ac:dyDescent="0.25">
      <c r="A89" s="2">
        <v>45746</v>
      </c>
    </row>
    <row r="90" spans="1:1" x14ac:dyDescent="0.25">
      <c r="A90" s="2">
        <v>45747</v>
      </c>
    </row>
    <row r="91" spans="1:1" x14ac:dyDescent="0.25">
      <c r="A91" s="2">
        <v>45748</v>
      </c>
    </row>
    <row r="92" spans="1:1" x14ac:dyDescent="0.25">
      <c r="A92" s="2">
        <v>45749</v>
      </c>
    </row>
    <row r="93" spans="1:1" x14ac:dyDescent="0.25">
      <c r="A93" s="2">
        <v>45750</v>
      </c>
    </row>
    <row r="94" spans="1:1" x14ac:dyDescent="0.25">
      <c r="A94" s="2">
        <v>45751</v>
      </c>
    </row>
    <row r="95" spans="1:1" x14ac:dyDescent="0.25">
      <c r="A95" s="2">
        <v>45752</v>
      </c>
    </row>
    <row r="96" spans="1:1" x14ac:dyDescent="0.25">
      <c r="A96" s="2">
        <v>45753</v>
      </c>
    </row>
    <row r="97" spans="1:1" x14ac:dyDescent="0.25">
      <c r="A97" s="2">
        <v>45754</v>
      </c>
    </row>
    <row r="98" spans="1:1" x14ac:dyDescent="0.25">
      <c r="A98" s="2">
        <v>45755</v>
      </c>
    </row>
    <row r="99" spans="1:1" x14ac:dyDescent="0.25">
      <c r="A99" s="2">
        <v>45756</v>
      </c>
    </row>
    <row r="100" spans="1:1" x14ac:dyDescent="0.25">
      <c r="A100" s="2">
        <v>45757</v>
      </c>
    </row>
    <row r="101" spans="1:1" x14ac:dyDescent="0.25">
      <c r="A101" s="2">
        <v>45758</v>
      </c>
    </row>
    <row r="102" spans="1:1" x14ac:dyDescent="0.25">
      <c r="A102" s="2">
        <v>45759</v>
      </c>
    </row>
    <row r="103" spans="1:1" x14ac:dyDescent="0.25">
      <c r="A103" s="2">
        <v>45760</v>
      </c>
    </row>
    <row r="104" spans="1:1" x14ac:dyDescent="0.25">
      <c r="A104" s="2">
        <v>45761</v>
      </c>
    </row>
    <row r="105" spans="1:1" x14ac:dyDescent="0.25">
      <c r="A105" s="2">
        <v>45762</v>
      </c>
    </row>
    <row r="106" spans="1:1" x14ac:dyDescent="0.25">
      <c r="A106" s="2">
        <v>45763</v>
      </c>
    </row>
    <row r="107" spans="1:1" x14ac:dyDescent="0.25">
      <c r="A107" s="2">
        <v>45764</v>
      </c>
    </row>
    <row r="108" spans="1:1" x14ac:dyDescent="0.25">
      <c r="A108" s="2">
        <v>45765</v>
      </c>
    </row>
    <row r="109" spans="1:1" x14ac:dyDescent="0.25">
      <c r="A109" s="2">
        <v>45766</v>
      </c>
    </row>
    <row r="110" spans="1:1" x14ac:dyDescent="0.25">
      <c r="A110" s="2">
        <v>45767</v>
      </c>
    </row>
    <row r="111" spans="1:1" x14ac:dyDescent="0.25">
      <c r="A111" s="2">
        <v>45768</v>
      </c>
    </row>
    <row r="112" spans="1:1" x14ac:dyDescent="0.25">
      <c r="A112" s="2">
        <v>45769</v>
      </c>
    </row>
    <row r="113" spans="1:1" x14ac:dyDescent="0.25">
      <c r="A113" s="2">
        <v>45770</v>
      </c>
    </row>
    <row r="114" spans="1:1" x14ac:dyDescent="0.25">
      <c r="A114" s="2">
        <v>45771</v>
      </c>
    </row>
    <row r="115" spans="1:1" x14ac:dyDescent="0.25">
      <c r="A115" s="2">
        <v>45772</v>
      </c>
    </row>
    <row r="116" spans="1:1" x14ac:dyDescent="0.25">
      <c r="A116" s="2">
        <v>45773</v>
      </c>
    </row>
    <row r="117" spans="1:1" x14ac:dyDescent="0.25">
      <c r="A117" s="2">
        <v>45774</v>
      </c>
    </row>
    <row r="118" spans="1:1" x14ac:dyDescent="0.25">
      <c r="A118" s="2">
        <v>45775</v>
      </c>
    </row>
    <row r="119" spans="1:1" x14ac:dyDescent="0.25">
      <c r="A119" s="2">
        <v>45776</v>
      </c>
    </row>
    <row r="120" spans="1:1" x14ac:dyDescent="0.25">
      <c r="A120" s="2">
        <v>45777</v>
      </c>
    </row>
    <row r="121" spans="1:1" x14ac:dyDescent="0.25">
      <c r="A121" s="2">
        <v>45778</v>
      </c>
    </row>
    <row r="122" spans="1:1" x14ac:dyDescent="0.25">
      <c r="A122" s="2">
        <v>45779</v>
      </c>
    </row>
    <row r="123" spans="1:1" x14ac:dyDescent="0.25">
      <c r="A123" s="2">
        <v>45780</v>
      </c>
    </row>
    <row r="124" spans="1:1" x14ac:dyDescent="0.25">
      <c r="A124" s="2">
        <v>45781</v>
      </c>
    </row>
    <row r="125" spans="1:1" x14ac:dyDescent="0.25">
      <c r="A125" s="2">
        <v>45782</v>
      </c>
    </row>
    <row r="126" spans="1:1" x14ac:dyDescent="0.25">
      <c r="A126" s="2">
        <v>45783</v>
      </c>
    </row>
    <row r="127" spans="1:1" x14ac:dyDescent="0.25">
      <c r="A127" s="2">
        <v>45784</v>
      </c>
    </row>
    <row r="128" spans="1:1" x14ac:dyDescent="0.25">
      <c r="A128" s="2">
        <v>45785</v>
      </c>
    </row>
    <row r="129" spans="1:1" x14ac:dyDescent="0.25">
      <c r="A129" s="2">
        <v>45786</v>
      </c>
    </row>
    <row r="130" spans="1:1" x14ac:dyDescent="0.25">
      <c r="A130" s="2">
        <v>45787</v>
      </c>
    </row>
    <row r="131" spans="1:1" x14ac:dyDescent="0.25">
      <c r="A131" s="2">
        <v>45788</v>
      </c>
    </row>
    <row r="132" spans="1:1" x14ac:dyDescent="0.25">
      <c r="A132" s="2">
        <v>45789</v>
      </c>
    </row>
    <row r="133" spans="1:1" x14ac:dyDescent="0.25">
      <c r="A133" s="2">
        <v>45790</v>
      </c>
    </row>
    <row r="134" spans="1:1" x14ac:dyDescent="0.25">
      <c r="A134" s="2">
        <v>45791</v>
      </c>
    </row>
    <row r="135" spans="1:1" x14ac:dyDescent="0.25">
      <c r="A135" s="2">
        <v>45792</v>
      </c>
    </row>
    <row r="136" spans="1:1" x14ac:dyDescent="0.25">
      <c r="A136" s="2">
        <v>45793</v>
      </c>
    </row>
    <row r="137" spans="1:1" x14ac:dyDescent="0.25">
      <c r="A137" s="2">
        <v>45794</v>
      </c>
    </row>
    <row r="138" spans="1:1" x14ac:dyDescent="0.25">
      <c r="A138" s="2">
        <v>45795</v>
      </c>
    </row>
    <row r="139" spans="1:1" x14ac:dyDescent="0.25">
      <c r="A139" s="2">
        <v>45796</v>
      </c>
    </row>
    <row r="140" spans="1:1" x14ac:dyDescent="0.25">
      <c r="A140" s="2">
        <v>45797</v>
      </c>
    </row>
    <row r="141" spans="1:1" x14ac:dyDescent="0.25">
      <c r="A141" s="2">
        <v>45798</v>
      </c>
    </row>
    <row r="142" spans="1:1" x14ac:dyDescent="0.25">
      <c r="A142" s="2">
        <v>45799</v>
      </c>
    </row>
    <row r="143" spans="1:1" x14ac:dyDescent="0.25">
      <c r="A143" s="2">
        <v>45800</v>
      </c>
    </row>
    <row r="144" spans="1:1" x14ac:dyDescent="0.25">
      <c r="A144" s="2">
        <v>45801</v>
      </c>
    </row>
    <row r="145" spans="1:1" x14ac:dyDescent="0.25">
      <c r="A145" s="2">
        <v>45802</v>
      </c>
    </row>
    <row r="146" spans="1:1" x14ac:dyDescent="0.25">
      <c r="A146" s="2">
        <v>45803</v>
      </c>
    </row>
    <row r="147" spans="1:1" x14ac:dyDescent="0.25">
      <c r="A147" s="2">
        <v>45804</v>
      </c>
    </row>
    <row r="148" spans="1:1" x14ac:dyDescent="0.25">
      <c r="A148" s="2">
        <v>45805</v>
      </c>
    </row>
    <row r="149" spans="1:1" x14ac:dyDescent="0.25">
      <c r="A149" s="2">
        <v>45806</v>
      </c>
    </row>
    <row r="150" spans="1:1" x14ac:dyDescent="0.25">
      <c r="A150" s="2">
        <v>45807</v>
      </c>
    </row>
    <row r="151" spans="1:1" x14ac:dyDescent="0.25">
      <c r="A151" s="2">
        <v>45808</v>
      </c>
    </row>
    <row r="152" spans="1:1" x14ac:dyDescent="0.25">
      <c r="A152" s="2">
        <v>45809</v>
      </c>
    </row>
    <row r="153" spans="1:1" x14ac:dyDescent="0.25">
      <c r="A153" s="2">
        <v>45810</v>
      </c>
    </row>
    <row r="154" spans="1:1" x14ac:dyDescent="0.25">
      <c r="A154" s="2">
        <v>45811</v>
      </c>
    </row>
    <row r="155" spans="1:1" x14ac:dyDescent="0.25">
      <c r="A155" s="2">
        <v>45812</v>
      </c>
    </row>
    <row r="156" spans="1:1" x14ac:dyDescent="0.25">
      <c r="A156" s="2">
        <v>45813</v>
      </c>
    </row>
    <row r="157" spans="1:1" x14ac:dyDescent="0.25">
      <c r="A157" s="2">
        <v>45814</v>
      </c>
    </row>
    <row r="158" spans="1:1" x14ac:dyDescent="0.25">
      <c r="A158" s="2">
        <v>45815</v>
      </c>
    </row>
    <row r="159" spans="1:1" x14ac:dyDescent="0.25">
      <c r="A159" s="2">
        <v>45816</v>
      </c>
    </row>
    <row r="160" spans="1:1" x14ac:dyDescent="0.25">
      <c r="A160" s="2">
        <v>45817</v>
      </c>
    </row>
    <row r="161" spans="1:1" x14ac:dyDescent="0.25">
      <c r="A161" s="2">
        <v>45818</v>
      </c>
    </row>
    <row r="162" spans="1:1" x14ac:dyDescent="0.25">
      <c r="A162" s="2">
        <v>45819</v>
      </c>
    </row>
    <row r="163" spans="1:1" x14ac:dyDescent="0.25">
      <c r="A163" s="2">
        <v>45820</v>
      </c>
    </row>
    <row r="164" spans="1:1" x14ac:dyDescent="0.25">
      <c r="A164" s="2">
        <v>45821</v>
      </c>
    </row>
    <row r="165" spans="1:1" x14ac:dyDescent="0.25">
      <c r="A165" s="2">
        <v>45822</v>
      </c>
    </row>
    <row r="166" spans="1:1" x14ac:dyDescent="0.25">
      <c r="A166" s="2">
        <v>45823</v>
      </c>
    </row>
    <row r="167" spans="1:1" x14ac:dyDescent="0.25">
      <c r="A167" s="2">
        <v>45824</v>
      </c>
    </row>
    <row r="168" spans="1:1" x14ac:dyDescent="0.25">
      <c r="A168" s="2">
        <v>45825</v>
      </c>
    </row>
    <row r="169" spans="1:1" x14ac:dyDescent="0.25">
      <c r="A169" s="2">
        <v>45826</v>
      </c>
    </row>
    <row r="170" spans="1:1" x14ac:dyDescent="0.25">
      <c r="A170" s="2">
        <v>45827</v>
      </c>
    </row>
    <row r="171" spans="1:1" x14ac:dyDescent="0.25">
      <c r="A171" s="2">
        <v>45828</v>
      </c>
    </row>
    <row r="172" spans="1:1" x14ac:dyDescent="0.25">
      <c r="A172" s="2">
        <v>45829</v>
      </c>
    </row>
    <row r="173" spans="1:1" x14ac:dyDescent="0.25">
      <c r="A173" s="2">
        <v>45830</v>
      </c>
    </row>
    <row r="174" spans="1:1" x14ac:dyDescent="0.25">
      <c r="A174" s="2">
        <v>45831</v>
      </c>
    </row>
    <row r="175" spans="1:1" x14ac:dyDescent="0.25">
      <c r="A175" s="2">
        <v>45832</v>
      </c>
    </row>
    <row r="176" spans="1:1" x14ac:dyDescent="0.25">
      <c r="A176" s="2">
        <v>45833</v>
      </c>
    </row>
    <row r="177" spans="1:1" x14ac:dyDescent="0.25">
      <c r="A177" s="2">
        <v>45834</v>
      </c>
    </row>
    <row r="178" spans="1:1" x14ac:dyDescent="0.25">
      <c r="A178" s="2">
        <v>45835</v>
      </c>
    </row>
    <row r="179" spans="1:1" x14ac:dyDescent="0.25">
      <c r="A179" s="2">
        <v>45836</v>
      </c>
    </row>
    <row r="180" spans="1:1" x14ac:dyDescent="0.25">
      <c r="A180" s="2">
        <v>45837</v>
      </c>
    </row>
    <row r="181" spans="1:1" x14ac:dyDescent="0.25">
      <c r="A181" s="2">
        <v>45838</v>
      </c>
    </row>
    <row r="182" spans="1:1" x14ac:dyDescent="0.25">
      <c r="A182" s="2">
        <v>45839</v>
      </c>
    </row>
    <row r="183" spans="1:1" x14ac:dyDescent="0.25">
      <c r="A183" s="2">
        <v>45840</v>
      </c>
    </row>
    <row r="184" spans="1:1" x14ac:dyDescent="0.25">
      <c r="A184" s="2">
        <v>45841</v>
      </c>
    </row>
    <row r="185" spans="1:1" x14ac:dyDescent="0.25">
      <c r="A185" s="2">
        <v>45842</v>
      </c>
    </row>
    <row r="186" spans="1:1" x14ac:dyDescent="0.25">
      <c r="A186" s="2">
        <v>45843</v>
      </c>
    </row>
    <row r="187" spans="1:1" x14ac:dyDescent="0.25">
      <c r="A187" s="2">
        <v>45844</v>
      </c>
    </row>
    <row r="188" spans="1:1" x14ac:dyDescent="0.25">
      <c r="A188" s="2">
        <v>45845</v>
      </c>
    </row>
    <row r="189" spans="1:1" x14ac:dyDescent="0.25">
      <c r="A189" s="2">
        <v>45846</v>
      </c>
    </row>
    <row r="190" spans="1:1" x14ac:dyDescent="0.25">
      <c r="A190" s="2">
        <v>45847</v>
      </c>
    </row>
    <row r="191" spans="1:1" x14ac:dyDescent="0.25">
      <c r="A191" s="2">
        <v>45848</v>
      </c>
    </row>
    <row r="192" spans="1:1" x14ac:dyDescent="0.25">
      <c r="A192" s="2">
        <v>45849</v>
      </c>
    </row>
    <row r="193" spans="1:1" x14ac:dyDescent="0.25">
      <c r="A193" s="2">
        <v>45850</v>
      </c>
    </row>
    <row r="194" spans="1:1" x14ac:dyDescent="0.25">
      <c r="A194" s="2">
        <v>45851</v>
      </c>
    </row>
    <row r="195" spans="1:1" x14ac:dyDescent="0.25">
      <c r="A195" s="2">
        <v>45852</v>
      </c>
    </row>
    <row r="196" spans="1:1" x14ac:dyDescent="0.25">
      <c r="A196" s="2">
        <v>45853</v>
      </c>
    </row>
    <row r="197" spans="1:1" x14ac:dyDescent="0.25">
      <c r="A197" s="2">
        <v>45854</v>
      </c>
    </row>
    <row r="198" spans="1:1" x14ac:dyDescent="0.25">
      <c r="A198" s="2">
        <v>45855</v>
      </c>
    </row>
    <row r="199" spans="1:1" x14ac:dyDescent="0.25">
      <c r="A199" s="2">
        <v>45856</v>
      </c>
    </row>
    <row r="200" spans="1:1" x14ac:dyDescent="0.25">
      <c r="A200" s="2">
        <v>45857</v>
      </c>
    </row>
    <row r="201" spans="1:1" x14ac:dyDescent="0.25">
      <c r="A201" s="2">
        <v>45858</v>
      </c>
    </row>
    <row r="202" spans="1:1" x14ac:dyDescent="0.25">
      <c r="A202" s="2">
        <v>45859</v>
      </c>
    </row>
    <row r="203" spans="1:1" x14ac:dyDescent="0.25">
      <c r="A203" s="2">
        <v>45860</v>
      </c>
    </row>
    <row r="204" spans="1:1" x14ac:dyDescent="0.25">
      <c r="A204" s="2">
        <v>45861</v>
      </c>
    </row>
    <row r="205" spans="1:1" x14ac:dyDescent="0.25">
      <c r="A205" s="2">
        <v>45862</v>
      </c>
    </row>
    <row r="206" spans="1:1" x14ac:dyDescent="0.25">
      <c r="A206" s="2">
        <v>45863</v>
      </c>
    </row>
    <row r="207" spans="1:1" x14ac:dyDescent="0.25">
      <c r="A207" s="2">
        <v>45864</v>
      </c>
    </row>
    <row r="208" spans="1:1" x14ac:dyDescent="0.25">
      <c r="A208" s="2">
        <v>45865</v>
      </c>
    </row>
    <row r="209" spans="1:1" x14ac:dyDescent="0.25">
      <c r="A209" s="2">
        <v>45866</v>
      </c>
    </row>
    <row r="210" spans="1:1" x14ac:dyDescent="0.25">
      <c r="A210" s="2">
        <v>45867</v>
      </c>
    </row>
    <row r="211" spans="1:1" x14ac:dyDescent="0.25">
      <c r="A211" s="2">
        <v>45868</v>
      </c>
    </row>
    <row r="212" spans="1:1" x14ac:dyDescent="0.25">
      <c r="A212" s="2">
        <v>45869</v>
      </c>
    </row>
    <row r="213" spans="1:1" x14ac:dyDescent="0.25">
      <c r="A213" s="2">
        <v>45870</v>
      </c>
    </row>
    <row r="214" spans="1:1" x14ac:dyDescent="0.25">
      <c r="A214" s="2">
        <v>45871</v>
      </c>
    </row>
    <row r="215" spans="1:1" x14ac:dyDescent="0.25">
      <c r="A215" s="2">
        <v>45872</v>
      </c>
    </row>
    <row r="216" spans="1:1" x14ac:dyDescent="0.25">
      <c r="A216" s="2">
        <v>45873</v>
      </c>
    </row>
    <row r="217" spans="1:1" x14ac:dyDescent="0.25">
      <c r="A217" s="2">
        <v>45874</v>
      </c>
    </row>
    <row r="218" spans="1:1" x14ac:dyDescent="0.25">
      <c r="A218" s="2">
        <v>45875</v>
      </c>
    </row>
    <row r="219" spans="1:1" x14ac:dyDescent="0.25">
      <c r="A219" s="2">
        <v>45876</v>
      </c>
    </row>
    <row r="220" spans="1:1" x14ac:dyDescent="0.25">
      <c r="A220" s="2">
        <v>45877</v>
      </c>
    </row>
    <row r="221" spans="1:1" x14ac:dyDescent="0.25">
      <c r="A221" s="2">
        <v>45878</v>
      </c>
    </row>
    <row r="222" spans="1:1" x14ac:dyDescent="0.25">
      <c r="A222" s="2">
        <v>45879</v>
      </c>
    </row>
    <row r="223" spans="1:1" x14ac:dyDescent="0.25">
      <c r="A223" s="2">
        <v>45880</v>
      </c>
    </row>
    <row r="224" spans="1:1" x14ac:dyDescent="0.25">
      <c r="A224" s="2">
        <v>45881</v>
      </c>
    </row>
    <row r="225" spans="1:1" x14ac:dyDescent="0.25">
      <c r="A225" s="2">
        <v>45882</v>
      </c>
    </row>
    <row r="226" spans="1:1" x14ac:dyDescent="0.25">
      <c r="A226" s="2">
        <v>45883</v>
      </c>
    </row>
    <row r="227" spans="1:1" x14ac:dyDescent="0.25">
      <c r="A227" s="2">
        <v>45884</v>
      </c>
    </row>
    <row r="228" spans="1:1" x14ac:dyDescent="0.25">
      <c r="A228" s="2">
        <v>45885</v>
      </c>
    </row>
    <row r="229" spans="1:1" x14ac:dyDescent="0.25">
      <c r="A229" s="2">
        <v>45886</v>
      </c>
    </row>
    <row r="230" spans="1:1" x14ac:dyDescent="0.25">
      <c r="A230" s="2">
        <v>45887</v>
      </c>
    </row>
    <row r="231" spans="1:1" x14ac:dyDescent="0.25">
      <c r="A231" s="2">
        <v>45888</v>
      </c>
    </row>
    <row r="232" spans="1:1" x14ac:dyDescent="0.25">
      <c r="A232" s="2">
        <v>45889</v>
      </c>
    </row>
    <row r="233" spans="1:1" x14ac:dyDescent="0.25">
      <c r="A233" s="2">
        <v>45890</v>
      </c>
    </row>
    <row r="234" spans="1:1" x14ac:dyDescent="0.25">
      <c r="A234" s="2">
        <v>45891</v>
      </c>
    </row>
    <row r="235" spans="1:1" x14ac:dyDescent="0.25">
      <c r="A235" s="2">
        <v>45892</v>
      </c>
    </row>
    <row r="236" spans="1:1" x14ac:dyDescent="0.25">
      <c r="A236" s="2">
        <v>45893</v>
      </c>
    </row>
    <row r="237" spans="1:1" x14ac:dyDescent="0.25">
      <c r="A237" s="2">
        <v>45894</v>
      </c>
    </row>
    <row r="238" spans="1:1" x14ac:dyDescent="0.25">
      <c r="A238" s="2">
        <v>45895</v>
      </c>
    </row>
    <row r="239" spans="1:1" x14ac:dyDescent="0.25">
      <c r="A239" s="2">
        <v>45896</v>
      </c>
    </row>
    <row r="240" spans="1:1" x14ac:dyDescent="0.25">
      <c r="A240" s="2">
        <v>45897</v>
      </c>
    </row>
    <row r="241" spans="1:1" x14ac:dyDescent="0.25">
      <c r="A241" s="2">
        <v>45898</v>
      </c>
    </row>
    <row r="242" spans="1:1" x14ac:dyDescent="0.25">
      <c r="A242" s="2">
        <v>45899</v>
      </c>
    </row>
    <row r="243" spans="1:1" x14ac:dyDescent="0.25">
      <c r="A243" s="2">
        <v>45900</v>
      </c>
    </row>
    <row r="244" spans="1:1" x14ac:dyDescent="0.25">
      <c r="A244" s="2">
        <v>45901</v>
      </c>
    </row>
    <row r="245" spans="1:1" x14ac:dyDescent="0.25">
      <c r="A245" s="2">
        <v>45902</v>
      </c>
    </row>
    <row r="246" spans="1:1" x14ac:dyDescent="0.25">
      <c r="A246" s="2">
        <v>45903</v>
      </c>
    </row>
    <row r="247" spans="1:1" x14ac:dyDescent="0.25">
      <c r="A247" s="2">
        <v>45904</v>
      </c>
    </row>
    <row r="248" spans="1:1" x14ac:dyDescent="0.25">
      <c r="A248" s="2">
        <v>45905</v>
      </c>
    </row>
    <row r="249" spans="1:1" x14ac:dyDescent="0.25">
      <c r="A249" s="2">
        <v>45906</v>
      </c>
    </row>
    <row r="250" spans="1:1" x14ac:dyDescent="0.25">
      <c r="A250" s="2">
        <v>45907</v>
      </c>
    </row>
    <row r="251" spans="1:1" x14ac:dyDescent="0.25">
      <c r="A251" s="2">
        <v>45908</v>
      </c>
    </row>
    <row r="252" spans="1:1" x14ac:dyDescent="0.25">
      <c r="A252" s="2">
        <v>45909</v>
      </c>
    </row>
    <row r="253" spans="1:1" x14ac:dyDescent="0.25">
      <c r="A253" s="2">
        <v>45910</v>
      </c>
    </row>
    <row r="254" spans="1:1" x14ac:dyDescent="0.25">
      <c r="A254" s="2">
        <v>45911</v>
      </c>
    </row>
    <row r="255" spans="1:1" x14ac:dyDescent="0.25">
      <c r="A255" s="2">
        <v>45912</v>
      </c>
    </row>
    <row r="256" spans="1:1" x14ac:dyDescent="0.25">
      <c r="A256" s="2">
        <v>45913</v>
      </c>
    </row>
    <row r="257" spans="1:1" x14ac:dyDescent="0.25">
      <c r="A257" s="2">
        <v>45914</v>
      </c>
    </row>
    <row r="258" spans="1:1" x14ac:dyDescent="0.25">
      <c r="A258" s="2">
        <v>45915</v>
      </c>
    </row>
    <row r="259" spans="1:1" x14ac:dyDescent="0.25">
      <c r="A259" s="2">
        <v>45916</v>
      </c>
    </row>
    <row r="260" spans="1:1" x14ac:dyDescent="0.25">
      <c r="A260" s="2">
        <v>45917</v>
      </c>
    </row>
    <row r="261" spans="1:1" x14ac:dyDescent="0.25">
      <c r="A261" s="2">
        <v>45918</v>
      </c>
    </row>
    <row r="262" spans="1:1" x14ac:dyDescent="0.25">
      <c r="A262" s="2">
        <v>45919</v>
      </c>
    </row>
    <row r="263" spans="1:1" x14ac:dyDescent="0.25">
      <c r="A263" s="2">
        <v>45920</v>
      </c>
    </row>
    <row r="264" spans="1:1" x14ac:dyDescent="0.25">
      <c r="A264" s="2">
        <v>45921</v>
      </c>
    </row>
    <row r="265" spans="1:1" x14ac:dyDescent="0.25">
      <c r="A265" s="2">
        <v>45922</v>
      </c>
    </row>
    <row r="266" spans="1:1" x14ac:dyDescent="0.25">
      <c r="A266" s="2">
        <v>45923</v>
      </c>
    </row>
    <row r="267" spans="1:1" x14ac:dyDescent="0.25">
      <c r="A267" s="2">
        <v>45924</v>
      </c>
    </row>
    <row r="268" spans="1:1" x14ac:dyDescent="0.25">
      <c r="A268" s="2">
        <v>45925</v>
      </c>
    </row>
    <row r="269" spans="1:1" x14ac:dyDescent="0.25">
      <c r="A269" s="2">
        <v>45926</v>
      </c>
    </row>
    <row r="270" spans="1:1" x14ac:dyDescent="0.25">
      <c r="A270" s="2">
        <v>45927</v>
      </c>
    </row>
    <row r="271" spans="1:1" x14ac:dyDescent="0.25">
      <c r="A271" s="2">
        <v>45928</v>
      </c>
    </row>
    <row r="272" spans="1:1" x14ac:dyDescent="0.25">
      <c r="A272" s="2">
        <v>45929</v>
      </c>
    </row>
    <row r="273" spans="1:1" x14ac:dyDescent="0.25">
      <c r="A273" s="2">
        <v>45930</v>
      </c>
    </row>
    <row r="274" spans="1:1" x14ac:dyDescent="0.25">
      <c r="A274" s="2">
        <v>45931</v>
      </c>
    </row>
    <row r="275" spans="1:1" x14ac:dyDescent="0.25">
      <c r="A275" s="2">
        <v>45932</v>
      </c>
    </row>
    <row r="276" spans="1:1" x14ac:dyDescent="0.25">
      <c r="A276" s="2">
        <v>45933</v>
      </c>
    </row>
    <row r="277" spans="1:1" x14ac:dyDescent="0.25">
      <c r="A277" s="2">
        <v>45934</v>
      </c>
    </row>
    <row r="278" spans="1:1" x14ac:dyDescent="0.25">
      <c r="A278" s="2">
        <v>45935</v>
      </c>
    </row>
    <row r="279" spans="1:1" x14ac:dyDescent="0.25">
      <c r="A279" s="2">
        <v>45936</v>
      </c>
    </row>
    <row r="280" spans="1:1" x14ac:dyDescent="0.25">
      <c r="A280" s="2">
        <v>45937</v>
      </c>
    </row>
    <row r="281" spans="1:1" x14ac:dyDescent="0.25">
      <c r="A281" s="2">
        <v>45938</v>
      </c>
    </row>
    <row r="282" spans="1:1" x14ac:dyDescent="0.25">
      <c r="A282" s="2">
        <v>45939</v>
      </c>
    </row>
    <row r="283" spans="1:1" x14ac:dyDescent="0.25">
      <c r="A283" s="2">
        <v>45940</v>
      </c>
    </row>
    <row r="284" spans="1:1" x14ac:dyDescent="0.25">
      <c r="A284" s="2">
        <v>45941</v>
      </c>
    </row>
    <row r="285" spans="1:1" x14ac:dyDescent="0.25">
      <c r="A285" s="2">
        <v>45942</v>
      </c>
    </row>
    <row r="286" spans="1:1" x14ac:dyDescent="0.25">
      <c r="A286" s="2">
        <v>45943</v>
      </c>
    </row>
    <row r="287" spans="1:1" x14ac:dyDescent="0.25">
      <c r="A287" s="2">
        <v>45944</v>
      </c>
    </row>
    <row r="288" spans="1:1" x14ac:dyDescent="0.25">
      <c r="A288" s="2">
        <v>45945</v>
      </c>
    </row>
    <row r="289" spans="1:1" x14ac:dyDescent="0.25">
      <c r="A289" s="2">
        <v>45946</v>
      </c>
    </row>
    <row r="290" spans="1:1" x14ac:dyDescent="0.25">
      <c r="A290" s="2">
        <v>45947</v>
      </c>
    </row>
    <row r="291" spans="1:1" x14ac:dyDescent="0.25">
      <c r="A291" s="2">
        <v>45948</v>
      </c>
    </row>
    <row r="292" spans="1:1" x14ac:dyDescent="0.25">
      <c r="A292" s="2">
        <v>45949</v>
      </c>
    </row>
    <row r="293" spans="1:1" x14ac:dyDescent="0.25">
      <c r="A293" s="2">
        <v>45950</v>
      </c>
    </row>
    <row r="294" spans="1:1" x14ac:dyDescent="0.25">
      <c r="A294" s="2">
        <v>45951</v>
      </c>
    </row>
    <row r="295" spans="1:1" x14ac:dyDescent="0.25">
      <c r="A295" s="2">
        <v>45952</v>
      </c>
    </row>
    <row r="296" spans="1:1" x14ac:dyDescent="0.25">
      <c r="A296" s="2">
        <v>45953</v>
      </c>
    </row>
    <row r="297" spans="1:1" x14ac:dyDescent="0.25">
      <c r="A297" s="2">
        <v>45954</v>
      </c>
    </row>
    <row r="298" spans="1:1" x14ac:dyDescent="0.25">
      <c r="A298" s="2">
        <v>45955</v>
      </c>
    </row>
    <row r="299" spans="1:1" x14ac:dyDescent="0.25">
      <c r="A299" s="2">
        <v>45956</v>
      </c>
    </row>
    <row r="300" spans="1:1" x14ac:dyDescent="0.25">
      <c r="A300" s="2">
        <v>45957</v>
      </c>
    </row>
    <row r="301" spans="1:1" x14ac:dyDescent="0.25">
      <c r="A301" s="2">
        <v>45958</v>
      </c>
    </row>
    <row r="302" spans="1:1" x14ac:dyDescent="0.25">
      <c r="A302" s="2">
        <v>45959</v>
      </c>
    </row>
    <row r="303" spans="1:1" x14ac:dyDescent="0.25">
      <c r="A303" s="2">
        <v>45960</v>
      </c>
    </row>
    <row r="304" spans="1:1" x14ac:dyDescent="0.25">
      <c r="A304" s="2">
        <v>45961</v>
      </c>
    </row>
    <row r="305" spans="1:1" x14ac:dyDescent="0.25">
      <c r="A305" s="2">
        <v>45962</v>
      </c>
    </row>
    <row r="306" spans="1:1" x14ac:dyDescent="0.25">
      <c r="A306" s="2">
        <v>45963</v>
      </c>
    </row>
    <row r="307" spans="1:1" x14ac:dyDescent="0.25">
      <c r="A307" s="2">
        <v>45964</v>
      </c>
    </row>
    <row r="308" spans="1:1" x14ac:dyDescent="0.25">
      <c r="A308" s="2">
        <v>45965</v>
      </c>
    </row>
    <row r="309" spans="1:1" x14ac:dyDescent="0.25">
      <c r="A309" s="2">
        <v>45966</v>
      </c>
    </row>
    <row r="310" spans="1:1" x14ac:dyDescent="0.25">
      <c r="A310" s="2">
        <v>45967</v>
      </c>
    </row>
    <row r="311" spans="1:1" x14ac:dyDescent="0.25">
      <c r="A311" s="2">
        <v>45968</v>
      </c>
    </row>
    <row r="312" spans="1:1" x14ac:dyDescent="0.25">
      <c r="A312" s="2">
        <v>45969</v>
      </c>
    </row>
    <row r="313" spans="1:1" x14ac:dyDescent="0.25">
      <c r="A313" s="2">
        <v>45970</v>
      </c>
    </row>
    <row r="314" spans="1:1" x14ac:dyDescent="0.25">
      <c r="A314" s="2">
        <v>45971</v>
      </c>
    </row>
    <row r="315" spans="1:1" x14ac:dyDescent="0.25">
      <c r="A315" s="2">
        <v>45972</v>
      </c>
    </row>
    <row r="316" spans="1:1" x14ac:dyDescent="0.25">
      <c r="A316" s="2">
        <v>45973</v>
      </c>
    </row>
    <row r="317" spans="1:1" x14ac:dyDescent="0.25">
      <c r="A317" s="2">
        <v>45974</v>
      </c>
    </row>
    <row r="318" spans="1:1" x14ac:dyDescent="0.25">
      <c r="A318" s="2">
        <v>45975</v>
      </c>
    </row>
    <row r="319" spans="1:1" x14ac:dyDescent="0.25">
      <c r="A319" s="2">
        <v>45976</v>
      </c>
    </row>
    <row r="320" spans="1:1" x14ac:dyDescent="0.25">
      <c r="A320" s="2">
        <v>45977</v>
      </c>
    </row>
    <row r="321" spans="1:1" x14ac:dyDescent="0.25">
      <c r="A321" s="2">
        <v>45978</v>
      </c>
    </row>
    <row r="322" spans="1:1" x14ac:dyDescent="0.25">
      <c r="A322" s="2">
        <v>45979</v>
      </c>
    </row>
    <row r="323" spans="1:1" x14ac:dyDescent="0.25">
      <c r="A323" s="2">
        <v>45980</v>
      </c>
    </row>
    <row r="324" spans="1:1" x14ac:dyDescent="0.25">
      <c r="A324" s="2">
        <v>45981</v>
      </c>
    </row>
    <row r="325" spans="1:1" x14ac:dyDescent="0.25">
      <c r="A325" s="2">
        <v>45982</v>
      </c>
    </row>
    <row r="326" spans="1:1" x14ac:dyDescent="0.25">
      <c r="A326" s="2">
        <v>45983</v>
      </c>
    </row>
    <row r="327" spans="1:1" x14ac:dyDescent="0.25">
      <c r="A327" s="2">
        <v>45984</v>
      </c>
    </row>
    <row r="328" spans="1:1" x14ac:dyDescent="0.25">
      <c r="A328" s="2">
        <v>45985</v>
      </c>
    </row>
    <row r="329" spans="1:1" x14ac:dyDescent="0.25">
      <c r="A329" s="2">
        <v>45986</v>
      </c>
    </row>
    <row r="330" spans="1:1" x14ac:dyDescent="0.25">
      <c r="A330" s="2">
        <v>45987</v>
      </c>
    </row>
    <row r="331" spans="1:1" x14ac:dyDescent="0.25">
      <c r="A331" s="2">
        <v>45988</v>
      </c>
    </row>
    <row r="332" spans="1:1" x14ac:dyDescent="0.25">
      <c r="A332" s="2">
        <v>45989</v>
      </c>
    </row>
    <row r="333" spans="1:1" x14ac:dyDescent="0.25">
      <c r="A333" s="2">
        <v>45990</v>
      </c>
    </row>
    <row r="334" spans="1:1" x14ac:dyDescent="0.25">
      <c r="A334" s="2">
        <v>45991</v>
      </c>
    </row>
    <row r="335" spans="1:1" x14ac:dyDescent="0.25">
      <c r="A335" s="2">
        <v>45992</v>
      </c>
    </row>
    <row r="336" spans="1:1" x14ac:dyDescent="0.25">
      <c r="A336" s="2">
        <v>45993</v>
      </c>
    </row>
    <row r="337" spans="1:1" x14ac:dyDescent="0.25">
      <c r="A337" s="2">
        <v>45994</v>
      </c>
    </row>
    <row r="338" spans="1:1" x14ac:dyDescent="0.25">
      <c r="A338" s="2">
        <v>45995</v>
      </c>
    </row>
    <row r="339" spans="1:1" x14ac:dyDescent="0.25">
      <c r="A339" s="2">
        <v>45996</v>
      </c>
    </row>
    <row r="340" spans="1:1" x14ac:dyDescent="0.25">
      <c r="A340" s="2">
        <v>45997</v>
      </c>
    </row>
    <row r="341" spans="1:1" x14ac:dyDescent="0.25">
      <c r="A341" s="2">
        <v>45998</v>
      </c>
    </row>
    <row r="342" spans="1:1" x14ac:dyDescent="0.25">
      <c r="A342" s="2">
        <v>45999</v>
      </c>
    </row>
    <row r="343" spans="1:1" x14ac:dyDescent="0.25">
      <c r="A343" s="2">
        <v>46000</v>
      </c>
    </row>
    <row r="344" spans="1:1" x14ac:dyDescent="0.25">
      <c r="A344" s="2">
        <v>46001</v>
      </c>
    </row>
    <row r="345" spans="1:1" x14ac:dyDescent="0.25">
      <c r="A345" s="2">
        <v>46002</v>
      </c>
    </row>
    <row r="346" spans="1:1" x14ac:dyDescent="0.25">
      <c r="A346" s="2">
        <v>46003</v>
      </c>
    </row>
    <row r="347" spans="1:1" x14ac:dyDescent="0.25">
      <c r="A347" s="2">
        <v>46004</v>
      </c>
    </row>
    <row r="348" spans="1:1" x14ac:dyDescent="0.25">
      <c r="A348" s="2">
        <v>46005</v>
      </c>
    </row>
    <row r="349" spans="1:1" x14ac:dyDescent="0.25">
      <c r="A349" s="2">
        <v>46006</v>
      </c>
    </row>
    <row r="350" spans="1:1" x14ac:dyDescent="0.25">
      <c r="A350" s="2">
        <v>46007</v>
      </c>
    </row>
    <row r="351" spans="1:1" x14ac:dyDescent="0.25">
      <c r="A351" s="2">
        <v>46008</v>
      </c>
    </row>
    <row r="352" spans="1:1" x14ac:dyDescent="0.25">
      <c r="A352" s="2">
        <v>46009</v>
      </c>
    </row>
    <row r="353" spans="1:1" x14ac:dyDescent="0.25">
      <c r="A353" s="2">
        <v>46010</v>
      </c>
    </row>
    <row r="354" spans="1:1" x14ac:dyDescent="0.25">
      <c r="A354" s="2">
        <v>46011</v>
      </c>
    </row>
    <row r="355" spans="1:1" x14ac:dyDescent="0.25">
      <c r="A355" s="2">
        <v>46012</v>
      </c>
    </row>
    <row r="356" spans="1:1" x14ac:dyDescent="0.25">
      <c r="A356" s="2">
        <v>46013</v>
      </c>
    </row>
    <row r="357" spans="1:1" x14ac:dyDescent="0.25">
      <c r="A357" s="2">
        <v>46014</v>
      </c>
    </row>
    <row r="358" spans="1:1" x14ac:dyDescent="0.25">
      <c r="A358" s="2">
        <v>46015</v>
      </c>
    </row>
    <row r="359" spans="1:1" x14ac:dyDescent="0.25">
      <c r="A359" s="2">
        <v>46016</v>
      </c>
    </row>
    <row r="360" spans="1:1" x14ac:dyDescent="0.25">
      <c r="A360" s="2">
        <v>46017</v>
      </c>
    </row>
    <row r="361" spans="1:1" x14ac:dyDescent="0.25">
      <c r="A361" s="2">
        <v>46018</v>
      </c>
    </row>
    <row r="362" spans="1:1" x14ac:dyDescent="0.25">
      <c r="A362" s="2">
        <v>46019</v>
      </c>
    </row>
    <row r="363" spans="1:1" x14ac:dyDescent="0.25">
      <c r="A363" s="2">
        <v>46020</v>
      </c>
    </row>
    <row r="364" spans="1:1" x14ac:dyDescent="0.25">
      <c r="A364" s="2">
        <v>46021</v>
      </c>
    </row>
    <row r="365" spans="1:1" x14ac:dyDescent="0.25">
      <c r="A365" s="2">
        <v>46022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1FCBB-2063-4C4A-B432-6FFAD64AC2C3}">
  <dimension ref="A1:NB42"/>
  <sheetViews>
    <sheetView workbookViewId="0">
      <selection activeCell="A240" sqref="A240"/>
    </sheetView>
  </sheetViews>
  <sheetFormatPr baseColWidth="10" defaultRowHeight="15" x14ac:dyDescent="0.25"/>
  <sheetData>
    <row r="1" spans="1:366" x14ac:dyDescent="0.25">
      <c r="A1" t="s">
        <v>24</v>
      </c>
      <c r="B1" s="2">
        <v>45658</v>
      </c>
      <c r="C1" s="2">
        <v>45659</v>
      </c>
      <c r="D1" s="2">
        <v>45660</v>
      </c>
      <c r="E1" s="2">
        <v>45661</v>
      </c>
      <c r="F1" s="2">
        <v>45662</v>
      </c>
      <c r="G1" s="2">
        <v>45663</v>
      </c>
      <c r="H1" s="2">
        <v>45664</v>
      </c>
      <c r="I1" s="2">
        <v>45665</v>
      </c>
      <c r="J1" s="2">
        <v>45666</v>
      </c>
      <c r="K1" s="2">
        <v>45667</v>
      </c>
      <c r="L1" s="2">
        <v>45668</v>
      </c>
      <c r="M1" s="2">
        <v>45669</v>
      </c>
      <c r="N1" s="2">
        <v>45670</v>
      </c>
      <c r="O1" s="2">
        <v>45671</v>
      </c>
      <c r="P1" s="2">
        <v>45672</v>
      </c>
      <c r="Q1" s="2">
        <v>45673</v>
      </c>
      <c r="R1" s="2">
        <v>45674</v>
      </c>
      <c r="S1" s="2">
        <v>45675</v>
      </c>
      <c r="T1" s="2">
        <v>45676</v>
      </c>
      <c r="U1" s="2">
        <v>45677</v>
      </c>
      <c r="V1" s="2">
        <v>45678</v>
      </c>
      <c r="W1" s="2">
        <v>45679</v>
      </c>
      <c r="X1" s="2">
        <v>45680</v>
      </c>
      <c r="Y1" s="2">
        <v>45681</v>
      </c>
      <c r="Z1" s="2">
        <v>45682</v>
      </c>
      <c r="AA1" s="2">
        <v>45683</v>
      </c>
      <c r="AB1" s="2">
        <v>45684</v>
      </c>
      <c r="AC1" s="2">
        <v>45685</v>
      </c>
      <c r="AD1" s="2">
        <v>45686</v>
      </c>
      <c r="AE1" s="2">
        <v>45687</v>
      </c>
      <c r="AF1" s="2">
        <v>45688</v>
      </c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</row>
    <row r="2" spans="1:366" x14ac:dyDescent="0.25">
      <c r="A2" t="s">
        <v>15</v>
      </c>
      <c r="B2" s="2">
        <v>45689</v>
      </c>
      <c r="C2" s="2">
        <v>45690</v>
      </c>
      <c r="D2" s="2">
        <v>45691</v>
      </c>
      <c r="E2" s="2">
        <v>45692</v>
      </c>
      <c r="F2" s="2">
        <v>45693</v>
      </c>
      <c r="G2" s="2">
        <v>45694</v>
      </c>
      <c r="H2" s="2">
        <v>45695</v>
      </c>
      <c r="I2" s="2">
        <v>45696</v>
      </c>
      <c r="J2" s="2">
        <v>45697</v>
      </c>
      <c r="K2" s="2">
        <v>45698</v>
      </c>
      <c r="L2" s="2">
        <v>45699</v>
      </c>
      <c r="M2" s="2">
        <v>45700</v>
      </c>
      <c r="N2" s="2">
        <v>45701</v>
      </c>
      <c r="O2" s="2">
        <v>45702</v>
      </c>
      <c r="P2" s="2">
        <v>45703</v>
      </c>
      <c r="Q2" s="2">
        <v>45704</v>
      </c>
      <c r="R2" s="2">
        <v>45705</v>
      </c>
      <c r="S2" s="2">
        <v>45706</v>
      </c>
      <c r="T2" s="2">
        <v>45707</v>
      </c>
      <c r="U2" s="2">
        <v>45708</v>
      </c>
      <c r="V2" s="2">
        <v>45709</v>
      </c>
      <c r="W2" s="2">
        <v>45710</v>
      </c>
      <c r="X2" s="2">
        <v>45711</v>
      </c>
      <c r="Y2" s="2">
        <v>45712</v>
      </c>
      <c r="Z2" s="2">
        <v>45713</v>
      </c>
      <c r="AA2" s="2">
        <v>45714</v>
      </c>
      <c r="AB2" s="2">
        <v>45715</v>
      </c>
      <c r="AC2" s="2">
        <v>45716</v>
      </c>
    </row>
    <row r="3" spans="1:366" x14ac:dyDescent="0.25">
      <c r="A3" t="s">
        <v>16</v>
      </c>
      <c r="B3" s="2">
        <v>45717</v>
      </c>
      <c r="C3" s="2">
        <v>45718</v>
      </c>
      <c r="D3" s="2">
        <v>45719</v>
      </c>
      <c r="E3" s="2">
        <v>45720</v>
      </c>
      <c r="F3" s="2">
        <v>45721</v>
      </c>
      <c r="G3" s="2">
        <v>45722</v>
      </c>
      <c r="H3" s="2">
        <v>45723</v>
      </c>
      <c r="I3" s="2">
        <v>45724</v>
      </c>
      <c r="J3" s="2">
        <v>45725</v>
      </c>
      <c r="K3" s="2">
        <v>45726</v>
      </c>
      <c r="L3" s="2">
        <v>45727</v>
      </c>
      <c r="M3" s="2">
        <v>45728</v>
      </c>
      <c r="N3" s="2">
        <v>45729</v>
      </c>
      <c r="O3" s="2">
        <v>45730</v>
      </c>
      <c r="P3" s="2">
        <v>45731</v>
      </c>
      <c r="Q3" s="2">
        <v>45732</v>
      </c>
      <c r="R3" s="2">
        <v>45733</v>
      </c>
      <c r="S3" s="2">
        <v>45734</v>
      </c>
      <c r="T3" s="2">
        <v>45735</v>
      </c>
      <c r="U3" s="2">
        <v>45736</v>
      </c>
      <c r="V3" s="2">
        <v>45737</v>
      </c>
      <c r="W3" s="2">
        <v>45738</v>
      </c>
      <c r="X3" s="2">
        <v>45739</v>
      </c>
      <c r="Y3" s="2">
        <v>45740</v>
      </c>
      <c r="Z3" s="2">
        <v>45741</v>
      </c>
      <c r="AA3" s="2">
        <v>45742</v>
      </c>
      <c r="AB3" s="2">
        <v>45743</v>
      </c>
      <c r="AC3" s="2">
        <v>45744</v>
      </c>
      <c r="AD3" s="2">
        <v>45745</v>
      </c>
      <c r="AE3" s="2">
        <v>45746</v>
      </c>
      <c r="AF3" s="2">
        <v>45747</v>
      </c>
    </row>
    <row r="4" spans="1:366" x14ac:dyDescent="0.25">
      <c r="A4" t="s">
        <v>17</v>
      </c>
      <c r="B4" s="2">
        <v>45748</v>
      </c>
      <c r="C4" s="2">
        <v>45749</v>
      </c>
      <c r="D4" s="2">
        <v>45750</v>
      </c>
      <c r="E4" s="2">
        <v>45751</v>
      </c>
      <c r="F4" s="2">
        <v>45752</v>
      </c>
      <c r="G4" s="2">
        <v>45753</v>
      </c>
      <c r="H4" s="2">
        <v>45754</v>
      </c>
      <c r="I4" s="2">
        <v>45755</v>
      </c>
      <c r="J4" s="2">
        <v>45756</v>
      </c>
      <c r="K4" s="2">
        <v>45757</v>
      </c>
      <c r="L4" s="2">
        <v>45758</v>
      </c>
      <c r="M4" s="2">
        <v>45759</v>
      </c>
      <c r="N4" s="2">
        <v>45760</v>
      </c>
      <c r="O4" s="2">
        <v>45761</v>
      </c>
      <c r="P4" s="2">
        <v>45762</v>
      </c>
      <c r="Q4" s="2">
        <v>45763</v>
      </c>
      <c r="R4" s="2">
        <v>45764</v>
      </c>
      <c r="S4" s="2">
        <v>45765</v>
      </c>
      <c r="T4" s="2">
        <v>45766</v>
      </c>
      <c r="U4" s="2">
        <v>45767</v>
      </c>
      <c r="V4" s="2">
        <v>45768</v>
      </c>
      <c r="W4" s="2">
        <v>45769</v>
      </c>
      <c r="X4" s="2">
        <v>45770</v>
      </c>
      <c r="Y4" s="2">
        <v>45771</v>
      </c>
      <c r="Z4" s="2">
        <v>45772</v>
      </c>
      <c r="AA4" s="2">
        <v>45773</v>
      </c>
      <c r="AB4" s="2">
        <v>45774</v>
      </c>
      <c r="AC4" s="2">
        <v>45775</v>
      </c>
      <c r="AD4" s="2">
        <v>45776</v>
      </c>
      <c r="AE4" s="2">
        <v>45777</v>
      </c>
    </row>
    <row r="5" spans="1:366" x14ac:dyDescent="0.25">
      <c r="A5" t="s">
        <v>18</v>
      </c>
      <c r="B5" s="2">
        <v>45778</v>
      </c>
      <c r="C5" s="2">
        <v>45779</v>
      </c>
      <c r="D5" s="2">
        <v>45780</v>
      </c>
      <c r="E5" s="2">
        <v>45781</v>
      </c>
      <c r="F5" s="2">
        <v>45782</v>
      </c>
      <c r="G5" s="2">
        <v>45783</v>
      </c>
      <c r="H5" s="2">
        <v>45784</v>
      </c>
      <c r="I5" s="2">
        <v>45785</v>
      </c>
      <c r="J5" s="2">
        <v>45786</v>
      </c>
      <c r="K5" s="2">
        <v>45787</v>
      </c>
      <c r="L5" s="2">
        <v>45788</v>
      </c>
      <c r="M5" s="2">
        <v>45789</v>
      </c>
      <c r="N5" s="2">
        <v>45790</v>
      </c>
      <c r="O5" s="2">
        <v>45791</v>
      </c>
      <c r="P5" s="2">
        <v>45792</v>
      </c>
      <c r="Q5" s="2">
        <v>45793</v>
      </c>
      <c r="R5" s="2">
        <v>45794</v>
      </c>
      <c r="S5" s="2">
        <v>45795</v>
      </c>
      <c r="T5" s="2">
        <v>45796</v>
      </c>
      <c r="U5" s="2">
        <v>45797</v>
      </c>
      <c r="V5" s="2">
        <v>45798</v>
      </c>
      <c r="W5" s="2">
        <v>45799</v>
      </c>
      <c r="X5" s="2">
        <v>45800</v>
      </c>
      <c r="Y5" s="2">
        <v>45801</v>
      </c>
      <c r="Z5" s="2">
        <v>45802</v>
      </c>
      <c r="AA5" s="2">
        <v>45803</v>
      </c>
      <c r="AB5" s="2">
        <v>45804</v>
      </c>
      <c r="AC5" s="2">
        <v>45805</v>
      </c>
      <c r="AD5" s="2">
        <v>45806</v>
      </c>
      <c r="AE5" s="2">
        <v>45807</v>
      </c>
      <c r="AF5" s="2">
        <v>45808</v>
      </c>
    </row>
    <row r="6" spans="1:366" x14ac:dyDescent="0.25">
      <c r="A6" t="s">
        <v>19</v>
      </c>
      <c r="B6" s="2">
        <v>45809</v>
      </c>
      <c r="C6" s="2">
        <v>45810</v>
      </c>
      <c r="D6" s="2">
        <v>45811</v>
      </c>
      <c r="E6" s="2">
        <v>45812</v>
      </c>
      <c r="F6" s="2">
        <v>45813</v>
      </c>
      <c r="G6" s="2">
        <v>45814</v>
      </c>
      <c r="H6" s="2">
        <v>45815</v>
      </c>
      <c r="I6" s="2">
        <v>45816</v>
      </c>
      <c r="J6" s="2">
        <v>45817</v>
      </c>
      <c r="K6" s="2">
        <v>45818</v>
      </c>
      <c r="L6" s="2">
        <v>45819</v>
      </c>
      <c r="M6" s="2">
        <v>45820</v>
      </c>
      <c r="N6" s="2">
        <v>45821</v>
      </c>
      <c r="O6" s="2">
        <v>45822</v>
      </c>
      <c r="P6" s="2">
        <v>45823</v>
      </c>
      <c r="Q6" s="2">
        <v>45824</v>
      </c>
      <c r="R6" s="2">
        <v>45825</v>
      </c>
      <c r="S6" s="2">
        <v>45826</v>
      </c>
      <c r="T6" s="2">
        <v>45827</v>
      </c>
      <c r="U6" s="2">
        <v>45828</v>
      </c>
      <c r="V6" s="2">
        <v>45829</v>
      </c>
      <c r="W6" s="2">
        <v>45830</v>
      </c>
      <c r="X6" s="2">
        <v>45831</v>
      </c>
      <c r="Y6" s="2">
        <v>45832</v>
      </c>
      <c r="Z6" s="2">
        <v>45833</v>
      </c>
      <c r="AA6" s="2">
        <v>45834</v>
      </c>
      <c r="AB6" s="2">
        <v>45835</v>
      </c>
      <c r="AC6" s="2">
        <v>45836</v>
      </c>
      <c r="AD6" s="2">
        <v>45837</v>
      </c>
      <c r="AE6" s="2">
        <v>45838</v>
      </c>
    </row>
    <row r="7" spans="1:366" x14ac:dyDescent="0.25">
      <c r="A7" t="s">
        <v>23</v>
      </c>
      <c r="B7" s="2">
        <v>45839</v>
      </c>
      <c r="C7" s="2">
        <v>45840</v>
      </c>
      <c r="D7" s="2">
        <v>45841</v>
      </c>
      <c r="E7" s="2">
        <v>45842</v>
      </c>
      <c r="F7" s="2">
        <v>45843</v>
      </c>
      <c r="G7" s="2">
        <v>45844</v>
      </c>
      <c r="H7" s="2">
        <v>45845</v>
      </c>
      <c r="I7" s="2">
        <v>45846</v>
      </c>
      <c r="J7" s="2">
        <v>45847</v>
      </c>
      <c r="K7" s="2">
        <v>45848</v>
      </c>
      <c r="L7" s="2">
        <v>45849</v>
      </c>
      <c r="M7" s="2">
        <v>45850</v>
      </c>
      <c r="N7" s="2">
        <v>45851</v>
      </c>
      <c r="O7" s="2">
        <v>45852</v>
      </c>
      <c r="P7" s="2">
        <v>45853</v>
      </c>
      <c r="Q7" s="2">
        <v>45854</v>
      </c>
      <c r="R7" s="2">
        <v>45855</v>
      </c>
      <c r="S7" s="2">
        <v>45856</v>
      </c>
      <c r="T7" s="2">
        <v>45857</v>
      </c>
      <c r="U7" s="2">
        <v>45858</v>
      </c>
      <c r="V7" s="2">
        <v>45859</v>
      </c>
      <c r="W7" s="2">
        <v>45860</v>
      </c>
      <c r="X7" s="2">
        <v>45861</v>
      </c>
      <c r="Y7" s="2">
        <v>45862</v>
      </c>
      <c r="Z7" s="2">
        <v>45863</v>
      </c>
      <c r="AA7" s="2">
        <v>45864</v>
      </c>
      <c r="AB7" s="2">
        <v>45865</v>
      </c>
      <c r="AC7" s="2">
        <v>45866</v>
      </c>
      <c r="AD7" s="2">
        <v>45867</v>
      </c>
      <c r="AE7" s="2">
        <v>45868</v>
      </c>
      <c r="AF7" s="2">
        <v>45869</v>
      </c>
    </row>
    <row r="8" spans="1:366" x14ac:dyDescent="0.25">
      <c r="A8" t="s">
        <v>25</v>
      </c>
      <c r="B8" s="2">
        <v>45870</v>
      </c>
      <c r="C8" s="2">
        <v>45871</v>
      </c>
      <c r="D8" s="2">
        <v>45872</v>
      </c>
      <c r="E8" s="2">
        <v>45873</v>
      </c>
      <c r="F8" s="2">
        <v>45874</v>
      </c>
      <c r="G8" s="2">
        <v>45875</v>
      </c>
      <c r="H8" s="2">
        <v>45876</v>
      </c>
      <c r="I8" s="2">
        <v>45877</v>
      </c>
      <c r="J8" s="2">
        <v>45878</v>
      </c>
      <c r="K8" s="2">
        <v>45879</v>
      </c>
      <c r="L8" s="2">
        <v>45880</v>
      </c>
      <c r="M8" s="2">
        <v>45881</v>
      </c>
      <c r="N8" s="2">
        <v>45882</v>
      </c>
      <c r="O8" s="2">
        <v>45883</v>
      </c>
      <c r="P8" s="2">
        <v>45884</v>
      </c>
      <c r="Q8" s="2">
        <v>45885</v>
      </c>
      <c r="R8" s="2">
        <v>45886</v>
      </c>
      <c r="S8" s="2">
        <v>45887</v>
      </c>
      <c r="T8" s="2">
        <v>45888</v>
      </c>
      <c r="U8" s="2">
        <v>45889</v>
      </c>
      <c r="V8" s="2">
        <v>45890</v>
      </c>
      <c r="W8" s="2">
        <v>45891</v>
      </c>
      <c r="X8" s="2">
        <v>45892</v>
      </c>
      <c r="Y8" s="2">
        <v>45893</v>
      </c>
      <c r="Z8" s="2">
        <v>45894</v>
      </c>
      <c r="AA8" s="2">
        <v>45895</v>
      </c>
      <c r="AB8" s="2">
        <v>45896</v>
      </c>
      <c r="AC8" s="2">
        <v>45897</v>
      </c>
      <c r="AD8" s="2">
        <v>45898</v>
      </c>
      <c r="AE8" s="2">
        <v>45899</v>
      </c>
      <c r="AF8" s="2">
        <v>45900</v>
      </c>
    </row>
    <row r="9" spans="1:366" x14ac:dyDescent="0.25">
      <c r="A9" t="s">
        <v>20</v>
      </c>
      <c r="B9" s="2">
        <v>45901</v>
      </c>
      <c r="C9" s="2">
        <v>45902</v>
      </c>
      <c r="D9" s="2">
        <v>45903</v>
      </c>
      <c r="E9" s="2">
        <v>45904</v>
      </c>
      <c r="F9" s="2">
        <v>45905</v>
      </c>
      <c r="G9" s="2">
        <v>45906</v>
      </c>
      <c r="H9" s="2">
        <v>45907</v>
      </c>
      <c r="I9" s="2">
        <v>45908</v>
      </c>
      <c r="J9" s="2">
        <v>45909</v>
      </c>
      <c r="K9" s="2">
        <v>45910</v>
      </c>
      <c r="L9" s="2">
        <v>45911</v>
      </c>
      <c r="M9" s="2">
        <v>45912</v>
      </c>
      <c r="N9" s="2">
        <v>45913</v>
      </c>
      <c r="O9" s="2">
        <v>45914</v>
      </c>
      <c r="P9" s="2">
        <v>45915</v>
      </c>
      <c r="Q9" s="2">
        <v>45916</v>
      </c>
      <c r="R9" s="2">
        <v>45917</v>
      </c>
      <c r="S9" s="2">
        <v>45918</v>
      </c>
      <c r="T9" s="2">
        <v>45919</v>
      </c>
      <c r="U9" s="2">
        <v>45920</v>
      </c>
      <c r="V9" s="2">
        <v>45921</v>
      </c>
      <c r="W9" s="2">
        <v>45922</v>
      </c>
      <c r="X9" s="2">
        <v>45923</v>
      </c>
      <c r="Y9" s="2">
        <v>45924</v>
      </c>
      <c r="Z9" s="2">
        <v>45925</v>
      </c>
      <c r="AA9" s="2">
        <v>45926</v>
      </c>
      <c r="AB9" s="2">
        <v>45927</v>
      </c>
      <c r="AC9" s="2">
        <v>45928</v>
      </c>
      <c r="AD9" s="2">
        <v>45929</v>
      </c>
      <c r="AE9" s="2">
        <v>45930</v>
      </c>
    </row>
    <row r="10" spans="1:366" x14ac:dyDescent="0.25">
      <c r="A10" t="s">
        <v>21</v>
      </c>
      <c r="B10" s="2">
        <v>45931</v>
      </c>
      <c r="C10" s="2">
        <v>45932</v>
      </c>
      <c r="D10" s="2">
        <v>45933</v>
      </c>
      <c r="E10" s="2">
        <v>45934</v>
      </c>
      <c r="F10" s="2">
        <v>45935</v>
      </c>
      <c r="G10" s="2">
        <v>45936</v>
      </c>
      <c r="H10" s="2">
        <v>45937</v>
      </c>
      <c r="I10" s="2">
        <v>45938</v>
      </c>
      <c r="J10" s="2">
        <v>45939</v>
      </c>
      <c r="K10" s="2">
        <v>45940</v>
      </c>
      <c r="L10" s="2">
        <v>45941</v>
      </c>
      <c r="M10" s="2">
        <v>45942</v>
      </c>
      <c r="N10" s="2">
        <v>45943</v>
      </c>
      <c r="O10" s="2">
        <v>45944</v>
      </c>
      <c r="P10" s="2">
        <v>45945</v>
      </c>
      <c r="Q10" s="2">
        <v>45946</v>
      </c>
      <c r="R10" s="2">
        <v>45947</v>
      </c>
      <c r="S10" s="2">
        <v>45948</v>
      </c>
      <c r="T10" s="2">
        <v>45949</v>
      </c>
      <c r="U10" s="2">
        <v>45950</v>
      </c>
      <c r="V10" s="2">
        <v>45951</v>
      </c>
      <c r="W10" s="2">
        <v>45952</v>
      </c>
      <c r="X10" s="2">
        <v>45953</v>
      </c>
      <c r="Y10" s="2">
        <v>45954</v>
      </c>
      <c r="Z10" s="2">
        <v>45955</v>
      </c>
      <c r="AA10" s="2">
        <v>45956</v>
      </c>
      <c r="AB10" s="2">
        <v>45957</v>
      </c>
      <c r="AC10" s="2">
        <v>45958</v>
      </c>
      <c r="AD10" s="2">
        <v>45959</v>
      </c>
      <c r="AE10" s="2">
        <v>45960</v>
      </c>
      <c r="AF10" s="2">
        <v>45961</v>
      </c>
    </row>
    <row r="11" spans="1:366" x14ac:dyDescent="0.25">
      <c r="A11" t="s">
        <v>22</v>
      </c>
      <c r="B11" s="2">
        <v>45962</v>
      </c>
      <c r="C11" s="2">
        <v>45963</v>
      </c>
      <c r="D11" s="2">
        <v>45964</v>
      </c>
      <c r="E11" s="2">
        <v>45965</v>
      </c>
      <c r="F11" s="2">
        <v>45966</v>
      </c>
      <c r="G11" s="2">
        <v>45967</v>
      </c>
      <c r="H11" s="2">
        <v>45968</v>
      </c>
      <c r="I11" s="2">
        <v>45969</v>
      </c>
      <c r="J11" s="2">
        <v>45970</v>
      </c>
      <c r="K11" s="2">
        <v>45971</v>
      </c>
      <c r="L11" s="2">
        <v>45972</v>
      </c>
      <c r="M11" s="2">
        <v>45973</v>
      </c>
      <c r="N11" s="2">
        <v>45974</v>
      </c>
      <c r="O11" s="2">
        <v>45975</v>
      </c>
      <c r="P11" s="2">
        <v>45976</v>
      </c>
      <c r="Q11" s="2">
        <v>45977</v>
      </c>
      <c r="R11" s="2">
        <v>45978</v>
      </c>
      <c r="S11" s="2">
        <v>45979</v>
      </c>
      <c r="T11" s="2">
        <v>45980</v>
      </c>
      <c r="U11" s="2">
        <v>45981</v>
      </c>
      <c r="V11" s="2">
        <v>45982</v>
      </c>
      <c r="W11" s="2">
        <v>45983</v>
      </c>
      <c r="X11" s="2">
        <v>45984</v>
      </c>
      <c r="Y11" s="2">
        <v>45985</v>
      </c>
      <c r="Z11" s="2">
        <v>45986</v>
      </c>
      <c r="AA11" s="2">
        <v>45987</v>
      </c>
      <c r="AB11" s="2">
        <v>45988</v>
      </c>
      <c r="AC11" s="2">
        <v>45989</v>
      </c>
      <c r="AD11" s="2">
        <v>45990</v>
      </c>
      <c r="AE11" s="2">
        <v>45991</v>
      </c>
    </row>
    <row r="12" spans="1:366" x14ac:dyDescent="0.25">
      <c r="A12" t="s">
        <v>26</v>
      </c>
      <c r="B12" s="2">
        <v>45992</v>
      </c>
      <c r="C12" s="2">
        <v>45993</v>
      </c>
      <c r="D12" s="2">
        <v>45994</v>
      </c>
      <c r="E12" s="2">
        <v>45995</v>
      </c>
      <c r="F12" s="2">
        <v>45996</v>
      </c>
      <c r="G12" s="2">
        <v>45997</v>
      </c>
      <c r="H12" s="2">
        <v>45998</v>
      </c>
      <c r="I12" s="2">
        <v>45999</v>
      </c>
      <c r="J12" s="2">
        <v>46000</v>
      </c>
      <c r="K12" s="2">
        <v>46001</v>
      </c>
      <c r="L12" s="2">
        <v>46002</v>
      </c>
      <c r="M12" s="2">
        <v>46003</v>
      </c>
      <c r="N12" s="2">
        <v>46004</v>
      </c>
      <c r="O12" s="2">
        <v>46005</v>
      </c>
      <c r="P12" s="2">
        <v>46006</v>
      </c>
      <c r="Q12" s="2">
        <v>46007</v>
      </c>
      <c r="R12" s="2">
        <v>46008</v>
      </c>
      <c r="S12" s="2">
        <v>46009</v>
      </c>
      <c r="T12" s="2">
        <v>46010</v>
      </c>
      <c r="U12" s="2">
        <v>46011</v>
      </c>
      <c r="V12" s="2">
        <v>46012</v>
      </c>
      <c r="W12" s="2">
        <v>46013</v>
      </c>
      <c r="X12" s="2">
        <v>46014</v>
      </c>
      <c r="Y12" s="2">
        <v>46015</v>
      </c>
      <c r="Z12" s="2">
        <v>46016</v>
      </c>
      <c r="AA12" s="2">
        <v>46017</v>
      </c>
      <c r="AB12" s="2">
        <v>46018</v>
      </c>
      <c r="AC12" s="2">
        <v>46019</v>
      </c>
      <c r="AD12" s="2">
        <v>46020</v>
      </c>
      <c r="AE12" s="2">
        <v>46021</v>
      </c>
      <c r="AF12" s="2">
        <v>46022</v>
      </c>
    </row>
    <row r="13" spans="1:366" x14ac:dyDescent="0.25">
      <c r="B13" s="2"/>
    </row>
    <row r="14" spans="1:366" x14ac:dyDescent="0.25">
      <c r="B14" s="2"/>
    </row>
    <row r="15" spans="1:366" x14ac:dyDescent="0.25">
      <c r="B15" s="2"/>
    </row>
    <row r="16" spans="1:366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  <row r="27" spans="2:2" x14ac:dyDescent="0.25">
      <c r="B27" s="2"/>
    </row>
    <row r="28" spans="2:2" x14ac:dyDescent="0.25">
      <c r="B28" s="2"/>
    </row>
    <row r="29" spans="2:2" x14ac:dyDescent="0.25">
      <c r="B29" s="2"/>
    </row>
    <row r="30" spans="2:2" x14ac:dyDescent="0.25">
      <c r="B30" s="2"/>
    </row>
    <row r="31" spans="2:2" x14ac:dyDescent="0.25">
      <c r="B31" s="2"/>
    </row>
    <row r="32" spans="2:2" x14ac:dyDescent="0.25">
      <c r="B32" s="2"/>
    </row>
    <row r="33" spans="2:2" x14ac:dyDescent="0.25">
      <c r="B33" s="2"/>
    </row>
    <row r="34" spans="2:2" x14ac:dyDescent="0.25">
      <c r="B34" s="2"/>
    </row>
    <row r="35" spans="2:2" x14ac:dyDescent="0.25">
      <c r="B35" s="2"/>
    </row>
    <row r="36" spans="2:2" x14ac:dyDescent="0.25">
      <c r="B36" s="2"/>
    </row>
    <row r="37" spans="2:2" x14ac:dyDescent="0.25">
      <c r="B37" s="2"/>
    </row>
    <row r="38" spans="2:2" x14ac:dyDescent="0.25">
      <c r="B38" s="2"/>
    </row>
    <row r="39" spans="2:2" x14ac:dyDescent="0.25">
      <c r="B39" s="2"/>
    </row>
    <row r="40" spans="2:2" x14ac:dyDescent="0.25">
      <c r="B40" s="2"/>
    </row>
    <row r="41" spans="2:2" x14ac:dyDescent="0.25">
      <c r="B41" s="2"/>
    </row>
    <row r="42" spans="2:2" x14ac:dyDescent="0.25">
      <c r="B42" s="2"/>
    </row>
  </sheetData>
  <phoneticPr fontId="8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7d11a2a-cd74-40bb-a43d-052de3bbcf5e">
      <Terms xmlns="http://schemas.microsoft.com/office/infopath/2007/PartnerControls"/>
    </lcf76f155ced4ddcb4097134ff3c332f>
    <TaxCatchAll xmlns="ca8e57eb-0e28-4baf-b85b-f5b485b3f4f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412998C06497F4C92ADBD185C403D9C" ma:contentTypeVersion="14" ma:contentTypeDescription="Crée un document." ma:contentTypeScope="" ma:versionID="07b6f32cba57f3718ce8b4240b42f1a2">
  <xsd:schema xmlns:xsd="http://www.w3.org/2001/XMLSchema" xmlns:xs="http://www.w3.org/2001/XMLSchema" xmlns:p="http://schemas.microsoft.com/office/2006/metadata/properties" xmlns:ns2="47d11a2a-cd74-40bb-a43d-052de3bbcf5e" xmlns:ns3="ca8e57eb-0e28-4baf-b85b-f5b485b3f4fa" targetNamespace="http://schemas.microsoft.com/office/2006/metadata/properties" ma:root="true" ma:fieldsID="d121740fbf748d4d4a342c9761aa4adc" ns2:_="" ns3:_="">
    <xsd:import namespace="47d11a2a-cd74-40bb-a43d-052de3bbcf5e"/>
    <xsd:import namespace="ca8e57eb-0e28-4baf-b85b-f5b485b3f4fa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d11a2a-cd74-40bb-a43d-052de3bbcf5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Balises d’images" ma:readOnly="false" ma:fieldId="{5cf76f15-5ced-4ddc-b409-7134ff3c332f}" ma:taxonomyMulti="true" ma:sspId="7f37427d-0f0f-4872-9956-68c08db81c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8e57eb-0e28-4baf-b85b-f5b485b3f4fa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bb89ed6c-9050-4f44-910e-48e5b9fa3982}" ma:internalName="TaxCatchAll" ma:showField="CatchAllData" ma:web="ca8e57eb-0e28-4baf-b85b-f5b485b3f4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7E8BC7-5874-43D9-9573-3042A83257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0DD11F-9927-4A85-844E-BFBA5F442BF4}">
  <ds:schemaRefs>
    <ds:schemaRef ds:uri="http://schemas.microsoft.com/office/2006/metadata/properties"/>
    <ds:schemaRef ds:uri="http://schemas.microsoft.com/office/infopath/2007/PartnerControls"/>
    <ds:schemaRef ds:uri="47d11a2a-cd74-40bb-a43d-052de3bbcf5e"/>
    <ds:schemaRef ds:uri="ca8e57eb-0e28-4baf-b85b-f5b485b3f4fa"/>
  </ds:schemaRefs>
</ds:datastoreItem>
</file>

<file path=customXml/itemProps3.xml><?xml version="1.0" encoding="utf-8"?>
<ds:datastoreItem xmlns:ds="http://schemas.openxmlformats.org/officeDocument/2006/customXml" ds:itemID="{53301846-FBC4-424D-8140-39BB6AE4D7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d11a2a-cd74-40bb-a43d-052de3bbcf5e"/>
    <ds:schemaRef ds:uri="ca8e57eb-0e28-4baf-b85b-f5b485b3f4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Calcul</vt:lpstr>
      <vt:lpstr>Jours fériés 2025</vt:lpstr>
      <vt:lpstr>Dates en colonne</vt:lpstr>
      <vt:lpstr>Dates horizontales</vt:lpstr>
      <vt:lpstr>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Servane LEBEC</dc:creator>
  <cp:lastModifiedBy>Chris_W10</cp:lastModifiedBy>
  <cp:lastPrinted>2024-11-19T10:54:23Z</cp:lastPrinted>
  <dcterms:created xsi:type="dcterms:W3CDTF">2024-11-19T07:56:29Z</dcterms:created>
  <dcterms:modified xsi:type="dcterms:W3CDTF">2024-11-21T11:20:32Z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0x010100A412998C06497F4C92ADBD185C403D9C</vt:lpwstr>
  </property>
  <property fmtid="{D5CDD505-2E9C-101B-9397-08002B2CF9AE}" pid="3" name="MediaServiceImageTags">
    <vt:lpwstr/>
  </property>
</Properties>
</file>