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27A3910-7850-4CDD-9BC5-AD05463E671E}" xr6:coauthVersionLast="47" xr6:coauthVersionMax="47" xr10:uidLastSave="{00000000-0000-0000-0000-000000000000}"/>
  <bookViews>
    <workbookView xWindow="-120" yWindow="-120" windowWidth="38640" windowHeight="15990" activeTab="1" xr2:uid="{12498FDC-B185-4BBC-AAA8-F50AF491FFAA}"/>
  </bookViews>
  <sheets>
    <sheet name="depense" sheetId="1" r:id="rId1"/>
    <sheet name="Synthese" sheetId="2" r:id="rId2"/>
  </sheets>
  <definedNames>
    <definedName name="_xlcn.WorksheetConnection_Asia_.xlsmDepense1" hidden="1">Depense[]</definedName>
  </definedNames>
  <calcPr calcId="191029"/>
  <pivotCaches>
    <pivotCache cacheId="7" r:id="rId3"/>
    <pivotCache cacheId="55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epense" name="Depense" connection="WorksheetConnection_Asia_$.xlsm!Depens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6" i="1" l="1"/>
  <c r="I44" i="1"/>
  <c r="I45" i="1"/>
  <c r="H43" i="1"/>
  <c r="H37" i="1"/>
  <c r="I41" i="1" l="1"/>
  <c r="I42" i="1"/>
  <c r="I40" i="1"/>
  <c r="I4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D1BBDE3-8A80-4662-B388-A280E20B4BE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EA86EE5-E5BE-47AD-BDF4-686E7CFF4164}" name="WorksheetConnection_Asia_$.xlsm!Depense" type="102" refreshedVersion="8" minRefreshableVersion="5">
    <extLst>
      <ext xmlns:x15="http://schemas.microsoft.com/office/spreadsheetml/2010/11/main" uri="{DE250136-89BD-433C-8126-D09CA5730AF9}">
        <x15:connection id="Depense">
          <x15:rangePr sourceName="_xlcn.WorksheetConnection_Asia_.xlsmDepense1"/>
        </x15:connection>
      </ext>
    </extLst>
  </connection>
</connections>
</file>

<file path=xl/sharedStrings.xml><?xml version="1.0" encoding="utf-8"?>
<sst xmlns="http://schemas.openxmlformats.org/spreadsheetml/2006/main" count="222" uniqueCount="52">
  <si>
    <t>Name</t>
  </si>
  <si>
    <t>Category</t>
  </si>
  <si>
    <t>Euro Price</t>
  </si>
  <si>
    <t>Date</t>
  </si>
  <si>
    <t>Metro</t>
  </si>
  <si>
    <t>Taxi</t>
  </si>
  <si>
    <t>Beer</t>
  </si>
  <si>
    <t>Thai Tea</t>
  </si>
  <si>
    <t>Snack</t>
  </si>
  <si>
    <t>Resto</t>
  </si>
  <si>
    <t>Boat</t>
  </si>
  <si>
    <t>Transport</t>
  </si>
  <si>
    <t>Alcool</t>
  </si>
  <si>
    <t>Drink</t>
  </si>
  <si>
    <t>Food</t>
  </si>
  <si>
    <t>Coffe</t>
  </si>
  <si>
    <t>Category_</t>
  </si>
  <si>
    <t>Hotel</t>
  </si>
  <si>
    <t>Total général</t>
  </si>
  <si>
    <t>Déo</t>
  </si>
  <si>
    <t>Divers</t>
  </si>
  <si>
    <t>Hair Gel</t>
  </si>
  <si>
    <t>Toilet</t>
  </si>
  <si>
    <t>capuccino</t>
  </si>
  <si>
    <t>sacoche</t>
  </si>
  <si>
    <t>Clothes</t>
  </si>
  <si>
    <t>salad Rolls</t>
  </si>
  <si>
    <t>expresso</t>
  </si>
  <si>
    <t>train</t>
  </si>
  <si>
    <t>Local price</t>
  </si>
  <si>
    <t>Local_Price</t>
  </si>
  <si>
    <t>Euro_Price</t>
  </si>
  <si>
    <t>Euro_Price_</t>
  </si>
  <si>
    <t>Local_price_</t>
  </si>
  <si>
    <t>Country</t>
  </si>
  <si>
    <t>City</t>
  </si>
  <si>
    <t>Thailand</t>
  </si>
  <si>
    <t>Bangkok</t>
  </si>
  <si>
    <t>Chiang Rai</t>
  </si>
  <si>
    <t>Change</t>
  </si>
  <si>
    <t>hotel</t>
  </si>
  <si>
    <t>2x88</t>
  </si>
  <si>
    <t>Laundry</t>
  </si>
  <si>
    <t>laundry</t>
  </si>
  <si>
    <t>Nombre de Date</t>
  </si>
  <si>
    <t>Dépense moyenne</t>
  </si>
  <si>
    <t>Total Euro Price</t>
  </si>
  <si>
    <t>Total Local price</t>
  </si>
  <si>
    <t>Moyenne  Local price</t>
  </si>
  <si>
    <t>Moyenne Euro Price</t>
  </si>
  <si>
    <t>Total distinct de Date</t>
  </si>
  <si>
    <t>PowerPivot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</si>
</sst>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\ [$THB]"/>
    <numFmt numFmtId="165" formatCode="@\ &quot;*&quot;"/>
    <numFmt numFmtId="166" formatCode="_-* #,##0.00\ _€_-;\-* #,##0.00\ _€_-;_-* &quot;-&quot;??\ _€_-;_-@_-"/>
    <numFmt numFmtId="167" formatCode="_-* #,##0\ _€_-;\-* #,##0\ _€_-;_-* &quot;-&quot;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/>
    <xf numFmtId="2" fontId="0" fillId="0" borderId="0" xfId="0" applyNumberFormat="1" applyAlignment="1">
      <alignment horizontal="center"/>
    </xf>
    <xf numFmtId="164" fontId="0" fillId="0" borderId="0" xfId="1" applyNumberFormat="1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2" fontId="0" fillId="0" borderId="1" xfId="0" applyNumberFormat="1" applyBorder="1" applyAlignment="1">
      <alignment horizontal="center"/>
    </xf>
    <xf numFmtId="0" fontId="0" fillId="0" borderId="0" xfId="0" applyNumberForma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2">
    <cellStyle name="Monétaire" xfId="1" builtinId="4"/>
    <cellStyle name="Normal" xfId="0" builtinId="0"/>
  </cellStyles>
  <dxfs count="11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/>
    </dxf>
    <dxf>
      <alignment horizontal="center"/>
    </dxf>
    <dxf>
      <numFmt numFmtId="34" formatCode="_-* #,##0.00\ &quot;€&quot;_-;\-* #,##0.00\ &quot;€&quot;_-;_-* &quot;-&quot;??\ &quot;€&quot;_-;_-@_-"/>
    </dxf>
    <dxf>
      <numFmt numFmtId="164" formatCode="#,##0\ [$THB]"/>
    </dxf>
    <dxf>
      <numFmt numFmtId="2" formatCode="0.00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microsoft.com/office/2006/relationships/vbaProject" Target="vbaProject.bin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2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5587.555243171293" createdVersion="8" refreshedVersion="8" minRefreshableVersion="3" recordCount="43" xr:uid="{D102CE06-0335-4CCD-AC90-D0720969B16B}">
  <cacheSource type="worksheet">
    <worksheetSource name="Depense"/>
  </cacheSource>
  <cacheFields count="8">
    <cacheField name="Date" numFmtId="14">
      <sharedItems containsSemiMixedTypes="0" containsNonDate="0" containsDate="1" containsString="0" minDate="2024-10-16T00:00:00" maxDate="2024-10-25T00:00:00" count="9"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 u="1"/>
        <d v="2024-10-24T00:00:00" u="1"/>
      </sharedItems>
    </cacheField>
    <cacheField name="Change" numFmtId="2">
      <sharedItems containsSemiMixedTypes="0" containsString="0" containsNumber="1" containsInteger="1" minValue="36" maxValue="39"/>
    </cacheField>
    <cacheField name="Country" numFmtId="2">
      <sharedItems count="1">
        <s v="Thailand"/>
      </sharedItems>
    </cacheField>
    <cacheField name="City" numFmtId="2">
      <sharedItems count="2">
        <s v="Bangkok"/>
        <s v="Chiang Rai"/>
      </sharedItems>
    </cacheField>
    <cacheField name="Category" numFmtId="0">
      <sharedItems count="9">
        <s v="Alcool"/>
        <s v="Drink"/>
        <s v="Food"/>
        <s v="Hotel"/>
        <s v="Transport"/>
        <s v="Divers"/>
        <s v="Clothes"/>
        <s v="Laundry"/>
        <s v="Smoke" u="1"/>
      </sharedItems>
    </cacheField>
    <cacheField name="Name" numFmtId="0">
      <sharedItems/>
    </cacheField>
    <cacheField name="Local price" numFmtId="164">
      <sharedItems containsSemiMixedTypes="0" containsString="0" containsNumber="1" containsInteger="1" minValue="5" maxValue="756"/>
    </cacheField>
    <cacheField name="Euro Price" numFmtId="44">
      <sharedItems containsSemiMixedTypes="0" containsString="0" containsNumber="1" minValue="0.1388888888888889" maxValue="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5587.561535532404" createdVersion="5" refreshedVersion="8" minRefreshableVersion="3" recordCount="0" supportSubquery="1" supportAdvancedDrill="1" xr:uid="{8664C386-42F6-46C2-BF1B-92B27D89D30C}">
  <cacheSource type="external" connectionId="1"/>
  <cacheFields count="7">
    <cacheField name="[Depense].[Date].[Date]" caption="Date" numFmtId="0" level="1">
      <sharedItems containsSemiMixedTypes="0" containsNonDate="0" containsDate="1" containsString="0" minDate="2024-10-16T00:00:00" maxDate="2024-10-23T00:00:00" count="7">
        <d v="2024-10-16T00:00:00"/>
        <d v="2024-10-17T00:00:00"/>
        <d v="2024-10-18T00:00:00"/>
        <d v="2024-10-19T00:00:00"/>
        <d v="2024-10-20T00:00:00"/>
        <d v="2024-10-21T00:00:00"/>
        <d v="2024-10-22T00:00:00"/>
      </sharedItems>
    </cacheField>
    <cacheField name="[Depense].[City].[City]" caption="City" numFmtId="0" hierarchy="3" level="1">
      <sharedItems count="2">
        <s v="Bangkok"/>
        <s v="Chiang Rai"/>
      </sharedItems>
    </cacheField>
    <cacheField name="[Measures].[Somme de Local price]" caption="Somme de Local price" numFmtId="0" hierarchy="11" level="32767"/>
    <cacheField name="[Measures].[Somme de Euro Price]" caption="Somme de Euro Price" numFmtId="0" hierarchy="12" level="32767"/>
    <cacheField name="[Measures].[Moyenne de Local price]" caption="Moyenne de Local price" numFmtId="0" hierarchy="13" level="32767"/>
    <cacheField name="[Measures].[Moyenne de Euro Price]" caption="Moyenne de Euro Price" numFmtId="0" hierarchy="14" level="32767"/>
    <cacheField name="[Measures].[Total distinct de Date]" caption="Total distinct de Date" numFmtId="0" hierarchy="16" level="32767"/>
  </cacheFields>
  <cacheHierarchies count="17">
    <cacheHierarchy uniqueName="[Depense].[Date]" caption="Date" attribute="1" time="1" defaultMemberUniqueName="[Depense].[Date].[All]" allUniqueName="[Depense].[Date].[All]" dimensionUniqueName="[Depense]" displayFolder="" count="2" memberValueDatatype="7" unbalanced="0">
      <fieldsUsage count="2">
        <fieldUsage x="-1"/>
        <fieldUsage x="0"/>
      </fieldsUsage>
    </cacheHierarchy>
    <cacheHierarchy uniqueName="[Depense].[Change]" caption="Change" attribute="1" defaultMemberUniqueName="[Depense].[Change].[All]" allUniqueName="[Depense].[Change].[All]" dimensionUniqueName="[Depense]" displayFolder="" count="0" memberValueDatatype="20" unbalanced="0"/>
    <cacheHierarchy uniqueName="[Depense].[Country]" caption="Country" attribute="1" defaultMemberUniqueName="[Depense].[Country].[All]" allUniqueName="[Depense].[Country].[All]" dimensionUniqueName="[Depense]" displayFolder="" count="0" memberValueDatatype="130" unbalanced="0"/>
    <cacheHierarchy uniqueName="[Depense].[City]" caption="City" attribute="1" defaultMemberUniqueName="[Depense].[City].[All]" allUniqueName="[Depense].[City].[All]" dimensionUniqueName="[Depense]" displayFolder="" count="2" memberValueDatatype="130" unbalanced="0">
      <fieldsUsage count="2">
        <fieldUsage x="-1"/>
        <fieldUsage x="1"/>
      </fieldsUsage>
    </cacheHierarchy>
    <cacheHierarchy uniqueName="[Depense].[Category]" caption="Category" attribute="1" defaultMemberUniqueName="[Depense].[Category].[All]" allUniqueName="[Depense].[Category].[All]" dimensionUniqueName="[Depense]" displayFolder="" count="0" memberValueDatatype="130" unbalanced="0"/>
    <cacheHierarchy uniqueName="[Depense].[Name]" caption="Name" attribute="1" defaultMemberUniqueName="[Depense].[Name].[All]" allUniqueName="[Depense].[Name].[All]" dimensionUniqueName="[Depense]" displayFolder="" count="0" memberValueDatatype="130" unbalanced="0"/>
    <cacheHierarchy uniqueName="[Depense].[Local price]" caption="Local price" attribute="1" defaultMemberUniqueName="[Depense].[Local price].[All]" allUniqueName="[Depense].[Local price].[All]" dimensionUniqueName="[Depense]" displayFolder="" count="0" memberValueDatatype="20" unbalanced="0"/>
    <cacheHierarchy uniqueName="[Depense].[Euro Price]" caption="Euro Price" attribute="1" defaultMemberUniqueName="[Depense].[Euro Price].[All]" allUniqueName="[Depense].[Euro Price].[All]" dimensionUniqueName="[Depense]" displayFolder="" count="0" memberValueDatatype="5" unbalanced="0"/>
    <cacheHierarchy uniqueName="[Measures].[__XL_Count Depense]" caption="__XL_Count Depense" measure="1" displayFolder="" measureGroup="Depense" count="0" hidden="1"/>
    <cacheHierarchy uniqueName="[Measures].[__No measures defined]" caption="__No measures defined" measure="1" displayFolder="" count="0" hidden="1"/>
    <cacheHierarchy uniqueName="[Measures].[Nombre de City]" caption="Nombre de City" measure="1" displayFolder="" measureGroup="Depens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Local price]" caption="Somme de Local price" measure="1" displayFolder="" measureGroup="Depens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Euro Price]" caption="Somme de Euro Price" measure="1" displayFolder="" measureGroup="Depens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Moyenne de Local price]" caption="Moyenne de Local price" measure="1" displayFolder="" measureGroup="Depens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Moyenne de Euro Price]" caption="Moyenne de Euro Price" measure="1" displayFolder="" measureGroup="Depens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Nombre de Date]" caption="Nombre de Date" measure="1" displayFolder="" measureGroup="Depens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Date]" caption="Total distinct de Date" measure="1" displayFolder="" measureGroup="Depense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name="Depense" uniqueName="[Depense]" caption="Depense"/>
    <dimension measure="1" name="Measures" uniqueName="[Measures]" caption="Measures"/>
  </dimensions>
  <measureGroups count="1">
    <measureGroup name="Depense" caption="Depen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n v="36"/>
    <x v="0"/>
    <x v="0"/>
    <x v="0"/>
    <s v="Beer"/>
    <n v="130"/>
    <n v="3.6111111111111112"/>
  </r>
  <r>
    <x v="0"/>
    <n v="36"/>
    <x v="0"/>
    <x v="0"/>
    <x v="0"/>
    <s v="Beer"/>
    <n v="70"/>
    <n v="1.9444444444444444"/>
  </r>
  <r>
    <x v="0"/>
    <n v="36"/>
    <x v="0"/>
    <x v="0"/>
    <x v="1"/>
    <s v="Thai Tea"/>
    <n v="55"/>
    <n v="1.5277777777777777"/>
  </r>
  <r>
    <x v="0"/>
    <n v="36"/>
    <x v="0"/>
    <x v="0"/>
    <x v="2"/>
    <s v="Snack"/>
    <n v="76"/>
    <n v="2.1111111111111112"/>
  </r>
  <r>
    <x v="0"/>
    <n v="36"/>
    <x v="0"/>
    <x v="0"/>
    <x v="2"/>
    <s v="Resto"/>
    <n v="300"/>
    <n v="8.3333333333333339"/>
  </r>
  <r>
    <x v="0"/>
    <n v="36"/>
    <x v="0"/>
    <x v="0"/>
    <x v="3"/>
    <s v="Hotel"/>
    <n v="756"/>
    <n v="21"/>
  </r>
  <r>
    <x v="0"/>
    <n v="36"/>
    <x v="0"/>
    <x v="0"/>
    <x v="4"/>
    <s v="Metro"/>
    <n v="35"/>
    <n v="0.97222222222222221"/>
  </r>
  <r>
    <x v="0"/>
    <n v="36"/>
    <x v="0"/>
    <x v="0"/>
    <x v="4"/>
    <s v="Taxi"/>
    <n v="100"/>
    <n v="2.7777777777777777"/>
  </r>
  <r>
    <x v="0"/>
    <n v="36"/>
    <x v="0"/>
    <x v="0"/>
    <x v="4"/>
    <s v="Boat"/>
    <n v="20"/>
    <n v="0.55555555555555558"/>
  </r>
  <r>
    <x v="1"/>
    <n v="36"/>
    <x v="0"/>
    <x v="0"/>
    <x v="0"/>
    <s v="Beer"/>
    <n v="174"/>
    <n v="4.833333333333333"/>
  </r>
  <r>
    <x v="1"/>
    <n v="36"/>
    <x v="0"/>
    <x v="0"/>
    <x v="1"/>
    <s v="Coffe"/>
    <n v="50"/>
    <n v="1.3888888888888888"/>
  </r>
  <r>
    <x v="1"/>
    <n v="36"/>
    <x v="0"/>
    <x v="0"/>
    <x v="2"/>
    <s v="Resto"/>
    <n v="320"/>
    <n v="8.8888888888888893"/>
  </r>
  <r>
    <x v="1"/>
    <n v="36"/>
    <x v="0"/>
    <x v="0"/>
    <x v="3"/>
    <s v="Hotel"/>
    <n v="756"/>
    <n v="21"/>
  </r>
  <r>
    <x v="2"/>
    <n v="36"/>
    <x v="0"/>
    <x v="0"/>
    <x v="0"/>
    <s v="Beer"/>
    <n v="45"/>
    <n v="1.25"/>
  </r>
  <r>
    <x v="2"/>
    <n v="36"/>
    <x v="0"/>
    <x v="0"/>
    <x v="0"/>
    <s v="Beer"/>
    <n v="90"/>
    <n v="2.5"/>
  </r>
  <r>
    <x v="2"/>
    <n v="36"/>
    <x v="0"/>
    <x v="0"/>
    <x v="5"/>
    <s v="Déo"/>
    <n v="68"/>
    <n v="1.8888888888888888"/>
  </r>
  <r>
    <x v="2"/>
    <n v="36"/>
    <x v="0"/>
    <x v="0"/>
    <x v="5"/>
    <s v="Hair Gel"/>
    <n v="90"/>
    <n v="2.5"/>
  </r>
  <r>
    <x v="2"/>
    <n v="36"/>
    <x v="0"/>
    <x v="0"/>
    <x v="5"/>
    <s v="Toilet"/>
    <n v="5"/>
    <n v="0.1388888888888889"/>
  </r>
  <r>
    <x v="2"/>
    <n v="36"/>
    <x v="0"/>
    <x v="0"/>
    <x v="1"/>
    <s v="Coffe"/>
    <n v="40"/>
    <n v="1.1111111111111112"/>
  </r>
  <r>
    <x v="2"/>
    <n v="36"/>
    <x v="0"/>
    <x v="0"/>
    <x v="2"/>
    <s v="Snack"/>
    <n v="90"/>
    <n v="2.5"/>
  </r>
  <r>
    <x v="2"/>
    <n v="36"/>
    <x v="0"/>
    <x v="0"/>
    <x v="2"/>
    <s v="Resto"/>
    <n v="380"/>
    <n v="10.555555555555555"/>
  </r>
  <r>
    <x v="2"/>
    <n v="36"/>
    <x v="0"/>
    <x v="0"/>
    <x v="3"/>
    <s v="Hotel"/>
    <n v="720"/>
    <n v="20"/>
  </r>
  <r>
    <x v="2"/>
    <n v="36"/>
    <x v="0"/>
    <x v="0"/>
    <x v="4"/>
    <s v="Boat"/>
    <n v="20"/>
    <n v="0.55555555555555558"/>
  </r>
  <r>
    <x v="2"/>
    <n v="36"/>
    <x v="0"/>
    <x v="0"/>
    <x v="4"/>
    <s v="Taxi"/>
    <n v="210"/>
    <n v="5.833333333333333"/>
  </r>
  <r>
    <x v="3"/>
    <n v="36"/>
    <x v="0"/>
    <x v="0"/>
    <x v="6"/>
    <s v="sacoche"/>
    <n v="170"/>
    <n v="4.7222222222222223"/>
  </r>
  <r>
    <x v="3"/>
    <n v="36"/>
    <x v="0"/>
    <x v="0"/>
    <x v="1"/>
    <s v="capuccino"/>
    <n v="70"/>
    <n v="1.9444444444444444"/>
  </r>
  <r>
    <x v="3"/>
    <n v="36"/>
    <x v="0"/>
    <x v="0"/>
    <x v="2"/>
    <s v="Snack"/>
    <n v="80"/>
    <n v="2.2222222222222223"/>
  </r>
  <r>
    <x v="3"/>
    <n v="36"/>
    <x v="0"/>
    <x v="0"/>
    <x v="2"/>
    <s v="salad Rolls"/>
    <n v="80"/>
    <n v="2.2222222222222223"/>
  </r>
  <r>
    <x v="3"/>
    <n v="36"/>
    <x v="0"/>
    <x v="0"/>
    <x v="2"/>
    <s v="Snack"/>
    <n v="40"/>
    <n v="1.1111111111111112"/>
  </r>
  <r>
    <x v="3"/>
    <n v="36"/>
    <x v="0"/>
    <x v="0"/>
    <x v="3"/>
    <s v="Hotel"/>
    <n v="720"/>
    <n v="20"/>
  </r>
  <r>
    <x v="4"/>
    <n v="36"/>
    <x v="0"/>
    <x v="1"/>
    <x v="1"/>
    <s v="expresso"/>
    <n v="50"/>
    <n v="1.3888888888888888"/>
  </r>
  <r>
    <x v="4"/>
    <n v="36"/>
    <x v="0"/>
    <x v="1"/>
    <x v="1"/>
    <s v="Thai Tea"/>
    <n v="35"/>
    <n v="0.97222222222222221"/>
  </r>
  <r>
    <x v="4"/>
    <n v="36"/>
    <x v="0"/>
    <x v="1"/>
    <x v="2"/>
    <s v="Snack"/>
    <n v="60"/>
    <n v="1.6666666666666667"/>
  </r>
  <r>
    <x v="4"/>
    <n v="36"/>
    <x v="0"/>
    <x v="1"/>
    <x v="3"/>
    <s v="Hotel"/>
    <n v="616"/>
    <n v="17.111111111111111"/>
  </r>
  <r>
    <x v="4"/>
    <n v="36"/>
    <x v="0"/>
    <x v="1"/>
    <x v="4"/>
    <s v="train"/>
    <n v="68"/>
    <n v="1.8888888888888888"/>
  </r>
  <r>
    <x v="4"/>
    <n v="36"/>
    <x v="0"/>
    <x v="1"/>
    <x v="4"/>
    <s v="Taxi"/>
    <n v="120"/>
    <n v="3.3333333333333335"/>
  </r>
  <r>
    <x v="5"/>
    <n v="36"/>
    <x v="0"/>
    <x v="1"/>
    <x v="0"/>
    <s v="Beer"/>
    <n v="56"/>
    <n v="1.5555555555555556"/>
  </r>
  <r>
    <x v="5"/>
    <n v="36"/>
    <x v="0"/>
    <x v="1"/>
    <x v="2"/>
    <s v="Snack"/>
    <n v="42"/>
    <n v="1.1666666666666667"/>
  </r>
  <r>
    <x v="5"/>
    <n v="36"/>
    <x v="0"/>
    <x v="1"/>
    <x v="2"/>
    <s v="Snack"/>
    <n v="70"/>
    <n v="1.9444444444444444"/>
  </r>
  <r>
    <x v="5"/>
    <n v="36"/>
    <x v="0"/>
    <x v="1"/>
    <x v="3"/>
    <s v="Hotel"/>
    <n v="616"/>
    <n v="17.111111111111111"/>
  </r>
  <r>
    <x v="6"/>
    <n v="39"/>
    <x v="0"/>
    <x v="1"/>
    <x v="1"/>
    <s v="Thai Tea"/>
    <n v="60"/>
    <n v="1.5384615384615385"/>
  </r>
  <r>
    <x v="6"/>
    <n v="37"/>
    <x v="0"/>
    <x v="1"/>
    <x v="3"/>
    <s v="Hotel"/>
    <n v="616"/>
    <n v="16.648648648648649"/>
  </r>
  <r>
    <x v="6"/>
    <n v="38"/>
    <x v="0"/>
    <x v="1"/>
    <x v="7"/>
    <s v="laundry"/>
    <n v="160"/>
    <n v="4.21052631578947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656C9F-F71B-458D-84FE-1D263D8230FB}" name="Tableau croisé dynamique1" cacheId="55" applyNumberFormats="0" applyBorderFormats="0" applyFontFormats="0" applyPatternFormats="0" applyAlignmentFormats="0" applyWidthHeightFormats="1" dataCaption="Valeurs" tag="654e3a13-a31c-4fd3-a7b0-2097c9925691" updatedVersion="8" minRefreshableVersion="3" visualTotals="0" useAutoFormatting="1" itemPrintTitles="1" createdVersion="5" indent="0" compact="0" outline="1" outlineData="1" compactData="0">
  <location ref="M4:S14" firstHeaderRow="0" firstDataRow="1" firstDataCol="2"/>
  <pivotFields count="7">
    <pivotField axis="axisRow" compact="0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allDrilled="1" showAll="0" dataSourceSort="1" defaultAttributeDrillState="1">
      <items count="3">
        <item x="0"/>
        <item x="1"/>
        <item t="default"/>
      </items>
    </pivotField>
    <pivotField dataField="1" compact="0" showAll="0"/>
    <pivotField dataField="1" compact="0" showAll="0"/>
    <pivotField dataField="1" compact="0" showAll="0"/>
    <pivotField dataField="1" compact="0" showAll="0"/>
    <pivotField dataField="1" compact="0" showAll="0"/>
  </pivotFields>
  <rowFields count="2">
    <field x="1"/>
    <field x="0"/>
  </rowFields>
  <rowItems count="10">
    <i>
      <x/>
    </i>
    <i r="1">
      <x/>
    </i>
    <i r="1">
      <x v="1"/>
    </i>
    <i r="1">
      <x v="2"/>
    </i>
    <i r="1">
      <x v="3"/>
    </i>
    <i>
      <x v="1"/>
    </i>
    <i r="1">
      <x v="4"/>
    </i>
    <i r="1">
      <x v="5"/>
    </i>
    <i r="1">
      <x v="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Total Local price" fld="2" baseField="0" baseItem="0"/>
    <dataField name="Total Euro Price" fld="3" baseField="0" baseItem="2" numFmtId="44"/>
    <dataField name="Moyenne  Local price" fld="4" subtotal="average" baseField="0" baseItem="2" numFmtId="166"/>
    <dataField name="Moyenne Euro Price" fld="5" subtotal="average" baseField="0" baseItem="2" numFmtId="44"/>
    <dataField name="Total distinct de Date" fld="6" subtotal="count" baseField="0" baseItem="2" numFmtId="167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Local price"/>
    <pivotHierarchy dragToData="1" caption="Total Euro Price"/>
    <pivotHierarchy dragToData="1" caption="Moyenne  Local price"/>
    <pivotHierarchy dragToData="1" caption="Moyenne Euro Price"/>
    <pivotHierarchy dragToData="1"/>
    <pivotHierarchy dragToData="1" caption="Total distinct de Date"/>
  </pivotHierarchies>
  <pivotTableStyleInfo name="PivotStyleMedium2" showRowHeaders="1" showColHeaders="1" showRowStripes="0" showColStripes="1" showLastColumn="1"/>
  <rowHierarchiesUsage count="2">
    <rowHierarchyUsage hierarchyUsage="3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epens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1A74C-596C-4B18-A8B8-50A91A88D917}" name="Par_Date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">
  <location ref="B4:F15" firstHeaderRow="0" firstDataRow="1" firstDataCol="1"/>
  <pivotFields count="8">
    <pivotField axis="axisRow" dataField="1" showAll="0">
      <items count="10">
        <item x="0"/>
        <item x="1"/>
        <item x="2"/>
        <item x="3"/>
        <item x="4"/>
        <item x="5"/>
        <item x="6"/>
        <item m="1" x="7"/>
        <item m="1" x="8"/>
        <item t="default"/>
      </items>
    </pivotField>
    <pivotField numFmtId="2" showAll="0"/>
    <pivotField axis="axisRow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dataField="1" numFmtId="44" showAll="0"/>
  </pivotFields>
  <rowFields count="3">
    <field x="2"/>
    <field x="3"/>
    <field x="0"/>
  </rowFields>
  <rowItems count="11">
    <i>
      <x/>
    </i>
    <i r="1">
      <x/>
    </i>
    <i r="2">
      <x/>
    </i>
    <i r="2">
      <x v="1"/>
    </i>
    <i r="2">
      <x v="2"/>
    </i>
    <i r="2">
      <x v="3"/>
    </i>
    <i r="1">
      <x v="1"/>
    </i>
    <i r="2">
      <x v="4"/>
    </i>
    <i r="2">
      <x v="5"/>
    </i>
    <i r="2"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Local_Price" fld="6" baseField="1" baseItem="0"/>
    <dataField name="Euro_Price" fld="7" baseField="1" baseItem="0"/>
    <dataField name="Dépense moyenne" fld="7" subtotal="average" baseField="0" baseItem="0" numFmtId="44"/>
    <dataField name="Nombre de Date" fld="0" subtotal="count" baseField="0" baseItem="0"/>
  </dataFields>
  <formats count="4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">
      <pivotArea dataOnly="0" outline="0" fieldPosition="0">
        <references count="1">
          <reference field="4294967294" count="1">
            <x v="1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FEDEDF-473D-4C6D-96BD-0ACD0A403B87}" name="Par_Category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Category" customListSort="0">
  <location ref="H4:J13" firstHeaderRow="0" firstDataRow="1" firstDataCol="1"/>
  <pivotFields count="8">
    <pivotField numFmtId="14" showAll="0"/>
    <pivotField numFmtId="2" showAll="0"/>
    <pivotField showAll="0"/>
    <pivotField showAll="0"/>
    <pivotField axis="axisRow" showAll="0" sortType="descending">
      <items count="10">
        <item x="4"/>
        <item m="1" x="8"/>
        <item x="3"/>
        <item x="2"/>
        <item x="1"/>
        <item x="5"/>
        <item x="6"/>
        <item x="0"/>
        <item x="7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dataField="1" showAll="0"/>
    <pivotField dataField="1" numFmtId="44" showAll="0"/>
  </pivotFields>
  <rowFields count="1">
    <field x="4"/>
  </rowFields>
  <rowItems count="9">
    <i>
      <x v="2"/>
    </i>
    <i>
      <x v="3"/>
    </i>
    <i>
      <x/>
    </i>
    <i>
      <x v="7"/>
    </i>
    <i>
      <x v="4"/>
    </i>
    <i>
      <x v="6"/>
    </i>
    <i>
      <x v="5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Local_price_" fld="6" baseField="3" baseItem="0"/>
    <dataField name="Euro_Price_" fld="7" baseField="3" baseItem="0"/>
  </dataFields>
  <formats count="1">
    <format dxfId="4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1267B1-4C04-4350-A251-97E7E34763DF}" name="Depense" displayName="Depense" ref="B3:I46" totalsRowShown="0">
  <autoFilter ref="B3:I46" xr:uid="{3D1267B1-4C04-4350-A251-97E7E34763DF}"/>
  <sortState xmlns:xlrd2="http://schemas.microsoft.com/office/spreadsheetml/2017/richdata2" ref="B4:I46">
    <sortCondition ref="B3:B46"/>
  </sortState>
  <tableColumns count="8">
    <tableColumn id="2" xr3:uid="{99DE7F68-EF7C-4D92-AFA6-728EECEB919A}" name="Date" dataDxfId="10"/>
    <tableColumn id="9" xr3:uid="{A844E3E2-2951-40C9-B4FD-FF3998A8DC13}" name="Change" dataDxfId="9"/>
    <tableColumn id="7" xr3:uid="{EC3F03A1-A28D-496B-BC60-B3682A403C70}" name="Country" dataDxfId="8"/>
    <tableColumn id="8" xr3:uid="{B7F4BA87-F441-4E48-8CFC-8F258C98ADB8}" name="City" dataDxfId="7"/>
    <tableColumn id="4" xr3:uid="{41BA9913-787C-44AB-86DE-4DA24115882E}" name="Category" dataDxfId="6"/>
    <tableColumn id="3" xr3:uid="{08737C5F-5BCB-4849-AE32-68E7D7772BBE}" name="Name"/>
    <tableColumn id="5" xr3:uid="{476D0A96-53F1-4B03-847C-8089ED395E0C}" name="Local price" dataDxfId="5" dataCellStyle="Monétaire"/>
    <tableColumn id="6" xr3:uid="{0397554D-26B5-4D42-B807-93952A47D5B6}" name="Euro Price" dataCellStyle="Monétaire">
      <calculatedColumnFormula>Depense[[#This Row],[Local price]]/Depense[[#This Row],[Change]]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B80C28-AC22-462D-8BCB-7CF0CDB80EC5}" name="Category" displayName="Category" ref="K3:K11" totalsRowShown="0">
  <autoFilter ref="K3:K11" xr:uid="{FCB80C28-AC22-462D-8BCB-7CF0CDB80EC5}"/>
  <tableColumns count="1">
    <tableColumn id="1" xr3:uid="{2EAFA4B6-32E0-45EF-9673-0F0FB69D9DC4}" name="Category_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E70F-18D2-4862-8699-59796C443073}">
  <sheetPr codeName="Feuil1"/>
  <dimension ref="B3:L55"/>
  <sheetViews>
    <sheetView topLeftCell="A4" workbookViewId="0">
      <selection activeCell="N20" sqref="N20"/>
    </sheetView>
  </sheetViews>
  <sheetFormatPr baseColWidth="10" defaultRowHeight="15" x14ac:dyDescent="0.25"/>
  <cols>
    <col min="2" max="5" width="13" customWidth="1"/>
    <col min="6" max="6" width="13" style="8" customWidth="1"/>
    <col min="7" max="8" width="13" customWidth="1"/>
    <col min="9" max="9" width="11.5703125" customWidth="1"/>
  </cols>
  <sheetData>
    <row r="3" spans="2:11" x14ac:dyDescent="0.25">
      <c r="B3" t="s">
        <v>3</v>
      </c>
      <c r="C3" t="s">
        <v>39</v>
      </c>
      <c r="D3" t="s">
        <v>34</v>
      </c>
      <c r="E3" t="s">
        <v>35</v>
      </c>
      <c r="F3" s="8" t="s">
        <v>1</v>
      </c>
      <c r="G3" t="s">
        <v>0</v>
      </c>
      <c r="H3" t="s">
        <v>29</v>
      </c>
      <c r="I3" t="s">
        <v>2</v>
      </c>
      <c r="K3" t="s">
        <v>16</v>
      </c>
    </row>
    <row r="4" spans="2:11" x14ac:dyDescent="0.25">
      <c r="B4" s="2">
        <v>45581</v>
      </c>
      <c r="C4" s="4">
        <v>36</v>
      </c>
      <c r="D4" s="4" t="s">
        <v>36</v>
      </c>
      <c r="E4" s="4" t="s">
        <v>37</v>
      </c>
      <c r="F4" s="8" t="s">
        <v>12</v>
      </c>
      <c r="G4" t="s">
        <v>6</v>
      </c>
      <c r="H4" s="5">
        <v>130</v>
      </c>
      <c r="I4" s="3">
        <f>Depense[[#This Row],[Local price]]/Depense[[#This Row],[Change]]</f>
        <v>3.6111111111111112</v>
      </c>
      <c r="K4" t="s">
        <v>17</v>
      </c>
    </row>
    <row r="5" spans="2:11" x14ac:dyDescent="0.25">
      <c r="B5" s="2">
        <v>45581</v>
      </c>
      <c r="C5" s="4">
        <v>36</v>
      </c>
      <c r="D5" s="4" t="s">
        <v>36</v>
      </c>
      <c r="E5" s="4" t="s">
        <v>37</v>
      </c>
      <c r="F5" s="8" t="s">
        <v>12</v>
      </c>
      <c r="G5" t="s">
        <v>6</v>
      </c>
      <c r="H5" s="5">
        <v>70</v>
      </c>
      <c r="I5" s="3">
        <f>Depense[[#This Row],[Local price]]/Depense[[#This Row],[Change]]</f>
        <v>1.9444444444444444</v>
      </c>
      <c r="K5" t="s">
        <v>11</v>
      </c>
    </row>
    <row r="6" spans="2:11" x14ac:dyDescent="0.25">
      <c r="B6" s="2">
        <v>45581</v>
      </c>
      <c r="C6" s="4">
        <v>36</v>
      </c>
      <c r="D6" s="4" t="s">
        <v>36</v>
      </c>
      <c r="E6" s="4" t="s">
        <v>37</v>
      </c>
      <c r="F6" s="8" t="s">
        <v>13</v>
      </c>
      <c r="G6" t="s">
        <v>7</v>
      </c>
      <c r="H6" s="5">
        <v>55</v>
      </c>
      <c r="I6" s="3">
        <f>Depense[[#This Row],[Local price]]/Depense[[#This Row],[Change]]</f>
        <v>1.5277777777777777</v>
      </c>
      <c r="K6" t="s">
        <v>12</v>
      </c>
    </row>
    <row r="7" spans="2:11" x14ac:dyDescent="0.25">
      <c r="B7" s="2">
        <v>45581</v>
      </c>
      <c r="C7" s="4">
        <v>36</v>
      </c>
      <c r="D7" s="4" t="s">
        <v>36</v>
      </c>
      <c r="E7" s="4" t="s">
        <v>37</v>
      </c>
      <c r="F7" s="8" t="s">
        <v>14</v>
      </c>
      <c r="G7" t="s">
        <v>8</v>
      </c>
      <c r="H7" s="5">
        <v>76</v>
      </c>
      <c r="I7" s="3">
        <f>Depense[[#This Row],[Local price]]/Depense[[#This Row],[Change]]</f>
        <v>2.1111111111111112</v>
      </c>
      <c r="K7" t="s">
        <v>14</v>
      </c>
    </row>
    <row r="8" spans="2:11" x14ac:dyDescent="0.25">
      <c r="B8" s="2">
        <v>45581</v>
      </c>
      <c r="C8" s="4">
        <v>36</v>
      </c>
      <c r="D8" s="4" t="s">
        <v>36</v>
      </c>
      <c r="E8" s="4" t="s">
        <v>37</v>
      </c>
      <c r="F8" s="8" t="s">
        <v>14</v>
      </c>
      <c r="G8" t="s">
        <v>9</v>
      </c>
      <c r="H8" s="5">
        <v>300</v>
      </c>
      <c r="I8" s="3">
        <f>Depense[[#This Row],[Local price]]/Depense[[#This Row],[Change]]</f>
        <v>8.3333333333333339</v>
      </c>
      <c r="K8" t="s">
        <v>13</v>
      </c>
    </row>
    <row r="9" spans="2:11" x14ac:dyDescent="0.25">
      <c r="B9" s="2">
        <v>45581</v>
      </c>
      <c r="C9" s="4">
        <v>36</v>
      </c>
      <c r="D9" s="4" t="s">
        <v>36</v>
      </c>
      <c r="E9" s="4" t="s">
        <v>37</v>
      </c>
      <c r="F9" s="8" t="s">
        <v>17</v>
      </c>
      <c r="G9" t="s">
        <v>17</v>
      </c>
      <c r="H9" s="5">
        <v>756</v>
      </c>
      <c r="I9" s="3">
        <f>Depense[[#This Row],[Local price]]/Depense[[#This Row],[Change]]</f>
        <v>21</v>
      </c>
      <c r="K9" t="s">
        <v>20</v>
      </c>
    </row>
    <row r="10" spans="2:11" x14ac:dyDescent="0.25">
      <c r="B10" s="2">
        <v>45581</v>
      </c>
      <c r="C10" s="4">
        <v>36</v>
      </c>
      <c r="D10" s="4" t="s">
        <v>36</v>
      </c>
      <c r="E10" s="4" t="s">
        <v>37</v>
      </c>
      <c r="F10" s="8" t="s">
        <v>11</v>
      </c>
      <c r="G10" t="s">
        <v>4</v>
      </c>
      <c r="H10" s="5">
        <v>35</v>
      </c>
      <c r="I10" s="3">
        <f>Depense[[#This Row],[Local price]]/Depense[[#This Row],[Change]]</f>
        <v>0.97222222222222221</v>
      </c>
      <c r="K10" t="s">
        <v>25</v>
      </c>
    </row>
    <row r="11" spans="2:11" x14ac:dyDescent="0.25">
      <c r="B11" s="2">
        <v>45581</v>
      </c>
      <c r="C11" s="4">
        <v>36</v>
      </c>
      <c r="D11" s="4" t="s">
        <v>36</v>
      </c>
      <c r="E11" s="4" t="s">
        <v>37</v>
      </c>
      <c r="F11" s="8" t="s">
        <v>11</v>
      </c>
      <c r="G11" t="s">
        <v>5</v>
      </c>
      <c r="H11" s="5">
        <v>100</v>
      </c>
      <c r="I11" s="3">
        <f>Depense[[#This Row],[Local price]]/Depense[[#This Row],[Change]]</f>
        <v>2.7777777777777777</v>
      </c>
      <c r="J11" s="6"/>
      <c r="K11" t="s">
        <v>42</v>
      </c>
    </row>
    <row r="12" spans="2:11" x14ac:dyDescent="0.25">
      <c r="B12" s="2">
        <v>45581</v>
      </c>
      <c r="C12" s="4">
        <v>36</v>
      </c>
      <c r="D12" s="4" t="s">
        <v>36</v>
      </c>
      <c r="E12" s="4" t="s">
        <v>37</v>
      </c>
      <c r="F12" s="8" t="s">
        <v>11</v>
      </c>
      <c r="G12" t="s">
        <v>10</v>
      </c>
      <c r="H12" s="5">
        <v>20</v>
      </c>
      <c r="I12" s="3">
        <f>Depense[[#This Row],[Local price]]/Depense[[#This Row],[Change]]</f>
        <v>0.55555555555555558</v>
      </c>
    </row>
    <row r="13" spans="2:11" x14ac:dyDescent="0.25">
      <c r="B13" s="2">
        <v>45582</v>
      </c>
      <c r="C13" s="4">
        <v>36</v>
      </c>
      <c r="D13" s="4" t="s">
        <v>36</v>
      </c>
      <c r="E13" s="4" t="s">
        <v>37</v>
      </c>
      <c r="F13" s="8" t="s">
        <v>12</v>
      </c>
      <c r="G13" t="s">
        <v>6</v>
      </c>
      <c r="H13" s="5">
        <v>174</v>
      </c>
      <c r="I13" s="3">
        <f>Depense[[#This Row],[Local price]]/Depense[[#This Row],[Change]]</f>
        <v>4.833333333333333</v>
      </c>
    </row>
    <row r="14" spans="2:11" x14ac:dyDescent="0.25">
      <c r="B14" s="2">
        <v>45582</v>
      </c>
      <c r="C14" s="4">
        <v>36</v>
      </c>
      <c r="D14" s="4" t="s">
        <v>36</v>
      </c>
      <c r="E14" s="4" t="s">
        <v>37</v>
      </c>
      <c r="F14" s="8" t="s">
        <v>13</v>
      </c>
      <c r="G14" t="s">
        <v>15</v>
      </c>
      <c r="H14" s="5">
        <v>50</v>
      </c>
      <c r="I14" s="3">
        <f>Depense[[#This Row],[Local price]]/Depense[[#This Row],[Change]]</f>
        <v>1.3888888888888888</v>
      </c>
    </row>
    <row r="15" spans="2:11" x14ac:dyDescent="0.25">
      <c r="B15" s="2">
        <v>45582</v>
      </c>
      <c r="C15" s="4">
        <v>36</v>
      </c>
      <c r="D15" s="4" t="s">
        <v>36</v>
      </c>
      <c r="E15" s="4" t="s">
        <v>37</v>
      </c>
      <c r="F15" s="8" t="s">
        <v>14</v>
      </c>
      <c r="G15" t="s">
        <v>9</v>
      </c>
      <c r="H15" s="5">
        <v>320</v>
      </c>
      <c r="I15" s="3">
        <f>Depense[[#This Row],[Local price]]/Depense[[#This Row],[Change]]</f>
        <v>8.8888888888888893</v>
      </c>
    </row>
    <row r="16" spans="2:11" x14ac:dyDescent="0.25">
      <c r="B16" s="2">
        <v>45582</v>
      </c>
      <c r="C16" s="4">
        <v>36</v>
      </c>
      <c r="D16" s="4" t="s">
        <v>36</v>
      </c>
      <c r="E16" s="4" t="s">
        <v>37</v>
      </c>
      <c r="F16" s="8" t="s">
        <v>17</v>
      </c>
      <c r="G16" t="s">
        <v>17</v>
      </c>
      <c r="H16" s="5">
        <v>756</v>
      </c>
      <c r="I16" s="3">
        <f>Depense[[#This Row],[Local price]]/Depense[[#This Row],[Change]]</f>
        <v>21</v>
      </c>
    </row>
    <row r="17" spans="2:9" x14ac:dyDescent="0.25">
      <c r="B17" s="2">
        <v>45583</v>
      </c>
      <c r="C17" s="4">
        <v>36</v>
      </c>
      <c r="D17" s="4" t="s">
        <v>36</v>
      </c>
      <c r="E17" s="4" t="s">
        <v>37</v>
      </c>
      <c r="F17" s="8" t="s">
        <v>12</v>
      </c>
      <c r="G17" t="s">
        <v>6</v>
      </c>
      <c r="H17" s="5">
        <v>45</v>
      </c>
      <c r="I17" s="3">
        <f>Depense[[#This Row],[Local price]]/Depense[[#This Row],[Change]]</f>
        <v>1.25</v>
      </c>
    </row>
    <row r="18" spans="2:9" x14ac:dyDescent="0.25">
      <c r="B18" s="2">
        <v>45583</v>
      </c>
      <c r="C18" s="4">
        <v>36</v>
      </c>
      <c r="D18" s="4" t="s">
        <v>36</v>
      </c>
      <c r="E18" s="4" t="s">
        <v>37</v>
      </c>
      <c r="F18" s="8" t="s">
        <v>12</v>
      </c>
      <c r="G18" t="s">
        <v>6</v>
      </c>
      <c r="H18" s="5">
        <v>90</v>
      </c>
      <c r="I18" s="3">
        <f>Depense[[#This Row],[Local price]]/Depense[[#This Row],[Change]]</f>
        <v>2.5</v>
      </c>
    </row>
    <row r="19" spans="2:9" x14ac:dyDescent="0.25">
      <c r="B19" s="2">
        <v>45583</v>
      </c>
      <c r="C19" s="4">
        <v>36</v>
      </c>
      <c r="D19" s="4" t="s">
        <v>36</v>
      </c>
      <c r="E19" s="4" t="s">
        <v>37</v>
      </c>
      <c r="F19" s="8" t="s">
        <v>20</v>
      </c>
      <c r="G19" t="s">
        <v>19</v>
      </c>
      <c r="H19" s="5">
        <v>68</v>
      </c>
      <c r="I19" s="3">
        <f>Depense[[#This Row],[Local price]]/Depense[[#This Row],[Change]]</f>
        <v>1.8888888888888888</v>
      </c>
    </row>
    <row r="20" spans="2:9" x14ac:dyDescent="0.25">
      <c r="B20" s="2">
        <v>45583</v>
      </c>
      <c r="C20" s="4">
        <v>36</v>
      </c>
      <c r="D20" s="4" t="s">
        <v>36</v>
      </c>
      <c r="E20" s="4" t="s">
        <v>37</v>
      </c>
      <c r="F20" s="8" t="s">
        <v>20</v>
      </c>
      <c r="G20" t="s">
        <v>21</v>
      </c>
      <c r="H20" s="5">
        <v>90</v>
      </c>
      <c r="I20" s="3">
        <f>Depense[[#This Row],[Local price]]/Depense[[#This Row],[Change]]</f>
        <v>2.5</v>
      </c>
    </row>
    <row r="21" spans="2:9" x14ac:dyDescent="0.25">
      <c r="B21" s="2">
        <v>45583</v>
      </c>
      <c r="C21" s="4">
        <v>36</v>
      </c>
      <c r="D21" s="4" t="s">
        <v>36</v>
      </c>
      <c r="E21" s="4" t="s">
        <v>37</v>
      </c>
      <c r="F21" s="8" t="s">
        <v>20</v>
      </c>
      <c r="G21" t="s">
        <v>22</v>
      </c>
      <c r="H21" s="5">
        <v>5</v>
      </c>
      <c r="I21" s="3">
        <f>Depense[[#This Row],[Local price]]/Depense[[#This Row],[Change]]</f>
        <v>0.1388888888888889</v>
      </c>
    </row>
    <row r="22" spans="2:9" x14ac:dyDescent="0.25">
      <c r="B22" s="2">
        <v>45583</v>
      </c>
      <c r="C22" s="4">
        <v>36</v>
      </c>
      <c r="D22" s="4" t="s">
        <v>36</v>
      </c>
      <c r="E22" s="4" t="s">
        <v>37</v>
      </c>
      <c r="F22" s="8" t="s">
        <v>13</v>
      </c>
      <c r="G22" t="s">
        <v>15</v>
      </c>
      <c r="H22" s="5">
        <v>40</v>
      </c>
      <c r="I22" s="3">
        <f>Depense[[#This Row],[Local price]]/Depense[[#This Row],[Change]]</f>
        <v>1.1111111111111112</v>
      </c>
    </row>
    <row r="23" spans="2:9" x14ac:dyDescent="0.25">
      <c r="B23" s="2">
        <v>45583</v>
      </c>
      <c r="C23" s="4">
        <v>36</v>
      </c>
      <c r="D23" s="4" t="s">
        <v>36</v>
      </c>
      <c r="E23" s="4" t="s">
        <v>37</v>
      </c>
      <c r="F23" s="8" t="s">
        <v>14</v>
      </c>
      <c r="G23" t="s">
        <v>8</v>
      </c>
      <c r="H23" s="5">
        <v>90</v>
      </c>
      <c r="I23" s="3">
        <f>Depense[[#This Row],[Local price]]/Depense[[#This Row],[Change]]</f>
        <v>2.5</v>
      </c>
    </row>
    <row r="24" spans="2:9" x14ac:dyDescent="0.25">
      <c r="B24" s="2">
        <v>45583</v>
      </c>
      <c r="C24" s="4">
        <v>36</v>
      </c>
      <c r="D24" s="4" t="s">
        <v>36</v>
      </c>
      <c r="E24" s="4" t="s">
        <v>37</v>
      </c>
      <c r="F24" s="8" t="s">
        <v>14</v>
      </c>
      <c r="G24" t="s">
        <v>9</v>
      </c>
      <c r="H24" s="5">
        <v>380</v>
      </c>
      <c r="I24" s="3">
        <f>Depense[[#This Row],[Local price]]/Depense[[#This Row],[Change]]</f>
        <v>10.555555555555555</v>
      </c>
    </row>
    <row r="25" spans="2:9" x14ac:dyDescent="0.25">
      <c r="B25" s="2">
        <v>45583</v>
      </c>
      <c r="C25" s="4">
        <v>36</v>
      </c>
      <c r="D25" s="4" t="s">
        <v>36</v>
      </c>
      <c r="E25" s="4" t="s">
        <v>37</v>
      </c>
      <c r="F25" s="8" t="s">
        <v>17</v>
      </c>
      <c r="G25" t="s">
        <v>17</v>
      </c>
      <c r="H25" s="5">
        <v>720</v>
      </c>
      <c r="I25" s="3">
        <f>Depense[[#This Row],[Local price]]/Depense[[#This Row],[Change]]</f>
        <v>20</v>
      </c>
    </row>
    <row r="26" spans="2:9" x14ac:dyDescent="0.25">
      <c r="B26" s="2">
        <v>45583</v>
      </c>
      <c r="C26" s="4">
        <v>36</v>
      </c>
      <c r="D26" s="4" t="s">
        <v>36</v>
      </c>
      <c r="E26" s="4" t="s">
        <v>37</v>
      </c>
      <c r="F26" s="8" t="s">
        <v>11</v>
      </c>
      <c r="G26" t="s">
        <v>10</v>
      </c>
      <c r="H26" s="5">
        <v>20</v>
      </c>
      <c r="I26" s="3">
        <f>Depense[[#This Row],[Local price]]/Depense[[#This Row],[Change]]</f>
        <v>0.55555555555555558</v>
      </c>
    </row>
    <row r="27" spans="2:9" x14ac:dyDescent="0.25">
      <c r="B27" s="2">
        <v>45583</v>
      </c>
      <c r="C27" s="4">
        <v>36</v>
      </c>
      <c r="D27" s="4" t="s">
        <v>36</v>
      </c>
      <c r="E27" s="4" t="s">
        <v>37</v>
      </c>
      <c r="F27" s="8" t="s">
        <v>11</v>
      </c>
      <c r="G27" t="s">
        <v>5</v>
      </c>
      <c r="H27" s="5">
        <v>210</v>
      </c>
      <c r="I27" s="3">
        <f>Depense[[#This Row],[Local price]]/Depense[[#This Row],[Change]]</f>
        <v>5.833333333333333</v>
      </c>
    </row>
    <row r="28" spans="2:9" x14ac:dyDescent="0.25">
      <c r="B28" s="2">
        <v>45584</v>
      </c>
      <c r="C28" s="4">
        <v>36</v>
      </c>
      <c r="D28" s="4" t="s">
        <v>36</v>
      </c>
      <c r="E28" s="4" t="s">
        <v>37</v>
      </c>
      <c r="F28" s="8" t="s">
        <v>25</v>
      </c>
      <c r="G28" t="s">
        <v>24</v>
      </c>
      <c r="H28" s="5">
        <v>170</v>
      </c>
      <c r="I28" s="3">
        <f>Depense[[#This Row],[Local price]]/Depense[[#This Row],[Change]]</f>
        <v>4.7222222222222223</v>
      </c>
    </row>
    <row r="29" spans="2:9" x14ac:dyDescent="0.25">
      <c r="B29" s="2">
        <v>45584</v>
      </c>
      <c r="C29" s="4">
        <v>36</v>
      </c>
      <c r="D29" s="4" t="s">
        <v>36</v>
      </c>
      <c r="E29" s="4" t="s">
        <v>37</v>
      </c>
      <c r="F29" s="8" t="s">
        <v>13</v>
      </c>
      <c r="G29" t="s">
        <v>23</v>
      </c>
      <c r="H29" s="5">
        <v>70</v>
      </c>
      <c r="I29" s="3">
        <f>Depense[[#This Row],[Local price]]/Depense[[#This Row],[Change]]</f>
        <v>1.9444444444444444</v>
      </c>
    </row>
    <row r="30" spans="2:9" x14ac:dyDescent="0.25">
      <c r="B30" s="2">
        <v>45584</v>
      </c>
      <c r="C30" s="4">
        <v>36</v>
      </c>
      <c r="D30" s="4" t="s">
        <v>36</v>
      </c>
      <c r="E30" s="4" t="s">
        <v>37</v>
      </c>
      <c r="F30" s="8" t="s">
        <v>14</v>
      </c>
      <c r="G30" t="s">
        <v>8</v>
      </c>
      <c r="H30" s="5">
        <v>80</v>
      </c>
      <c r="I30" s="3">
        <f>Depense[[#This Row],[Local price]]/Depense[[#This Row],[Change]]</f>
        <v>2.2222222222222223</v>
      </c>
    </row>
    <row r="31" spans="2:9" x14ac:dyDescent="0.25">
      <c r="B31" s="2">
        <v>45584</v>
      </c>
      <c r="C31" s="4">
        <v>36</v>
      </c>
      <c r="D31" s="4" t="s">
        <v>36</v>
      </c>
      <c r="E31" s="4" t="s">
        <v>37</v>
      </c>
      <c r="F31" s="8" t="s">
        <v>14</v>
      </c>
      <c r="G31" t="s">
        <v>26</v>
      </c>
      <c r="H31" s="5">
        <v>80</v>
      </c>
      <c r="I31" s="3">
        <f>Depense[[#This Row],[Local price]]/Depense[[#This Row],[Change]]</f>
        <v>2.2222222222222223</v>
      </c>
    </row>
    <row r="32" spans="2:9" x14ac:dyDescent="0.25">
      <c r="B32" s="2">
        <v>45584</v>
      </c>
      <c r="C32" s="4">
        <v>36</v>
      </c>
      <c r="D32" s="4" t="s">
        <v>36</v>
      </c>
      <c r="E32" s="4" t="s">
        <v>37</v>
      </c>
      <c r="F32" s="8" t="s">
        <v>14</v>
      </c>
      <c r="G32" t="s">
        <v>8</v>
      </c>
      <c r="H32" s="5">
        <v>40</v>
      </c>
      <c r="I32" s="3">
        <f>Depense[[#This Row],[Local price]]/Depense[[#This Row],[Change]]</f>
        <v>1.1111111111111112</v>
      </c>
    </row>
    <row r="33" spans="2:9" x14ac:dyDescent="0.25">
      <c r="B33" s="2">
        <v>45584</v>
      </c>
      <c r="C33" s="4">
        <v>36</v>
      </c>
      <c r="D33" s="4" t="s">
        <v>36</v>
      </c>
      <c r="E33" s="4" t="s">
        <v>37</v>
      </c>
      <c r="F33" s="8" t="s">
        <v>17</v>
      </c>
      <c r="G33" t="s">
        <v>17</v>
      </c>
      <c r="H33" s="5">
        <v>720</v>
      </c>
      <c r="I33" s="3">
        <f>Depense[[#This Row],[Local price]]/Depense[[#This Row],[Change]]</f>
        <v>20</v>
      </c>
    </row>
    <row r="34" spans="2:9" x14ac:dyDescent="0.25">
      <c r="B34" s="2">
        <v>45585</v>
      </c>
      <c r="C34" s="4">
        <v>36</v>
      </c>
      <c r="D34" s="4" t="s">
        <v>36</v>
      </c>
      <c r="E34" s="4" t="s">
        <v>38</v>
      </c>
      <c r="F34" s="8" t="s">
        <v>13</v>
      </c>
      <c r="G34" t="s">
        <v>27</v>
      </c>
      <c r="H34" s="5">
        <v>50</v>
      </c>
      <c r="I34" s="3">
        <f>Depense[[#This Row],[Local price]]/Depense[[#This Row],[Change]]</f>
        <v>1.3888888888888888</v>
      </c>
    </row>
    <row r="35" spans="2:9" x14ac:dyDescent="0.25">
      <c r="B35" s="2">
        <v>45585</v>
      </c>
      <c r="C35" s="4">
        <v>36</v>
      </c>
      <c r="D35" s="4" t="s">
        <v>36</v>
      </c>
      <c r="E35" s="4" t="s">
        <v>38</v>
      </c>
      <c r="F35" s="8" t="s">
        <v>13</v>
      </c>
      <c r="G35" t="s">
        <v>7</v>
      </c>
      <c r="H35" s="5">
        <v>35</v>
      </c>
      <c r="I35" s="3">
        <f>Depense[[#This Row],[Local price]]/Depense[[#This Row],[Change]]</f>
        <v>0.97222222222222221</v>
      </c>
    </row>
    <row r="36" spans="2:9" x14ac:dyDescent="0.25">
      <c r="B36" s="2">
        <v>45585</v>
      </c>
      <c r="C36" s="4">
        <v>36</v>
      </c>
      <c r="D36" s="4" t="s">
        <v>36</v>
      </c>
      <c r="E36" s="4" t="s">
        <v>38</v>
      </c>
      <c r="F36" s="8" t="s">
        <v>14</v>
      </c>
      <c r="G36" t="s">
        <v>8</v>
      </c>
      <c r="H36" s="5">
        <v>60</v>
      </c>
      <c r="I36" s="3">
        <f>Depense[[#This Row],[Local price]]/Depense[[#This Row],[Change]]</f>
        <v>1.6666666666666667</v>
      </c>
    </row>
    <row r="37" spans="2:9" x14ac:dyDescent="0.25">
      <c r="B37" s="2">
        <v>45585</v>
      </c>
      <c r="C37" s="4">
        <v>36</v>
      </c>
      <c r="D37" s="4" t="s">
        <v>36</v>
      </c>
      <c r="E37" s="4" t="s">
        <v>38</v>
      </c>
      <c r="F37" s="8" t="s">
        <v>17</v>
      </c>
      <c r="G37" t="s">
        <v>17</v>
      </c>
      <c r="H37" s="5">
        <f>528+88</f>
        <v>616</v>
      </c>
      <c r="I37" s="3">
        <f>Depense[[#This Row],[Local price]]/Depense[[#This Row],[Change]]</f>
        <v>17.111111111111111</v>
      </c>
    </row>
    <row r="38" spans="2:9" x14ac:dyDescent="0.25">
      <c r="B38" s="2">
        <v>45585</v>
      </c>
      <c r="C38" s="4">
        <v>36</v>
      </c>
      <c r="D38" s="4" t="s">
        <v>36</v>
      </c>
      <c r="E38" s="4" t="s">
        <v>38</v>
      </c>
      <c r="F38" s="8" t="s">
        <v>11</v>
      </c>
      <c r="G38" t="s">
        <v>28</v>
      </c>
      <c r="H38" s="5">
        <v>68</v>
      </c>
      <c r="I38" s="3">
        <f>Depense[[#This Row],[Local price]]/Depense[[#This Row],[Change]]</f>
        <v>1.8888888888888888</v>
      </c>
    </row>
    <row r="39" spans="2:9" x14ac:dyDescent="0.25">
      <c r="B39" s="2">
        <v>45585</v>
      </c>
      <c r="C39" s="4">
        <v>36</v>
      </c>
      <c r="D39" s="4" t="s">
        <v>36</v>
      </c>
      <c r="E39" s="4" t="s">
        <v>38</v>
      </c>
      <c r="F39" s="8" t="s">
        <v>11</v>
      </c>
      <c r="G39" t="s">
        <v>5</v>
      </c>
      <c r="H39" s="5">
        <v>120</v>
      </c>
      <c r="I39" s="3">
        <f>Depense[[#This Row],[Local price]]/Depense[[#This Row],[Change]]</f>
        <v>3.3333333333333335</v>
      </c>
    </row>
    <row r="40" spans="2:9" x14ac:dyDescent="0.25">
      <c r="B40" s="2">
        <v>45586</v>
      </c>
      <c r="C40" s="4">
        <v>36</v>
      </c>
      <c r="D40" s="4" t="s">
        <v>36</v>
      </c>
      <c r="E40" s="4" t="s">
        <v>38</v>
      </c>
      <c r="F40" s="11" t="s">
        <v>12</v>
      </c>
      <c r="G40" t="s">
        <v>6</v>
      </c>
      <c r="H40" s="5">
        <v>56</v>
      </c>
      <c r="I40" s="3">
        <f>Depense[[#This Row],[Local price]]/Depense[[#This Row],[Change]]</f>
        <v>1.5555555555555556</v>
      </c>
    </row>
    <row r="41" spans="2:9" x14ac:dyDescent="0.25">
      <c r="B41" s="2">
        <v>45586</v>
      </c>
      <c r="C41" s="4">
        <v>36</v>
      </c>
      <c r="D41" s="4" t="s">
        <v>36</v>
      </c>
      <c r="E41" s="4" t="s">
        <v>38</v>
      </c>
      <c r="F41" s="11" t="s">
        <v>14</v>
      </c>
      <c r="G41" t="s">
        <v>8</v>
      </c>
      <c r="H41" s="5">
        <v>42</v>
      </c>
      <c r="I41" s="3">
        <f>Depense[[#This Row],[Local price]]/Depense[[#This Row],[Change]]</f>
        <v>1.1666666666666667</v>
      </c>
    </row>
    <row r="42" spans="2:9" x14ac:dyDescent="0.25">
      <c r="B42" s="2">
        <v>45586</v>
      </c>
      <c r="C42" s="4">
        <v>36</v>
      </c>
      <c r="D42" s="4" t="s">
        <v>36</v>
      </c>
      <c r="E42" s="4" t="s">
        <v>38</v>
      </c>
      <c r="F42" s="11" t="s">
        <v>14</v>
      </c>
      <c r="G42" t="s">
        <v>8</v>
      </c>
      <c r="H42" s="5">
        <v>70</v>
      </c>
      <c r="I42" s="3">
        <f>Depense[[#This Row],[Local price]]/Depense[[#This Row],[Change]]</f>
        <v>1.9444444444444444</v>
      </c>
    </row>
    <row r="43" spans="2:9" x14ac:dyDescent="0.25">
      <c r="B43" s="2">
        <v>45586</v>
      </c>
      <c r="C43" s="4">
        <v>36</v>
      </c>
      <c r="D43" s="4" t="s">
        <v>36</v>
      </c>
      <c r="E43" s="4" t="s">
        <v>38</v>
      </c>
      <c r="F43" s="11" t="s">
        <v>17</v>
      </c>
      <c r="G43" t="s">
        <v>17</v>
      </c>
      <c r="H43" s="5">
        <f>528+88</f>
        <v>616</v>
      </c>
      <c r="I43" s="3">
        <f>Depense[[#This Row],[Local price]]/Depense[[#This Row],[Change]]</f>
        <v>17.111111111111111</v>
      </c>
    </row>
    <row r="44" spans="2:9" x14ac:dyDescent="0.25">
      <c r="B44" s="2">
        <v>45587</v>
      </c>
      <c r="C44" s="4">
        <v>39</v>
      </c>
      <c r="D44" s="4" t="s">
        <v>36</v>
      </c>
      <c r="E44" s="4" t="s">
        <v>38</v>
      </c>
      <c r="F44" s="11" t="s">
        <v>13</v>
      </c>
      <c r="G44" t="s">
        <v>7</v>
      </c>
      <c r="H44" s="5">
        <v>60</v>
      </c>
      <c r="I44" s="3">
        <f>Depense[[#This Row],[Local price]]/Depense[[#This Row],[Change]]</f>
        <v>1.5384615384615385</v>
      </c>
    </row>
    <row r="45" spans="2:9" x14ac:dyDescent="0.25">
      <c r="B45" s="2">
        <v>45587</v>
      </c>
      <c r="C45" s="4">
        <v>37</v>
      </c>
      <c r="D45" s="4" t="s">
        <v>36</v>
      </c>
      <c r="E45" s="4" t="s">
        <v>38</v>
      </c>
      <c r="F45" s="11" t="s">
        <v>17</v>
      </c>
      <c r="G45" t="s">
        <v>40</v>
      </c>
      <c r="H45" s="5">
        <v>616</v>
      </c>
      <c r="I45" s="3">
        <f>Depense[[#This Row],[Local price]]/Depense[[#This Row],[Change]]</f>
        <v>16.648648648648649</v>
      </c>
    </row>
    <row r="46" spans="2:9" x14ac:dyDescent="0.25">
      <c r="B46" s="2">
        <v>45587</v>
      </c>
      <c r="C46" s="4">
        <v>38</v>
      </c>
      <c r="D46" s="4" t="s">
        <v>36</v>
      </c>
      <c r="E46" s="4" t="s">
        <v>38</v>
      </c>
      <c r="F46" s="11" t="s">
        <v>42</v>
      </c>
      <c r="G46" t="s">
        <v>43</v>
      </c>
      <c r="H46" s="5">
        <v>160</v>
      </c>
      <c r="I46" s="3">
        <f>Depense[[#This Row],[Local price]]/Depense[[#This Row],[Change]]</f>
        <v>4.2105263157894735</v>
      </c>
    </row>
    <row r="48" spans="2:9" x14ac:dyDescent="0.25">
      <c r="F48" s="14"/>
    </row>
    <row r="52" spans="10:12" x14ac:dyDescent="0.25">
      <c r="J52" s="6"/>
    </row>
    <row r="55" spans="10:12" x14ac:dyDescent="0.25">
      <c r="L55" t="s">
        <v>41</v>
      </c>
    </row>
  </sheetData>
  <dataValidations count="1">
    <dataValidation type="list" allowBlank="1" showInputMessage="1" showErrorMessage="1" sqref="F4:F46" xr:uid="{0EDF04B7-50C0-49AD-8458-268CB1495C7E}">
      <formula1>$K$4:$K$11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691C-E085-479C-A6BE-C6D644560EA4}">
  <sheetPr codeName="Feuil2"/>
  <dimension ref="B2:S16"/>
  <sheetViews>
    <sheetView tabSelected="1" workbookViewId="0">
      <selection activeCell="O21" sqref="O21"/>
    </sheetView>
  </sheetViews>
  <sheetFormatPr baseColWidth="10" defaultColWidth="11.7109375" defaultRowHeight="15" x14ac:dyDescent="0.25"/>
  <cols>
    <col min="2" max="2" width="16.28515625" bestFit="1" customWidth="1"/>
    <col min="3" max="3" width="10.85546875" bestFit="1" customWidth="1"/>
    <col min="4" max="4" width="11.85546875" style="1" bestFit="1" customWidth="1"/>
    <col min="5" max="5" width="17.85546875" style="1" bestFit="1" customWidth="1"/>
    <col min="6" max="6" width="15.5703125" style="1" bestFit="1" customWidth="1"/>
    <col min="7" max="7" width="15.5703125" style="1" customWidth="1"/>
    <col min="8" max="8" width="12.5703125" bestFit="1" customWidth="1"/>
    <col min="9" max="9" width="11.85546875" bestFit="1" customWidth="1"/>
    <col min="10" max="10" width="12.85546875" bestFit="1" customWidth="1"/>
    <col min="12" max="12" width="14.140625" bestFit="1" customWidth="1"/>
    <col min="13" max="13" width="14" bestFit="1" customWidth="1"/>
    <col min="14" max="14" width="10.7109375" bestFit="1" customWidth="1"/>
    <col min="15" max="15" width="15.140625" bestFit="1" customWidth="1"/>
    <col min="16" max="16" width="14.7109375" bestFit="1" customWidth="1"/>
    <col min="17" max="17" width="19.7109375" bestFit="1" customWidth="1"/>
    <col min="18" max="18" width="18.85546875" bestFit="1" customWidth="1"/>
    <col min="19" max="19" width="19.85546875" bestFit="1" customWidth="1"/>
    <col min="37" max="37" width="14.140625" bestFit="1" customWidth="1"/>
    <col min="38" max="38" width="18.5703125" bestFit="1" customWidth="1"/>
  </cols>
  <sheetData>
    <row r="2" spans="2:19" x14ac:dyDescent="0.25">
      <c r="M2" t="s">
        <v>51</v>
      </c>
    </row>
    <row r="4" spans="2:19" x14ac:dyDescent="0.25">
      <c r="B4" s="7" t="s">
        <v>3</v>
      </c>
      <c r="C4" t="s">
        <v>30</v>
      </c>
      <c r="D4" s="10" t="s">
        <v>31</v>
      </c>
      <c r="E4" t="s">
        <v>45</v>
      </c>
      <c r="F4" t="s">
        <v>44</v>
      </c>
      <c r="G4"/>
      <c r="H4" s="7" t="s">
        <v>1</v>
      </c>
      <c r="I4" t="s">
        <v>33</v>
      </c>
      <c r="J4" s="9" t="s">
        <v>32</v>
      </c>
      <c r="M4" s="7" t="s">
        <v>35</v>
      </c>
      <c r="N4" s="7" t="s">
        <v>3</v>
      </c>
      <c r="O4" t="s">
        <v>47</v>
      </c>
      <c r="P4" t="s">
        <v>46</v>
      </c>
      <c r="Q4" t="s">
        <v>48</v>
      </c>
      <c r="R4" t="s">
        <v>49</v>
      </c>
      <c r="S4" t="s">
        <v>50</v>
      </c>
    </row>
    <row r="5" spans="2:19" x14ac:dyDescent="0.25">
      <c r="B5" s="8" t="s">
        <v>36</v>
      </c>
      <c r="C5" s="15">
        <v>8329</v>
      </c>
      <c r="D5" s="10">
        <v>230.53652539178859</v>
      </c>
      <c r="E5" s="9">
        <v>5.3613145439950838</v>
      </c>
      <c r="F5" s="15">
        <v>43</v>
      </c>
      <c r="G5" s="15"/>
      <c r="H5" s="8" t="s">
        <v>17</v>
      </c>
      <c r="I5" s="15">
        <v>4800</v>
      </c>
      <c r="J5" s="9">
        <v>132.87087087087087</v>
      </c>
      <c r="M5" s="17" t="s">
        <v>37</v>
      </c>
      <c r="O5" s="15">
        <v>5760</v>
      </c>
      <c r="P5" s="9">
        <v>160.00000000000003</v>
      </c>
      <c r="Q5" s="18">
        <v>192</v>
      </c>
      <c r="R5" s="9">
        <v>5.3333333333333339</v>
      </c>
      <c r="S5" s="19">
        <v>4</v>
      </c>
    </row>
    <row r="6" spans="2:19" x14ac:dyDescent="0.25">
      <c r="B6" s="12" t="s">
        <v>37</v>
      </c>
      <c r="C6" s="15">
        <v>5760</v>
      </c>
      <c r="D6" s="10">
        <v>160.00000000000003</v>
      </c>
      <c r="E6" s="9">
        <v>5.3333333333333339</v>
      </c>
      <c r="F6" s="15">
        <v>30</v>
      </c>
      <c r="G6" s="15"/>
      <c r="H6" s="8" t="s">
        <v>14</v>
      </c>
      <c r="I6" s="15">
        <v>1538</v>
      </c>
      <c r="J6" s="9">
        <v>42.722222222222221</v>
      </c>
      <c r="N6" s="16">
        <v>45581</v>
      </c>
      <c r="O6" s="15">
        <v>1542</v>
      </c>
      <c r="P6" s="9">
        <v>42.833333333333336</v>
      </c>
      <c r="Q6" s="18">
        <v>171.33333333333334</v>
      </c>
      <c r="R6" s="9">
        <v>4.7592592592592595</v>
      </c>
      <c r="S6" s="19">
        <v>1</v>
      </c>
    </row>
    <row r="7" spans="2:19" x14ac:dyDescent="0.25">
      <c r="B7" s="13">
        <v>45581</v>
      </c>
      <c r="C7" s="15">
        <v>1542</v>
      </c>
      <c r="D7" s="10">
        <v>42.833333333333336</v>
      </c>
      <c r="E7" s="9">
        <v>4.7592592592592595</v>
      </c>
      <c r="F7" s="15">
        <v>9</v>
      </c>
      <c r="G7" s="15"/>
      <c r="H7" s="8" t="s">
        <v>11</v>
      </c>
      <c r="I7" s="15">
        <v>573</v>
      </c>
      <c r="J7" s="9">
        <v>15.916666666666666</v>
      </c>
      <c r="N7" s="16">
        <v>45582</v>
      </c>
      <c r="O7" s="15">
        <v>1300</v>
      </c>
      <c r="P7" s="9">
        <v>36.111111111111114</v>
      </c>
      <c r="Q7" s="18">
        <v>325</v>
      </c>
      <c r="R7" s="9">
        <v>9.0277777777777786</v>
      </c>
      <c r="S7" s="19">
        <v>1</v>
      </c>
    </row>
    <row r="8" spans="2:19" x14ac:dyDescent="0.25">
      <c r="B8" s="13">
        <v>45582</v>
      </c>
      <c r="C8" s="15">
        <v>1300</v>
      </c>
      <c r="D8" s="10">
        <v>36.111111111111114</v>
      </c>
      <c r="E8" s="9">
        <v>9.0277777777777786</v>
      </c>
      <c r="F8" s="15">
        <v>4</v>
      </c>
      <c r="G8" s="15"/>
      <c r="H8" s="8" t="s">
        <v>12</v>
      </c>
      <c r="I8" s="15">
        <v>565</v>
      </c>
      <c r="J8" s="9">
        <v>15.694444444444445</v>
      </c>
      <c r="N8" s="16">
        <v>45583</v>
      </c>
      <c r="O8" s="15">
        <v>1758</v>
      </c>
      <c r="P8" s="9">
        <v>48.833333333333336</v>
      </c>
      <c r="Q8" s="18">
        <v>159.81818181818181</v>
      </c>
      <c r="R8" s="9">
        <v>4.4393939393939394</v>
      </c>
      <c r="S8" s="19">
        <v>1</v>
      </c>
    </row>
    <row r="9" spans="2:19" x14ac:dyDescent="0.25">
      <c r="B9" s="13">
        <v>45583</v>
      </c>
      <c r="C9" s="15">
        <v>1758</v>
      </c>
      <c r="D9" s="10">
        <v>48.833333333333336</v>
      </c>
      <c r="E9" s="9">
        <v>4.4393939393939394</v>
      </c>
      <c r="F9" s="15">
        <v>11</v>
      </c>
      <c r="G9" s="15"/>
      <c r="H9" s="8" t="s">
        <v>13</v>
      </c>
      <c r="I9" s="15">
        <v>360</v>
      </c>
      <c r="J9" s="9">
        <v>9.8717948717948705</v>
      </c>
      <c r="N9" s="16">
        <v>45584</v>
      </c>
      <c r="O9" s="15">
        <v>1160</v>
      </c>
      <c r="P9" s="9">
        <v>32.222222222222221</v>
      </c>
      <c r="Q9" s="18">
        <v>193.33333333333334</v>
      </c>
      <c r="R9" s="9">
        <v>5.3703703703703702</v>
      </c>
      <c r="S9" s="19">
        <v>1</v>
      </c>
    </row>
    <row r="10" spans="2:19" x14ac:dyDescent="0.25">
      <c r="B10" s="13">
        <v>45584</v>
      </c>
      <c r="C10" s="15">
        <v>1160</v>
      </c>
      <c r="D10" s="10">
        <v>32.222222222222221</v>
      </c>
      <c r="E10" s="9">
        <v>5.3703703703703702</v>
      </c>
      <c r="F10" s="15">
        <v>6</v>
      </c>
      <c r="G10" s="15"/>
      <c r="H10" s="8" t="s">
        <v>25</v>
      </c>
      <c r="I10" s="15">
        <v>170</v>
      </c>
      <c r="J10" s="9">
        <v>4.7222222222222223</v>
      </c>
      <c r="M10" s="17" t="s">
        <v>38</v>
      </c>
      <c r="O10" s="15">
        <v>2569</v>
      </c>
      <c r="P10" s="9">
        <v>70.536525391788558</v>
      </c>
      <c r="Q10" s="18">
        <v>197.61538461538461</v>
      </c>
      <c r="R10" s="9">
        <v>5.42588656859912</v>
      </c>
      <c r="S10" s="19">
        <v>3</v>
      </c>
    </row>
    <row r="11" spans="2:19" x14ac:dyDescent="0.25">
      <c r="B11" s="12" t="s">
        <v>38</v>
      </c>
      <c r="C11" s="15">
        <v>2569</v>
      </c>
      <c r="D11" s="10">
        <v>70.536525391788558</v>
      </c>
      <c r="E11" s="9">
        <v>5.42588656859912</v>
      </c>
      <c r="F11" s="15">
        <v>13</v>
      </c>
      <c r="G11" s="15"/>
      <c r="H11" s="8" t="s">
        <v>20</v>
      </c>
      <c r="I11" s="15">
        <v>163</v>
      </c>
      <c r="J11" s="9">
        <v>4.5277777777777786</v>
      </c>
      <c r="N11" s="16">
        <v>45585</v>
      </c>
      <c r="O11" s="15">
        <v>949</v>
      </c>
      <c r="P11" s="9">
        <v>26.361111111111111</v>
      </c>
      <c r="Q11" s="18">
        <v>158.16666666666666</v>
      </c>
      <c r="R11" s="9">
        <v>4.3935185185185182</v>
      </c>
      <c r="S11" s="19">
        <v>1</v>
      </c>
    </row>
    <row r="12" spans="2:19" x14ac:dyDescent="0.25">
      <c r="B12" s="13">
        <v>45585</v>
      </c>
      <c r="C12" s="15">
        <v>949</v>
      </c>
      <c r="D12" s="10">
        <v>26.361111111111111</v>
      </c>
      <c r="E12" s="9">
        <v>4.3935185185185182</v>
      </c>
      <c r="F12" s="15">
        <v>6</v>
      </c>
      <c r="G12" s="15"/>
      <c r="H12" s="8" t="s">
        <v>42</v>
      </c>
      <c r="I12" s="15">
        <v>160</v>
      </c>
      <c r="J12" s="9">
        <v>4.2105263157894735</v>
      </c>
      <c r="N12" s="16">
        <v>45586</v>
      </c>
      <c r="O12" s="15">
        <v>784</v>
      </c>
      <c r="P12" s="9">
        <v>21.777777777777779</v>
      </c>
      <c r="Q12" s="18">
        <v>196</v>
      </c>
      <c r="R12" s="9">
        <v>5.4444444444444446</v>
      </c>
      <c r="S12" s="19">
        <v>1</v>
      </c>
    </row>
    <row r="13" spans="2:19" x14ac:dyDescent="0.25">
      <c r="B13" s="13">
        <v>45586</v>
      </c>
      <c r="C13" s="15">
        <v>784</v>
      </c>
      <c r="D13" s="10">
        <v>21.777777777777779</v>
      </c>
      <c r="E13" s="9">
        <v>5.4444444444444446</v>
      </c>
      <c r="F13" s="15">
        <v>4</v>
      </c>
      <c r="G13" s="15"/>
      <c r="H13" s="8" t="s">
        <v>18</v>
      </c>
      <c r="I13" s="15">
        <v>8329</v>
      </c>
      <c r="J13" s="9">
        <v>230.53652539178856</v>
      </c>
      <c r="N13" s="16">
        <v>45587</v>
      </c>
      <c r="O13" s="15">
        <v>836</v>
      </c>
      <c r="P13" s="9">
        <v>22.397636502899662</v>
      </c>
      <c r="Q13" s="18">
        <v>278.66666666666669</v>
      </c>
      <c r="R13" s="9">
        <v>7.465878834299887</v>
      </c>
      <c r="S13" s="19">
        <v>1</v>
      </c>
    </row>
    <row r="14" spans="2:19" x14ac:dyDescent="0.25">
      <c r="B14" s="13">
        <v>45587</v>
      </c>
      <c r="C14" s="15">
        <v>836</v>
      </c>
      <c r="D14" s="10">
        <v>22.397636502899662</v>
      </c>
      <c r="E14" s="9">
        <v>7.465878834299887</v>
      </c>
      <c r="F14" s="15">
        <v>3</v>
      </c>
      <c r="G14" s="15"/>
      <c r="M14" s="17" t="s">
        <v>18</v>
      </c>
      <c r="O14" s="15">
        <v>8329</v>
      </c>
      <c r="P14" s="9">
        <v>230.53652539178859</v>
      </c>
      <c r="Q14" s="18">
        <v>193.69767441860466</v>
      </c>
      <c r="R14" s="9">
        <v>5.3613145439950838</v>
      </c>
      <c r="S14" s="19">
        <v>7</v>
      </c>
    </row>
    <row r="15" spans="2:19" x14ac:dyDescent="0.25">
      <c r="B15" s="8" t="s">
        <v>18</v>
      </c>
      <c r="C15" s="15">
        <v>8329</v>
      </c>
      <c r="D15" s="10">
        <v>230.53652539178859</v>
      </c>
      <c r="E15" s="9">
        <v>5.3613145439950838</v>
      </c>
      <c r="F15" s="15">
        <v>43</v>
      </c>
      <c r="G15" s="15"/>
    </row>
    <row r="16" spans="2:19" x14ac:dyDescent="0.25">
      <c r="D16"/>
      <c r="E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37D17561-91C0-4113-A044-BEC1F72020D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FA7F3A3-633E-499D-9BC0-8872ABFC3C9D}">
  <ds:schemaRefs/>
</ds:datastoreItem>
</file>

<file path=customXml/itemProps3.xml><?xml version="1.0" encoding="utf-8"?>
<ds:datastoreItem xmlns:ds="http://schemas.openxmlformats.org/officeDocument/2006/customXml" ds:itemID="{BFE014F8-FD31-44FE-B9B1-587C7561BC6D}">
  <ds:schemaRefs/>
</ds:datastoreItem>
</file>

<file path=customXml/itemProps4.xml><?xml version="1.0" encoding="utf-8"?>
<ds:datastoreItem xmlns:ds="http://schemas.openxmlformats.org/officeDocument/2006/customXml" ds:itemID="{BCD544B5-7746-4462-9183-F7870AC3C84C}">
  <ds:schemaRefs/>
</ds:datastoreItem>
</file>

<file path=customXml/itemProps5.xml><?xml version="1.0" encoding="utf-8"?>
<ds:datastoreItem xmlns:ds="http://schemas.openxmlformats.org/officeDocument/2006/customXml" ds:itemID="{D7BF279E-0227-4909-BFE4-40C1BEFC0DAE}">
  <ds:schemaRefs/>
</ds:datastoreItem>
</file>

<file path=customXml/itemProps6.xml><?xml version="1.0" encoding="utf-8"?>
<ds:datastoreItem xmlns:ds="http://schemas.openxmlformats.org/officeDocument/2006/customXml" ds:itemID="{2CD9204C-C751-413E-9DA1-74D42A36A201}">
  <ds:schemaRefs/>
</ds:datastoreItem>
</file>

<file path=customXml/itemProps7.xml><?xml version="1.0" encoding="utf-8"?>
<ds:datastoreItem xmlns:ds="http://schemas.openxmlformats.org/officeDocument/2006/customXml" ds:itemID="{96A517FC-DC0F-4DA7-813E-FA7C46A06124}">
  <ds:schemaRefs/>
</ds:datastoreItem>
</file>

<file path=customXml/itemProps8.xml><?xml version="1.0" encoding="utf-8"?>
<ds:datastoreItem xmlns:ds="http://schemas.openxmlformats.org/officeDocument/2006/customXml" ds:itemID="{3A4B72B4-9545-490F-BEFF-E8FFCA4991D9}">
  <ds:schemaRefs/>
</ds:datastoreItem>
</file>

<file path=customXml/itemProps9.xml><?xml version="1.0" encoding="utf-8"?>
<ds:datastoreItem xmlns:ds="http://schemas.openxmlformats.org/officeDocument/2006/customXml" ds:itemID="{478D246D-6205-44B0-83D3-E52A7E2ABCE9}">
  <ds:schemaRefs/>
</ds:datastoreItem>
</file>

<file path=customXml/itemProps10.xml><?xml version="1.0" encoding="utf-8"?>
<ds:datastoreItem xmlns:ds="http://schemas.openxmlformats.org/officeDocument/2006/customXml" ds:itemID="{2910653B-E54B-46B6-9D5B-6F42EF52944A}">
  <ds:schemaRefs/>
</ds:datastoreItem>
</file>

<file path=customXml/itemProps11.xml><?xml version="1.0" encoding="utf-8"?>
<ds:datastoreItem xmlns:ds="http://schemas.openxmlformats.org/officeDocument/2006/customXml" ds:itemID="{AD5BEFA1-B44C-4919-9D07-3B68FEF0EB90}">
  <ds:schemaRefs/>
</ds:datastoreItem>
</file>

<file path=customXml/itemProps12.xml><?xml version="1.0" encoding="utf-8"?>
<ds:datastoreItem xmlns:ds="http://schemas.openxmlformats.org/officeDocument/2006/customXml" ds:itemID="{FFAB6638-F993-4332-BA6E-0DDF8712D3CB}">
  <ds:schemaRefs/>
</ds:datastoreItem>
</file>

<file path=customXml/itemProps13.xml><?xml version="1.0" encoding="utf-8"?>
<ds:datastoreItem xmlns:ds="http://schemas.openxmlformats.org/officeDocument/2006/customXml" ds:itemID="{AFE3617A-39A4-4866-9451-0C03FF40ED1C}">
  <ds:schemaRefs/>
</ds:datastoreItem>
</file>

<file path=customXml/itemProps14.xml><?xml version="1.0" encoding="utf-8"?>
<ds:datastoreItem xmlns:ds="http://schemas.openxmlformats.org/officeDocument/2006/customXml" ds:itemID="{FEA044FA-5909-43B9-9E94-E20D75A59ED6}">
  <ds:schemaRefs/>
</ds:datastoreItem>
</file>

<file path=customXml/itemProps15.xml><?xml version="1.0" encoding="utf-8"?>
<ds:datastoreItem xmlns:ds="http://schemas.openxmlformats.org/officeDocument/2006/customXml" ds:itemID="{5F670EDC-3DE1-47DE-A76A-A9CB329D3A6C}">
  <ds:schemaRefs/>
</ds:datastoreItem>
</file>

<file path=customXml/itemProps16.xml><?xml version="1.0" encoding="utf-8"?>
<ds:datastoreItem xmlns:ds="http://schemas.openxmlformats.org/officeDocument/2006/customXml" ds:itemID="{0E3F95CA-90E1-4769-9B9A-6BF39BEE7AF4}">
  <ds:schemaRefs/>
</ds:datastoreItem>
</file>

<file path=customXml/itemProps17.xml><?xml version="1.0" encoding="utf-8"?>
<ds:datastoreItem xmlns:ds="http://schemas.openxmlformats.org/officeDocument/2006/customXml" ds:itemID="{9F7E3901-42C6-43F8-A759-521EA374873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depense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 Diarti</dc:creator>
  <cp:lastModifiedBy>Chris_W10</cp:lastModifiedBy>
  <dcterms:created xsi:type="dcterms:W3CDTF">2024-10-21T07:58:40Z</dcterms:created>
  <dcterms:modified xsi:type="dcterms:W3CDTF">2024-10-22T11:30:24Z</dcterms:modified>
</cp:coreProperties>
</file>