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13512FC-85AE-47CE-B6D3-A52A51FC70C9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Extrait" sheetId="2" r:id="rId1"/>
    <sheet name="Chemin" sheetId="1" r:id="rId2"/>
  </sheets>
  <definedNames>
    <definedName name="DonnéesExternes_1" localSheetId="0" hidden="1">Extrait!$A$1:$Y$25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6" i="2" l="1"/>
  <c r="U26" i="2"/>
  <c r="V2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B4D3C9-9643-4B5E-BC3F-EA72CE39356B}" keepAlive="1" name="Requête - Chemin" description="Connexion à la requête « Chemin » dans le classeur." type="5" refreshedVersion="8" background="1" saveData="1">
    <dbPr connection="Provider=Microsoft.Mashup.OleDb.1;Data Source=$Workbook$;Location=Chemin;Extended Properties=&quot;&quot;" command="SELECT * FROM [Chemin]"/>
  </connection>
</connections>
</file>

<file path=xl/sharedStrings.xml><?xml version="1.0" encoding="utf-8"?>
<sst xmlns="http://schemas.openxmlformats.org/spreadsheetml/2006/main" count="364" uniqueCount="123">
  <si>
    <t>Fichier</t>
  </si>
  <si>
    <t>T:\TEMP\extraction-brute.xlsx</t>
  </si>
  <si>
    <t>Suivi de fabrication 24-25</t>
  </si>
  <si>
    <t>Famille</t>
  </si>
  <si>
    <t>Groupe</t>
  </si>
  <si>
    <t>Name</t>
  </si>
  <si>
    <t>Libellé article</t>
  </si>
  <si>
    <t>Libellé abrégé article</t>
  </si>
  <si>
    <t>CPF</t>
  </si>
  <si>
    <t>Nb h apprenant</t>
  </si>
  <si>
    <t>C. Mère</t>
  </si>
  <si>
    <t>C. Fille (PA)</t>
  </si>
  <si>
    <t>Type (Nouveau, Reconduit, Modifié)</t>
  </si>
  <si>
    <t>Intervenants Conception</t>
  </si>
  <si>
    <t>Nb pages source Word/PDF</t>
  </si>
  <si>
    <t>Prév fin de conception</t>
  </si>
  <si>
    <t>Prév livraison auteur</t>
  </si>
  <si>
    <t>Prév intégration LMS</t>
  </si>
  <si>
    <t>Matière</t>
  </si>
  <si>
    <t>Auteur</t>
  </si>
  <si>
    <t>Budget prév. commandes auteurs</t>
  </si>
  <si>
    <t>Budget rectificatif (suivi mai N+1)</t>
  </si>
  <si>
    <t>Montant commande réel engagé</t>
  </si>
  <si>
    <t>6-D23 Assistant Banque de France (AO)</t>
  </si>
  <si>
    <t>AO</t>
  </si>
  <si>
    <t>BDF</t>
  </si>
  <si>
    <t>63L23DVWB0325</t>
  </si>
  <si>
    <t>Devoir 3_Étude de dossier</t>
  </si>
  <si>
    <t>63L23DVWB0325_Devoir3_Etude de dossier</t>
  </si>
  <si>
    <t>6-D23</t>
  </si>
  <si>
    <t>6-K23</t>
  </si>
  <si>
    <t>Nouveau</t>
  </si>
  <si>
    <t>Hélène Meyer-Grosperrin</t>
  </si>
  <si>
    <t/>
  </si>
  <si>
    <t>3L23</t>
  </si>
  <si>
    <t>63L23CTWB0325</t>
  </si>
  <si>
    <t>Corrigé 3_Étude de dossier</t>
  </si>
  <si>
    <t>63L23DVWB0325_CorrigeDevoir3_Etude de dossier</t>
  </si>
  <si>
    <t>63L23DVWB0425</t>
  </si>
  <si>
    <t>Devoir 4_Étude de dossier</t>
  </si>
  <si>
    <t>63L23DVWB0425_Devoir4_Etude de dossier</t>
  </si>
  <si>
    <t>63L23CTWB0425</t>
  </si>
  <si>
    <t>Corrigé 4_Étude de dossier</t>
  </si>
  <si>
    <t>63L23DVWB0425_CorrigeDevoir4_Etude de dossier</t>
  </si>
  <si>
    <t>Duplicate of 1-C31 Capes externe italien</t>
  </si>
  <si>
    <t>CAPES</t>
  </si>
  <si>
    <t>CAPES EXTERNE</t>
  </si>
  <si>
    <t>1IT01MKWB0126</t>
  </si>
  <si>
    <t>Fiche de synthèse 1 : Nouvelle œuvre</t>
  </si>
  <si>
    <t>1IT01MKWB0126_Synthese1_OeuvresAuProgramme</t>
  </si>
  <si>
    <t>1-C31</t>
  </si>
  <si>
    <t>Kévin Tabary</t>
  </si>
  <si>
    <t>IT01</t>
  </si>
  <si>
    <t>1IT01QCWB0126</t>
  </si>
  <si>
    <t>QCM : Œuvre 1</t>
  </si>
  <si>
    <t>1IT01QCWB0126_QCM_Oeuvre1</t>
  </si>
  <si>
    <t>1IT01TEWB0126</t>
  </si>
  <si>
    <t>Admissibilité 1 Cours 1 : Nouvelle œuvre</t>
  </si>
  <si>
    <t>1F060TEWB0126_Cours1_Admissibilite1</t>
  </si>
  <si>
    <t>1F061CTWB0126</t>
  </si>
  <si>
    <t>Corrigé du devoir n°1</t>
  </si>
  <si>
    <t>1F061CTWB0126_Corrige1_Admissibilite2</t>
  </si>
  <si>
    <t>F061</t>
  </si>
  <si>
    <t>1F061CTWB0326</t>
  </si>
  <si>
    <t>Épreuve blanche corrigé</t>
  </si>
  <si>
    <t>1F061CTWB0326_Corrige_EpreuveBlanche_Admissibilite2</t>
  </si>
  <si>
    <t>1F061DVWB0126</t>
  </si>
  <si>
    <t>Enoncé du devoir n°1</t>
  </si>
  <si>
    <t>1F061DVWB0126_Devoir1_Admissibilite2</t>
  </si>
  <si>
    <t>1F061DVWB0326</t>
  </si>
  <si>
    <t>Épreuve Blanche devoir</t>
  </si>
  <si>
    <t>1F061DVWB0326_Devoir_EpreuveBlanche_Admissibilite2</t>
  </si>
  <si>
    <t>1F060CTWB0126</t>
  </si>
  <si>
    <t>Proposition de corrigé du devoir n°1</t>
  </si>
  <si>
    <t>1F060CTWB0126_Corrige1_Admissibilite1</t>
  </si>
  <si>
    <t>F060</t>
  </si>
  <si>
    <t>1F060CTWB0226</t>
  </si>
  <si>
    <t>Proposition de corrigé du devoir n°2</t>
  </si>
  <si>
    <t>1F060CTWB0226_Corrige2_Admissibilite1</t>
  </si>
  <si>
    <t>1F060CTWB0326</t>
  </si>
  <si>
    <t>Proposition de corrigé épreuve blanche</t>
  </si>
  <si>
    <t>1F060CTWB0326_Corrige_EpreuveBlanche_Admissibilite1</t>
  </si>
  <si>
    <t>1F060DVWB0126</t>
  </si>
  <si>
    <t>Devoir n°1 : Œuvre 1</t>
  </si>
  <si>
    <t>1F060DVWB0126_Devoir1_Admissibilite1</t>
  </si>
  <si>
    <t>1F060DVWB0225</t>
  </si>
  <si>
    <t>Devoir n°2 : Œuvre 2</t>
  </si>
  <si>
    <t>1F060DVWB0225_Devoir2_Admissibilite1</t>
  </si>
  <si>
    <t>1F060DVWB0325</t>
  </si>
  <si>
    <t>Sujet Epreuve blanche</t>
  </si>
  <si>
    <t>1F060DVWB0325_Devoir_EpreuveBlanche_Admissibilite1</t>
  </si>
  <si>
    <t>1F062CTWB0126</t>
  </si>
  <si>
    <t>1F062CTWB0126_Corrige1_Admission1</t>
  </si>
  <si>
    <t>F062</t>
  </si>
  <si>
    <t>1F062CTWB0326</t>
  </si>
  <si>
    <t>Corrigé épreuve blanche - Admission 1</t>
  </si>
  <si>
    <t>1F062CTWB0326_Corrige3_Admission1</t>
  </si>
  <si>
    <t>1F062DVWB0126</t>
  </si>
  <si>
    <t>Devoir n°1</t>
  </si>
  <si>
    <t>1F062DVWB0126_Devoir1_Admission1</t>
  </si>
  <si>
    <t>1F062DVWB0326</t>
  </si>
  <si>
    <t>Sujet épreuve blanche - Admission 1</t>
  </si>
  <si>
    <t>1F062DVWB0326_Devoir3_Admission1</t>
  </si>
  <si>
    <t>1F063CTWB0126</t>
  </si>
  <si>
    <t>Corrigé du devoir N°1</t>
  </si>
  <si>
    <t>1F063CTWB0126_Corrige1_Admission2</t>
  </si>
  <si>
    <t>F063</t>
  </si>
  <si>
    <t>1F063DVWB0126</t>
  </si>
  <si>
    <t>1F063DVWB0126_Devoir1_Admission2</t>
  </si>
  <si>
    <t>1F063TCWB0226</t>
  </si>
  <si>
    <t>Entraînement 2 : Mises en situation d'enseignement</t>
  </si>
  <si>
    <t>1F063TCWB0225_Entrainement2_MisesEnSituationEnseignement_Admission2</t>
  </si>
  <si>
    <t>Suivi de fabrication 24-252</t>
  </si>
  <si>
    <t>6-3L23_Étude de dossier</t>
  </si>
  <si>
    <t>1-IT01_Œuvres au programme</t>
  </si>
  <si>
    <t>1-F061_Admissibilité 2: Épreuve disciplinaire appliquée</t>
  </si>
  <si>
    <t>1-F060_Admissibilité 1: Épreuve disciplinaire</t>
  </si>
  <si>
    <t>1-F062_Admission 1: Épreuve de Leçon</t>
  </si>
  <si>
    <t>1-F063_Admission 2: Épreuve d'entretien</t>
  </si>
  <si>
    <t>Total</t>
  </si>
  <si>
    <t>Total Budget prév. commandes auteurs</t>
  </si>
  <si>
    <t>Total Budget rectificatif (suivi mai N+1)</t>
  </si>
  <si>
    <t>Total Montant commande réel engagé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</si>
</sst>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0" fillId="0" borderId="0" xfId="0" applyNumberFormat="1"/>
    <xf numFmtId="44" fontId="0" fillId="0" borderId="0" xfId="1" applyFont="1"/>
    <xf numFmtId="44" fontId="2" fillId="0" borderId="0" xfId="0" applyNumberFormat="1" applyFont="1"/>
    <xf numFmtId="0" fontId="0" fillId="0" borderId="0" xfId="1" applyNumberFormat="1" applyFont="1"/>
  </cellXfs>
  <cellStyles count="2">
    <cellStyle name="Monétaire" xfId="1" builtinId="4"/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1176440-FA5C-40E7-AE25-D57033B7E282}" autoFormatId="16" applyNumberFormats="0" applyBorderFormats="0" applyFontFormats="0" applyPatternFormats="0" applyAlignmentFormats="0" applyWidthHeightFormats="0">
  <queryTableRefresh nextId="34">
    <queryTableFields count="25">
      <queryTableField id="3" name="Groupe" tableColumnId="3"/>
      <queryTableField id="1" name="Suivi de fabrication 24-25" tableColumnId="1"/>
      <queryTableField id="2" name="Famille" tableColumnId="2"/>
      <queryTableField id="23" name="Suivi de fabrication 24-252" tableColumnId="23"/>
      <queryTableField id="4" name="Name" tableColumnId="4"/>
      <queryTableField id="5" name="Libellé article" tableColumnId="5"/>
      <queryTableField id="6" name="Libellé abrégé article" tableColumnId="6"/>
      <queryTableField id="7" name="CPF" tableColumnId="7"/>
      <queryTableField id="8" name="Nb h apprenant" tableColumnId="8"/>
      <queryTableField id="9" name="C. Mère" tableColumnId="9"/>
      <queryTableField id="10" name="C. Fille (PA)" tableColumnId="10"/>
      <queryTableField id="11" name="Type (Nouveau, Reconduit, Modifié)" tableColumnId="11"/>
      <queryTableField id="12" name="Intervenants Conception" tableColumnId="12"/>
      <queryTableField id="13" name="Nb pages source Word/PDF" tableColumnId="13"/>
      <queryTableField id="14" name="Prév fin de conception" tableColumnId="14"/>
      <queryTableField id="15" name="Prév livraison auteur" tableColumnId="15"/>
      <queryTableField id="16" name="Prév intégration LMS" tableColumnId="16"/>
      <queryTableField id="17" name="Matière" tableColumnId="17"/>
      <queryTableField id="18" name="Auteur" tableColumnId="18"/>
      <queryTableField id="19" name="Budget prév. commandes auteurs" tableColumnId="19"/>
      <queryTableField id="20" name="Budget rectificatif (suivi mai N+1)" tableColumnId="20"/>
      <queryTableField id="21" name="Montant commande réel engagé" tableColumnId="21"/>
      <queryTableField id="30" name="Total Budget prév. commandes auteurs" tableColumnId="22"/>
      <queryTableField id="31" name="Total Budget rectificatif (suivi mai N+1)" tableColumnId="24"/>
      <queryTableField id="32" name="Total Montant commande réel engagé" tableColumnId="2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9A6017-B8A1-43D5-A8E3-1B6A09A381DD}" name="Chemin_" displayName="Chemin_" ref="A1:Y26" tableType="queryTable" totalsRowCount="1">
  <autoFilter ref="A1:Y25" xr:uid="{C69A6017-B8A1-43D5-A8E3-1B6A09A381DD}"/>
  <tableColumns count="25">
    <tableColumn id="3" xr3:uid="{0B7F310B-1CCC-44B9-B335-2C3AA409370E}" uniqueName="3" name="Groupe" queryTableFieldId="3"/>
    <tableColumn id="1" xr3:uid="{FC42578F-DA92-472C-B1DB-81B0B1E9FCD1}" uniqueName="1" name="Suivi de fabrication 24-25" totalsRowLabel="Total" queryTableFieldId="1" dataDxfId="22"/>
    <tableColumn id="2" xr3:uid="{AFFFE323-FDF5-490F-82EC-534BD288221F}" uniqueName="2" name="Famille" queryTableFieldId="2" dataDxfId="21"/>
    <tableColumn id="23" xr3:uid="{324E43B6-2B05-4DE5-B6EC-D4C51D1CA8FC}" uniqueName="23" name="Suivi de fabrication 24-252" queryTableFieldId="23" dataDxfId="20"/>
    <tableColumn id="4" xr3:uid="{9E726B2A-BDD5-45CB-A39F-2A38F4893BF0}" uniqueName="4" name="Name" queryTableFieldId="4" dataDxfId="19"/>
    <tableColumn id="5" xr3:uid="{6B45D1B6-5024-42B9-80D9-E9C0CEC47B21}" uniqueName="5" name="Libellé article" queryTableFieldId="5" dataDxfId="18"/>
    <tableColumn id="6" xr3:uid="{29222DBE-4147-4AE4-B11C-C8DE5D0B8206}" uniqueName="6" name="Libellé abrégé article" queryTableFieldId="6" dataDxfId="17"/>
    <tableColumn id="7" xr3:uid="{486FE38A-4CCA-4C8B-BEAA-E6EADC37E788}" uniqueName="7" name="CPF" queryTableFieldId="7"/>
    <tableColumn id="8" xr3:uid="{33389396-8233-4BB0-A1B6-53822D1AD4E1}" uniqueName="8" name="Nb h apprenant" queryTableFieldId="8" dataDxfId="16"/>
    <tableColumn id="9" xr3:uid="{8DD3101F-E4B4-4EBA-AFAE-431759363120}" uniqueName="9" name="C. Mère" queryTableFieldId="9" dataDxfId="15"/>
    <tableColumn id="10" xr3:uid="{B183CE6A-70A1-4F9D-B0DF-D4FFD1B69725}" uniqueName="10" name="C. Fille (PA)" queryTableFieldId="10" dataDxfId="14"/>
    <tableColumn id="11" xr3:uid="{6DD05E74-26E6-47EE-B492-C4990F054D45}" uniqueName="11" name="Type (Nouveau, Reconduit, Modifié)" queryTableFieldId="11" dataDxfId="13"/>
    <tableColumn id="12" xr3:uid="{DAD8C8CC-0FEE-4593-8897-7FA0DA31523C}" uniqueName="12" name="Intervenants Conception" queryTableFieldId="12" dataDxfId="12"/>
    <tableColumn id="13" xr3:uid="{DD47B3DB-C2BD-4110-928B-2792E959A0BA}" uniqueName="13" name="Nb pages source Word/PDF" queryTableFieldId="13" dataDxfId="11"/>
    <tableColumn id="14" xr3:uid="{9AFF7491-11A1-43E7-8679-1EA74594CF12}" uniqueName="14" name="Prév fin de conception" queryTableFieldId="14" dataDxfId="10"/>
    <tableColumn id="15" xr3:uid="{6CDA842E-9368-4E89-86C1-B3D5F653B567}" uniqueName="15" name="Prév livraison auteur" queryTableFieldId="15" dataDxfId="9"/>
    <tableColumn id="16" xr3:uid="{0A603DB5-1097-4139-9663-EAE1CB899A17}" uniqueName="16" name="Prév intégration LMS" queryTableFieldId="16" dataDxfId="8"/>
    <tableColumn id="17" xr3:uid="{EC3ED027-9CC5-441B-A8FE-EE37E6CB7F1B}" uniqueName="17" name="Matière" queryTableFieldId="17" dataDxfId="7"/>
    <tableColumn id="18" xr3:uid="{0A0D8BB3-11DB-4BA4-AAD0-C48DCFFD2A2F}" uniqueName="18" name="Auteur" queryTableFieldId="18" dataDxfId="6"/>
    <tableColumn id="19" xr3:uid="{957B9363-E961-41C6-982D-A86DD6C96E73}" uniqueName="19" name="Budget prév. commandes auteurs" totalsRowFunction="sum" queryTableFieldId="19" dataDxfId="5" totalsRowDxfId="23" dataCellStyle="Monétaire" totalsRowCellStyle="Monétaire"/>
    <tableColumn id="20" xr3:uid="{AA4BE5F9-7783-4BCA-B482-649285DED3C8}" uniqueName="20" name="Budget rectificatif (suivi mai N+1)" totalsRowFunction="sum" queryTableFieldId="20" dataDxfId="4" totalsRowDxfId="24" dataCellStyle="Monétaire" totalsRowCellStyle="Monétaire"/>
    <tableColumn id="21" xr3:uid="{5CBD6A27-667D-4D48-88F5-D31F8F462C41}" uniqueName="21" name="Montant commande réel engagé" totalsRowFunction="sum" queryTableFieldId="21" dataDxfId="3" totalsRowDxfId="25" dataCellStyle="Monétaire" totalsRowCellStyle="Monétaire"/>
    <tableColumn id="22" xr3:uid="{7D59152A-86D8-41CA-90CD-FBDD14188BD7}" uniqueName="22" name="Total Budget prév. commandes auteurs" queryTableFieldId="30" dataDxfId="2" dataCellStyle="Monétaire"/>
    <tableColumn id="24" xr3:uid="{EBB60982-ABBD-4EAF-8439-416E13DF3862}" uniqueName="24" name="Total Budget rectificatif (suivi mai N+1)" queryTableFieldId="31" dataDxfId="1" dataCellStyle="Monétaire"/>
    <tableColumn id="25" xr3:uid="{6F3F756A-1602-4867-B474-6C633AB719F9}" uniqueName="25" name="Total Montant commande réel engagé" queryTableFieldId="32" dataDxfId="0" dataCellStyle="Monétair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83617C-195B-43AD-B848-9718D0AD47C4}" name="Chemin" displayName="Chemin" ref="A1:A2" totalsRowShown="0" headerRowDxfId="28" dataDxfId="27">
  <autoFilter ref="A1:A2" xr:uid="{C883617C-195B-43AD-B848-9718D0AD47C4}"/>
  <tableColumns count="1">
    <tableColumn id="1" xr3:uid="{C9D7D717-4A96-43B7-91B7-53215D8386D2}" name="Fichier" dataDxfId="2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328DE-DF4C-4001-8DB1-BCC61DDAD10F}">
  <dimension ref="A1:Y26"/>
  <sheetViews>
    <sheetView tabSelected="1" workbookViewId="0">
      <selection activeCell="P2" sqref="P2"/>
    </sheetView>
  </sheetViews>
  <sheetFormatPr baseColWidth="10" defaultRowHeight="15" x14ac:dyDescent="0.25"/>
  <cols>
    <col min="1" max="1" width="14.7109375" bestFit="1" customWidth="1"/>
    <col min="2" max="2" width="37" bestFit="1" customWidth="1"/>
    <col min="3" max="3" width="9.85546875" bestFit="1" customWidth="1"/>
    <col min="4" max="4" width="50.85546875" bestFit="1" customWidth="1"/>
    <col min="5" max="5" width="15.5703125" bestFit="1" customWidth="1"/>
    <col min="6" max="6" width="47.85546875" bestFit="1" customWidth="1"/>
    <col min="7" max="7" width="71.140625" bestFit="1" customWidth="1"/>
    <col min="8" max="8" width="6.5703125" bestFit="1" customWidth="1"/>
    <col min="9" max="9" width="17" bestFit="1" customWidth="1"/>
    <col min="10" max="10" width="10.28515625" bestFit="1" customWidth="1"/>
    <col min="11" max="11" width="13.5703125" bestFit="1" customWidth="1"/>
    <col min="12" max="12" width="36.140625" bestFit="1" customWidth="1"/>
    <col min="13" max="13" width="25.42578125" bestFit="1" customWidth="1"/>
    <col min="14" max="14" width="27.7109375" bestFit="1" customWidth="1"/>
    <col min="15" max="15" width="23.28515625" bestFit="1" customWidth="1"/>
    <col min="16" max="16" width="21.7109375" bestFit="1" customWidth="1"/>
    <col min="17" max="17" width="21.85546875" bestFit="1" customWidth="1"/>
    <col min="18" max="18" width="10.42578125" bestFit="1" customWidth="1"/>
    <col min="19" max="19" width="9.42578125" bestFit="1" customWidth="1"/>
    <col min="20" max="20" width="33.28515625" bestFit="1" customWidth="1"/>
    <col min="21" max="21" width="33.140625" bestFit="1" customWidth="1"/>
    <col min="22" max="22" width="32.5703125" bestFit="1" customWidth="1"/>
    <col min="23" max="23" width="38.28515625" bestFit="1" customWidth="1"/>
    <col min="24" max="24" width="38.140625" bestFit="1" customWidth="1"/>
    <col min="25" max="25" width="37.5703125" bestFit="1" customWidth="1"/>
    <col min="26" max="26" width="4.28515625" bestFit="1" customWidth="1"/>
  </cols>
  <sheetData>
    <row r="1" spans="1:25" x14ac:dyDescent="0.25">
      <c r="A1" t="s">
        <v>4</v>
      </c>
      <c r="B1" t="s">
        <v>2</v>
      </c>
      <c r="C1" t="s">
        <v>3</v>
      </c>
      <c r="D1" t="s">
        <v>112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120</v>
      </c>
      <c r="X1" t="s">
        <v>121</v>
      </c>
      <c r="Y1" t="s">
        <v>122</v>
      </c>
    </row>
    <row r="2" spans="1:25" x14ac:dyDescent="0.25">
      <c r="A2" t="s">
        <v>25</v>
      </c>
      <c r="B2" s="3" t="s">
        <v>23</v>
      </c>
      <c r="C2" s="3" t="s">
        <v>24</v>
      </c>
      <c r="D2" s="3" t="s">
        <v>113</v>
      </c>
      <c r="E2" s="3" t="s">
        <v>26</v>
      </c>
      <c r="F2" s="3" t="s">
        <v>27</v>
      </c>
      <c r="G2" s="3" t="s">
        <v>28</v>
      </c>
      <c r="I2" s="3">
        <v>4</v>
      </c>
      <c r="J2" s="3" t="s">
        <v>29</v>
      </c>
      <c r="K2" s="3" t="s">
        <v>30</v>
      </c>
      <c r="L2" s="3" t="s">
        <v>31</v>
      </c>
      <c r="M2" s="3" t="s">
        <v>32</v>
      </c>
      <c r="N2" s="3">
        <v>22</v>
      </c>
      <c r="O2" s="3" t="s">
        <v>33</v>
      </c>
      <c r="P2" s="2">
        <v>45615</v>
      </c>
      <c r="Q2" s="2">
        <v>45636</v>
      </c>
      <c r="R2" s="3" t="s">
        <v>34</v>
      </c>
      <c r="S2" s="3" t="s">
        <v>33</v>
      </c>
      <c r="T2" s="6">
        <v>153.41</v>
      </c>
      <c r="U2" s="6">
        <v>0</v>
      </c>
      <c r="V2" s="6">
        <v>0</v>
      </c>
      <c r="W2" s="4">
        <v>613.64</v>
      </c>
      <c r="X2" s="4">
        <v>0</v>
      </c>
      <c r="Y2" s="4">
        <v>0</v>
      </c>
    </row>
    <row r="3" spans="1:25" x14ac:dyDescent="0.25">
      <c r="A3" t="s">
        <v>25</v>
      </c>
      <c r="B3" s="3" t="s">
        <v>23</v>
      </c>
      <c r="C3" s="3" t="s">
        <v>24</v>
      </c>
      <c r="D3" s="3" t="s">
        <v>113</v>
      </c>
      <c r="E3" s="3" t="s">
        <v>35</v>
      </c>
      <c r="F3" s="3" t="s">
        <v>36</v>
      </c>
      <c r="G3" s="3" t="s">
        <v>37</v>
      </c>
      <c r="I3" s="3">
        <v>4</v>
      </c>
      <c r="J3" s="3" t="s">
        <v>29</v>
      </c>
      <c r="K3" s="3" t="s">
        <v>30</v>
      </c>
      <c r="L3" s="3" t="s">
        <v>31</v>
      </c>
      <c r="M3" s="3" t="s">
        <v>32</v>
      </c>
      <c r="N3" s="3">
        <v>10</v>
      </c>
      <c r="O3" s="3" t="s">
        <v>33</v>
      </c>
      <c r="P3" s="2">
        <v>45622</v>
      </c>
      <c r="Q3" s="2">
        <v>45643</v>
      </c>
      <c r="R3" s="3" t="s">
        <v>34</v>
      </c>
      <c r="S3" s="3" t="s">
        <v>33</v>
      </c>
      <c r="T3" s="6">
        <v>153.41</v>
      </c>
      <c r="U3" s="6">
        <v>0</v>
      </c>
      <c r="V3" s="6">
        <v>0</v>
      </c>
      <c r="W3" s="4"/>
      <c r="X3" s="4"/>
      <c r="Y3" s="4"/>
    </row>
    <row r="4" spans="1:25" x14ac:dyDescent="0.25">
      <c r="A4" t="s">
        <v>25</v>
      </c>
      <c r="B4" s="3" t="s">
        <v>23</v>
      </c>
      <c r="C4" s="3" t="s">
        <v>24</v>
      </c>
      <c r="D4" s="3" t="s">
        <v>113</v>
      </c>
      <c r="E4" s="3" t="s">
        <v>38</v>
      </c>
      <c r="F4" s="3" t="s">
        <v>39</v>
      </c>
      <c r="G4" s="3" t="s">
        <v>40</v>
      </c>
      <c r="I4" s="3">
        <v>4</v>
      </c>
      <c r="J4" s="3" t="s">
        <v>29</v>
      </c>
      <c r="K4" s="3" t="s">
        <v>30</v>
      </c>
      <c r="L4" s="3" t="s">
        <v>31</v>
      </c>
      <c r="M4" s="3" t="s">
        <v>32</v>
      </c>
      <c r="N4" s="3">
        <v>22</v>
      </c>
      <c r="O4" s="3" t="s">
        <v>33</v>
      </c>
      <c r="P4" s="2">
        <v>45629</v>
      </c>
      <c r="Q4" s="2">
        <v>45650</v>
      </c>
      <c r="R4" s="3" t="s">
        <v>34</v>
      </c>
      <c r="S4" s="3" t="s">
        <v>33</v>
      </c>
      <c r="T4" s="6">
        <v>153.41</v>
      </c>
      <c r="U4" s="6">
        <v>0</v>
      </c>
      <c r="V4" s="6">
        <v>0</v>
      </c>
      <c r="W4" s="4"/>
      <c r="X4" s="4"/>
      <c r="Y4" s="4"/>
    </row>
    <row r="5" spans="1:25" x14ac:dyDescent="0.25">
      <c r="A5" t="s">
        <v>25</v>
      </c>
      <c r="B5" s="3" t="s">
        <v>23</v>
      </c>
      <c r="C5" s="3" t="s">
        <v>24</v>
      </c>
      <c r="D5" s="3" t="s">
        <v>113</v>
      </c>
      <c r="E5" s="3" t="s">
        <v>41</v>
      </c>
      <c r="F5" s="3" t="s">
        <v>42</v>
      </c>
      <c r="G5" s="3" t="s">
        <v>43</v>
      </c>
      <c r="I5" s="3">
        <v>4</v>
      </c>
      <c r="J5" s="3" t="s">
        <v>29</v>
      </c>
      <c r="K5" s="3" t="s">
        <v>30</v>
      </c>
      <c r="L5" s="3" t="s">
        <v>31</v>
      </c>
      <c r="M5" s="3" t="s">
        <v>32</v>
      </c>
      <c r="N5" s="3">
        <v>10</v>
      </c>
      <c r="O5" s="3" t="s">
        <v>33</v>
      </c>
      <c r="P5" s="2">
        <v>45636</v>
      </c>
      <c r="Q5" s="2">
        <v>45657</v>
      </c>
      <c r="R5" s="3" t="s">
        <v>34</v>
      </c>
      <c r="S5" s="3" t="s">
        <v>33</v>
      </c>
      <c r="T5" s="6">
        <v>153.41</v>
      </c>
      <c r="U5" s="6">
        <v>0</v>
      </c>
      <c r="V5" s="6">
        <v>0</v>
      </c>
      <c r="W5" s="4"/>
      <c r="X5" s="4"/>
      <c r="Y5" s="4"/>
    </row>
    <row r="6" spans="1:25" x14ac:dyDescent="0.25">
      <c r="A6" t="s">
        <v>46</v>
      </c>
      <c r="B6" s="3" t="s">
        <v>44</v>
      </c>
      <c r="C6" s="3" t="s">
        <v>45</v>
      </c>
      <c r="D6" s="3" t="s">
        <v>114</v>
      </c>
      <c r="E6" s="3" t="s">
        <v>47</v>
      </c>
      <c r="F6" s="3" t="s">
        <v>48</v>
      </c>
      <c r="G6" s="3" t="s">
        <v>49</v>
      </c>
      <c r="I6" s="3"/>
      <c r="J6" s="3" t="s">
        <v>50</v>
      </c>
      <c r="K6" s="3" t="s">
        <v>33</v>
      </c>
      <c r="L6" s="3" t="s">
        <v>31</v>
      </c>
      <c r="M6" s="3" t="s">
        <v>51</v>
      </c>
      <c r="N6" s="3">
        <v>8</v>
      </c>
      <c r="O6" s="3" t="s">
        <v>33</v>
      </c>
      <c r="P6" s="2"/>
      <c r="Q6" s="2">
        <v>45945</v>
      </c>
      <c r="R6" s="3" t="s">
        <v>52</v>
      </c>
      <c r="S6" s="3" t="s">
        <v>33</v>
      </c>
      <c r="T6" s="6">
        <v>150</v>
      </c>
      <c r="U6" s="6">
        <v>0</v>
      </c>
      <c r="V6" s="6">
        <v>0</v>
      </c>
      <c r="W6" s="4">
        <v>4550</v>
      </c>
      <c r="X6" s="4">
        <v>0</v>
      </c>
      <c r="Y6" s="4">
        <v>0</v>
      </c>
    </row>
    <row r="7" spans="1:25" x14ac:dyDescent="0.25">
      <c r="A7" t="s">
        <v>46</v>
      </c>
      <c r="B7" s="3" t="s">
        <v>44</v>
      </c>
      <c r="C7" s="3" t="s">
        <v>45</v>
      </c>
      <c r="D7" s="3" t="s">
        <v>114</v>
      </c>
      <c r="E7" s="3" t="s">
        <v>53</v>
      </c>
      <c r="F7" s="3" t="s">
        <v>54</v>
      </c>
      <c r="G7" s="3" t="s">
        <v>55</v>
      </c>
      <c r="I7" s="3"/>
      <c r="J7" s="3" t="s">
        <v>50</v>
      </c>
      <c r="K7" s="3" t="s">
        <v>33</v>
      </c>
      <c r="L7" s="3" t="s">
        <v>31</v>
      </c>
      <c r="M7" s="3" t="s">
        <v>51</v>
      </c>
      <c r="N7" s="3">
        <v>30</v>
      </c>
      <c r="O7" s="3" t="s">
        <v>33</v>
      </c>
      <c r="P7" s="2"/>
      <c r="Q7" s="2">
        <v>45945</v>
      </c>
      <c r="R7" s="3" t="s">
        <v>52</v>
      </c>
      <c r="S7" s="3" t="s">
        <v>33</v>
      </c>
      <c r="T7" s="6">
        <v>200</v>
      </c>
      <c r="U7" s="6">
        <v>0</v>
      </c>
      <c r="V7" s="6">
        <v>0</v>
      </c>
      <c r="W7" s="4"/>
      <c r="X7" s="4"/>
      <c r="Y7" s="4"/>
    </row>
    <row r="8" spans="1:25" x14ac:dyDescent="0.25">
      <c r="A8" t="s">
        <v>46</v>
      </c>
      <c r="B8" s="3" t="s">
        <v>44</v>
      </c>
      <c r="C8" s="3" t="s">
        <v>45</v>
      </c>
      <c r="D8" s="3" t="s">
        <v>114</v>
      </c>
      <c r="E8" s="3" t="s">
        <v>56</v>
      </c>
      <c r="F8" s="3" t="s">
        <v>57</v>
      </c>
      <c r="G8" s="3" t="s">
        <v>58</v>
      </c>
      <c r="I8" s="3"/>
      <c r="J8" s="3" t="s">
        <v>50</v>
      </c>
      <c r="K8" s="3" t="s">
        <v>33</v>
      </c>
      <c r="L8" s="3" t="s">
        <v>31</v>
      </c>
      <c r="M8" s="3" t="s">
        <v>51</v>
      </c>
      <c r="N8" s="3"/>
      <c r="O8" s="3" t="s">
        <v>33</v>
      </c>
      <c r="P8" s="2"/>
      <c r="Q8" s="2">
        <v>45945</v>
      </c>
      <c r="R8" s="3" t="s">
        <v>52</v>
      </c>
      <c r="S8" s="3" t="s">
        <v>33</v>
      </c>
      <c r="T8" s="6">
        <v>700</v>
      </c>
      <c r="U8" s="6">
        <v>0</v>
      </c>
      <c r="V8" s="6">
        <v>0</v>
      </c>
      <c r="W8" s="4"/>
      <c r="X8" s="4"/>
      <c r="Y8" s="4"/>
    </row>
    <row r="9" spans="1:25" x14ac:dyDescent="0.25">
      <c r="A9" t="s">
        <v>46</v>
      </c>
      <c r="B9" s="3" t="s">
        <v>44</v>
      </c>
      <c r="C9" s="3" t="s">
        <v>45</v>
      </c>
      <c r="D9" s="3" t="s">
        <v>115</v>
      </c>
      <c r="E9" s="3" t="s">
        <v>59</v>
      </c>
      <c r="F9" s="3" t="s">
        <v>60</v>
      </c>
      <c r="G9" s="3" t="s">
        <v>61</v>
      </c>
      <c r="I9" s="3"/>
      <c r="J9" s="3" t="s">
        <v>50</v>
      </c>
      <c r="K9" s="3" t="s">
        <v>33</v>
      </c>
      <c r="L9" s="3" t="s">
        <v>31</v>
      </c>
      <c r="M9" s="3" t="s">
        <v>51</v>
      </c>
      <c r="N9" s="3">
        <v>20</v>
      </c>
      <c r="O9" s="3" t="s">
        <v>33</v>
      </c>
      <c r="P9" s="2"/>
      <c r="Q9" s="2">
        <v>45945</v>
      </c>
      <c r="R9" s="3" t="s">
        <v>62</v>
      </c>
      <c r="S9" s="3" t="s">
        <v>33</v>
      </c>
      <c r="T9" s="6">
        <v>200</v>
      </c>
      <c r="U9" s="6">
        <v>0</v>
      </c>
      <c r="V9" s="6">
        <v>0</v>
      </c>
      <c r="W9" s="4"/>
      <c r="X9" s="4"/>
      <c r="Y9" s="4"/>
    </row>
    <row r="10" spans="1:25" x14ac:dyDescent="0.25">
      <c r="A10" t="s">
        <v>46</v>
      </c>
      <c r="B10" s="3" t="s">
        <v>44</v>
      </c>
      <c r="C10" s="3" t="s">
        <v>45</v>
      </c>
      <c r="D10" s="3" t="s">
        <v>115</v>
      </c>
      <c r="E10" s="3" t="s">
        <v>63</v>
      </c>
      <c r="F10" s="3" t="s">
        <v>64</v>
      </c>
      <c r="G10" s="3" t="s">
        <v>65</v>
      </c>
      <c r="I10" s="3"/>
      <c r="J10" s="3" t="s">
        <v>50</v>
      </c>
      <c r="K10" s="3" t="s">
        <v>33</v>
      </c>
      <c r="L10" s="3" t="s">
        <v>31</v>
      </c>
      <c r="M10" s="3" t="s">
        <v>51</v>
      </c>
      <c r="N10" s="3">
        <v>20</v>
      </c>
      <c r="O10" s="3" t="s">
        <v>33</v>
      </c>
      <c r="P10" s="2"/>
      <c r="Q10" s="2">
        <v>46052</v>
      </c>
      <c r="R10" s="3" t="s">
        <v>62</v>
      </c>
      <c r="S10" s="3" t="s">
        <v>33</v>
      </c>
      <c r="T10" s="6">
        <v>200</v>
      </c>
      <c r="U10" s="6">
        <v>0</v>
      </c>
      <c r="V10" s="6">
        <v>0</v>
      </c>
      <c r="W10" s="4"/>
      <c r="X10" s="4"/>
      <c r="Y10" s="4"/>
    </row>
    <row r="11" spans="1:25" x14ac:dyDescent="0.25">
      <c r="A11" t="s">
        <v>46</v>
      </c>
      <c r="B11" s="3" t="s">
        <v>44</v>
      </c>
      <c r="C11" s="3" t="s">
        <v>45</v>
      </c>
      <c r="D11" s="3" t="s">
        <v>115</v>
      </c>
      <c r="E11" s="3" t="s">
        <v>66</v>
      </c>
      <c r="F11" s="3" t="s">
        <v>67</v>
      </c>
      <c r="G11" s="3" t="s">
        <v>68</v>
      </c>
      <c r="I11" s="3"/>
      <c r="J11" s="3" t="s">
        <v>50</v>
      </c>
      <c r="K11" s="3" t="s">
        <v>33</v>
      </c>
      <c r="L11" s="3" t="s">
        <v>31</v>
      </c>
      <c r="M11" s="3" t="s">
        <v>51</v>
      </c>
      <c r="N11" s="3">
        <v>20</v>
      </c>
      <c r="O11" s="3" t="s">
        <v>33</v>
      </c>
      <c r="P11" s="2"/>
      <c r="Q11" s="2">
        <v>45945</v>
      </c>
      <c r="R11" s="3" t="s">
        <v>62</v>
      </c>
      <c r="S11" s="3" t="s">
        <v>33</v>
      </c>
      <c r="T11" s="6">
        <v>200</v>
      </c>
      <c r="U11" s="6">
        <v>0</v>
      </c>
      <c r="V11" s="6">
        <v>0</v>
      </c>
      <c r="W11" s="4"/>
      <c r="X11" s="4"/>
      <c r="Y11" s="4"/>
    </row>
    <row r="12" spans="1:25" x14ac:dyDescent="0.25">
      <c r="A12" t="s">
        <v>46</v>
      </c>
      <c r="B12" s="3" t="s">
        <v>44</v>
      </c>
      <c r="C12" s="3" t="s">
        <v>45</v>
      </c>
      <c r="D12" s="3" t="s">
        <v>115</v>
      </c>
      <c r="E12" s="3" t="s">
        <v>69</v>
      </c>
      <c r="F12" s="3" t="s">
        <v>70</v>
      </c>
      <c r="G12" s="3" t="s">
        <v>71</v>
      </c>
      <c r="I12" s="3"/>
      <c r="J12" s="3" t="s">
        <v>50</v>
      </c>
      <c r="K12" s="3" t="s">
        <v>33</v>
      </c>
      <c r="L12" s="3" t="s">
        <v>31</v>
      </c>
      <c r="M12" s="3" t="s">
        <v>51</v>
      </c>
      <c r="N12" s="3">
        <v>20</v>
      </c>
      <c r="O12" s="3" t="s">
        <v>33</v>
      </c>
      <c r="P12" s="2"/>
      <c r="Q12" s="2">
        <v>46044</v>
      </c>
      <c r="R12" s="3" t="s">
        <v>62</v>
      </c>
      <c r="S12" s="3" t="s">
        <v>33</v>
      </c>
      <c r="T12" s="6">
        <v>200</v>
      </c>
      <c r="U12" s="6">
        <v>0</v>
      </c>
      <c r="V12" s="6">
        <v>0</v>
      </c>
      <c r="W12" s="4"/>
      <c r="X12" s="4"/>
      <c r="Y12" s="4"/>
    </row>
    <row r="13" spans="1:25" x14ac:dyDescent="0.25">
      <c r="A13" t="s">
        <v>46</v>
      </c>
      <c r="B13" s="3" t="s">
        <v>44</v>
      </c>
      <c r="C13" s="3" t="s">
        <v>45</v>
      </c>
      <c r="D13" s="3" t="s">
        <v>116</v>
      </c>
      <c r="E13" s="3" t="s">
        <v>72</v>
      </c>
      <c r="F13" s="3" t="s">
        <v>73</v>
      </c>
      <c r="G13" s="3" t="s">
        <v>74</v>
      </c>
      <c r="I13" s="3"/>
      <c r="J13" s="3" t="s">
        <v>50</v>
      </c>
      <c r="K13" s="3" t="s">
        <v>33</v>
      </c>
      <c r="L13" s="3" t="s">
        <v>31</v>
      </c>
      <c r="M13" s="3" t="s">
        <v>51</v>
      </c>
      <c r="N13" s="3">
        <v>20</v>
      </c>
      <c r="O13" s="3" t="s">
        <v>33</v>
      </c>
      <c r="P13" s="2"/>
      <c r="Q13" s="2">
        <v>45945</v>
      </c>
      <c r="R13" s="3" t="s">
        <v>75</v>
      </c>
      <c r="S13" s="3" t="s">
        <v>33</v>
      </c>
      <c r="T13" s="6">
        <v>200</v>
      </c>
      <c r="U13" s="6">
        <v>0</v>
      </c>
      <c r="V13" s="6">
        <v>0</v>
      </c>
      <c r="W13" s="4"/>
      <c r="X13" s="4"/>
      <c r="Y13" s="4"/>
    </row>
    <row r="14" spans="1:25" x14ac:dyDescent="0.25">
      <c r="A14" t="s">
        <v>46</v>
      </c>
      <c r="B14" s="3" t="s">
        <v>44</v>
      </c>
      <c r="C14" s="3" t="s">
        <v>45</v>
      </c>
      <c r="D14" s="3" t="s">
        <v>116</v>
      </c>
      <c r="E14" s="3" t="s">
        <v>76</v>
      </c>
      <c r="F14" s="3" t="s">
        <v>77</v>
      </c>
      <c r="G14" s="3" t="s">
        <v>78</v>
      </c>
      <c r="I14" s="3"/>
      <c r="J14" s="3" t="s">
        <v>50</v>
      </c>
      <c r="K14" s="3" t="s">
        <v>33</v>
      </c>
      <c r="L14" s="3" t="s">
        <v>31</v>
      </c>
      <c r="M14" s="3" t="s">
        <v>51</v>
      </c>
      <c r="N14" s="3">
        <v>20</v>
      </c>
      <c r="O14" s="3" t="s">
        <v>33</v>
      </c>
      <c r="P14" s="2"/>
      <c r="Q14" s="2">
        <v>45978</v>
      </c>
      <c r="R14" s="3" t="s">
        <v>75</v>
      </c>
      <c r="S14" s="3" t="s">
        <v>33</v>
      </c>
      <c r="T14" s="6">
        <v>200</v>
      </c>
      <c r="U14" s="6">
        <v>0</v>
      </c>
      <c r="V14" s="6">
        <v>0</v>
      </c>
      <c r="W14" s="4"/>
      <c r="X14" s="4"/>
      <c r="Y14" s="4"/>
    </row>
    <row r="15" spans="1:25" x14ac:dyDescent="0.25">
      <c r="A15" t="s">
        <v>46</v>
      </c>
      <c r="B15" s="3" t="s">
        <v>44</v>
      </c>
      <c r="C15" s="3" t="s">
        <v>45</v>
      </c>
      <c r="D15" s="3" t="s">
        <v>116</v>
      </c>
      <c r="E15" s="3" t="s">
        <v>79</v>
      </c>
      <c r="F15" s="3" t="s">
        <v>80</v>
      </c>
      <c r="G15" s="3" t="s">
        <v>81</v>
      </c>
      <c r="I15" s="3"/>
      <c r="J15" s="3" t="s">
        <v>50</v>
      </c>
      <c r="K15" s="3" t="s">
        <v>33</v>
      </c>
      <c r="L15" s="3" t="s">
        <v>31</v>
      </c>
      <c r="M15" s="3" t="s">
        <v>51</v>
      </c>
      <c r="N15" s="3">
        <v>20</v>
      </c>
      <c r="O15" s="3" t="s">
        <v>33</v>
      </c>
      <c r="P15" s="2"/>
      <c r="Q15" s="2">
        <v>46042</v>
      </c>
      <c r="R15" s="3" t="s">
        <v>75</v>
      </c>
      <c r="S15" s="3" t="s">
        <v>33</v>
      </c>
      <c r="T15" s="6">
        <v>200</v>
      </c>
      <c r="U15" s="6">
        <v>0</v>
      </c>
      <c r="V15" s="6">
        <v>0</v>
      </c>
      <c r="W15" s="4"/>
      <c r="X15" s="4"/>
      <c r="Y15" s="4"/>
    </row>
    <row r="16" spans="1:25" x14ac:dyDescent="0.25">
      <c r="A16" t="s">
        <v>46</v>
      </c>
      <c r="B16" s="3" t="s">
        <v>44</v>
      </c>
      <c r="C16" s="3" t="s">
        <v>45</v>
      </c>
      <c r="D16" s="3" t="s">
        <v>116</v>
      </c>
      <c r="E16" s="3" t="s">
        <v>82</v>
      </c>
      <c r="F16" s="3" t="s">
        <v>83</v>
      </c>
      <c r="G16" s="3" t="s">
        <v>84</v>
      </c>
      <c r="I16" s="3"/>
      <c r="J16" s="3" t="s">
        <v>50</v>
      </c>
      <c r="K16" s="3" t="s">
        <v>33</v>
      </c>
      <c r="L16" s="3" t="s">
        <v>31</v>
      </c>
      <c r="M16" s="3" t="s">
        <v>51</v>
      </c>
      <c r="N16" s="3">
        <v>8</v>
      </c>
      <c r="O16" s="3" t="s">
        <v>33</v>
      </c>
      <c r="P16" s="2"/>
      <c r="Q16" s="2">
        <v>45945</v>
      </c>
      <c r="R16" s="3" t="s">
        <v>75</v>
      </c>
      <c r="S16" s="3" t="s">
        <v>33</v>
      </c>
      <c r="T16" s="6">
        <v>200</v>
      </c>
      <c r="U16" s="6">
        <v>0</v>
      </c>
      <c r="V16" s="6">
        <v>0</v>
      </c>
      <c r="W16" s="4"/>
      <c r="X16" s="4"/>
      <c r="Y16" s="4"/>
    </row>
    <row r="17" spans="1:25" x14ac:dyDescent="0.25">
      <c r="A17" t="s">
        <v>46</v>
      </c>
      <c r="B17" s="3" t="s">
        <v>44</v>
      </c>
      <c r="C17" s="3" t="s">
        <v>45</v>
      </c>
      <c r="D17" s="3" t="s">
        <v>116</v>
      </c>
      <c r="E17" s="3" t="s">
        <v>85</v>
      </c>
      <c r="F17" s="3" t="s">
        <v>86</v>
      </c>
      <c r="G17" s="3" t="s">
        <v>87</v>
      </c>
      <c r="I17" s="3"/>
      <c r="J17" s="3" t="s">
        <v>50</v>
      </c>
      <c r="K17" s="3" t="s">
        <v>33</v>
      </c>
      <c r="L17" s="3" t="s">
        <v>31</v>
      </c>
      <c r="M17" s="3" t="s">
        <v>51</v>
      </c>
      <c r="N17" s="3">
        <v>8</v>
      </c>
      <c r="O17" s="3" t="s">
        <v>33</v>
      </c>
      <c r="P17" s="2"/>
      <c r="Q17" s="2">
        <v>45978</v>
      </c>
      <c r="R17" s="3" t="s">
        <v>75</v>
      </c>
      <c r="S17" s="3" t="s">
        <v>33</v>
      </c>
      <c r="T17" s="6">
        <v>200</v>
      </c>
      <c r="U17" s="6">
        <v>0</v>
      </c>
      <c r="V17" s="6">
        <v>0</v>
      </c>
      <c r="W17" s="4"/>
      <c r="X17" s="4"/>
      <c r="Y17" s="4"/>
    </row>
    <row r="18" spans="1:25" x14ac:dyDescent="0.25">
      <c r="A18" t="s">
        <v>46</v>
      </c>
      <c r="B18" s="3" t="s">
        <v>44</v>
      </c>
      <c r="C18" s="3" t="s">
        <v>45</v>
      </c>
      <c r="D18" s="3" t="s">
        <v>116</v>
      </c>
      <c r="E18" s="3" t="s">
        <v>88</v>
      </c>
      <c r="F18" s="3" t="s">
        <v>89</v>
      </c>
      <c r="G18" s="3" t="s">
        <v>90</v>
      </c>
      <c r="I18" s="3"/>
      <c r="J18" s="3" t="s">
        <v>50</v>
      </c>
      <c r="K18" s="3" t="s">
        <v>33</v>
      </c>
      <c r="L18" s="3" t="s">
        <v>31</v>
      </c>
      <c r="M18" s="3" t="s">
        <v>51</v>
      </c>
      <c r="N18" s="3">
        <v>8</v>
      </c>
      <c r="O18" s="3" t="s">
        <v>33</v>
      </c>
      <c r="P18" s="2"/>
      <c r="Q18" s="2">
        <v>46037</v>
      </c>
      <c r="R18" s="3" t="s">
        <v>75</v>
      </c>
      <c r="S18" s="3" t="s">
        <v>33</v>
      </c>
      <c r="T18" s="6">
        <v>200</v>
      </c>
      <c r="U18" s="6">
        <v>0</v>
      </c>
      <c r="V18" s="6">
        <v>0</v>
      </c>
      <c r="W18" s="4"/>
      <c r="X18" s="4"/>
      <c r="Y18" s="4"/>
    </row>
    <row r="19" spans="1:25" x14ac:dyDescent="0.25">
      <c r="A19" t="s">
        <v>46</v>
      </c>
      <c r="B19" s="3" t="s">
        <v>44</v>
      </c>
      <c r="C19" s="3" t="s">
        <v>45</v>
      </c>
      <c r="D19" s="3" t="s">
        <v>117</v>
      </c>
      <c r="E19" s="3" t="s">
        <v>91</v>
      </c>
      <c r="F19" s="3" t="s">
        <v>73</v>
      </c>
      <c r="G19" s="3" t="s">
        <v>92</v>
      </c>
      <c r="I19" s="3"/>
      <c r="J19" s="3" t="s">
        <v>50</v>
      </c>
      <c r="K19" s="3" t="s">
        <v>33</v>
      </c>
      <c r="L19" s="3" t="s">
        <v>31</v>
      </c>
      <c r="M19" s="3" t="s">
        <v>51</v>
      </c>
      <c r="N19" s="3">
        <v>16</v>
      </c>
      <c r="O19" s="3" t="s">
        <v>33</v>
      </c>
      <c r="P19" s="2"/>
      <c r="Q19" s="2">
        <v>46069</v>
      </c>
      <c r="R19" s="3" t="s">
        <v>93</v>
      </c>
      <c r="S19" s="3" t="s">
        <v>33</v>
      </c>
      <c r="T19" s="6">
        <v>200</v>
      </c>
      <c r="U19" s="6">
        <v>0</v>
      </c>
      <c r="V19" s="6">
        <v>0</v>
      </c>
      <c r="W19" s="4"/>
      <c r="X19" s="4"/>
      <c r="Y19" s="4"/>
    </row>
    <row r="20" spans="1:25" x14ac:dyDescent="0.25">
      <c r="A20" t="s">
        <v>46</v>
      </c>
      <c r="B20" s="3" t="s">
        <v>44</v>
      </c>
      <c r="C20" s="3" t="s">
        <v>45</v>
      </c>
      <c r="D20" s="3" t="s">
        <v>117</v>
      </c>
      <c r="E20" s="3" t="s">
        <v>94</v>
      </c>
      <c r="F20" s="3" t="s">
        <v>95</v>
      </c>
      <c r="G20" s="3" t="s">
        <v>96</v>
      </c>
      <c r="I20" s="3"/>
      <c r="J20" s="3" t="s">
        <v>33</v>
      </c>
      <c r="K20" s="3" t="s">
        <v>33</v>
      </c>
      <c r="L20" s="3" t="s">
        <v>31</v>
      </c>
      <c r="M20" s="3" t="s">
        <v>33</v>
      </c>
      <c r="N20" s="3">
        <v>16</v>
      </c>
      <c r="O20" s="3" t="s">
        <v>33</v>
      </c>
      <c r="P20" s="2"/>
      <c r="Q20" s="2">
        <v>46069</v>
      </c>
      <c r="R20" s="3" t="s">
        <v>93</v>
      </c>
      <c r="S20" s="3" t="s">
        <v>33</v>
      </c>
      <c r="T20" s="6">
        <v>200</v>
      </c>
      <c r="U20" s="6">
        <v>0</v>
      </c>
      <c r="V20" s="6">
        <v>0</v>
      </c>
      <c r="W20" s="4"/>
      <c r="X20" s="4"/>
      <c r="Y20" s="4"/>
    </row>
    <row r="21" spans="1:25" x14ac:dyDescent="0.25">
      <c r="A21" t="s">
        <v>46</v>
      </c>
      <c r="B21" s="3" t="s">
        <v>44</v>
      </c>
      <c r="C21" s="3" t="s">
        <v>45</v>
      </c>
      <c r="D21" s="3" t="s">
        <v>117</v>
      </c>
      <c r="E21" s="3" t="s">
        <v>97</v>
      </c>
      <c r="F21" s="3" t="s">
        <v>98</v>
      </c>
      <c r="G21" s="3" t="s">
        <v>99</v>
      </c>
      <c r="I21" s="3"/>
      <c r="J21" s="3" t="s">
        <v>50</v>
      </c>
      <c r="K21" s="3" t="s">
        <v>33</v>
      </c>
      <c r="L21" s="3" t="s">
        <v>31</v>
      </c>
      <c r="M21" s="3" t="s">
        <v>51</v>
      </c>
      <c r="N21" s="3">
        <v>10</v>
      </c>
      <c r="O21" s="3" t="s">
        <v>33</v>
      </c>
      <c r="P21" s="2"/>
      <c r="Q21" s="2">
        <v>46069</v>
      </c>
      <c r="R21" s="3" t="s">
        <v>93</v>
      </c>
      <c r="S21" s="3" t="s">
        <v>33</v>
      </c>
      <c r="T21" s="6">
        <v>200</v>
      </c>
      <c r="U21" s="6">
        <v>0</v>
      </c>
      <c r="V21" s="6">
        <v>0</v>
      </c>
      <c r="W21" s="4"/>
      <c r="X21" s="4"/>
      <c r="Y21" s="4"/>
    </row>
    <row r="22" spans="1:25" x14ac:dyDescent="0.25">
      <c r="A22" t="s">
        <v>46</v>
      </c>
      <c r="B22" s="3" t="s">
        <v>44</v>
      </c>
      <c r="C22" s="3" t="s">
        <v>45</v>
      </c>
      <c r="D22" s="3" t="s">
        <v>117</v>
      </c>
      <c r="E22" s="3" t="s">
        <v>100</v>
      </c>
      <c r="F22" s="3" t="s">
        <v>101</v>
      </c>
      <c r="G22" s="3" t="s">
        <v>102</v>
      </c>
      <c r="I22" s="3"/>
      <c r="J22" s="3" t="s">
        <v>50</v>
      </c>
      <c r="K22" s="3" t="s">
        <v>33</v>
      </c>
      <c r="L22" s="3" t="s">
        <v>31</v>
      </c>
      <c r="M22" s="3" t="s">
        <v>51</v>
      </c>
      <c r="N22" s="3">
        <v>10</v>
      </c>
      <c r="O22" s="3" t="s">
        <v>33</v>
      </c>
      <c r="P22" s="2"/>
      <c r="Q22" s="2">
        <v>46069</v>
      </c>
      <c r="R22" s="3" t="s">
        <v>93</v>
      </c>
      <c r="S22" s="3" t="s">
        <v>33</v>
      </c>
      <c r="T22" s="6">
        <v>200</v>
      </c>
      <c r="U22" s="6">
        <v>0</v>
      </c>
      <c r="V22" s="6">
        <v>0</v>
      </c>
      <c r="W22" s="4"/>
      <c r="X22" s="4"/>
      <c r="Y22" s="4"/>
    </row>
    <row r="23" spans="1:25" x14ac:dyDescent="0.25">
      <c r="A23" t="s">
        <v>46</v>
      </c>
      <c r="B23" s="3" t="s">
        <v>44</v>
      </c>
      <c r="C23" s="3" t="s">
        <v>45</v>
      </c>
      <c r="D23" s="3" t="s">
        <v>118</v>
      </c>
      <c r="E23" s="3" t="s">
        <v>103</v>
      </c>
      <c r="F23" s="3" t="s">
        <v>104</v>
      </c>
      <c r="G23" s="3" t="s">
        <v>105</v>
      </c>
      <c r="I23" s="3"/>
      <c r="J23" s="3" t="s">
        <v>33</v>
      </c>
      <c r="K23" s="3" t="s">
        <v>33</v>
      </c>
      <c r="L23" s="3" t="s">
        <v>31</v>
      </c>
      <c r="M23" s="3" t="s">
        <v>33</v>
      </c>
      <c r="N23" s="3">
        <v>8</v>
      </c>
      <c r="O23" s="3" t="s">
        <v>33</v>
      </c>
      <c r="P23" s="2"/>
      <c r="Q23" s="2">
        <v>46098</v>
      </c>
      <c r="R23" s="3" t="s">
        <v>106</v>
      </c>
      <c r="S23" s="3" t="s">
        <v>33</v>
      </c>
      <c r="T23" s="6">
        <v>200</v>
      </c>
      <c r="U23" s="6">
        <v>0</v>
      </c>
      <c r="V23" s="6">
        <v>0</v>
      </c>
      <c r="W23" s="4"/>
      <c r="X23" s="4"/>
      <c r="Y23" s="4"/>
    </row>
    <row r="24" spans="1:25" x14ac:dyDescent="0.25">
      <c r="A24" t="s">
        <v>46</v>
      </c>
      <c r="B24" s="3" t="s">
        <v>44</v>
      </c>
      <c r="C24" s="3" t="s">
        <v>45</v>
      </c>
      <c r="D24" s="3" t="s">
        <v>118</v>
      </c>
      <c r="E24" s="3" t="s">
        <v>107</v>
      </c>
      <c r="F24" s="3" t="s">
        <v>98</v>
      </c>
      <c r="G24" s="3" t="s">
        <v>108</v>
      </c>
      <c r="I24" s="3"/>
      <c r="J24" s="3" t="s">
        <v>33</v>
      </c>
      <c r="K24" s="3" t="s">
        <v>33</v>
      </c>
      <c r="L24" s="3" t="s">
        <v>31</v>
      </c>
      <c r="M24" s="3" t="s">
        <v>33</v>
      </c>
      <c r="N24" s="3">
        <v>7</v>
      </c>
      <c r="O24" s="3" t="s">
        <v>33</v>
      </c>
      <c r="P24" s="2"/>
      <c r="Q24" s="2">
        <v>46098</v>
      </c>
      <c r="R24" s="3" t="s">
        <v>106</v>
      </c>
      <c r="S24" s="3" t="s">
        <v>33</v>
      </c>
      <c r="T24" s="6">
        <v>200</v>
      </c>
      <c r="U24" s="6">
        <v>0</v>
      </c>
      <c r="V24" s="6">
        <v>0</v>
      </c>
      <c r="W24" s="4"/>
      <c r="X24" s="4"/>
      <c r="Y24" s="4"/>
    </row>
    <row r="25" spans="1:25" x14ac:dyDescent="0.25">
      <c r="A25" t="s">
        <v>46</v>
      </c>
      <c r="B25" s="3" t="s">
        <v>44</v>
      </c>
      <c r="C25" s="3" t="s">
        <v>45</v>
      </c>
      <c r="D25" s="3" t="s">
        <v>118</v>
      </c>
      <c r="E25" s="3" t="s">
        <v>109</v>
      </c>
      <c r="F25" s="3" t="s">
        <v>110</v>
      </c>
      <c r="G25" s="3" t="s">
        <v>111</v>
      </c>
      <c r="I25" s="3"/>
      <c r="J25" s="3" t="s">
        <v>50</v>
      </c>
      <c r="K25" s="3" t="s">
        <v>33</v>
      </c>
      <c r="L25" s="3" t="s">
        <v>31</v>
      </c>
      <c r="M25" s="3" t="s">
        <v>51</v>
      </c>
      <c r="N25" s="3">
        <v>25</v>
      </c>
      <c r="O25" s="3" t="s">
        <v>33</v>
      </c>
      <c r="P25" s="2"/>
      <c r="Q25" s="2">
        <v>45819</v>
      </c>
      <c r="R25" s="3" t="s">
        <v>106</v>
      </c>
      <c r="S25" s="3" t="s">
        <v>33</v>
      </c>
      <c r="T25" s="6">
        <v>300</v>
      </c>
      <c r="U25" s="6">
        <v>0</v>
      </c>
      <c r="V25" s="6">
        <v>0</v>
      </c>
      <c r="W25" s="4"/>
      <c r="X25" s="4"/>
      <c r="Y25" s="4"/>
    </row>
    <row r="26" spans="1:25" x14ac:dyDescent="0.25">
      <c r="B26" t="s">
        <v>119</v>
      </c>
      <c r="T26" s="5">
        <f>SUBTOTAL(109,Chemin_[Budget prév. commandes auteurs])</f>
        <v>5163.6399999999994</v>
      </c>
      <c r="U26" s="5">
        <f>SUBTOTAL(109,Chemin_[Budget rectificatif (suivi mai N+1)])</f>
        <v>0</v>
      </c>
      <c r="V26" s="5">
        <f>SUBTOTAL(109,Chemin_[Montant commande réel engagé])</f>
        <v>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"/>
  <sheetViews>
    <sheetView workbookViewId="0">
      <selection activeCell="B36" sqref="B36"/>
    </sheetView>
  </sheetViews>
  <sheetFormatPr baseColWidth="10" defaultRowHeight="15" x14ac:dyDescent="0.25"/>
  <cols>
    <col min="1" max="1" width="28.140625" style="1" bestFit="1" customWidth="1"/>
    <col min="2" max="16384" width="11.42578125" style="1"/>
  </cols>
  <sheetData>
    <row r="1" spans="1:1" x14ac:dyDescent="0.25">
      <c r="A1" s="1" t="s">
        <v>0</v>
      </c>
    </row>
    <row r="2" spans="1:1" x14ac:dyDescent="0.25">
      <c r="A2" s="1" t="s">
        <v>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E5EB67-26A2-43DD-94EF-D6225D1512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Extrait</vt:lpstr>
      <vt:lpstr>Chemin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2024-10-20T17:38:33Z</dcterms:modified>
</cp:coreProperties>
</file>