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13_ncr:1_{E8FB8584-AE75-4EF0-B5F6-7712B05BE36A}" xr6:coauthVersionLast="47" xr6:coauthVersionMax="47" xr10:uidLastSave="{00000000-0000-0000-0000-000000000000}"/>
  <bookViews>
    <workbookView xWindow="-120" yWindow="-120" windowWidth="38640" windowHeight="15990" activeTab="1" xr2:uid="{FB0F4D9A-81BE-414A-AB21-F5E90D0155EB}"/>
  </bookViews>
  <sheets>
    <sheet name="Feuil1" sheetId="1" r:id="rId1"/>
    <sheet name="Feuil2" sheetId="3" r:id="rId2"/>
  </sheets>
  <definedNames>
    <definedName name="DonnéesExternes_1" localSheetId="1" hidden="1">Feuil2!$A$1:$T$20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2" i="1" l="1"/>
  <c r="Q2" i="1"/>
  <c r="I2" i="1"/>
  <c r="Z28" i="1"/>
  <c r="Z27" i="1"/>
  <c r="Z26" i="1"/>
  <c r="Z25" i="1"/>
  <c r="Z24" i="1"/>
  <c r="Z23" i="1"/>
  <c r="Z22" i="1"/>
  <c r="Z21" i="1"/>
  <c r="Z20" i="1"/>
  <c r="Z19" i="1"/>
  <c r="Z18" i="1"/>
  <c r="Z17" i="1"/>
  <c r="Z16" i="1"/>
  <c r="Z15" i="1"/>
  <c r="Z14" i="1"/>
  <c r="Z13" i="1"/>
  <c r="Z12" i="1"/>
  <c r="Z11" i="1"/>
  <c r="Z10" i="1"/>
  <c r="Z9" i="1"/>
  <c r="Z8" i="1"/>
  <c r="Z7" i="1"/>
  <c r="Z6" i="1"/>
  <c r="Z5" i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Z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Esposito Didier</author>
  </authors>
  <commentList>
    <comment ref="F11" authorId="0" shapeId="0" xr:uid="{004317AC-FE1C-4F3D-9050-8288C47B78D1}">
      <text>
        <r>
          <rPr>
            <b/>
            <sz val="9"/>
            <color indexed="81"/>
            <rFont val="Tahoma"/>
            <family val="2"/>
          </rPr>
          <t>Esposito Didier:</t>
        </r>
        <r>
          <rPr>
            <sz val="9"/>
            <color indexed="81"/>
            <rFont val="Tahoma"/>
            <family val="2"/>
          </rPr>
          <t xml:space="preserve">
contrôle de nuit Sophie
Appareil perso 184
</t>
        </r>
      </text>
    </comment>
  </commentList>
</comments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57121A92-8C32-4820-9182-58A59B50C4D5}" keepAlive="1" name="Requête - Sept" description="Connexion à la requête « Sept » dans le classeur." type="5" refreshedVersion="8" background="1" saveData="1">
    <dbPr connection="Provider=Microsoft.Mashup.OleDb.1;Data Source=$Workbook$;Location=Sept;Extended Properties=&quot;&quot;" command="SELECT * FROM [Sept]"/>
  </connection>
</connections>
</file>

<file path=xl/sharedStrings.xml><?xml version="1.0" encoding="utf-8"?>
<sst xmlns="http://schemas.openxmlformats.org/spreadsheetml/2006/main" count="69" uniqueCount="50">
  <si>
    <r>
      <t xml:space="preserve">Au dessous de l'objectif 
</t>
    </r>
    <r>
      <rPr>
        <b/>
        <sz val="12"/>
        <color rgb="FFFF0000"/>
        <rFont val="Calibri"/>
        <family val="2"/>
        <scheme val="minor"/>
      </rPr>
      <t>Hypoglycémie</t>
    </r>
  </si>
  <si>
    <t>Moyenne
 jour</t>
  </si>
  <si>
    <t>Date</t>
  </si>
  <si>
    <t>Titre</t>
  </si>
  <si>
    <t>Dans l'objectif glycémique</t>
  </si>
  <si>
    <t>Au dessus  de l'objectif</t>
  </si>
  <si>
    <t>10 h</t>
  </si>
  <si>
    <t>11 h</t>
  </si>
  <si>
    <t>12 h</t>
  </si>
  <si>
    <t>13 h</t>
  </si>
  <si>
    <t>14 h</t>
  </si>
  <si>
    <t>15 h</t>
  </si>
  <si>
    <t>16 h</t>
  </si>
  <si>
    <t>17 h</t>
  </si>
  <si>
    <t>18 h</t>
  </si>
  <si>
    <t>19 h</t>
  </si>
  <si>
    <t>20 h</t>
  </si>
  <si>
    <t>21 h</t>
  </si>
  <si>
    <t>22 h</t>
  </si>
  <si>
    <t>23 h</t>
  </si>
  <si>
    <t>H</t>
  </si>
  <si>
    <t>05/09/2024</t>
  </si>
  <si>
    <t>06/09/2024</t>
  </si>
  <si>
    <t>07/09/2024</t>
  </si>
  <si>
    <t>08/09/2024</t>
  </si>
  <si>
    <t>09/09/2024</t>
  </si>
  <si>
    <t>10/09/2024</t>
  </si>
  <si>
    <t>11/09/2024</t>
  </si>
  <si>
    <t>12/09/2024</t>
  </si>
  <si>
    <t>13/09/2024</t>
  </si>
  <si>
    <t>14/09/2024</t>
  </si>
  <si>
    <t>15/09/2024</t>
  </si>
  <si>
    <t>16/09/2024</t>
  </si>
  <si>
    <t>17/09/2024</t>
  </si>
  <si>
    <t>18/09/2024</t>
  </si>
  <si>
    <t>19/09/2024</t>
  </si>
  <si>
    <t>20/09/2024</t>
  </si>
  <si>
    <t>21/09/2024</t>
  </si>
  <si>
    <t>22/09/2024</t>
  </si>
  <si>
    <t>23/09/2024</t>
  </si>
  <si>
    <t>00 h</t>
  </si>
  <si>
    <t>01 h</t>
  </si>
  <si>
    <t>02 h</t>
  </si>
  <si>
    <t>03 h</t>
  </si>
  <si>
    <t>04 h</t>
  </si>
  <si>
    <t>05 h</t>
  </si>
  <si>
    <t>06 h</t>
  </si>
  <si>
    <t>07 h</t>
  </si>
  <si>
    <t>08 h</t>
  </si>
  <si>
    <t>09 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</si>
</sst>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yyyy"/>
    <numFmt numFmtId="165" formatCode="General\ &quot;h&quot;"/>
    <numFmt numFmtId="166" formatCode="ddd\ dd\ mmm\ "/>
    <numFmt numFmtId="167" formatCode="000"/>
  </numFmts>
  <fonts count="18" x14ac:knownFonts="1">
    <font>
      <sz val="11"/>
      <color theme="1"/>
      <name val="Calibri"/>
      <family val="2"/>
      <scheme val="minor"/>
    </font>
    <font>
      <b/>
      <sz val="18"/>
      <name val="Arial"/>
      <family val="2"/>
    </font>
    <font>
      <b/>
      <sz val="9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b/>
      <sz val="12"/>
      <name val="Calibri"/>
      <family val="2"/>
      <scheme val="minor"/>
    </font>
    <font>
      <b/>
      <sz val="12"/>
      <color rgb="FFFF0000"/>
      <name val="Calibri"/>
      <family val="2"/>
      <scheme val="minor"/>
    </font>
    <font>
      <b/>
      <sz val="11"/>
      <color rgb="FF00B050"/>
      <name val="Calibri"/>
      <family val="2"/>
      <scheme val="minor"/>
    </font>
    <font>
      <b/>
      <sz val="12"/>
      <color rgb="FF00B05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color rgb="FF00206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theme="1"/>
      <name val="Calibri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5" tint="0.79998168889431442"/>
        <bgColor auto="1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dotted">
        <color theme="0" tint="-0.34998626667073579"/>
      </top>
      <bottom style="dotted">
        <color theme="0" tint="-0.34998626667073579"/>
      </bottom>
      <diagonal/>
    </border>
    <border>
      <left style="medium">
        <color indexed="64"/>
      </left>
      <right style="hair">
        <color indexed="64"/>
      </right>
      <top style="dotted">
        <color theme="0" tint="-0.34998626667073579"/>
      </top>
      <bottom style="dotted">
        <color theme="0" tint="-0.34998626667073579"/>
      </bottom>
      <diagonal/>
    </border>
    <border>
      <left style="hair">
        <color indexed="64"/>
      </left>
      <right style="hair">
        <color indexed="64"/>
      </right>
      <top style="dotted">
        <color theme="0" tint="-0.34998626667073579"/>
      </top>
      <bottom style="dotted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dotted">
        <color theme="0" tint="-0.34998626667073579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dotted">
        <color theme="0" tint="-0.34998626667073579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dotted">
        <color theme="0" tint="-0.34998626667073579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dotted">
        <color theme="0" tint="-0.34998626667073579"/>
      </bottom>
      <diagonal/>
    </border>
    <border>
      <left/>
      <right style="medium">
        <color indexed="64"/>
      </right>
      <top style="medium">
        <color indexed="64"/>
      </top>
      <bottom style="dotted">
        <color theme="0" tint="-0.34998626667073579"/>
      </bottom>
      <diagonal/>
    </border>
    <border>
      <left/>
      <right style="medium">
        <color indexed="64"/>
      </right>
      <top style="dotted">
        <color theme="0" tint="-0.34998626667073579"/>
      </top>
      <bottom style="dotted">
        <color theme="0" tint="-0.34998626667073579"/>
      </bottom>
      <diagonal/>
    </border>
    <border>
      <left style="hair">
        <color indexed="64"/>
      </left>
      <right/>
      <top style="medium">
        <color indexed="64"/>
      </top>
      <bottom style="dotted">
        <color theme="0" tint="-0.34998626667073579"/>
      </bottom>
      <diagonal/>
    </border>
    <border>
      <left style="hair">
        <color indexed="64"/>
      </left>
      <right/>
      <top style="dotted">
        <color theme="0" tint="-0.34998626667073579"/>
      </top>
      <bottom style="dotted">
        <color theme="0" tint="-0.34998626667073579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dotted">
        <color theme="0" tint="-0.34998626667073579"/>
      </top>
      <bottom/>
      <diagonal/>
    </border>
    <border>
      <left style="medium">
        <color indexed="64"/>
      </left>
      <right style="hair">
        <color indexed="64"/>
      </right>
      <top style="dotted">
        <color theme="0" tint="-0.34998626667073579"/>
      </top>
      <bottom/>
      <diagonal/>
    </border>
    <border>
      <left style="hair">
        <color indexed="64"/>
      </left>
      <right style="hair">
        <color indexed="64"/>
      </right>
      <top style="dotted">
        <color theme="0" tint="-0.34998626667073579"/>
      </top>
      <bottom/>
      <diagonal/>
    </border>
    <border>
      <left style="hair">
        <color indexed="64"/>
      </left>
      <right/>
      <top style="dotted">
        <color theme="0" tint="-0.34998626667073579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3" fillId="0" borderId="4" xfId="0" applyFont="1" applyBorder="1" applyAlignment="1">
      <alignment horizontal="center" vertical="center" wrapText="1"/>
    </xf>
    <xf numFmtId="167" fontId="4" fillId="0" borderId="8" xfId="0" applyNumberFormat="1" applyFont="1" applyBorder="1" applyAlignment="1">
      <alignment horizontal="center" vertical="center"/>
    </xf>
    <xf numFmtId="167" fontId="4" fillId="0" borderId="9" xfId="0" applyNumberFormat="1" applyFont="1" applyBorder="1" applyAlignment="1">
      <alignment horizontal="center" vertical="center"/>
    </xf>
    <xf numFmtId="167" fontId="4" fillId="2" borderId="9" xfId="0" applyNumberFormat="1" applyFont="1" applyFill="1" applyBorder="1" applyAlignment="1">
      <alignment horizontal="center" vertical="center"/>
    </xf>
    <xf numFmtId="167" fontId="4" fillId="2" borderId="8" xfId="0" applyNumberFormat="1" applyFont="1" applyFill="1" applyBorder="1" applyAlignment="1">
      <alignment horizontal="center" vertical="center"/>
    </xf>
    <xf numFmtId="1" fontId="13" fillId="5" borderId="7" xfId="0" applyNumberFormat="1" applyFont="1" applyFill="1" applyBorder="1" applyAlignment="1">
      <alignment horizontal="center" vertical="center"/>
    </xf>
    <xf numFmtId="1" fontId="4" fillId="5" borderId="7" xfId="0" applyNumberFormat="1" applyFont="1" applyFill="1" applyBorder="1" applyAlignment="1">
      <alignment horizontal="center" vertical="center"/>
    </xf>
    <xf numFmtId="1" fontId="4" fillId="5" borderId="10" xfId="0" applyNumberFormat="1" applyFont="1" applyFill="1" applyBorder="1" applyAlignment="1">
      <alignment horizontal="center" vertical="center"/>
    </xf>
    <xf numFmtId="167" fontId="4" fillId="6" borderId="8" xfId="0" applyNumberFormat="1" applyFont="1" applyFill="1" applyBorder="1" applyAlignment="1">
      <alignment horizontal="center" vertical="center"/>
    </xf>
    <xf numFmtId="167" fontId="4" fillId="6" borderId="9" xfId="0" applyNumberFormat="1" applyFont="1" applyFill="1" applyBorder="1" applyAlignment="1">
      <alignment horizontal="center" vertical="center"/>
    </xf>
    <xf numFmtId="167" fontId="4" fillId="2" borderId="12" xfId="0" applyNumberFormat="1" applyFont="1" applyFill="1" applyBorder="1" applyAlignment="1">
      <alignment horizontal="center" vertical="center"/>
    </xf>
    <xf numFmtId="167" fontId="4" fillId="0" borderId="13" xfId="0" applyNumberFormat="1" applyFont="1" applyBorder="1" applyAlignment="1">
      <alignment horizontal="center" vertical="center"/>
    </xf>
    <xf numFmtId="167" fontId="4" fillId="2" borderId="13" xfId="0" applyNumberFormat="1" applyFont="1" applyFill="1" applyBorder="1" applyAlignment="1">
      <alignment horizontal="center" vertical="center"/>
    </xf>
    <xf numFmtId="1" fontId="13" fillId="5" borderId="11" xfId="0" applyNumberFormat="1" applyFont="1" applyFill="1" applyBorder="1" applyAlignment="1">
      <alignment horizontal="center" vertical="center"/>
    </xf>
    <xf numFmtId="166" fontId="12" fillId="2" borderId="14" xfId="0" applyNumberFormat="1" applyFont="1" applyFill="1" applyBorder="1" applyAlignment="1">
      <alignment horizontal="center" vertical="center"/>
    </xf>
    <xf numFmtId="166" fontId="12" fillId="2" borderId="15" xfId="0" applyNumberFormat="1" applyFont="1" applyFill="1" applyBorder="1" applyAlignment="1">
      <alignment horizontal="center" vertical="center"/>
    </xf>
    <xf numFmtId="166" fontId="12" fillId="6" borderId="15" xfId="0" applyNumberFormat="1" applyFont="1" applyFill="1" applyBorder="1" applyAlignment="1">
      <alignment horizontal="center" vertical="center"/>
    </xf>
    <xf numFmtId="167" fontId="4" fillId="0" borderId="16" xfId="0" applyNumberFormat="1" applyFont="1" applyBorder="1" applyAlignment="1">
      <alignment horizontal="center" vertical="center"/>
    </xf>
    <xf numFmtId="167" fontId="4" fillId="0" borderId="17" xfId="0" applyNumberFormat="1" applyFont="1" applyBorder="1" applyAlignment="1">
      <alignment horizontal="center" vertical="center"/>
    </xf>
    <xf numFmtId="167" fontId="4" fillId="6" borderId="17" xfId="0" applyNumberFormat="1" applyFont="1" applyFill="1" applyBorder="1" applyAlignment="1">
      <alignment horizontal="center" vertical="center"/>
    </xf>
    <xf numFmtId="167" fontId="4" fillId="2" borderId="17" xfId="0" applyNumberFormat="1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 wrapText="1"/>
    </xf>
    <xf numFmtId="165" fontId="11" fillId="0" borderId="19" xfId="0" applyNumberFormat="1" applyFont="1" applyBorder="1" applyAlignment="1">
      <alignment horizontal="center" vertical="center"/>
    </xf>
    <xf numFmtId="165" fontId="11" fillId="0" borderId="20" xfId="0" applyNumberFormat="1" applyFont="1" applyBorder="1" applyAlignment="1">
      <alignment horizontal="center" vertical="center"/>
    </xf>
    <xf numFmtId="165" fontId="4" fillId="0" borderId="20" xfId="0" applyNumberFormat="1" applyFont="1" applyBorder="1" applyAlignment="1">
      <alignment horizontal="center" vertical="center"/>
    </xf>
    <xf numFmtId="165" fontId="11" fillId="0" borderId="21" xfId="0" applyNumberFormat="1" applyFont="1" applyBorder="1" applyAlignment="1">
      <alignment horizontal="center" vertical="center"/>
    </xf>
    <xf numFmtId="166" fontId="12" fillId="6" borderId="22" xfId="0" applyNumberFormat="1" applyFont="1" applyFill="1" applyBorder="1" applyAlignment="1">
      <alignment horizontal="center" vertical="center"/>
    </xf>
    <xf numFmtId="167" fontId="4" fillId="6" borderId="23" xfId="0" applyNumberFormat="1" applyFont="1" applyFill="1" applyBorder="1" applyAlignment="1">
      <alignment horizontal="center" vertical="center"/>
    </xf>
    <xf numFmtId="167" fontId="4" fillId="6" borderId="24" xfId="0" applyNumberFormat="1" applyFont="1" applyFill="1" applyBorder="1" applyAlignment="1">
      <alignment horizontal="center" vertical="center"/>
    </xf>
    <xf numFmtId="167" fontId="4" fillId="6" borderId="25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vertical="center"/>
    </xf>
    <xf numFmtId="164" fontId="1" fillId="2" borderId="1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33">
    <dxf>
      <font>
        <b/>
        <i val="0"/>
        <color rgb="FFFF0000"/>
      </font>
    </dxf>
    <dxf>
      <font>
        <b/>
        <i val="0"/>
        <color rgb="FF00B050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0" formatCode="General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/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hair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7" formatCode="000"/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 style="hair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numFmt numFmtId="166" formatCode="ddd\ dd\ mmm\ 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/>
        <right style="medium">
          <color indexed="64"/>
        </right>
        <top style="dotted">
          <color theme="0" tint="-0.34998626667073579"/>
        </top>
        <bottom style="dotted">
          <color theme="0" tint="-0.34998626667073579"/>
        </bottom>
        <vertical/>
        <horizontal/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</dxf>
    <dxf>
      <border outline="0"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165" formatCode="General\ &quot;h&quot;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Feuil2!$B$1</c:f>
              <c:strCache>
                <c:ptCount val="1"/>
                <c:pt idx="0">
                  <c:v>05/09/2024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Feuil2!$A$2:$A$20</c:f>
              <c:strCache>
                <c:ptCount val="19"/>
                <c:pt idx="0">
                  <c:v>00 h</c:v>
                </c:pt>
                <c:pt idx="1">
                  <c:v>01 h</c:v>
                </c:pt>
                <c:pt idx="2">
                  <c:v>04 h</c:v>
                </c:pt>
                <c:pt idx="3">
                  <c:v>07 h</c:v>
                </c:pt>
                <c:pt idx="4">
                  <c:v>08 h</c:v>
                </c:pt>
                <c:pt idx="5">
                  <c:v>09 h</c:v>
                </c:pt>
                <c:pt idx="6">
                  <c:v>11 h</c:v>
                </c:pt>
                <c:pt idx="7">
                  <c:v>12 h</c:v>
                </c:pt>
                <c:pt idx="8">
                  <c:v>13 h</c:v>
                </c:pt>
                <c:pt idx="9">
                  <c:v>14 h</c:v>
                </c:pt>
                <c:pt idx="10">
                  <c:v>15 h</c:v>
                </c:pt>
                <c:pt idx="11">
                  <c:v>16 h</c:v>
                </c:pt>
                <c:pt idx="12">
                  <c:v>17 h</c:v>
                </c:pt>
                <c:pt idx="13">
                  <c:v>18 h</c:v>
                </c:pt>
                <c:pt idx="14">
                  <c:v>19 h</c:v>
                </c:pt>
                <c:pt idx="15">
                  <c:v>20 h</c:v>
                </c:pt>
                <c:pt idx="16">
                  <c:v>21 h</c:v>
                </c:pt>
                <c:pt idx="17">
                  <c:v>22 h</c:v>
                </c:pt>
                <c:pt idx="18">
                  <c:v>23 h</c:v>
                </c:pt>
              </c:strCache>
            </c:strRef>
          </c:cat>
          <c:val>
            <c:numRef>
              <c:f>Feuil2!$B$2:$B$20</c:f>
              <c:numCache>
                <c:formatCode>General</c:formatCode>
                <c:ptCount val="19"/>
                <c:pt idx="6">
                  <c:v>326</c:v>
                </c:pt>
                <c:pt idx="8">
                  <c:v>324</c:v>
                </c:pt>
                <c:pt idx="14">
                  <c:v>370</c:v>
                </c:pt>
                <c:pt idx="17">
                  <c:v>359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6F0C-4B57-B15B-BDD29F2C5897}"/>
            </c:ext>
          </c:extLst>
        </c:ser>
        <c:ser>
          <c:idx val="1"/>
          <c:order val="1"/>
          <c:tx>
            <c:strRef>
              <c:f>Feuil2!$C$1</c:f>
              <c:strCache>
                <c:ptCount val="1"/>
                <c:pt idx="0">
                  <c:v>06/09/2024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cat>
            <c:strRef>
              <c:f>Feuil2!$A$2:$A$20</c:f>
              <c:strCache>
                <c:ptCount val="19"/>
                <c:pt idx="0">
                  <c:v>00 h</c:v>
                </c:pt>
                <c:pt idx="1">
                  <c:v>01 h</c:v>
                </c:pt>
                <c:pt idx="2">
                  <c:v>04 h</c:v>
                </c:pt>
                <c:pt idx="3">
                  <c:v>07 h</c:v>
                </c:pt>
                <c:pt idx="4">
                  <c:v>08 h</c:v>
                </c:pt>
                <c:pt idx="5">
                  <c:v>09 h</c:v>
                </c:pt>
                <c:pt idx="6">
                  <c:v>11 h</c:v>
                </c:pt>
                <c:pt idx="7">
                  <c:v>12 h</c:v>
                </c:pt>
                <c:pt idx="8">
                  <c:v>13 h</c:v>
                </c:pt>
                <c:pt idx="9">
                  <c:v>14 h</c:v>
                </c:pt>
                <c:pt idx="10">
                  <c:v>15 h</c:v>
                </c:pt>
                <c:pt idx="11">
                  <c:v>16 h</c:v>
                </c:pt>
                <c:pt idx="12">
                  <c:v>17 h</c:v>
                </c:pt>
                <c:pt idx="13">
                  <c:v>18 h</c:v>
                </c:pt>
                <c:pt idx="14">
                  <c:v>19 h</c:v>
                </c:pt>
                <c:pt idx="15">
                  <c:v>20 h</c:v>
                </c:pt>
                <c:pt idx="16">
                  <c:v>21 h</c:v>
                </c:pt>
                <c:pt idx="17">
                  <c:v>22 h</c:v>
                </c:pt>
                <c:pt idx="18">
                  <c:v>23 h</c:v>
                </c:pt>
              </c:strCache>
            </c:strRef>
          </c:cat>
          <c:val>
            <c:numRef>
              <c:f>Feuil2!$C$2:$C$20</c:f>
              <c:numCache>
                <c:formatCode>General</c:formatCode>
                <c:ptCount val="19"/>
                <c:pt idx="3">
                  <c:v>396</c:v>
                </c:pt>
                <c:pt idx="12">
                  <c:v>240</c:v>
                </c:pt>
                <c:pt idx="15">
                  <c:v>319</c:v>
                </c:pt>
                <c:pt idx="17">
                  <c:v>338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6F0C-4B57-B15B-BDD29F2C5897}"/>
            </c:ext>
          </c:extLst>
        </c:ser>
        <c:ser>
          <c:idx val="2"/>
          <c:order val="2"/>
          <c:tx>
            <c:strRef>
              <c:f>Feuil2!$D$1</c:f>
              <c:strCache>
                <c:ptCount val="1"/>
                <c:pt idx="0">
                  <c:v>07/09/2024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none"/>
          </c:marker>
          <c:cat>
            <c:strRef>
              <c:f>Feuil2!$A$2:$A$20</c:f>
              <c:strCache>
                <c:ptCount val="19"/>
                <c:pt idx="0">
                  <c:v>00 h</c:v>
                </c:pt>
                <c:pt idx="1">
                  <c:v>01 h</c:v>
                </c:pt>
                <c:pt idx="2">
                  <c:v>04 h</c:v>
                </c:pt>
                <c:pt idx="3">
                  <c:v>07 h</c:v>
                </c:pt>
                <c:pt idx="4">
                  <c:v>08 h</c:v>
                </c:pt>
                <c:pt idx="5">
                  <c:v>09 h</c:v>
                </c:pt>
                <c:pt idx="6">
                  <c:v>11 h</c:v>
                </c:pt>
                <c:pt idx="7">
                  <c:v>12 h</c:v>
                </c:pt>
                <c:pt idx="8">
                  <c:v>13 h</c:v>
                </c:pt>
                <c:pt idx="9">
                  <c:v>14 h</c:v>
                </c:pt>
                <c:pt idx="10">
                  <c:v>15 h</c:v>
                </c:pt>
                <c:pt idx="11">
                  <c:v>16 h</c:v>
                </c:pt>
                <c:pt idx="12">
                  <c:v>17 h</c:v>
                </c:pt>
                <c:pt idx="13">
                  <c:v>18 h</c:v>
                </c:pt>
                <c:pt idx="14">
                  <c:v>19 h</c:v>
                </c:pt>
                <c:pt idx="15">
                  <c:v>20 h</c:v>
                </c:pt>
                <c:pt idx="16">
                  <c:v>21 h</c:v>
                </c:pt>
                <c:pt idx="17">
                  <c:v>22 h</c:v>
                </c:pt>
                <c:pt idx="18">
                  <c:v>23 h</c:v>
                </c:pt>
              </c:strCache>
            </c:strRef>
          </c:cat>
          <c:val>
            <c:numRef>
              <c:f>Feuil2!$D$2:$D$20</c:f>
              <c:numCache>
                <c:formatCode>General</c:formatCode>
                <c:ptCount val="19"/>
                <c:pt idx="3">
                  <c:v>361</c:v>
                </c:pt>
                <c:pt idx="7">
                  <c:v>285</c:v>
                </c:pt>
                <c:pt idx="14">
                  <c:v>288</c:v>
                </c:pt>
                <c:pt idx="17">
                  <c:v>409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6F0C-4B57-B15B-BDD29F2C5897}"/>
            </c:ext>
          </c:extLst>
        </c:ser>
        <c:ser>
          <c:idx val="3"/>
          <c:order val="3"/>
          <c:tx>
            <c:strRef>
              <c:f>Feuil2!$E$1</c:f>
              <c:strCache>
                <c:ptCount val="1"/>
                <c:pt idx="0">
                  <c:v>08/09/2024</c:v>
                </c:pt>
              </c:strCache>
            </c:strRef>
          </c:tx>
          <c:spPr>
            <a:ln w="28575" cap="rnd">
              <a:solidFill>
                <a:schemeClr val="accent4"/>
              </a:solidFill>
              <a:round/>
            </a:ln>
            <a:effectLst/>
          </c:spPr>
          <c:marker>
            <c:symbol val="none"/>
          </c:marker>
          <c:cat>
            <c:strRef>
              <c:f>Feuil2!$A$2:$A$20</c:f>
              <c:strCache>
                <c:ptCount val="19"/>
                <c:pt idx="0">
                  <c:v>00 h</c:v>
                </c:pt>
                <c:pt idx="1">
                  <c:v>01 h</c:v>
                </c:pt>
                <c:pt idx="2">
                  <c:v>04 h</c:v>
                </c:pt>
                <c:pt idx="3">
                  <c:v>07 h</c:v>
                </c:pt>
                <c:pt idx="4">
                  <c:v>08 h</c:v>
                </c:pt>
                <c:pt idx="5">
                  <c:v>09 h</c:v>
                </c:pt>
                <c:pt idx="6">
                  <c:v>11 h</c:v>
                </c:pt>
                <c:pt idx="7">
                  <c:v>12 h</c:v>
                </c:pt>
                <c:pt idx="8">
                  <c:v>13 h</c:v>
                </c:pt>
                <c:pt idx="9">
                  <c:v>14 h</c:v>
                </c:pt>
                <c:pt idx="10">
                  <c:v>15 h</c:v>
                </c:pt>
                <c:pt idx="11">
                  <c:v>16 h</c:v>
                </c:pt>
                <c:pt idx="12">
                  <c:v>17 h</c:v>
                </c:pt>
                <c:pt idx="13">
                  <c:v>18 h</c:v>
                </c:pt>
                <c:pt idx="14">
                  <c:v>19 h</c:v>
                </c:pt>
                <c:pt idx="15">
                  <c:v>20 h</c:v>
                </c:pt>
                <c:pt idx="16">
                  <c:v>21 h</c:v>
                </c:pt>
                <c:pt idx="17">
                  <c:v>22 h</c:v>
                </c:pt>
                <c:pt idx="18">
                  <c:v>23 h</c:v>
                </c:pt>
              </c:strCache>
            </c:strRef>
          </c:cat>
          <c:val>
            <c:numRef>
              <c:f>Feuil2!$E$2:$E$20</c:f>
              <c:numCache>
                <c:formatCode>General</c:formatCode>
                <c:ptCount val="19"/>
                <c:pt idx="3">
                  <c:v>356</c:v>
                </c:pt>
                <c:pt idx="7">
                  <c:v>321</c:v>
                </c:pt>
                <c:pt idx="15">
                  <c:v>196</c:v>
                </c:pt>
                <c:pt idx="17">
                  <c:v>343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6F0C-4B57-B15B-BDD29F2C5897}"/>
            </c:ext>
          </c:extLst>
        </c:ser>
        <c:ser>
          <c:idx val="4"/>
          <c:order val="4"/>
          <c:tx>
            <c:strRef>
              <c:f>Feuil2!$F$1</c:f>
              <c:strCache>
                <c:ptCount val="1"/>
                <c:pt idx="0">
                  <c:v>09/09/2024</c:v>
                </c:pt>
              </c:strCache>
            </c:strRef>
          </c:tx>
          <c:spPr>
            <a:ln w="28575" cap="rnd">
              <a:solidFill>
                <a:schemeClr val="accent5"/>
              </a:solidFill>
              <a:round/>
            </a:ln>
            <a:effectLst/>
          </c:spPr>
          <c:marker>
            <c:symbol val="none"/>
          </c:marker>
          <c:cat>
            <c:strRef>
              <c:f>Feuil2!$A$2:$A$20</c:f>
              <c:strCache>
                <c:ptCount val="19"/>
                <c:pt idx="0">
                  <c:v>00 h</c:v>
                </c:pt>
                <c:pt idx="1">
                  <c:v>01 h</c:v>
                </c:pt>
                <c:pt idx="2">
                  <c:v>04 h</c:v>
                </c:pt>
                <c:pt idx="3">
                  <c:v>07 h</c:v>
                </c:pt>
                <c:pt idx="4">
                  <c:v>08 h</c:v>
                </c:pt>
                <c:pt idx="5">
                  <c:v>09 h</c:v>
                </c:pt>
                <c:pt idx="6">
                  <c:v>11 h</c:v>
                </c:pt>
                <c:pt idx="7">
                  <c:v>12 h</c:v>
                </c:pt>
                <c:pt idx="8">
                  <c:v>13 h</c:v>
                </c:pt>
                <c:pt idx="9">
                  <c:v>14 h</c:v>
                </c:pt>
                <c:pt idx="10">
                  <c:v>15 h</c:v>
                </c:pt>
                <c:pt idx="11">
                  <c:v>16 h</c:v>
                </c:pt>
                <c:pt idx="12">
                  <c:v>17 h</c:v>
                </c:pt>
                <c:pt idx="13">
                  <c:v>18 h</c:v>
                </c:pt>
                <c:pt idx="14">
                  <c:v>19 h</c:v>
                </c:pt>
                <c:pt idx="15">
                  <c:v>20 h</c:v>
                </c:pt>
                <c:pt idx="16">
                  <c:v>21 h</c:v>
                </c:pt>
                <c:pt idx="17">
                  <c:v>22 h</c:v>
                </c:pt>
                <c:pt idx="18">
                  <c:v>23 h</c:v>
                </c:pt>
              </c:strCache>
            </c:strRef>
          </c:cat>
          <c:val>
            <c:numRef>
              <c:f>Feuil2!$F$2:$F$20</c:f>
              <c:numCache>
                <c:formatCode>General</c:formatCode>
                <c:ptCount val="19"/>
                <c:pt idx="3">
                  <c:v>311</c:v>
                </c:pt>
                <c:pt idx="7">
                  <c:v>282</c:v>
                </c:pt>
                <c:pt idx="15">
                  <c:v>166</c:v>
                </c:pt>
                <c:pt idx="18">
                  <c:v>353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4-6F0C-4B57-B15B-BDD29F2C5897}"/>
            </c:ext>
          </c:extLst>
        </c:ser>
        <c:ser>
          <c:idx val="5"/>
          <c:order val="5"/>
          <c:tx>
            <c:strRef>
              <c:f>Feuil2!$G$1</c:f>
              <c:strCache>
                <c:ptCount val="1"/>
                <c:pt idx="0">
                  <c:v>10/09/2024</c:v>
                </c:pt>
              </c:strCache>
            </c:strRef>
          </c:tx>
          <c:spPr>
            <a:ln w="28575" cap="rnd">
              <a:solidFill>
                <a:schemeClr val="accent6"/>
              </a:solidFill>
              <a:round/>
            </a:ln>
            <a:effectLst/>
          </c:spPr>
          <c:marker>
            <c:symbol val="none"/>
          </c:marker>
          <c:cat>
            <c:strRef>
              <c:f>Feuil2!$A$2:$A$20</c:f>
              <c:strCache>
                <c:ptCount val="19"/>
                <c:pt idx="0">
                  <c:v>00 h</c:v>
                </c:pt>
                <c:pt idx="1">
                  <c:v>01 h</c:v>
                </c:pt>
                <c:pt idx="2">
                  <c:v>04 h</c:v>
                </c:pt>
                <c:pt idx="3">
                  <c:v>07 h</c:v>
                </c:pt>
                <c:pt idx="4">
                  <c:v>08 h</c:v>
                </c:pt>
                <c:pt idx="5">
                  <c:v>09 h</c:v>
                </c:pt>
                <c:pt idx="6">
                  <c:v>11 h</c:v>
                </c:pt>
                <c:pt idx="7">
                  <c:v>12 h</c:v>
                </c:pt>
                <c:pt idx="8">
                  <c:v>13 h</c:v>
                </c:pt>
                <c:pt idx="9">
                  <c:v>14 h</c:v>
                </c:pt>
                <c:pt idx="10">
                  <c:v>15 h</c:v>
                </c:pt>
                <c:pt idx="11">
                  <c:v>16 h</c:v>
                </c:pt>
                <c:pt idx="12">
                  <c:v>17 h</c:v>
                </c:pt>
                <c:pt idx="13">
                  <c:v>18 h</c:v>
                </c:pt>
                <c:pt idx="14">
                  <c:v>19 h</c:v>
                </c:pt>
                <c:pt idx="15">
                  <c:v>20 h</c:v>
                </c:pt>
                <c:pt idx="16">
                  <c:v>21 h</c:v>
                </c:pt>
                <c:pt idx="17">
                  <c:v>22 h</c:v>
                </c:pt>
                <c:pt idx="18">
                  <c:v>23 h</c:v>
                </c:pt>
              </c:strCache>
            </c:strRef>
          </c:cat>
          <c:val>
            <c:numRef>
              <c:f>Feuil2!$G$2:$G$20</c:f>
              <c:numCache>
                <c:formatCode>General</c:formatCode>
                <c:ptCount val="19"/>
                <c:pt idx="3">
                  <c:v>281</c:v>
                </c:pt>
                <c:pt idx="11">
                  <c:v>186</c:v>
                </c:pt>
                <c:pt idx="16">
                  <c:v>233</c:v>
                </c:pt>
                <c:pt idx="18">
                  <c:v>217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5-6F0C-4B57-B15B-BDD29F2C5897}"/>
            </c:ext>
          </c:extLst>
        </c:ser>
        <c:ser>
          <c:idx val="6"/>
          <c:order val="6"/>
          <c:tx>
            <c:strRef>
              <c:f>Feuil2!$H$1</c:f>
              <c:strCache>
                <c:ptCount val="1"/>
                <c:pt idx="0">
                  <c:v>11/09/2024</c:v>
                </c:pt>
              </c:strCache>
            </c:strRef>
          </c:tx>
          <c:spPr>
            <a:ln w="28575" cap="rnd">
              <a:solidFill>
                <a:schemeClr val="accent1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Feuil2!$A$2:$A$20</c:f>
              <c:strCache>
                <c:ptCount val="19"/>
                <c:pt idx="0">
                  <c:v>00 h</c:v>
                </c:pt>
                <c:pt idx="1">
                  <c:v>01 h</c:v>
                </c:pt>
                <c:pt idx="2">
                  <c:v>04 h</c:v>
                </c:pt>
                <c:pt idx="3">
                  <c:v>07 h</c:v>
                </c:pt>
                <c:pt idx="4">
                  <c:v>08 h</c:v>
                </c:pt>
                <c:pt idx="5">
                  <c:v>09 h</c:v>
                </c:pt>
                <c:pt idx="6">
                  <c:v>11 h</c:v>
                </c:pt>
                <c:pt idx="7">
                  <c:v>12 h</c:v>
                </c:pt>
                <c:pt idx="8">
                  <c:v>13 h</c:v>
                </c:pt>
                <c:pt idx="9">
                  <c:v>14 h</c:v>
                </c:pt>
                <c:pt idx="10">
                  <c:v>15 h</c:v>
                </c:pt>
                <c:pt idx="11">
                  <c:v>16 h</c:v>
                </c:pt>
                <c:pt idx="12">
                  <c:v>17 h</c:v>
                </c:pt>
                <c:pt idx="13">
                  <c:v>18 h</c:v>
                </c:pt>
                <c:pt idx="14">
                  <c:v>19 h</c:v>
                </c:pt>
                <c:pt idx="15">
                  <c:v>20 h</c:v>
                </c:pt>
                <c:pt idx="16">
                  <c:v>21 h</c:v>
                </c:pt>
                <c:pt idx="17">
                  <c:v>22 h</c:v>
                </c:pt>
                <c:pt idx="18">
                  <c:v>23 h</c:v>
                </c:pt>
              </c:strCache>
            </c:strRef>
          </c:cat>
          <c:val>
            <c:numRef>
              <c:f>Feuil2!$H$2:$H$20</c:f>
              <c:numCache>
                <c:formatCode>General</c:formatCode>
                <c:ptCount val="19"/>
                <c:pt idx="3">
                  <c:v>253</c:v>
                </c:pt>
                <c:pt idx="7">
                  <c:v>218</c:v>
                </c:pt>
                <c:pt idx="10">
                  <c:v>125</c:v>
                </c:pt>
                <c:pt idx="14">
                  <c:v>116</c:v>
                </c:pt>
                <c:pt idx="17">
                  <c:v>202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6-6F0C-4B57-B15B-BDD29F2C5897}"/>
            </c:ext>
          </c:extLst>
        </c:ser>
        <c:ser>
          <c:idx val="7"/>
          <c:order val="7"/>
          <c:tx>
            <c:strRef>
              <c:f>Feuil2!$I$1</c:f>
              <c:strCache>
                <c:ptCount val="1"/>
                <c:pt idx="0">
                  <c:v>12/09/2024</c:v>
                </c:pt>
              </c:strCache>
            </c:strRef>
          </c:tx>
          <c:spPr>
            <a:ln w="28575" cap="rnd">
              <a:solidFill>
                <a:schemeClr val="accent2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Feuil2!$A$2:$A$20</c:f>
              <c:strCache>
                <c:ptCount val="19"/>
                <c:pt idx="0">
                  <c:v>00 h</c:v>
                </c:pt>
                <c:pt idx="1">
                  <c:v>01 h</c:v>
                </c:pt>
                <c:pt idx="2">
                  <c:v>04 h</c:v>
                </c:pt>
                <c:pt idx="3">
                  <c:v>07 h</c:v>
                </c:pt>
                <c:pt idx="4">
                  <c:v>08 h</c:v>
                </c:pt>
                <c:pt idx="5">
                  <c:v>09 h</c:v>
                </c:pt>
                <c:pt idx="6">
                  <c:v>11 h</c:v>
                </c:pt>
                <c:pt idx="7">
                  <c:v>12 h</c:v>
                </c:pt>
                <c:pt idx="8">
                  <c:v>13 h</c:v>
                </c:pt>
                <c:pt idx="9">
                  <c:v>14 h</c:v>
                </c:pt>
                <c:pt idx="10">
                  <c:v>15 h</c:v>
                </c:pt>
                <c:pt idx="11">
                  <c:v>16 h</c:v>
                </c:pt>
                <c:pt idx="12">
                  <c:v>17 h</c:v>
                </c:pt>
                <c:pt idx="13">
                  <c:v>18 h</c:v>
                </c:pt>
                <c:pt idx="14">
                  <c:v>19 h</c:v>
                </c:pt>
                <c:pt idx="15">
                  <c:v>20 h</c:v>
                </c:pt>
                <c:pt idx="16">
                  <c:v>21 h</c:v>
                </c:pt>
                <c:pt idx="17">
                  <c:v>22 h</c:v>
                </c:pt>
                <c:pt idx="18">
                  <c:v>23 h</c:v>
                </c:pt>
              </c:strCache>
            </c:strRef>
          </c:cat>
          <c:val>
            <c:numRef>
              <c:f>Feuil2!$I$2:$I$20</c:f>
              <c:numCache>
                <c:formatCode>General</c:formatCode>
                <c:ptCount val="19"/>
                <c:pt idx="0">
                  <c:v>152</c:v>
                </c:pt>
                <c:pt idx="2">
                  <c:v>184</c:v>
                </c:pt>
                <c:pt idx="3">
                  <c:v>176</c:v>
                </c:pt>
                <c:pt idx="7">
                  <c:v>204</c:v>
                </c:pt>
                <c:pt idx="9">
                  <c:v>247</c:v>
                </c:pt>
                <c:pt idx="13">
                  <c:v>221</c:v>
                </c:pt>
                <c:pt idx="17">
                  <c:v>145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7-6F0C-4B57-B15B-BDD29F2C5897}"/>
            </c:ext>
          </c:extLst>
        </c:ser>
        <c:ser>
          <c:idx val="8"/>
          <c:order val="8"/>
          <c:tx>
            <c:strRef>
              <c:f>Feuil2!$J$1</c:f>
              <c:strCache>
                <c:ptCount val="1"/>
                <c:pt idx="0">
                  <c:v>13/09/2024</c:v>
                </c:pt>
              </c:strCache>
            </c:strRef>
          </c:tx>
          <c:spPr>
            <a:ln w="28575" cap="rnd">
              <a:solidFill>
                <a:schemeClr val="accent3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Feuil2!$A$2:$A$20</c:f>
              <c:strCache>
                <c:ptCount val="19"/>
                <c:pt idx="0">
                  <c:v>00 h</c:v>
                </c:pt>
                <c:pt idx="1">
                  <c:v>01 h</c:v>
                </c:pt>
                <c:pt idx="2">
                  <c:v>04 h</c:v>
                </c:pt>
                <c:pt idx="3">
                  <c:v>07 h</c:v>
                </c:pt>
                <c:pt idx="4">
                  <c:v>08 h</c:v>
                </c:pt>
                <c:pt idx="5">
                  <c:v>09 h</c:v>
                </c:pt>
                <c:pt idx="6">
                  <c:v>11 h</c:v>
                </c:pt>
                <c:pt idx="7">
                  <c:v>12 h</c:v>
                </c:pt>
                <c:pt idx="8">
                  <c:v>13 h</c:v>
                </c:pt>
                <c:pt idx="9">
                  <c:v>14 h</c:v>
                </c:pt>
                <c:pt idx="10">
                  <c:v>15 h</c:v>
                </c:pt>
                <c:pt idx="11">
                  <c:v>16 h</c:v>
                </c:pt>
                <c:pt idx="12">
                  <c:v>17 h</c:v>
                </c:pt>
                <c:pt idx="13">
                  <c:v>18 h</c:v>
                </c:pt>
                <c:pt idx="14">
                  <c:v>19 h</c:v>
                </c:pt>
                <c:pt idx="15">
                  <c:v>20 h</c:v>
                </c:pt>
                <c:pt idx="16">
                  <c:v>21 h</c:v>
                </c:pt>
                <c:pt idx="17">
                  <c:v>22 h</c:v>
                </c:pt>
                <c:pt idx="18">
                  <c:v>23 h</c:v>
                </c:pt>
              </c:strCache>
            </c:strRef>
          </c:cat>
          <c:val>
            <c:numRef>
              <c:f>Feuil2!$J$2:$J$20</c:f>
              <c:numCache>
                <c:formatCode>General</c:formatCode>
                <c:ptCount val="19"/>
                <c:pt idx="0">
                  <c:v>174</c:v>
                </c:pt>
                <c:pt idx="2">
                  <c:v>194</c:v>
                </c:pt>
                <c:pt idx="3">
                  <c:v>181</c:v>
                </c:pt>
                <c:pt idx="6">
                  <c:v>144</c:v>
                </c:pt>
                <c:pt idx="14">
                  <c:v>122</c:v>
                </c:pt>
                <c:pt idx="17">
                  <c:v>215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8-6F0C-4B57-B15B-BDD29F2C5897}"/>
            </c:ext>
          </c:extLst>
        </c:ser>
        <c:ser>
          <c:idx val="9"/>
          <c:order val="9"/>
          <c:tx>
            <c:strRef>
              <c:f>Feuil2!$K$1</c:f>
              <c:strCache>
                <c:ptCount val="1"/>
                <c:pt idx="0">
                  <c:v>14/09/2024</c:v>
                </c:pt>
              </c:strCache>
            </c:strRef>
          </c:tx>
          <c:spPr>
            <a:ln w="28575" cap="rnd">
              <a:solidFill>
                <a:schemeClr val="accent4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Feuil2!$A$2:$A$20</c:f>
              <c:strCache>
                <c:ptCount val="19"/>
                <c:pt idx="0">
                  <c:v>00 h</c:v>
                </c:pt>
                <c:pt idx="1">
                  <c:v>01 h</c:v>
                </c:pt>
                <c:pt idx="2">
                  <c:v>04 h</c:v>
                </c:pt>
                <c:pt idx="3">
                  <c:v>07 h</c:v>
                </c:pt>
                <c:pt idx="4">
                  <c:v>08 h</c:v>
                </c:pt>
                <c:pt idx="5">
                  <c:v>09 h</c:v>
                </c:pt>
                <c:pt idx="6">
                  <c:v>11 h</c:v>
                </c:pt>
                <c:pt idx="7">
                  <c:v>12 h</c:v>
                </c:pt>
                <c:pt idx="8">
                  <c:v>13 h</c:v>
                </c:pt>
                <c:pt idx="9">
                  <c:v>14 h</c:v>
                </c:pt>
                <c:pt idx="10">
                  <c:v>15 h</c:v>
                </c:pt>
                <c:pt idx="11">
                  <c:v>16 h</c:v>
                </c:pt>
                <c:pt idx="12">
                  <c:v>17 h</c:v>
                </c:pt>
                <c:pt idx="13">
                  <c:v>18 h</c:v>
                </c:pt>
                <c:pt idx="14">
                  <c:v>19 h</c:v>
                </c:pt>
                <c:pt idx="15">
                  <c:v>20 h</c:v>
                </c:pt>
                <c:pt idx="16">
                  <c:v>21 h</c:v>
                </c:pt>
                <c:pt idx="17">
                  <c:v>22 h</c:v>
                </c:pt>
                <c:pt idx="18">
                  <c:v>23 h</c:v>
                </c:pt>
              </c:strCache>
            </c:strRef>
          </c:cat>
          <c:val>
            <c:numRef>
              <c:f>Feuil2!$K$2:$K$20</c:f>
              <c:numCache>
                <c:formatCode>General</c:formatCode>
                <c:ptCount val="19"/>
                <c:pt idx="5">
                  <c:v>149</c:v>
                </c:pt>
                <c:pt idx="7">
                  <c:v>162</c:v>
                </c:pt>
                <c:pt idx="15">
                  <c:v>114</c:v>
                </c:pt>
                <c:pt idx="16">
                  <c:v>130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9-6F0C-4B57-B15B-BDD29F2C5897}"/>
            </c:ext>
          </c:extLst>
        </c:ser>
        <c:ser>
          <c:idx val="10"/>
          <c:order val="10"/>
          <c:tx>
            <c:strRef>
              <c:f>Feuil2!$L$1</c:f>
              <c:strCache>
                <c:ptCount val="1"/>
                <c:pt idx="0">
                  <c:v>15/09/2024</c:v>
                </c:pt>
              </c:strCache>
            </c:strRef>
          </c:tx>
          <c:spPr>
            <a:ln w="28575" cap="rnd">
              <a:solidFill>
                <a:schemeClr val="accent5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Feuil2!$A$2:$A$20</c:f>
              <c:strCache>
                <c:ptCount val="19"/>
                <c:pt idx="0">
                  <c:v>00 h</c:v>
                </c:pt>
                <c:pt idx="1">
                  <c:v>01 h</c:v>
                </c:pt>
                <c:pt idx="2">
                  <c:v>04 h</c:v>
                </c:pt>
                <c:pt idx="3">
                  <c:v>07 h</c:v>
                </c:pt>
                <c:pt idx="4">
                  <c:v>08 h</c:v>
                </c:pt>
                <c:pt idx="5">
                  <c:v>09 h</c:v>
                </c:pt>
                <c:pt idx="6">
                  <c:v>11 h</c:v>
                </c:pt>
                <c:pt idx="7">
                  <c:v>12 h</c:v>
                </c:pt>
                <c:pt idx="8">
                  <c:v>13 h</c:v>
                </c:pt>
                <c:pt idx="9">
                  <c:v>14 h</c:v>
                </c:pt>
                <c:pt idx="10">
                  <c:v>15 h</c:v>
                </c:pt>
                <c:pt idx="11">
                  <c:v>16 h</c:v>
                </c:pt>
                <c:pt idx="12">
                  <c:v>17 h</c:v>
                </c:pt>
                <c:pt idx="13">
                  <c:v>18 h</c:v>
                </c:pt>
                <c:pt idx="14">
                  <c:v>19 h</c:v>
                </c:pt>
                <c:pt idx="15">
                  <c:v>20 h</c:v>
                </c:pt>
                <c:pt idx="16">
                  <c:v>21 h</c:v>
                </c:pt>
                <c:pt idx="17">
                  <c:v>22 h</c:v>
                </c:pt>
                <c:pt idx="18">
                  <c:v>23 h</c:v>
                </c:pt>
              </c:strCache>
            </c:strRef>
          </c:cat>
          <c:val>
            <c:numRef>
              <c:f>Feuil2!$L$2:$L$20</c:f>
              <c:numCache>
                <c:formatCode>General</c:formatCode>
                <c:ptCount val="19"/>
                <c:pt idx="1">
                  <c:v>106</c:v>
                </c:pt>
                <c:pt idx="2">
                  <c:v>110</c:v>
                </c:pt>
                <c:pt idx="4">
                  <c:v>120</c:v>
                </c:pt>
                <c:pt idx="8">
                  <c:v>133</c:v>
                </c:pt>
                <c:pt idx="12">
                  <c:v>98</c:v>
                </c:pt>
                <c:pt idx="15">
                  <c:v>109</c:v>
                </c:pt>
                <c:pt idx="17">
                  <c:v>135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A-6F0C-4B57-B15B-BDD29F2C5897}"/>
            </c:ext>
          </c:extLst>
        </c:ser>
        <c:ser>
          <c:idx val="11"/>
          <c:order val="11"/>
          <c:tx>
            <c:strRef>
              <c:f>Feuil2!$M$1</c:f>
              <c:strCache>
                <c:ptCount val="1"/>
                <c:pt idx="0">
                  <c:v>16/09/2024</c:v>
                </c:pt>
              </c:strCache>
            </c:strRef>
          </c:tx>
          <c:spPr>
            <a:ln w="28575" cap="rnd">
              <a:solidFill>
                <a:schemeClr val="accent6">
                  <a:lumMod val="6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Feuil2!$A$2:$A$20</c:f>
              <c:strCache>
                <c:ptCount val="19"/>
                <c:pt idx="0">
                  <c:v>00 h</c:v>
                </c:pt>
                <c:pt idx="1">
                  <c:v>01 h</c:v>
                </c:pt>
                <c:pt idx="2">
                  <c:v>04 h</c:v>
                </c:pt>
                <c:pt idx="3">
                  <c:v>07 h</c:v>
                </c:pt>
                <c:pt idx="4">
                  <c:v>08 h</c:v>
                </c:pt>
                <c:pt idx="5">
                  <c:v>09 h</c:v>
                </c:pt>
                <c:pt idx="6">
                  <c:v>11 h</c:v>
                </c:pt>
                <c:pt idx="7">
                  <c:v>12 h</c:v>
                </c:pt>
                <c:pt idx="8">
                  <c:v>13 h</c:v>
                </c:pt>
                <c:pt idx="9">
                  <c:v>14 h</c:v>
                </c:pt>
                <c:pt idx="10">
                  <c:v>15 h</c:v>
                </c:pt>
                <c:pt idx="11">
                  <c:v>16 h</c:v>
                </c:pt>
                <c:pt idx="12">
                  <c:v>17 h</c:v>
                </c:pt>
                <c:pt idx="13">
                  <c:v>18 h</c:v>
                </c:pt>
                <c:pt idx="14">
                  <c:v>19 h</c:v>
                </c:pt>
                <c:pt idx="15">
                  <c:v>20 h</c:v>
                </c:pt>
                <c:pt idx="16">
                  <c:v>21 h</c:v>
                </c:pt>
                <c:pt idx="17">
                  <c:v>22 h</c:v>
                </c:pt>
                <c:pt idx="18">
                  <c:v>23 h</c:v>
                </c:pt>
              </c:strCache>
            </c:strRef>
          </c:cat>
          <c:val>
            <c:numRef>
              <c:f>Feuil2!$M$2:$M$20</c:f>
              <c:numCache>
                <c:formatCode>General</c:formatCode>
                <c:ptCount val="19"/>
                <c:pt idx="4">
                  <c:v>128</c:v>
                </c:pt>
                <c:pt idx="9">
                  <c:v>115</c:v>
                </c:pt>
                <c:pt idx="15">
                  <c:v>93</c:v>
                </c:pt>
                <c:pt idx="16">
                  <c:v>143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B-6F0C-4B57-B15B-BDD29F2C5897}"/>
            </c:ext>
          </c:extLst>
        </c:ser>
        <c:ser>
          <c:idx val="12"/>
          <c:order val="12"/>
          <c:tx>
            <c:strRef>
              <c:f>Feuil2!$N$1</c:f>
              <c:strCache>
                <c:ptCount val="1"/>
                <c:pt idx="0">
                  <c:v>17/09/2024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Feuil2!$A$2:$A$20</c:f>
              <c:strCache>
                <c:ptCount val="19"/>
                <c:pt idx="0">
                  <c:v>00 h</c:v>
                </c:pt>
                <c:pt idx="1">
                  <c:v>01 h</c:v>
                </c:pt>
                <c:pt idx="2">
                  <c:v>04 h</c:v>
                </c:pt>
                <c:pt idx="3">
                  <c:v>07 h</c:v>
                </c:pt>
                <c:pt idx="4">
                  <c:v>08 h</c:v>
                </c:pt>
                <c:pt idx="5">
                  <c:v>09 h</c:v>
                </c:pt>
                <c:pt idx="6">
                  <c:v>11 h</c:v>
                </c:pt>
                <c:pt idx="7">
                  <c:v>12 h</c:v>
                </c:pt>
                <c:pt idx="8">
                  <c:v>13 h</c:v>
                </c:pt>
                <c:pt idx="9">
                  <c:v>14 h</c:v>
                </c:pt>
                <c:pt idx="10">
                  <c:v>15 h</c:v>
                </c:pt>
                <c:pt idx="11">
                  <c:v>16 h</c:v>
                </c:pt>
                <c:pt idx="12">
                  <c:v>17 h</c:v>
                </c:pt>
                <c:pt idx="13">
                  <c:v>18 h</c:v>
                </c:pt>
                <c:pt idx="14">
                  <c:v>19 h</c:v>
                </c:pt>
                <c:pt idx="15">
                  <c:v>20 h</c:v>
                </c:pt>
                <c:pt idx="16">
                  <c:v>21 h</c:v>
                </c:pt>
                <c:pt idx="17">
                  <c:v>22 h</c:v>
                </c:pt>
                <c:pt idx="18">
                  <c:v>23 h</c:v>
                </c:pt>
              </c:strCache>
            </c:strRef>
          </c:cat>
          <c:val>
            <c:numRef>
              <c:f>Feuil2!$N$2:$N$20</c:f>
              <c:numCache>
                <c:formatCode>General</c:formatCode>
                <c:ptCount val="19"/>
                <c:pt idx="3">
                  <c:v>101</c:v>
                </c:pt>
                <c:pt idx="7">
                  <c:v>121</c:v>
                </c:pt>
                <c:pt idx="14">
                  <c:v>129</c:v>
                </c:pt>
                <c:pt idx="17">
                  <c:v>123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C-6F0C-4B57-B15B-BDD29F2C5897}"/>
            </c:ext>
          </c:extLst>
        </c:ser>
        <c:ser>
          <c:idx val="13"/>
          <c:order val="13"/>
          <c:tx>
            <c:strRef>
              <c:f>Feuil2!$O$1</c:f>
              <c:strCache>
                <c:ptCount val="1"/>
                <c:pt idx="0">
                  <c:v>18/09/2024</c:v>
                </c:pt>
              </c:strCache>
            </c:strRef>
          </c:tx>
          <c:spPr>
            <a:ln w="28575" cap="rnd">
              <a:solidFill>
                <a:schemeClr val="accent2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Feuil2!$A$2:$A$20</c:f>
              <c:strCache>
                <c:ptCount val="19"/>
                <c:pt idx="0">
                  <c:v>00 h</c:v>
                </c:pt>
                <c:pt idx="1">
                  <c:v>01 h</c:v>
                </c:pt>
                <c:pt idx="2">
                  <c:v>04 h</c:v>
                </c:pt>
                <c:pt idx="3">
                  <c:v>07 h</c:v>
                </c:pt>
                <c:pt idx="4">
                  <c:v>08 h</c:v>
                </c:pt>
                <c:pt idx="5">
                  <c:v>09 h</c:v>
                </c:pt>
                <c:pt idx="6">
                  <c:v>11 h</c:v>
                </c:pt>
                <c:pt idx="7">
                  <c:v>12 h</c:v>
                </c:pt>
                <c:pt idx="8">
                  <c:v>13 h</c:v>
                </c:pt>
                <c:pt idx="9">
                  <c:v>14 h</c:v>
                </c:pt>
                <c:pt idx="10">
                  <c:v>15 h</c:v>
                </c:pt>
                <c:pt idx="11">
                  <c:v>16 h</c:v>
                </c:pt>
                <c:pt idx="12">
                  <c:v>17 h</c:v>
                </c:pt>
                <c:pt idx="13">
                  <c:v>18 h</c:v>
                </c:pt>
                <c:pt idx="14">
                  <c:v>19 h</c:v>
                </c:pt>
                <c:pt idx="15">
                  <c:v>20 h</c:v>
                </c:pt>
                <c:pt idx="16">
                  <c:v>21 h</c:v>
                </c:pt>
                <c:pt idx="17">
                  <c:v>22 h</c:v>
                </c:pt>
                <c:pt idx="18">
                  <c:v>23 h</c:v>
                </c:pt>
              </c:strCache>
            </c:strRef>
          </c:cat>
          <c:val>
            <c:numRef>
              <c:f>Feuil2!$O$2:$O$20</c:f>
              <c:numCache>
                <c:formatCode>General</c:formatCode>
                <c:ptCount val="19"/>
                <c:pt idx="5">
                  <c:v>101</c:v>
                </c:pt>
                <c:pt idx="7">
                  <c:v>140</c:v>
                </c:pt>
                <c:pt idx="14">
                  <c:v>113</c:v>
                </c:pt>
                <c:pt idx="16">
                  <c:v>105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D-6F0C-4B57-B15B-BDD29F2C5897}"/>
            </c:ext>
          </c:extLst>
        </c:ser>
        <c:ser>
          <c:idx val="14"/>
          <c:order val="14"/>
          <c:tx>
            <c:strRef>
              <c:f>Feuil2!$P$1</c:f>
              <c:strCache>
                <c:ptCount val="1"/>
                <c:pt idx="0">
                  <c:v>19/09/2024</c:v>
                </c:pt>
              </c:strCache>
            </c:strRef>
          </c:tx>
          <c:spPr>
            <a:ln w="28575" cap="rnd">
              <a:solidFill>
                <a:schemeClr val="accent3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Feuil2!$A$2:$A$20</c:f>
              <c:strCache>
                <c:ptCount val="19"/>
                <c:pt idx="0">
                  <c:v>00 h</c:v>
                </c:pt>
                <c:pt idx="1">
                  <c:v>01 h</c:v>
                </c:pt>
                <c:pt idx="2">
                  <c:v>04 h</c:v>
                </c:pt>
                <c:pt idx="3">
                  <c:v>07 h</c:v>
                </c:pt>
                <c:pt idx="4">
                  <c:v>08 h</c:v>
                </c:pt>
                <c:pt idx="5">
                  <c:v>09 h</c:v>
                </c:pt>
                <c:pt idx="6">
                  <c:v>11 h</c:v>
                </c:pt>
                <c:pt idx="7">
                  <c:v>12 h</c:v>
                </c:pt>
                <c:pt idx="8">
                  <c:v>13 h</c:v>
                </c:pt>
                <c:pt idx="9">
                  <c:v>14 h</c:v>
                </c:pt>
                <c:pt idx="10">
                  <c:v>15 h</c:v>
                </c:pt>
                <c:pt idx="11">
                  <c:v>16 h</c:v>
                </c:pt>
                <c:pt idx="12">
                  <c:v>17 h</c:v>
                </c:pt>
                <c:pt idx="13">
                  <c:v>18 h</c:v>
                </c:pt>
                <c:pt idx="14">
                  <c:v>19 h</c:v>
                </c:pt>
                <c:pt idx="15">
                  <c:v>20 h</c:v>
                </c:pt>
                <c:pt idx="16">
                  <c:v>21 h</c:v>
                </c:pt>
                <c:pt idx="17">
                  <c:v>22 h</c:v>
                </c:pt>
                <c:pt idx="18">
                  <c:v>23 h</c:v>
                </c:pt>
              </c:strCache>
            </c:strRef>
          </c:cat>
          <c:val>
            <c:numRef>
              <c:f>Feuil2!$P$2:$P$20</c:f>
              <c:numCache>
                <c:formatCode>General</c:formatCode>
                <c:ptCount val="19"/>
                <c:pt idx="4">
                  <c:v>129</c:v>
                </c:pt>
                <c:pt idx="7">
                  <c:v>135</c:v>
                </c:pt>
                <c:pt idx="14">
                  <c:v>125</c:v>
                </c:pt>
                <c:pt idx="18">
                  <c:v>124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E-6F0C-4B57-B15B-BDD29F2C5897}"/>
            </c:ext>
          </c:extLst>
        </c:ser>
        <c:ser>
          <c:idx val="15"/>
          <c:order val="15"/>
          <c:tx>
            <c:strRef>
              <c:f>Feuil2!$Q$1</c:f>
              <c:strCache>
                <c:ptCount val="1"/>
                <c:pt idx="0">
                  <c:v>20/09/2024</c:v>
                </c:pt>
              </c:strCache>
            </c:strRef>
          </c:tx>
          <c:spPr>
            <a:ln w="28575" cap="rnd">
              <a:solidFill>
                <a:schemeClr val="accent4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Feuil2!$A$2:$A$20</c:f>
              <c:strCache>
                <c:ptCount val="19"/>
                <c:pt idx="0">
                  <c:v>00 h</c:v>
                </c:pt>
                <c:pt idx="1">
                  <c:v>01 h</c:v>
                </c:pt>
                <c:pt idx="2">
                  <c:v>04 h</c:v>
                </c:pt>
                <c:pt idx="3">
                  <c:v>07 h</c:v>
                </c:pt>
                <c:pt idx="4">
                  <c:v>08 h</c:v>
                </c:pt>
                <c:pt idx="5">
                  <c:v>09 h</c:v>
                </c:pt>
                <c:pt idx="6">
                  <c:v>11 h</c:v>
                </c:pt>
                <c:pt idx="7">
                  <c:v>12 h</c:v>
                </c:pt>
                <c:pt idx="8">
                  <c:v>13 h</c:v>
                </c:pt>
                <c:pt idx="9">
                  <c:v>14 h</c:v>
                </c:pt>
                <c:pt idx="10">
                  <c:v>15 h</c:v>
                </c:pt>
                <c:pt idx="11">
                  <c:v>16 h</c:v>
                </c:pt>
                <c:pt idx="12">
                  <c:v>17 h</c:v>
                </c:pt>
                <c:pt idx="13">
                  <c:v>18 h</c:v>
                </c:pt>
                <c:pt idx="14">
                  <c:v>19 h</c:v>
                </c:pt>
                <c:pt idx="15">
                  <c:v>20 h</c:v>
                </c:pt>
                <c:pt idx="16">
                  <c:v>21 h</c:v>
                </c:pt>
                <c:pt idx="17">
                  <c:v>22 h</c:v>
                </c:pt>
                <c:pt idx="18">
                  <c:v>23 h</c:v>
                </c:pt>
              </c:strCache>
            </c:strRef>
          </c:cat>
          <c:val>
            <c:numRef>
              <c:f>Feuil2!$Q$2:$Q$20</c:f>
              <c:numCache>
                <c:formatCode>General</c:formatCode>
                <c:ptCount val="19"/>
                <c:pt idx="4">
                  <c:v>110</c:v>
                </c:pt>
                <c:pt idx="8">
                  <c:v>114</c:v>
                </c:pt>
                <c:pt idx="13">
                  <c:v>117</c:v>
                </c:pt>
                <c:pt idx="17">
                  <c:v>94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F-6F0C-4B57-B15B-BDD29F2C5897}"/>
            </c:ext>
          </c:extLst>
        </c:ser>
        <c:ser>
          <c:idx val="16"/>
          <c:order val="16"/>
          <c:tx>
            <c:strRef>
              <c:f>Feuil2!$R$1</c:f>
              <c:strCache>
                <c:ptCount val="1"/>
                <c:pt idx="0">
                  <c:v>21/09/2024</c:v>
                </c:pt>
              </c:strCache>
            </c:strRef>
          </c:tx>
          <c:spPr>
            <a:ln w="28575" cap="rnd">
              <a:solidFill>
                <a:schemeClr val="accent5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Feuil2!$A$2:$A$20</c:f>
              <c:strCache>
                <c:ptCount val="19"/>
                <c:pt idx="0">
                  <c:v>00 h</c:v>
                </c:pt>
                <c:pt idx="1">
                  <c:v>01 h</c:v>
                </c:pt>
                <c:pt idx="2">
                  <c:v>04 h</c:v>
                </c:pt>
                <c:pt idx="3">
                  <c:v>07 h</c:v>
                </c:pt>
                <c:pt idx="4">
                  <c:v>08 h</c:v>
                </c:pt>
                <c:pt idx="5">
                  <c:v>09 h</c:v>
                </c:pt>
                <c:pt idx="6">
                  <c:v>11 h</c:v>
                </c:pt>
                <c:pt idx="7">
                  <c:v>12 h</c:v>
                </c:pt>
                <c:pt idx="8">
                  <c:v>13 h</c:v>
                </c:pt>
                <c:pt idx="9">
                  <c:v>14 h</c:v>
                </c:pt>
                <c:pt idx="10">
                  <c:v>15 h</c:v>
                </c:pt>
                <c:pt idx="11">
                  <c:v>16 h</c:v>
                </c:pt>
                <c:pt idx="12">
                  <c:v>17 h</c:v>
                </c:pt>
                <c:pt idx="13">
                  <c:v>18 h</c:v>
                </c:pt>
                <c:pt idx="14">
                  <c:v>19 h</c:v>
                </c:pt>
                <c:pt idx="15">
                  <c:v>20 h</c:v>
                </c:pt>
                <c:pt idx="16">
                  <c:v>21 h</c:v>
                </c:pt>
                <c:pt idx="17">
                  <c:v>22 h</c:v>
                </c:pt>
                <c:pt idx="18">
                  <c:v>23 h</c:v>
                </c:pt>
              </c:strCache>
            </c:strRef>
          </c:cat>
          <c:val>
            <c:numRef>
              <c:f>Feuil2!$R$2:$R$20</c:f>
              <c:numCache>
                <c:formatCode>General</c:formatCode>
                <c:ptCount val="19"/>
                <c:pt idx="4">
                  <c:v>100</c:v>
                </c:pt>
                <c:pt idx="8">
                  <c:v>109</c:v>
                </c:pt>
                <c:pt idx="14">
                  <c:v>104</c:v>
                </c:pt>
                <c:pt idx="18">
                  <c:v>132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0-6F0C-4B57-B15B-BDD29F2C5897}"/>
            </c:ext>
          </c:extLst>
        </c:ser>
        <c:ser>
          <c:idx val="17"/>
          <c:order val="17"/>
          <c:tx>
            <c:strRef>
              <c:f>Feuil2!$S$1</c:f>
              <c:strCache>
                <c:ptCount val="1"/>
                <c:pt idx="0">
                  <c:v>22/09/2024</c:v>
                </c:pt>
              </c:strCache>
            </c:strRef>
          </c:tx>
          <c:spPr>
            <a:ln w="28575" cap="rnd">
              <a:solidFill>
                <a:schemeClr val="accent6">
                  <a:lumMod val="80000"/>
                  <a:lumOff val="2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Feuil2!$A$2:$A$20</c:f>
              <c:strCache>
                <c:ptCount val="19"/>
                <c:pt idx="0">
                  <c:v>00 h</c:v>
                </c:pt>
                <c:pt idx="1">
                  <c:v>01 h</c:v>
                </c:pt>
                <c:pt idx="2">
                  <c:v>04 h</c:v>
                </c:pt>
                <c:pt idx="3">
                  <c:v>07 h</c:v>
                </c:pt>
                <c:pt idx="4">
                  <c:v>08 h</c:v>
                </c:pt>
                <c:pt idx="5">
                  <c:v>09 h</c:v>
                </c:pt>
                <c:pt idx="6">
                  <c:v>11 h</c:v>
                </c:pt>
                <c:pt idx="7">
                  <c:v>12 h</c:v>
                </c:pt>
                <c:pt idx="8">
                  <c:v>13 h</c:v>
                </c:pt>
                <c:pt idx="9">
                  <c:v>14 h</c:v>
                </c:pt>
                <c:pt idx="10">
                  <c:v>15 h</c:v>
                </c:pt>
                <c:pt idx="11">
                  <c:v>16 h</c:v>
                </c:pt>
                <c:pt idx="12">
                  <c:v>17 h</c:v>
                </c:pt>
                <c:pt idx="13">
                  <c:v>18 h</c:v>
                </c:pt>
                <c:pt idx="14">
                  <c:v>19 h</c:v>
                </c:pt>
                <c:pt idx="15">
                  <c:v>20 h</c:v>
                </c:pt>
                <c:pt idx="16">
                  <c:v>21 h</c:v>
                </c:pt>
                <c:pt idx="17">
                  <c:v>22 h</c:v>
                </c:pt>
                <c:pt idx="18">
                  <c:v>23 h</c:v>
                </c:pt>
              </c:strCache>
            </c:strRef>
          </c:cat>
          <c:val>
            <c:numRef>
              <c:f>Feuil2!$S$2:$S$20</c:f>
              <c:numCache>
                <c:formatCode>General</c:formatCode>
                <c:ptCount val="19"/>
                <c:pt idx="4">
                  <c:v>100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8-6F0C-4B57-B15B-BDD29F2C5897}"/>
            </c:ext>
          </c:extLst>
        </c:ser>
        <c:ser>
          <c:idx val="18"/>
          <c:order val="18"/>
          <c:tx>
            <c:strRef>
              <c:f>Feuil2!$T$1</c:f>
              <c:strCache>
                <c:ptCount val="1"/>
                <c:pt idx="0">
                  <c:v>23/09/2024</c:v>
                </c:pt>
              </c:strCache>
            </c:strRef>
          </c:tx>
          <c:spPr>
            <a:ln w="28575" cap="rnd">
              <a:solidFill>
                <a:schemeClr val="accent1">
                  <a:lumMod val="80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Feuil2!$A$2:$A$20</c:f>
              <c:strCache>
                <c:ptCount val="19"/>
                <c:pt idx="0">
                  <c:v>00 h</c:v>
                </c:pt>
                <c:pt idx="1">
                  <c:v>01 h</c:v>
                </c:pt>
                <c:pt idx="2">
                  <c:v>04 h</c:v>
                </c:pt>
                <c:pt idx="3">
                  <c:v>07 h</c:v>
                </c:pt>
                <c:pt idx="4">
                  <c:v>08 h</c:v>
                </c:pt>
                <c:pt idx="5">
                  <c:v>09 h</c:v>
                </c:pt>
                <c:pt idx="6">
                  <c:v>11 h</c:v>
                </c:pt>
                <c:pt idx="7">
                  <c:v>12 h</c:v>
                </c:pt>
                <c:pt idx="8">
                  <c:v>13 h</c:v>
                </c:pt>
                <c:pt idx="9">
                  <c:v>14 h</c:v>
                </c:pt>
                <c:pt idx="10">
                  <c:v>15 h</c:v>
                </c:pt>
                <c:pt idx="11">
                  <c:v>16 h</c:v>
                </c:pt>
                <c:pt idx="12">
                  <c:v>17 h</c:v>
                </c:pt>
                <c:pt idx="13">
                  <c:v>18 h</c:v>
                </c:pt>
                <c:pt idx="14">
                  <c:v>19 h</c:v>
                </c:pt>
                <c:pt idx="15">
                  <c:v>20 h</c:v>
                </c:pt>
                <c:pt idx="16">
                  <c:v>21 h</c:v>
                </c:pt>
                <c:pt idx="17">
                  <c:v>22 h</c:v>
                </c:pt>
                <c:pt idx="18">
                  <c:v>23 h</c:v>
                </c:pt>
              </c:strCache>
            </c:strRef>
          </c:cat>
          <c:val>
            <c:numRef>
              <c:f>Feuil2!$T$2:$T$20</c:f>
              <c:numCache>
                <c:formatCode>General</c:formatCode>
                <c:ptCount val="19"/>
                <c:pt idx="3">
                  <c:v>103</c:v>
                </c:pt>
                <c:pt idx="13">
                  <c:v>115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1A-6F0C-4B57-B15B-BDD29F2C589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878391263"/>
        <c:axId val="1948329455"/>
      </c:lineChart>
      <c:catAx>
        <c:axId val="87839126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48329455"/>
        <c:crosses val="autoZero"/>
        <c:auto val="1"/>
        <c:lblAlgn val="ctr"/>
        <c:lblOffset val="100"/>
        <c:noMultiLvlLbl val="0"/>
      </c:catAx>
      <c:valAx>
        <c:axId val="1948329455"/>
        <c:scaling>
          <c:orientation val="minMax"/>
          <c:min val="8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87839126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span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22</xdr:col>
      <xdr:colOff>161925</xdr:colOff>
      <xdr:row>1</xdr:row>
      <xdr:rowOff>352425</xdr:rowOff>
    </xdr:from>
    <xdr:ext cx="876299" cy="248851"/>
    <xdr:sp macro="" textlink="$AL$7">
      <xdr:nvSpPr>
        <xdr:cNvPr id="22" name="Rectangle 21">
          <a:extLst>
            <a:ext uri="{FF2B5EF4-FFF2-40B4-BE49-F238E27FC236}">
              <a16:creationId xmlns:a16="http://schemas.microsoft.com/office/drawing/2014/main" id="{9909545B-4EE1-4C2A-98B9-0A3D63A2C9A6}"/>
            </a:ext>
          </a:extLst>
        </xdr:cNvPr>
        <xdr:cNvSpPr/>
      </xdr:nvSpPr>
      <xdr:spPr>
        <a:xfrm>
          <a:off x="8039100" y="1466850"/>
          <a:ext cx="876299" cy="248851"/>
        </a:xfrm>
        <a:prstGeom prst="rect">
          <a:avLst/>
        </a:prstGeom>
        <a:noFill/>
        <a:ln>
          <a:noFill/>
        </a:ln>
        <a:effectLst/>
      </xdr:spPr>
      <xdr:txBody>
        <a:bodyPr vertOverflow="clip" horzOverflow="clip" wrap="square" lIns="91440" tIns="45720" rIns="91440" bIns="45720">
          <a:noAutofit/>
        </a:bodyPr>
        <a:lstStyle/>
        <a:p>
          <a:pPr algn="ctr"/>
          <a:fld id="{30F99B03-B71F-42B2-96B6-49B5EDA47922}" type="TxLink">
            <a:rPr lang="en-US" sz="1000" b="1" i="0" u="none" strike="noStrike" cap="none" spc="0">
              <a:ln w="0">
                <a:noFill/>
              </a:ln>
              <a:solidFill>
                <a:srgbClr val="FF0000"/>
              </a:solidFill>
              <a:effectLst>
                <a:outerShdw sx="1000" sy="1000" algn="tl" rotWithShape="0">
                  <a:schemeClr val="dk1">
                    <a:alpha val="0"/>
                  </a:schemeClr>
                </a:outerShdw>
              </a:effectLst>
              <a:latin typeface="Arial"/>
              <a:ea typeface="Calibri"/>
              <a:cs typeface="Arial"/>
            </a:rPr>
            <a:pPr algn="ctr"/>
            <a:t> </a:t>
          </a:fld>
          <a:endParaRPr lang="fr-FR" sz="1200" b="1" cap="none" spc="0">
            <a:ln w="0">
              <a:noFill/>
            </a:ln>
            <a:solidFill>
              <a:srgbClr val="FF0000"/>
            </a:solidFill>
            <a:effectLst>
              <a:outerShdw sx="1000" sy="1000" algn="tl" rotWithShape="0">
                <a:schemeClr val="dk1">
                  <a:alpha val="0"/>
                </a:schemeClr>
              </a:outerShdw>
            </a:effectLst>
            <a:latin typeface="+mn-lt"/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123266</xdr:colOff>
      <xdr:row>22</xdr:row>
      <xdr:rowOff>33616</xdr:rowOff>
    </xdr:from>
    <xdr:to>
      <xdr:col>15</xdr:col>
      <xdr:colOff>22413</xdr:colOff>
      <xdr:row>80</xdr:row>
      <xdr:rowOff>145675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460BE7B-7544-59EA-DCDC-4651F84E8DFA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399269E1-B46F-4805-B08D-6528EA49F223}" autoFormatId="16" applyNumberFormats="0" applyBorderFormats="0" applyFontFormats="0" applyPatternFormats="0" applyAlignmentFormats="0" applyWidthHeightFormats="0">
  <queryTableRefresh nextId="32">
    <queryTableFields count="20">
      <queryTableField id="2" name="H" tableColumnId="2"/>
      <queryTableField id="6" name="05/09/2024" tableColumnId="4"/>
      <queryTableField id="7" name="06/09/2024" tableColumnId="5"/>
      <queryTableField id="8" name="07/09/2024" tableColumnId="6"/>
      <queryTableField id="9" name="08/09/2024" tableColumnId="7"/>
      <queryTableField id="10" name="09/09/2024" tableColumnId="8"/>
      <queryTableField id="11" name="10/09/2024" tableColumnId="9"/>
      <queryTableField id="12" name="11/09/2024" tableColumnId="10"/>
      <queryTableField id="13" name="12/09/2024" tableColumnId="11"/>
      <queryTableField id="14" name="13/09/2024" tableColumnId="12"/>
      <queryTableField id="15" name="14/09/2024" tableColumnId="13"/>
      <queryTableField id="16" name="15/09/2024" tableColumnId="14"/>
      <queryTableField id="17" name="16/09/2024" tableColumnId="15"/>
      <queryTableField id="18" name="17/09/2024" tableColumnId="16"/>
      <queryTableField id="19" name="18/09/2024" tableColumnId="17"/>
      <queryTableField id="20" name="19/09/2024" tableColumnId="18"/>
      <queryTableField id="21" name="20/09/2024" tableColumnId="19"/>
      <queryTableField id="22" name="21/09/2024" tableColumnId="20"/>
      <queryTableField id="23" name="22/09/2024" tableColumnId="21"/>
      <queryTableField id="31" name="23/09/2024" tableColumnId="29"/>
    </queryTableFields>
  </queryTableRefresh>
</queryTable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0BA87BB-0F48-4445-89E6-81A53CDE521E}" name="Sept" displayName="Sept" ref="A3:Y28" totalsRowShown="0" headerRowDxfId="32" dataDxfId="30" headerRowBorderDxfId="31" tableBorderDxfId="29">
  <tableColumns count="25">
    <tableColumn id="1" xr3:uid="{3980987E-F1E0-4384-BE64-BA7E7C96C3F0}" name="Date" dataDxfId="28">
      <calculatedColumnFormula>A3+1</calculatedColumnFormula>
    </tableColumn>
    <tableColumn id="2" xr3:uid="{6FBA0BAB-ED28-44F0-BE42-A52AA8343EA2}" name="00 h" dataDxfId="27"/>
    <tableColumn id="3" xr3:uid="{F000FB33-7033-458F-86BD-4B70C7E90322}" name="01 h" dataDxfId="26"/>
    <tableColumn id="4" xr3:uid="{A74A51DA-34C4-4322-B7A4-E2369EE8D983}" name="02 h" dataDxfId="25"/>
    <tableColumn id="5" xr3:uid="{28E24BC9-5648-45CD-9875-9F4FB825AE0F}" name="03 h" dataDxfId="24"/>
    <tableColumn id="6" xr3:uid="{8F8EF662-0827-4294-89A4-31AA74DCCEAC}" name="04 h" dataDxfId="23"/>
    <tableColumn id="7" xr3:uid="{7262746F-C519-4914-886F-F643D3778C0E}" name="05 h" dataDxfId="22"/>
    <tableColumn id="8" xr3:uid="{58C936CF-B724-4751-9CEF-98A4204A233B}" name="06 h" dataDxfId="21"/>
    <tableColumn id="9" xr3:uid="{23FA41DB-E9DB-430D-BC74-9EE3A9002037}" name="07 h" dataDxfId="20"/>
    <tableColumn id="10" xr3:uid="{03CA486E-8EF2-4B22-A008-8CD0E8A2C8D1}" name="08 h" dataDxfId="19"/>
    <tableColumn id="11" xr3:uid="{853EFFFA-5FA2-4156-A017-468CE2A4528D}" name="09 h" dataDxfId="18"/>
    <tableColumn id="12" xr3:uid="{8EC58160-71A3-4C35-B340-1D3E6EFD27D3}" name="10 h" dataDxfId="17"/>
    <tableColumn id="13" xr3:uid="{0E29BA68-F918-4E49-8D3C-39C6332BCEA5}" name="11 h" dataDxfId="16"/>
    <tableColumn id="14" xr3:uid="{AB0CC988-91AC-45B1-AA42-D6A1EB2D5153}" name="12 h" dataDxfId="15"/>
    <tableColumn id="15" xr3:uid="{79A9A52B-B598-4C5A-82AB-066370064F09}" name="13 h" dataDxfId="14"/>
    <tableColumn id="16" xr3:uid="{8286FB07-A572-45AA-8849-F51B158EB43D}" name="14 h" dataDxfId="13"/>
    <tableColumn id="17" xr3:uid="{03092BD3-459D-4207-BAFF-3B53EAA06331}" name="15 h" dataDxfId="12"/>
    <tableColumn id="18" xr3:uid="{E26F1367-9221-4908-8F81-8C4AD49C5421}" name="16 h" dataDxfId="11"/>
    <tableColumn id="19" xr3:uid="{D7153B28-E754-4DCD-9B1D-92DD517BA5CF}" name="17 h" dataDxfId="10"/>
    <tableColumn id="20" xr3:uid="{7A5D18E1-312A-4F11-A95F-8A385BD2D5DB}" name="18 h" dataDxfId="9"/>
    <tableColumn id="21" xr3:uid="{6AA2CFCB-1931-42D6-9625-5D4F0E8EAA5C}" name="19 h"/>
    <tableColumn id="22" xr3:uid="{1286F2DF-7E23-4D08-9A99-4D0B0787A203}" name="20 h" dataDxfId="8"/>
    <tableColumn id="23" xr3:uid="{C5689022-7FEC-4476-9BA3-D1EBF5924230}" name="21 h" dataDxfId="7"/>
    <tableColumn id="24" xr3:uid="{9DC4CC40-7160-4F73-AFA7-D20FE97936BC}" name="22 h" dataDxfId="6"/>
    <tableColumn id="25" xr3:uid="{92CB31AB-24F8-48A1-9524-839E2D6000FD}" name="23 h" dataDxfId="5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56B2E24-E122-41F4-83D3-8A65390169FE}" name="Sept_1" displayName="Sept_1" ref="A1:T20" tableType="queryTable" totalsRowShown="0" headerRowDxfId="4" dataDxfId="3">
  <autoFilter ref="A1:T20" xr:uid="{556B2E24-E122-41F4-83D3-8A65390169FE}"/>
  <tableColumns count="20">
    <tableColumn id="2" xr3:uid="{DB80853E-6EA2-452B-B536-C3F266A6D735}" uniqueName="2" name="H" queryTableFieldId="2" dataDxfId="2"/>
    <tableColumn id="4" xr3:uid="{D3F302B8-82DA-47CB-9196-AD55E4FDE5E7}" uniqueName="4" name="05/09/2024" queryTableFieldId="6"/>
    <tableColumn id="5" xr3:uid="{3D085DF8-90EF-44B9-9EEA-34AD00E3ECA2}" uniqueName="5" name="06/09/2024" queryTableFieldId="7"/>
    <tableColumn id="6" xr3:uid="{9D04B701-12DE-433A-B6DF-F982F7522072}" uniqueName="6" name="07/09/2024" queryTableFieldId="8"/>
    <tableColumn id="7" xr3:uid="{AC45BDBD-4116-4BA6-9FF9-8CC2634958DD}" uniqueName="7" name="08/09/2024" queryTableFieldId="9"/>
    <tableColumn id="8" xr3:uid="{B6E1FC5C-5FE7-4AAC-A855-0D7BD19E1B7C}" uniqueName="8" name="09/09/2024" queryTableFieldId="10"/>
    <tableColumn id="9" xr3:uid="{642B5A12-8655-4CDF-AE57-64036DC6CEFA}" uniqueName="9" name="10/09/2024" queryTableFieldId="11"/>
    <tableColumn id="10" xr3:uid="{69AA2A60-133E-489E-A975-FAD3AB92A00E}" uniqueName="10" name="11/09/2024" queryTableFieldId="12"/>
    <tableColumn id="11" xr3:uid="{74A1868A-F1BF-4986-BCC2-2DDE80395EED}" uniqueName="11" name="12/09/2024" queryTableFieldId="13"/>
    <tableColumn id="12" xr3:uid="{36F9F85C-737C-41F2-9039-F924DC6BF382}" uniqueName="12" name="13/09/2024" queryTableFieldId="14"/>
    <tableColumn id="13" xr3:uid="{280B4D73-C4AF-4E01-BFA5-16DAFB674E2A}" uniqueName="13" name="14/09/2024" queryTableFieldId="15"/>
    <tableColumn id="14" xr3:uid="{F04ACE0A-C7AB-400F-86B1-0FF6BA199D84}" uniqueName="14" name="15/09/2024" queryTableFieldId="16"/>
    <tableColumn id="15" xr3:uid="{61E350B2-F1E7-482B-881D-1BF034A88F3F}" uniqueName="15" name="16/09/2024" queryTableFieldId="17"/>
    <tableColumn id="16" xr3:uid="{30BCCE83-CCC5-44D6-AA63-49B17C430084}" uniqueName="16" name="17/09/2024" queryTableFieldId="18"/>
    <tableColumn id="17" xr3:uid="{3F9D6336-CD72-440E-8578-C042D6D97DBD}" uniqueName="17" name="18/09/2024" queryTableFieldId="19"/>
    <tableColumn id="18" xr3:uid="{98A9B08B-DE83-45BC-A134-24CCC687E3EB}" uniqueName="18" name="19/09/2024" queryTableFieldId="20"/>
    <tableColumn id="19" xr3:uid="{F2269184-20CD-4C2E-BD07-D2D5F1EF844F}" uniqueName="19" name="20/09/2024" queryTableFieldId="21"/>
    <tableColumn id="20" xr3:uid="{B56DBA5B-C369-42EA-AF8D-4AD462CE5180}" uniqueName="20" name="21/09/2024" queryTableFieldId="22"/>
    <tableColumn id="21" xr3:uid="{89B5960D-5B8E-4ACA-8D43-8AA674AEC0A2}" uniqueName="21" name="22/09/2024" queryTableFieldId="23"/>
    <tableColumn id="29" xr3:uid="{61F96363-1A3F-4D07-BB7A-473ED03BF786}" uniqueName="29" name="23/09/2024" queryTableFieldId="31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95993D-6D88-4733-8C8A-2F8CCDA87D7C}">
  <dimension ref="A1:Z28"/>
  <sheetViews>
    <sheetView showGridLines="0" workbookViewId="0">
      <selection activeCell="M9" sqref="M9"/>
    </sheetView>
  </sheetViews>
  <sheetFormatPr baseColWidth="10" defaultRowHeight="15" x14ac:dyDescent="0.25"/>
  <cols>
    <col min="2" max="11" width="5.7109375" customWidth="1"/>
    <col min="12" max="13" width="6.7109375" customWidth="1"/>
    <col min="14" max="15" width="6.85546875" customWidth="1"/>
    <col min="16" max="25" width="6.7109375" customWidth="1"/>
    <col min="26" max="26" width="10" customWidth="1"/>
  </cols>
  <sheetData>
    <row r="1" spans="1:26" ht="18" customHeight="1" thickBot="1" x14ac:dyDescent="0.3">
      <c r="A1" s="32">
        <v>45292</v>
      </c>
      <c r="B1" s="34" t="s">
        <v>3</v>
      </c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6"/>
      <c r="Z1" s="37" t="s">
        <v>1</v>
      </c>
    </row>
    <row r="2" spans="1:26" ht="34.5" customHeight="1" thickBot="1" x14ac:dyDescent="0.3">
      <c r="A2" s="33"/>
      <c r="B2" s="40" t="s">
        <v>0</v>
      </c>
      <c r="C2" s="41"/>
      <c r="D2" s="41"/>
      <c r="E2" s="41"/>
      <c r="F2" s="41"/>
      <c r="G2" s="41"/>
      <c r="H2" s="41"/>
      <c r="I2" s="1">
        <f>COUNTIF(B4:Y28,"&lt;=080")</f>
        <v>0</v>
      </c>
      <c r="J2" s="42" t="s">
        <v>4</v>
      </c>
      <c r="K2" s="43"/>
      <c r="L2" s="43"/>
      <c r="M2" s="43"/>
      <c r="N2" s="43"/>
      <c r="O2" s="43"/>
      <c r="P2" s="43"/>
      <c r="Q2" s="44">
        <f>COUNTIFS(B4:Y28,"&gt;=80",B4:Y28,"&lt;=120")</f>
        <v>23</v>
      </c>
      <c r="R2" s="45"/>
      <c r="S2" s="46" t="s">
        <v>5</v>
      </c>
      <c r="T2" s="47"/>
      <c r="U2" s="47"/>
      <c r="V2" s="47"/>
      <c r="W2" s="47"/>
      <c r="X2" s="48">
        <f>COUNTIF(B4:Y28,"&gt;120")</f>
        <v>57</v>
      </c>
      <c r="Y2" s="49"/>
      <c r="Z2" s="38"/>
    </row>
    <row r="3" spans="1:26" ht="15.75" thickBot="1" x14ac:dyDescent="0.3">
      <c r="A3" s="22" t="s">
        <v>2</v>
      </c>
      <c r="B3" s="23" t="s">
        <v>40</v>
      </c>
      <c r="C3" s="24" t="s">
        <v>41</v>
      </c>
      <c r="D3" s="24" t="s">
        <v>42</v>
      </c>
      <c r="E3" s="24" t="s">
        <v>43</v>
      </c>
      <c r="F3" s="24" t="s">
        <v>44</v>
      </c>
      <c r="G3" s="24" t="s">
        <v>45</v>
      </c>
      <c r="H3" s="24" t="s">
        <v>46</v>
      </c>
      <c r="I3" s="24" t="s">
        <v>47</v>
      </c>
      <c r="J3" s="24" t="s">
        <v>48</v>
      </c>
      <c r="K3" s="24" t="s">
        <v>49</v>
      </c>
      <c r="L3" s="24" t="s">
        <v>6</v>
      </c>
      <c r="M3" s="24" t="s">
        <v>7</v>
      </c>
      <c r="N3" s="25" t="s">
        <v>8</v>
      </c>
      <c r="O3" s="25" t="s">
        <v>9</v>
      </c>
      <c r="P3" s="24" t="s">
        <v>10</v>
      </c>
      <c r="Q3" s="24" t="s">
        <v>11</v>
      </c>
      <c r="R3" s="24" t="s">
        <v>12</v>
      </c>
      <c r="S3" s="24" t="s">
        <v>13</v>
      </c>
      <c r="T3" s="24" t="s">
        <v>14</v>
      </c>
      <c r="U3" s="24" t="s">
        <v>15</v>
      </c>
      <c r="V3" s="24" t="s">
        <v>16</v>
      </c>
      <c r="W3" s="24" t="s">
        <v>17</v>
      </c>
      <c r="X3" s="26" t="s">
        <v>18</v>
      </c>
      <c r="Y3" s="26" t="s">
        <v>19</v>
      </c>
      <c r="Z3" s="39"/>
    </row>
    <row r="4" spans="1:26" x14ac:dyDescent="0.25">
      <c r="A4" s="15">
        <v>45540</v>
      </c>
      <c r="B4" s="11"/>
      <c r="C4" s="12"/>
      <c r="D4" s="12"/>
      <c r="E4" s="12"/>
      <c r="F4" s="12"/>
      <c r="G4" s="12"/>
      <c r="H4" s="12"/>
      <c r="I4" s="12"/>
      <c r="J4" s="12"/>
      <c r="K4" s="12"/>
      <c r="L4" s="12"/>
      <c r="M4" s="13">
        <v>326</v>
      </c>
      <c r="N4" s="12"/>
      <c r="O4" s="12">
        <v>324</v>
      </c>
      <c r="P4" s="12"/>
      <c r="Q4" s="12"/>
      <c r="R4" s="12"/>
      <c r="S4" s="12"/>
      <c r="T4" s="12"/>
      <c r="U4" s="12">
        <v>370</v>
      </c>
      <c r="V4" s="12"/>
      <c r="W4" s="12"/>
      <c r="X4" s="12">
        <v>359</v>
      </c>
      <c r="Y4" s="18"/>
      <c r="Z4" s="14">
        <f t="shared" ref="Z4:Z28" si="0">IF(ISERROR(AVERAGE(B4:Y4)),"",AVERAGE(B4:Y4))</f>
        <v>344.75</v>
      </c>
    </row>
    <row r="5" spans="1:26" x14ac:dyDescent="0.25">
      <c r="A5" s="16">
        <f>A4+1</f>
        <v>45541</v>
      </c>
      <c r="B5" s="2"/>
      <c r="C5" s="3"/>
      <c r="D5" s="3"/>
      <c r="E5" s="3"/>
      <c r="F5" s="3"/>
      <c r="G5" s="3"/>
      <c r="H5" s="3"/>
      <c r="I5" s="3">
        <v>396</v>
      </c>
      <c r="J5" s="3"/>
      <c r="K5" s="3"/>
      <c r="L5" s="3"/>
      <c r="M5" s="3"/>
      <c r="N5" s="3"/>
      <c r="O5" s="3"/>
      <c r="P5" s="3"/>
      <c r="Q5" s="3"/>
      <c r="R5" s="3"/>
      <c r="S5" s="3">
        <v>240</v>
      </c>
      <c r="T5" s="3"/>
      <c r="U5" s="3"/>
      <c r="V5" s="3">
        <v>319</v>
      </c>
      <c r="W5" s="3"/>
      <c r="X5" s="3">
        <v>338</v>
      </c>
      <c r="Y5" s="19"/>
      <c r="Z5" s="6">
        <f t="shared" si="0"/>
        <v>323.25</v>
      </c>
    </row>
    <row r="6" spans="1:26" x14ac:dyDescent="0.25">
      <c r="A6" s="17">
        <f t="shared" ref="A6:A28" si="1">A5+1</f>
        <v>45542</v>
      </c>
      <c r="B6" s="9"/>
      <c r="C6" s="10"/>
      <c r="D6" s="10"/>
      <c r="E6" s="10"/>
      <c r="F6" s="10"/>
      <c r="G6" s="10"/>
      <c r="H6" s="10"/>
      <c r="I6" s="10">
        <v>361</v>
      </c>
      <c r="J6" s="10"/>
      <c r="K6" s="10"/>
      <c r="L6" s="10"/>
      <c r="M6" s="10"/>
      <c r="N6" s="10">
        <v>285</v>
      </c>
      <c r="O6" s="10"/>
      <c r="P6" s="10"/>
      <c r="Q6" s="10"/>
      <c r="R6" s="10"/>
      <c r="S6" s="10"/>
      <c r="T6" s="10"/>
      <c r="U6" s="10">
        <v>288</v>
      </c>
      <c r="V6" s="10"/>
      <c r="W6" s="10"/>
      <c r="X6" s="10">
        <v>409</v>
      </c>
      <c r="Y6" s="20"/>
      <c r="Z6" s="6">
        <f t="shared" si="0"/>
        <v>335.75</v>
      </c>
    </row>
    <row r="7" spans="1:26" x14ac:dyDescent="0.25">
      <c r="A7" s="17">
        <f t="shared" si="1"/>
        <v>45543</v>
      </c>
      <c r="B7" s="9"/>
      <c r="C7" s="10"/>
      <c r="D7" s="10"/>
      <c r="E7" s="10"/>
      <c r="F7" s="10"/>
      <c r="G7" s="10"/>
      <c r="H7" s="10"/>
      <c r="I7" s="10">
        <v>356</v>
      </c>
      <c r="J7" s="10"/>
      <c r="K7" s="10"/>
      <c r="L7" s="10"/>
      <c r="M7" s="10"/>
      <c r="N7" s="10">
        <v>321</v>
      </c>
      <c r="O7" s="10"/>
      <c r="P7" s="10"/>
      <c r="Q7" s="10"/>
      <c r="R7" s="10"/>
      <c r="S7" s="10"/>
      <c r="T7" s="10"/>
      <c r="U7" s="10"/>
      <c r="V7" s="10">
        <v>196</v>
      </c>
      <c r="W7" s="10"/>
      <c r="X7" s="10">
        <v>343</v>
      </c>
      <c r="Y7" s="20"/>
      <c r="Z7" s="6">
        <f t="shared" si="0"/>
        <v>304</v>
      </c>
    </row>
    <row r="8" spans="1:26" x14ac:dyDescent="0.25">
      <c r="A8" s="16">
        <f t="shared" si="1"/>
        <v>45544</v>
      </c>
      <c r="B8" s="2"/>
      <c r="C8" s="3"/>
      <c r="D8" s="3"/>
      <c r="E8" s="3"/>
      <c r="F8" s="3"/>
      <c r="G8" s="3"/>
      <c r="H8" s="3"/>
      <c r="I8" s="3">
        <v>311</v>
      </c>
      <c r="J8" s="3"/>
      <c r="K8" s="3"/>
      <c r="L8" s="3"/>
      <c r="M8" s="3"/>
      <c r="N8" s="3">
        <v>282</v>
      </c>
      <c r="O8" s="3"/>
      <c r="P8" s="3"/>
      <c r="Q8" s="3"/>
      <c r="R8" s="4"/>
      <c r="S8" s="3"/>
      <c r="T8" s="3"/>
      <c r="U8" s="3"/>
      <c r="V8" s="3">
        <v>166</v>
      </c>
      <c r="W8" s="3"/>
      <c r="X8" s="3"/>
      <c r="Y8" s="19">
        <v>353</v>
      </c>
      <c r="Z8" s="6">
        <f t="shared" si="0"/>
        <v>278</v>
      </c>
    </row>
    <row r="9" spans="1:26" x14ac:dyDescent="0.25">
      <c r="A9" s="16">
        <f t="shared" si="1"/>
        <v>45545</v>
      </c>
      <c r="B9" s="2"/>
      <c r="C9" s="3"/>
      <c r="D9" s="3"/>
      <c r="E9" s="3"/>
      <c r="F9" s="3"/>
      <c r="G9" s="3"/>
      <c r="H9" s="3"/>
      <c r="I9" s="3">
        <v>281</v>
      </c>
      <c r="J9" s="3"/>
      <c r="K9" s="3"/>
      <c r="L9" s="3"/>
      <c r="M9" s="3"/>
      <c r="N9" s="3"/>
      <c r="O9" s="3"/>
      <c r="P9" s="3"/>
      <c r="Q9" s="3"/>
      <c r="R9" s="4">
        <v>186</v>
      </c>
      <c r="S9" s="3"/>
      <c r="T9" s="3"/>
      <c r="U9" s="3"/>
      <c r="V9" s="3"/>
      <c r="W9" s="3">
        <v>233</v>
      </c>
      <c r="X9" s="3"/>
      <c r="Y9" s="19">
        <v>217</v>
      </c>
      <c r="Z9" s="6">
        <f t="shared" si="0"/>
        <v>229.25</v>
      </c>
    </row>
    <row r="10" spans="1:26" x14ac:dyDescent="0.25">
      <c r="A10" s="16">
        <f t="shared" si="1"/>
        <v>45546</v>
      </c>
      <c r="B10" s="5"/>
      <c r="C10" s="4"/>
      <c r="D10" s="4"/>
      <c r="E10" s="4"/>
      <c r="F10" s="4"/>
      <c r="G10" s="4"/>
      <c r="H10" s="4"/>
      <c r="I10" s="4">
        <v>253</v>
      </c>
      <c r="J10" s="4"/>
      <c r="K10" s="4"/>
      <c r="L10" s="4"/>
      <c r="M10" s="4"/>
      <c r="N10" s="4">
        <v>218</v>
      </c>
      <c r="O10" s="4"/>
      <c r="P10" s="4"/>
      <c r="Q10" s="4">
        <v>125</v>
      </c>
      <c r="R10" s="4"/>
      <c r="S10" s="4"/>
      <c r="T10" s="4"/>
      <c r="U10" s="4">
        <v>116</v>
      </c>
      <c r="V10" s="4"/>
      <c r="W10" s="4"/>
      <c r="X10" s="4">
        <v>202</v>
      </c>
      <c r="Y10" s="21"/>
      <c r="Z10" s="6">
        <f t="shared" si="0"/>
        <v>182.8</v>
      </c>
    </row>
    <row r="11" spans="1:26" x14ac:dyDescent="0.25">
      <c r="A11" s="16">
        <f t="shared" si="1"/>
        <v>45547</v>
      </c>
      <c r="B11" s="5">
        <v>152</v>
      </c>
      <c r="C11" s="4"/>
      <c r="D11" s="4"/>
      <c r="E11" s="4"/>
      <c r="F11" s="4">
        <v>184</v>
      </c>
      <c r="G11" s="4"/>
      <c r="H11" s="4"/>
      <c r="I11" s="4">
        <v>176</v>
      </c>
      <c r="J11" s="4"/>
      <c r="K11" s="4"/>
      <c r="L11" s="4"/>
      <c r="M11" s="4"/>
      <c r="N11" s="4">
        <v>204</v>
      </c>
      <c r="O11" s="4"/>
      <c r="P11" s="4">
        <v>247</v>
      </c>
      <c r="Q11" s="4"/>
      <c r="R11" s="4"/>
      <c r="S11" s="4"/>
      <c r="T11" s="4">
        <v>221</v>
      </c>
      <c r="U11" s="4"/>
      <c r="V11" s="4"/>
      <c r="W11" s="4"/>
      <c r="X11" s="4">
        <v>145</v>
      </c>
      <c r="Y11" s="21"/>
      <c r="Z11" s="7">
        <f t="shared" si="0"/>
        <v>189.85714285714286</v>
      </c>
    </row>
    <row r="12" spans="1:26" x14ac:dyDescent="0.25">
      <c r="A12" s="16">
        <f t="shared" si="1"/>
        <v>45548</v>
      </c>
      <c r="B12" s="5">
        <v>174</v>
      </c>
      <c r="C12" s="4"/>
      <c r="D12" s="4"/>
      <c r="E12" s="4"/>
      <c r="F12" s="4">
        <v>194</v>
      </c>
      <c r="G12" s="4"/>
      <c r="H12" s="4"/>
      <c r="I12" s="4">
        <v>181</v>
      </c>
      <c r="J12" s="4"/>
      <c r="K12" s="4"/>
      <c r="L12" s="4"/>
      <c r="M12" s="4">
        <v>144</v>
      </c>
      <c r="N12" s="4"/>
      <c r="O12" s="4"/>
      <c r="P12" s="4"/>
      <c r="Q12" s="4"/>
      <c r="R12" s="4"/>
      <c r="S12" s="4"/>
      <c r="T12" s="4"/>
      <c r="U12" s="4">
        <v>122</v>
      </c>
      <c r="V12" s="4"/>
      <c r="W12" s="4"/>
      <c r="X12" s="4">
        <v>215</v>
      </c>
      <c r="Y12" s="21"/>
      <c r="Z12" s="7">
        <f t="shared" si="0"/>
        <v>171.66666666666666</v>
      </c>
    </row>
    <row r="13" spans="1:26" x14ac:dyDescent="0.25">
      <c r="A13" s="17">
        <f t="shared" si="1"/>
        <v>45549</v>
      </c>
      <c r="B13" s="9"/>
      <c r="C13" s="10"/>
      <c r="D13" s="10"/>
      <c r="E13" s="10"/>
      <c r="F13" s="10"/>
      <c r="G13" s="10"/>
      <c r="H13" s="10"/>
      <c r="I13" s="10"/>
      <c r="J13" s="10"/>
      <c r="K13" s="10">
        <v>149</v>
      </c>
      <c r="L13" s="10"/>
      <c r="M13" s="10"/>
      <c r="N13" s="10">
        <v>162</v>
      </c>
      <c r="O13" s="10"/>
      <c r="P13" s="10"/>
      <c r="Q13" s="10"/>
      <c r="R13" s="10"/>
      <c r="S13" s="10"/>
      <c r="T13" s="10"/>
      <c r="U13" s="10"/>
      <c r="V13" s="10">
        <v>114</v>
      </c>
      <c r="W13" s="10">
        <v>130</v>
      </c>
      <c r="X13" s="10"/>
      <c r="Y13" s="20"/>
      <c r="Z13" s="7">
        <f t="shared" si="0"/>
        <v>138.75</v>
      </c>
    </row>
    <row r="14" spans="1:26" x14ac:dyDescent="0.25">
      <c r="A14" s="17">
        <f t="shared" si="1"/>
        <v>45550</v>
      </c>
      <c r="B14" s="9"/>
      <c r="C14" s="10">
        <v>106</v>
      </c>
      <c r="D14" s="10"/>
      <c r="E14" s="10"/>
      <c r="F14" s="10">
        <v>110</v>
      </c>
      <c r="G14" s="10"/>
      <c r="H14" s="10"/>
      <c r="I14" s="10"/>
      <c r="J14" s="10">
        <v>120</v>
      </c>
      <c r="K14" s="10"/>
      <c r="L14" s="10"/>
      <c r="M14" s="10"/>
      <c r="N14" s="10"/>
      <c r="O14" s="10">
        <v>133</v>
      </c>
      <c r="P14" s="10"/>
      <c r="Q14" s="10"/>
      <c r="R14" s="10"/>
      <c r="S14" s="10">
        <v>98</v>
      </c>
      <c r="T14" s="10"/>
      <c r="U14" s="10"/>
      <c r="V14" s="10">
        <v>109</v>
      </c>
      <c r="W14" s="10"/>
      <c r="X14" s="10">
        <v>135</v>
      </c>
      <c r="Y14" s="20"/>
      <c r="Z14" s="7">
        <f t="shared" si="0"/>
        <v>115.85714285714286</v>
      </c>
    </row>
    <row r="15" spans="1:26" x14ac:dyDescent="0.25">
      <c r="A15" s="16">
        <f t="shared" si="1"/>
        <v>45551</v>
      </c>
      <c r="B15" s="2"/>
      <c r="C15" s="3"/>
      <c r="D15" s="3"/>
      <c r="E15" s="3"/>
      <c r="F15" s="3"/>
      <c r="G15" s="3"/>
      <c r="H15" s="3"/>
      <c r="I15" s="3"/>
      <c r="J15" s="3">
        <v>128</v>
      </c>
      <c r="K15" s="3"/>
      <c r="L15" s="3"/>
      <c r="M15" s="3"/>
      <c r="N15" s="3"/>
      <c r="O15" s="3"/>
      <c r="P15" s="3">
        <v>115</v>
      </c>
      <c r="Q15" s="3"/>
      <c r="R15" s="3"/>
      <c r="S15" s="3"/>
      <c r="T15" s="3"/>
      <c r="U15" s="3"/>
      <c r="V15" s="3">
        <v>93</v>
      </c>
      <c r="W15" s="3">
        <v>143</v>
      </c>
      <c r="X15" s="3"/>
      <c r="Y15" s="19"/>
      <c r="Z15" s="7">
        <f t="shared" si="0"/>
        <v>119.75</v>
      </c>
    </row>
    <row r="16" spans="1:26" x14ac:dyDescent="0.25">
      <c r="A16" s="16">
        <f t="shared" si="1"/>
        <v>45552</v>
      </c>
      <c r="B16" s="2"/>
      <c r="C16" s="3"/>
      <c r="D16" s="3"/>
      <c r="E16" s="3"/>
      <c r="F16" s="3"/>
      <c r="G16" s="3"/>
      <c r="H16" s="3"/>
      <c r="I16" s="3">
        <v>101</v>
      </c>
      <c r="J16" s="3"/>
      <c r="K16" s="3"/>
      <c r="L16" s="3"/>
      <c r="M16" s="3"/>
      <c r="N16" s="3">
        <v>121</v>
      </c>
      <c r="O16" s="3"/>
      <c r="P16" s="3"/>
      <c r="Q16" s="3"/>
      <c r="R16" s="3"/>
      <c r="S16" s="3"/>
      <c r="T16" s="3"/>
      <c r="U16" s="3">
        <v>129</v>
      </c>
      <c r="V16" s="3"/>
      <c r="W16" s="3"/>
      <c r="X16" s="3">
        <v>123</v>
      </c>
      <c r="Y16" s="19"/>
      <c r="Z16" s="7">
        <f t="shared" si="0"/>
        <v>118.5</v>
      </c>
    </row>
    <row r="17" spans="1:26" x14ac:dyDescent="0.25">
      <c r="A17" s="16">
        <f t="shared" si="1"/>
        <v>45553</v>
      </c>
      <c r="B17" s="2"/>
      <c r="C17" s="3"/>
      <c r="D17" s="3"/>
      <c r="E17" s="3"/>
      <c r="F17" s="3"/>
      <c r="G17" s="3"/>
      <c r="H17" s="3"/>
      <c r="I17" s="3"/>
      <c r="J17" s="3"/>
      <c r="K17" s="3">
        <v>101</v>
      </c>
      <c r="L17" s="3"/>
      <c r="M17" s="3"/>
      <c r="N17" s="3">
        <v>140</v>
      </c>
      <c r="O17" s="3"/>
      <c r="P17" s="3"/>
      <c r="Q17" s="3"/>
      <c r="R17" s="3"/>
      <c r="S17" s="3"/>
      <c r="T17" s="3"/>
      <c r="U17" s="3">
        <v>113</v>
      </c>
      <c r="V17" s="3"/>
      <c r="W17" s="3">
        <v>105</v>
      </c>
      <c r="X17" s="3"/>
      <c r="Y17" s="19"/>
      <c r="Z17" s="7">
        <f t="shared" si="0"/>
        <v>114.75</v>
      </c>
    </row>
    <row r="18" spans="1:26" x14ac:dyDescent="0.25">
      <c r="A18" s="16">
        <f t="shared" si="1"/>
        <v>45554</v>
      </c>
      <c r="B18" s="2"/>
      <c r="C18" s="3"/>
      <c r="D18" s="3"/>
      <c r="E18" s="3"/>
      <c r="F18" s="3"/>
      <c r="G18" s="3"/>
      <c r="H18" s="3"/>
      <c r="I18" s="3"/>
      <c r="J18" s="3">
        <v>129</v>
      </c>
      <c r="K18" s="3"/>
      <c r="L18" s="3"/>
      <c r="M18" s="3"/>
      <c r="N18" s="3">
        <v>135</v>
      </c>
      <c r="O18" s="3"/>
      <c r="P18" s="3"/>
      <c r="Q18" s="3"/>
      <c r="R18" s="3"/>
      <c r="S18" s="3"/>
      <c r="T18" s="3"/>
      <c r="U18" s="3">
        <v>125</v>
      </c>
      <c r="V18" s="3"/>
      <c r="W18" s="3"/>
      <c r="X18" s="3"/>
      <c r="Y18" s="19">
        <v>124</v>
      </c>
      <c r="Z18" s="7">
        <f t="shared" si="0"/>
        <v>128.25</v>
      </c>
    </row>
    <row r="19" spans="1:26" x14ac:dyDescent="0.25">
      <c r="A19" s="16">
        <f t="shared" si="1"/>
        <v>45555</v>
      </c>
      <c r="B19" s="2"/>
      <c r="C19" s="3"/>
      <c r="D19" s="3"/>
      <c r="E19" s="3"/>
      <c r="F19" s="3"/>
      <c r="G19" s="3"/>
      <c r="H19" s="3"/>
      <c r="I19" s="3"/>
      <c r="J19" s="3">
        <v>110</v>
      </c>
      <c r="K19" s="3"/>
      <c r="L19" s="3"/>
      <c r="M19" s="3"/>
      <c r="N19" s="3"/>
      <c r="O19" s="3">
        <v>114</v>
      </c>
      <c r="P19" s="3"/>
      <c r="Q19" s="3"/>
      <c r="R19" s="3"/>
      <c r="S19" s="3"/>
      <c r="T19" s="3">
        <v>117</v>
      </c>
      <c r="U19" s="3"/>
      <c r="V19" s="3"/>
      <c r="W19" s="3"/>
      <c r="X19" s="3">
        <v>94</v>
      </c>
      <c r="Y19" s="19"/>
      <c r="Z19" s="7">
        <f t="shared" si="0"/>
        <v>108.75</v>
      </c>
    </row>
    <row r="20" spans="1:26" x14ac:dyDescent="0.25">
      <c r="A20" s="17">
        <f t="shared" si="1"/>
        <v>45556</v>
      </c>
      <c r="B20" s="9"/>
      <c r="C20" s="10"/>
      <c r="D20" s="10"/>
      <c r="E20" s="10"/>
      <c r="F20" s="10"/>
      <c r="G20" s="10"/>
      <c r="H20" s="10"/>
      <c r="I20" s="10"/>
      <c r="J20" s="10">
        <v>100</v>
      </c>
      <c r="K20" s="10"/>
      <c r="L20" s="10"/>
      <c r="M20" s="10"/>
      <c r="N20" s="10"/>
      <c r="O20" s="10">
        <v>109</v>
      </c>
      <c r="P20" s="10"/>
      <c r="Q20" s="10"/>
      <c r="R20" s="10"/>
      <c r="S20" s="10"/>
      <c r="T20" s="10"/>
      <c r="U20" s="10">
        <v>104</v>
      </c>
      <c r="V20" s="10"/>
      <c r="W20" s="10"/>
      <c r="X20" s="10"/>
      <c r="Y20" s="20">
        <v>132</v>
      </c>
      <c r="Z20" s="7">
        <f t="shared" si="0"/>
        <v>111.25</v>
      </c>
    </row>
    <row r="21" spans="1:26" x14ac:dyDescent="0.25">
      <c r="A21" s="17">
        <f t="shared" si="1"/>
        <v>45557</v>
      </c>
      <c r="B21" s="9"/>
      <c r="C21" s="10"/>
      <c r="D21" s="10"/>
      <c r="E21" s="10"/>
      <c r="F21" s="10"/>
      <c r="G21" s="10"/>
      <c r="H21" s="10"/>
      <c r="I21" s="10"/>
      <c r="J21" s="10">
        <v>100</v>
      </c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20"/>
      <c r="Z21" s="7">
        <f t="shared" si="0"/>
        <v>100</v>
      </c>
    </row>
    <row r="22" spans="1:26" x14ac:dyDescent="0.25">
      <c r="A22" s="16">
        <f t="shared" si="1"/>
        <v>45558</v>
      </c>
      <c r="B22" s="2"/>
      <c r="C22" s="3"/>
      <c r="D22" s="3"/>
      <c r="E22" s="3"/>
      <c r="F22" s="3"/>
      <c r="G22" s="3"/>
      <c r="H22" s="3"/>
      <c r="I22" s="3">
        <v>103</v>
      </c>
      <c r="J22" s="3"/>
      <c r="K22" s="3"/>
      <c r="L22" s="3"/>
      <c r="M22" s="3"/>
      <c r="N22" s="3"/>
      <c r="O22" s="3"/>
      <c r="P22" s="3"/>
      <c r="Q22" s="3"/>
      <c r="R22" s="3"/>
      <c r="S22" s="3"/>
      <c r="T22" s="3">
        <v>115</v>
      </c>
      <c r="U22" s="3"/>
      <c r="V22" s="3"/>
      <c r="W22" s="3"/>
      <c r="X22" s="3"/>
      <c r="Y22" s="19"/>
      <c r="Z22" s="7">
        <f t="shared" si="0"/>
        <v>109</v>
      </c>
    </row>
    <row r="23" spans="1:26" x14ac:dyDescent="0.25">
      <c r="A23" s="16">
        <f t="shared" si="1"/>
        <v>45559</v>
      </c>
      <c r="B23" s="2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19"/>
      <c r="Z23" s="7" t="str">
        <f t="shared" si="0"/>
        <v/>
      </c>
    </row>
    <row r="24" spans="1:26" x14ac:dyDescent="0.25">
      <c r="A24" s="16">
        <f t="shared" si="1"/>
        <v>45560</v>
      </c>
      <c r="B24" s="2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19"/>
      <c r="Z24" s="7" t="str">
        <f t="shared" si="0"/>
        <v/>
      </c>
    </row>
    <row r="25" spans="1:26" x14ac:dyDescent="0.25">
      <c r="A25" s="16">
        <f t="shared" si="1"/>
        <v>45561</v>
      </c>
      <c r="B25" s="2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4"/>
      <c r="V25" s="3"/>
      <c r="W25" s="3"/>
      <c r="X25" s="3"/>
      <c r="Y25" s="19"/>
      <c r="Z25" s="7" t="str">
        <f t="shared" si="0"/>
        <v/>
      </c>
    </row>
    <row r="26" spans="1:26" x14ac:dyDescent="0.25">
      <c r="A26" s="16">
        <f t="shared" si="1"/>
        <v>45562</v>
      </c>
      <c r="B26" s="2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19"/>
      <c r="Z26" s="7" t="str">
        <f t="shared" si="0"/>
        <v/>
      </c>
    </row>
    <row r="27" spans="1:26" x14ac:dyDescent="0.25">
      <c r="A27" s="17">
        <f t="shared" si="1"/>
        <v>45563</v>
      </c>
      <c r="B27" s="9"/>
      <c r="C27" s="10"/>
      <c r="D27" s="10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0"/>
      <c r="X27" s="10"/>
      <c r="Y27" s="20"/>
      <c r="Z27" s="7" t="str">
        <f t="shared" si="0"/>
        <v/>
      </c>
    </row>
    <row r="28" spans="1:26" ht="15.75" thickBot="1" x14ac:dyDescent="0.3">
      <c r="A28" s="27">
        <f t="shared" si="1"/>
        <v>45564</v>
      </c>
      <c r="B28" s="28"/>
      <c r="C28" s="29"/>
      <c r="D28" s="29"/>
      <c r="E28" s="29"/>
      <c r="F28" s="29"/>
      <c r="G28" s="29"/>
      <c r="H28" s="29"/>
      <c r="I28" s="29"/>
      <c r="J28" s="29"/>
      <c r="K28" s="29"/>
      <c r="L28" s="29"/>
      <c r="M28" s="29"/>
      <c r="N28" s="29"/>
      <c r="O28" s="29"/>
      <c r="P28" s="29"/>
      <c r="Q28" s="29"/>
      <c r="R28" s="29"/>
      <c r="S28" s="29"/>
      <c r="T28" s="29"/>
      <c r="U28" s="29"/>
      <c r="V28" s="29"/>
      <c r="W28" s="29"/>
      <c r="X28" s="29"/>
      <c r="Y28" s="30"/>
      <c r="Z28" s="8" t="str">
        <f t="shared" si="0"/>
        <v/>
      </c>
    </row>
  </sheetData>
  <mergeCells count="8">
    <mergeCell ref="A1:A2"/>
    <mergeCell ref="B1:Y1"/>
    <mergeCell ref="Z1:Z3"/>
    <mergeCell ref="B2:H2"/>
    <mergeCell ref="J2:P2"/>
    <mergeCell ref="Q2:R2"/>
    <mergeCell ref="S2:W2"/>
    <mergeCell ref="X2:Y2"/>
  </mergeCells>
  <conditionalFormatting sqref="B4:Y28">
    <cfRule type="cellIs" dxfId="1" priority="4" operator="lessThanOrEqual">
      <formula>120</formula>
    </cfRule>
  </conditionalFormatting>
  <conditionalFormatting sqref="B4:Z28">
    <cfRule type="cellIs" dxfId="0" priority="6" operator="greaterThan">
      <formula>120</formula>
    </cfRule>
  </conditionalFormatting>
  <pageMargins left="0.7" right="0.7" top="0.75" bottom="0.75" header="0.3" footer="0.3"/>
  <drawing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F9F503-A339-4002-852C-9A8570F4961F}">
  <dimension ref="A1:T20"/>
  <sheetViews>
    <sheetView tabSelected="1" zoomScale="85" zoomScaleNormal="85" workbookViewId="0">
      <selection activeCell="V17" sqref="V17"/>
    </sheetView>
  </sheetViews>
  <sheetFormatPr baseColWidth="10" defaultRowHeight="15" x14ac:dyDescent="0.25"/>
  <cols>
    <col min="1" max="1" width="5.140625" style="31" bestFit="1" customWidth="1"/>
    <col min="2" max="19" width="13.5703125" style="31" bestFit="1" customWidth="1"/>
    <col min="20" max="20" width="13.5703125" style="31" customWidth="1"/>
    <col min="21" max="27" width="13" style="31" bestFit="1" customWidth="1"/>
    <col min="28" max="28" width="4.5703125" style="31" bestFit="1" customWidth="1"/>
    <col min="29" max="29" width="9.140625" style="31" bestFit="1" customWidth="1"/>
    <col min="30" max="16384" width="11.42578125" style="31"/>
  </cols>
  <sheetData>
    <row r="1" spans="1:20" x14ac:dyDescent="0.25">
      <c r="A1" s="31" t="s">
        <v>20</v>
      </c>
      <c r="B1" t="s">
        <v>21</v>
      </c>
      <c r="C1" t="s">
        <v>22</v>
      </c>
      <c r="D1" t="s">
        <v>23</v>
      </c>
      <c r="E1" t="s">
        <v>24</v>
      </c>
      <c r="F1" t="s">
        <v>25</v>
      </c>
      <c r="G1" t="s">
        <v>26</v>
      </c>
      <c r="H1" t="s">
        <v>27</v>
      </c>
      <c r="I1" t="s">
        <v>28</v>
      </c>
      <c r="J1" t="s">
        <v>29</v>
      </c>
      <c r="K1" t="s">
        <v>30</v>
      </c>
      <c r="L1" t="s">
        <v>31</v>
      </c>
      <c r="M1" t="s">
        <v>32</v>
      </c>
      <c r="N1" t="s">
        <v>33</v>
      </c>
      <c r="O1" t="s">
        <v>34</v>
      </c>
      <c r="P1" t="s">
        <v>35</v>
      </c>
      <c r="Q1" t="s">
        <v>36</v>
      </c>
      <c r="R1" t="s">
        <v>37</v>
      </c>
      <c r="S1" t="s">
        <v>38</v>
      </c>
      <c r="T1" t="s">
        <v>39</v>
      </c>
    </row>
    <row r="2" spans="1:20" x14ac:dyDescent="0.25">
      <c r="A2" s="31" t="s">
        <v>40</v>
      </c>
      <c r="B2"/>
      <c r="C2"/>
      <c r="D2"/>
      <c r="E2"/>
      <c r="F2"/>
      <c r="G2"/>
      <c r="H2"/>
      <c r="I2">
        <v>152</v>
      </c>
      <c r="J2">
        <v>174</v>
      </c>
      <c r="K2"/>
      <c r="L2"/>
      <c r="M2"/>
      <c r="N2"/>
      <c r="O2"/>
      <c r="P2"/>
      <c r="Q2"/>
      <c r="R2"/>
      <c r="S2"/>
      <c r="T2"/>
    </row>
    <row r="3" spans="1:20" x14ac:dyDescent="0.25">
      <c r="A3" s="31" t="s">
        <v>41</v>
      </c>
      <c r="B3"/>
      <c r="C3"/>
      <c r="D3"/>
      <c r="E3"/>
      <c r="F3"/>
      <c r="G3"/>
      <c r="H3"/>
      <c r="I3"/>
      <c r="J3"/>
      <c r="K3"/>
      <c r="L3">
        <v>106</v>
      </c>
      <c r="M3"/>
      <c r="N3"/>
      <c r="O3"/>
      <c r="P3"/>
      <c r="Q3"/>
      <c r="R3"/>
      <c r="S3"/>
      <c r="T3"/>
    </row>
    <row r="4" spans="1:20" x14ac:dyDescent="0.25">
      <c r="A4" s="31" t="s">
        <v>44</v>
      </c>
      <c r="B4"/>
      <c r="C4"/>
      <c r="D4"/>
      <c r="E4"/>
      <c r="F4"/>
      <c r="G4"/>
      <c r="H4"/>
      <c r="I4">
        <v>184</v>
      </c>
      <c r="J4">
        <v>194</v>
      </c>
      <c r="K4"/>
      <c r="L4">
        <v>110</v>
      </c>
      <c r="M4"/>
      <c r="N4"/>
      <c r="O4"/>
      <c r="P4"/>
      <c r="Q4"/>
      <c r="R4"/>
      <c r="S4"/>
      <c r="T4"/>
    </row>
    <row r="5" spans="1:20" x14ac:dyDescent="0.25">
      <c r="A5" s="31" t="s">
        <v>47</v>
      </c>
      <c r="B5"/>
      <c r="C5">
        <v>396</v>
      </c>
      <c r="D5">
        <v>361</v>
      </c>
      <c r="E5">
        <v>356</v>
      </c>
      <c r="F5">
        <v>311</v>
      </c>
      <c r="G5">
        <v>281</v>
      </c>
      <c r="H5">
        <v>253</v>
      </c>
      <c r="I5">
        <v>176</v>
      </c>
      <c r="J5">
        <v>181</v>
      </c>
      <c r="K5"/>
      <c r="L5"/>
      <c r="M5"/>
      <c r="N5">
        <v>101</v>
      </c>
      <c r="O5"/>
      <c r="P5"/>
      <c r="Q5"/>
      <c r="R5"/>
      <c r="S5"/>
      <c r="T5">
        <v>103</v>
      </c>
    </row>
    <row r="6" spans="1:20" x14ac:dyDescent="0.25">
      <c r="A6" s="31" t="s">
        <v>48</v>
      </c>
      <c r="B6"/>
      <c r="C6"/>
      <c r="D6"/>
      <c r="E6"/>
      <c r="F6"/>
      <c r="G6"/>
      <c r="H6"/>
      <c r="I6"/>
      <c r="J6"/>
      <c r="K6"/>
      <c r="L6">
        <v>120</v>
      </c>
      <c r="M6">
        <v>128</v>
      </c>
      <c r="N6"/>
      <c r="O6"/>
      <c r="P6">
        <v>129</v>
      </c>
      <c r="Q6">
        <v>110</v>
      </c>
      <c r="R6">
        <v>100</v>
      </c>
      <c r="S6">
        <v>100</v>
      </c>
      <c r="T6"/>
    </row>
    <row r="7" spans="1:20" x14ac:dyDescent="0.25">
      <c r="A7" s="31" t="s">
        <v>49</v>
      </c>
      <c r="B7"/>
      <c r="C7"/>
      <c r="D7"/>
      <c r="E7"/>
      <c r="F7"/>
      <c r="G7"/>
      <c r="H7"/>
      <c r="I7"/>
      <c r="J7"/>
      <c r="K7">
        <v>149</v>
      </c>
      <c r="L7"/>
      <c r="M7"/>
      <c r="N7"/>
      <c r="O7">
        <v>101</v>
      </c>
      <c r="P7"/>
      <c r="Q7"/>
      <c r="R7"/>
      <c r="S7"/>
      <c r="T7"/>
    </row>
    <row r="8" spans="1:20" x14ac:dyDescent="0.25">
      <c r="A8" s="31" t="s">
        <v>7</v>
      </c>
      <c r="B8">
        <v>326</v>
      </c>
      <c r="C8"/>
      <c r="D8"/>
      <c r="E8"/>
      <c r="F8"/>
      <c r="G8"/>
      <c r="H8"/>
      <c r="I8"/>
      <c r="J8">
        <v>144</v>
      </c>
      <c r="K8"/>
      <c r="L8"/>
      <c r="M8"/>
      <c r="N8"/>
      <c r="O8"/>
      <c r="P8"/>
      <c r="Q8"/>
      <c r="R8"/>
      <c r="S8"/>
      <c r="T8"/>
    </row>
    <row r="9" spans="1:20" x14ac:dyDescent="0.25">
      <c r="A9" s="31" t="s">
        <v>8</v>
      </c>
      <c r="B9"/>
      <c r="C9"/>
      <c r="D9">
        <v>285</v>
      </c>
      <c r="E9">
        <v>321</v>
      </c>
      <c r="F9">
        <v>282</v>
      </c>
      <c r="G9"/>
      <c r="H9">
        <v>218</v>
      </c>
      <c r="I9">
        <v>204</v>
      </c>
      <c r="J9"/>
      <c r="K9">
        <v>162</v>
      </c>
      <c r="L9"/>
      <c r="M9"/>
      <c r="N9">
        <v>121</v>
      </c>
      <c r="O9">
        <v>140</v>
      </c>
      <c r="P9">
        <v>135</v>
      </c>
      <c r="Q9"/>
      <c r="R9"/>
      <c r="S9"/>
      <c r="T9"/>
    </row>
    <row r="10" spans="1:20" x14ac:dyDescent="0.25">
      <c r="A10" s="31" t="s">
        <v>9</v>
      </c>
      <c r="B10">
        <v>324</v>
      </c>
      <c r="C10"/>
      <c r="D10"/>
      <c r="E10"/>
      <c r="F10"/>
      <c r="G10"/>
      <c r="H10"/>
      <c r="I10"/>
      <c r="J10"/>
      <c r="K10"/>
      <c r="L10">
        <v>133</v>
      </c>
      <c r="M10"/>
      <c r="N10"/>
      <c r="O10"/>
      <c r="P10"/>
      <c r="Q10">
        <v>114</v>
      </c>
      <c r="R10">
        <v>109</v>
      </c>
      <c r="S10"/>
      <c r="T10"/>
    </row>
    <row r="11" spans="1:20" x14ac:dyDescent="0.25">
      <c r="A11" s="31" t="s">
        <v>10</v>
      </c>
      <c r="B11"/>
      <c r="C11"/>
      <c r="D11"/>
      <c r="E11"/>
      <c r="F11"/>
      <c r="G11"/>
      <c r="H11"/>
      <c r="I11">
        <v>247</v>
      </c>
      <c r="J11"/>
      <c r="K11"/>
      <c r="L11"/>
      <c r="M11">
        <v>115</v>
      </c>
      <c r="N11"/>
      <c r="O11"/>
      <c r="P11"/>
      <c r="Q11"/>
      <c r="R11"/>
      <c r="S11"/>
      <c r="T11"/>
    </row>
    <row r="12" spans="1:20" x14ac:dyDescent="0.25">
      <c r="A12" s="31" t="s">
        <v>11</v>
      </c>
      <c r="B12"/>
      <c r="C12"/>
      <c r="D12"/>
      <c r="E12"/>
      <c r="F12"/>
      <c r="G12"/>
      <c r="H12">
        <v>125</v>
      </c>
      <c r="I12"/>
      <c r="J12"/>
      <c r="K12"/>
      <c r="L12"/>
      <c r="M12"/>
      <c r="N12"/>
      <c r="O12"/>
      <c r="P12"/>
      <c r="Q12"/>
      <c r="R12"/>
      <c r="S12"/>
      <c r="T12"/>
    </row>
    <row r="13" spans="1:20" x14ac:dyDescent="0.25">
      <c r="A13" s="31" t="s">
        <v>12</v>
      </c>
      <c r="B13"/>
      <c r="C13"/>
      <c r="D13"/>
      <c r="E13"/>
      <c r="F13"/>
      <c r="G13">
        <v>186</v>
      </c>
      <c r="H13"/>
      <c r="I13"/>
      <c r="J13"/>
      <c r="K13"/>
      <c r="L13"/>
      <c r="M13"/>
      <c r="N13"/>
      <c r="O13"/>
      <c r="P13"/>
      <c r="Q13"/>
      <c r="R13"/>
      <c r="S13"/>
      <c r="T13"/>
    </row>
    <row r="14" spans="1:20" x14ac:dyDescent="0.25">
      <c r="A14" s="31" t="s">
        <v>13</v>
      </c>
      <c r="B14"/>
      <c r="C14">
        <v>240</v>
      </c>
      <c r="D14"/>
      <c r="E14"/>
      <c r="F14"/>
      <c r="G14"/>
      <c r="H14"/>
      <c r="I14"/>
      <c r="J14"/>
      <c r="K14"/>
      <c r="L14">
        <v>98</v>
      </c>
      <c r="M14"/>
      <c r="N14"/>
      <c r="O14"/>
      <c r="P14"/>
      <c r="Q14"/>
      <c r="R14"/>
      <c r="S14"/>
      <c r="T14"/>
    </row>
    <row r="15" spans="1:20" x14ac:dyDescent="0.25">
      <c r="A15" s="31" t="s">
        <v>14</v>
      </c>
      <c r="B15"/>
      <c r="C15"/>
      <c r="D15"/>
      <c r="E15"/>
      <c r="F15"/>
      <c r="G15"/>
      <c r="H15"/>
      <c r="I15">
        <v>221</v>
      </c>
      <c r="J15"/>
      <c r="K15"/>
      <c r="L15"/>
      <c r="M15"/>
      <c r="N15"/>
      <c r="O15"/>
      <c r="P15"/>
      <c r="Q15">
        <v>117</v>
      </c>
      <c r="R15"/>
      <c r="S15"/>
      <c r="T15">
        <v>115</v>
      </c>
    </row>
    <row r="16" spans="1:20" x14ac:dyDescent="0.25">
      <c r="A16" s="31" t="s">
        <v>15</v>
      </c>
      <c r="B16">
        <v>370</v>
      </c>
      <c r="C16"/>
      <c r="D16">
        <v>288</v>
      </c>
      <c r="E16"/>
      <c r="F16"/>
      <c r="G16"/>
      <c r="H16">
        <v>116</v>
      </c>
      <c r="I16"/>
      <c r="J16">
        <v>122</v>
      </c>
      <c r="K16"/>
      <c r="L16"/>
      <c r="M16"/>
      <c r="N16">
        <v>129</v>
      </c>
      <c r="O16">
        <v>113</v>
      </c>
      <c r="P16">
        <v>125</v>
      </c>
      <c r="Q16"/>
      <c r="R16">
        <v>104</v>
      </c>
      <c r="S16"/>
      <c r="T16"/>
    </row>
    <row r="17" spans="1:20" x14ac:dyDescent="0.25">
      <c r="A17" s="31" t="s">
        <v>16</v>
      </c>
      <c r="B17"/>
      <c r="C17">
        <v>319</v>
      </c>
      <c r="D17"/>
      <c r="E17">
        <v>196</v>
      </c>
      <c r="F17">
        <v>166</v>
      </c>
      <c r="G17"/>
      <c r="H17"/>
      <c r="I17"/>
      <c r="J17"/>
      <c r="K17">
        <v>114</v>
      </c>
      <c r="L17">
        <v>109</v>
      </c>
      <c r="M17">
        <v>93</v>
      </c>
      <c r="N17"/>
      <c r="O17"/>
      <c r="P17"/>
      <c r="Q17"/>
      <c r="R17"/>
      <c r="S17"/>
      <c r="T17"/>
    </row>
    <row r="18" spans="1:20" x14ac:dyDescent="0.25">
      <c r="A18" s="31" t="s">
        <v>17</v>
      </c>
      <c r="B18"/>
      <c r="C18"/>
      <c r="D18"/>
      <c r="E18"/>
      <c r="F18"/>
      <c r="G18">
        <v>233</v>
      </c>
      <c r="H18"/>
      <c r="I18"/>
      <c r="J18"/>
      <c r="K18">
        <v>130</v>
      </c>
      <c r="L18"/>
      <c r="M18">
        <v>143</v>
      </c>
      <c r="N18"/>
      <c r="O18">
        <v>105</v>
      </c>
      <c r="P18"/>
      <c r="Q18"/>
      <c r="R18"/>
      <c r="S18"/>
      <c r="T18"/>
    </row>
    <row r="19" spans="1:20" x14ac:dyDescent="0.25">
      <c r="A19" s="31" t="s">
        <v>18</v>
      </c>
      <c r="B19">
        <v>359</v>
      </c>
      <c r="C19">
        <v>338</v>
      </c>
      <c r="D19">
        <v>409</v>
      </c>
      <c r="E19">
        <v>343</v>
      </c>
      <c r="F19"/>
      <c r="G19"/>
      <c r="H19">
        <v>202</v>
      </c>
      <c r="I19">
        <v>145</v>
      </c>
      <c r="J19">
        <v>215</v>
      </c>
      <c r="K19"/>
      <c r="L19">
        <v>135</v>
      </c>
      <c r="M19"/>
      <c r="N19">
        <v>123</v>
      </c>
      <c r="O19"/>
      <c r="P19"/>
      <c r="Q19">
        <v>94</v>
      </c>
      <c r="R19"/>
      <c r="S19"/>
      <c r="T19"/>
    </row>
    <row r="20" spans="1:20" x14ac:dyDescent="0.25">
      <c r="A20" s="31" t="s">
        <v>19</v>
      </c>
      <c r="B20"/>
      <c r="C20"/>
      <c r="D20"/>
      <c r="E20"/>
      <c r="F20">
        <v>353</v>
      </c>
      <c r="G20">
        <v>217</v>
      </c>
      <c r="H20"/>
      <c r="I20"/>
      <c r="J20"/>
      <c r="K20"/>
      <c r="L20"/>
      <c r="M20"/>
      <c r="N20"/>
      <c r="O20"/>
      <c r="P20">
        <v>124</v>
      </c>
      <c r="Q20"/>
      <c r="R20">
        <v>132</v>
      </c>
      <c r="S20"/>
      <c r="T20"/>
    </row>
  </sheetData>
  <phoneticPr fontId="17" type="noConversion"/>
  <pageMargins left="0.7" right="0.7" top="0.75" bottom="0.75" header="0.3" footer="0.3"/>
  <pageSetup paperSize="9" orientation="portrait" horizontalDpi="4294967293" verticalDpi="0" r:id="rId1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ABF87F23-63EA-40F8-A55F-0515D27AE32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Chris_W10</cp:lastModifiedBy>
  <dcterms:created xsi:type="dcterms:W3CDTF">2024-09-22T15:30:23Z</dcterms:created>
  <dcterms:modified xsi:type="dcterms:W3CDTF">2024-09-22T19:10:01Z</dcterms:modified>
</cp:coreProperties>
</file>