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00AAA6A-D07D-4532-921C-C807EF131799}" xr6:coauthVersionLast="47" xr6:coauthVersionMax="47" xr10:uidLastSave="{00000000-0000-0000-0000-000000000000}"/>
  <bookViews>
    <workbookView xWindow="-120" yWindow="-120" windowWidth="38640" windowHeight="15990" xr2:uid="{8ABE6D4B-9B8F-4B21-ACCD-652CFB3286C0}"/>
  </bookViews>
  <sheets>
    <sheet name="Récap" sheetId="1" r:id="rId1"/>
    <sheet name="Tableau" sheetId="2" r:id="rId2"/>
    <sheet name="Tableau 2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C4" i="1"/>
  <c r="D3" i="1"/>
  <c r="C3" i="1"/>
  <c r="A4" i="1"/>
  <c r="E15" i="3"/>
  <c r="E14" i="3"/>
  <c r="E13" i="3"/>
  <c r="E12" i="3"/>
  <c r="E11" i="3"/>
  <c r="E10" i="3"/>
  <c r="E9" i="3"/>
  <c r="E8" i="3"/>
  <c r="E7" i="3"/>
  <c r="E6" i="3"/>
  <c r="E5" i="3"/>
  <c r="G4" i="3"/>
  <c r="G5" i="3"/>
  <c r="E4" i="3"/>
  <c r="A3" i="1"/>
  <c r="E15" i="2"/>
  <c r="E14" i="2"/>
  <c r="E13" i="2"/>
  <c r="E12" i="2"/>
  <c r="E11" i="2"/>
  <c r="E10" i="2"/>
  <c r="E9" i="2"/>
  <c r="E8" i="2"/>
  <c r="E7" i="2"/>
  <c r="E6" i="2"/>
  <c r="E5" i="2"/>
  <c r="G4" i="2"/>
  <c r="F4" i="2"/>
  <c r="E4" i="2"/>
  <c r="G6" i="3"/>
  <c r="F5" i="3"/>
  <c r="F4" i="3"/>
  <c r="G5" i="2"/>
  <c r="F5" i="2"/>
  <c r="G7" i="3"/>
  <c r="F6" i="3"/>
  <c r="G6" i="2"/>
  <c r="G7" i="2"/>
  <c r="F6" i="2"/>
  <c r="G8" i="3"/>
  <c r="F7" i="3"/>
  <c r="F7" i="2"/>
  <c r="G8" i="2"/>
  <c r="G9" i="3"/>
  <c r="F8" i="3"/>
  <c r="G9" i="2"/>
  <c r="F8" i="2"/>
  <c r="G10" i="3"/>
  <c r="F9" i="3"/>
  <c r="F9" i="2"/>
  <c r="G10" i="2"/>
  <c r="G11" i="3"/>
  <c r="F10" i="3"/>
  <c r="F10" i="2"/>
  <c r="G11" i="2"/>
  <c r="G12" i="3"/>
  <c r="F11" i="3"/>
  <c r="F11" i="2"/>
  <c r="G12" i="2"/>
  <c r="G13" i="3"/>
  <c r="F12" i="3"/>
  <c r="G13" i="2"/>
  <c r="F12" i="2"/>
  <c r="G14" i="3"/>
  <c r="F13" i="3"/>
  <c r="G14" i="2"/>
  <c r="F13" i="2"/>
  <c r="G15" i="3"/>
  <c r="F15" i="3"/>
  <c r="F14" i="3"/>
  <c r="G15" i="2"/>
  <c r="F15" i="2"/>
  <c r="F14" i="2"/>
</calcChain>
</file>

<file path=xl/sharedStrings.xml><?xml version="1.0" encoding="utf-8"?>
<sst xmlns="http://schemas.openxmlformats.org/spreadsheetml/2006/main" count="23" uniqueCount="9">
  <si>
    <t>Numéro</t>
  </si>
  <si>
    <t>Date</t>
  </si>
  <si>
    <t>Capital</t>
  </si>
  <si>
    <t>Intérêts</t>
  </si>
  <si>
    <t>Total</t>
  </si>
  <si>
    <t>Capital restant dû</t>
  </si>
  <si>
    <t>Capital remboursé</t>
  </si>
  <si>
    <t>Valeur</t>
  </si>
  <si>
    <t>A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</si>
</sst>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/>
    <xf numFmtId="4" fontId="0" fillId="0" borderId="1" xfId="0" applyNumberFormat="1" applyBorder="1"/>
    <xf numFmtId="44" fontId="0" fillId="0" borderId="0" xfId="1" applyFont="1"/>
    <xf numFmtId="0" fontId="0" fillId="0" borderId="1" xfId="0" applyBorder="1"/>
    <xf numFmtId="44" fontId="0" fillId="0" borderId="1" xfId="1" applyFont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0</xdr:row>
      <xdr:rowOff>47625</xdr:rowOff>
    </xdr:from>
    <xdr:to>
      <xdr:col>7</xdr:col>
      <xdr:colOff>962025</xdr:colOff>
      <xdr:row>5</xdr:row>
      <xdr:rowOff>66675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9400B621-DE28-41C8-4017-906F69FCA8A7}"/>
            </a:ext>
          </a:extLst>
        </xdr:cNvPr>
        <xdr:cNvCxnSpPr/>
      </xdr:nvCxnSpPr>
      <xdr:spPr>
        <a:xfrm>
          <a:off x="4048125" y="47625"/>
          <a:ext cx="4200525" cy="971550"/>
        </a:xfrm>
        <a:prstGeom prst="lin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457200</xdr:colOff>
      <xdr:row>0</xdr:row>
      <xdr:rowOff>114300</xdr:rowOff>
    </xdr:from>
    <xdr:to>
      <xdr:col>7</xdr:col>
      <xdr:colOff>838200</xdr:colOff>
      <xdr:row>6</xdr:row>
      <xdr:rowOff>9525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90B3BEC-5877-8F37-A21E-10CEE1E5B0D4}"/>
            </a:ext>
          </a:extLst>
        </xdr:cNvPr>
        <xdr:cNvCxnSpPr/>
      </xdr:nvCxnSpPr>
      <xdr:spPr>
        <a:xfrm flipV="1">
          <a:off x="4305300" y="114300"/>
          <a:ext cx="3819525" cy="1038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AF33B-40DC-4446-B89B-B021B12ACA3D}">
  <dimension ref="A1:H4"/>
  <sheetViews>
    <sheetView tabSelected="1" workbookViewId="0">
      <selection activeCell="D17" sqref="D17"/>
    </sheetView>
  </sheetViews>
  <sheetFormatPr baseColWidth="10" defaultColWidth="10.7109375" defaultRowHeight="15" x14ac:dyDescent="0.25"/>
  <cols>
    <col min="2" max="2" width="12.85546875" bestFit="1" customWidth="1"/>
    <col min="3" max="3" width="17.42578125" bestFit="1" customWidth="1"/>
    <col min="4" max="4" width="16.7109375" bestFit="1" customWidth="1"/>
    <col min="5" max="5" width="17.42578125" bestFit="1" customWidth="1"/>
    <col min="6" max="6" width="16.7109375" bestFit="1" customWidth="1"/>
    <col min="7" max="7" width="17.42578125" bestFit="1" customWidth="1"/>
    <col min="8" max="8" width="16.7109375" bestFit="1" customWidth="1"/>
  </cols>
  <sheetData>
    <row r="1" spans="1:8" x14ac:dyDescent="0.25">
      <c r="C1" s="8" t="s">
        <v>8</v>
      </c>
      <c r="D1" s="8"/>
      <c r="E1" s="7">
        <v>2025</v>
      </c>
      <c r="F1" s="7"/>
      <c r="G1" s="7">
        <v>2026</v>
      </c>
      <c r="H1" s="7"/>
    </row>
    <row r="2" spans="1:8" x14ac:dyDescent="0.25">
      <c r="A2" s="5" t="s">
        <v>1</v>
      </c>
      <c r="B2" s="5" t="s">
        <v>7</v>
      </c>
      <c r="C2" s="5" t="s">
        <v>6</v>
      </c>
      <c r="D2" s="5" t="s">
        <v>5</v>
      </c>
      <c r="E2" s="5" t="s">
        <v>6</v>
      </c>
      <c r="F2" s="5" t="s">
        <v>5</v>
      </c>
      <c r="G2" s="5" t="s">
        <v>6</v>
      </c>
      <c r="H2" s="5" t="s">
        <v>5</v>
      </c>
    </row>
    <row r="3" spans="1:8" x14ac:dyDescent="0.25">
      <c r="A3" s="2">
        <f ca="1">TODAY()</f>
        <v>45529</v>
      </c>
      <c r="B3" s="6">
        <v>120000</v>
      </c>
      <c r="C3" s="6">
        <f ca="1">INDEX(Tableau!F$4:F$15,MATCH(TODAY(),Tableau!$B$4:$B$15,1))</f>
        <v>13438.669999999998</v>
      </c>
      <c r="D3" s="6">
        <f ca="1">INDEX(Tableau!G$4:G$15,MATCH(TODAY(),Tableau!$B$4:$B$15,1))</f>
        <v>106561.33</v>
      </c>
      <c r="E3" s="5"/>
      <c r="F3" s="5"/>
      <c r="G3" s="5"/>
      <c r="H3" s="5"/>
    </row>
    <row r="4" spans="1:8" x14ac:dyDescent="0.25">
      <c r="A4" s="2">
        <f ca="1">TODAY()</f>
        <v>45529</v>
      </c>
      <c r="B4" s="6">
        <v>60000</v>
      </c>
      <c r="C4" s="6">
        <f ca="1">INDEX('Tableau 2'!F$4:F$15,MATCH(TODAY(),Tableau!$B$4:$B$15,1))</f>
        <v>8038.3700000000026</v>
      </c>
      <c r="D4" s="6">
        <f ca="1">INDEX('Tableau 2'!G$4:G$15,MATCH(TODAY(),Tableau!$B$4:$B$15,1))</f>
        <v>51961.63</v>
      </c>
      <c r="E4" s="5"/>
      <c r="F4" s="5"/>
      <c r="G4" s="5"/>
      <c r="H4" s="5"/>
    </row>
  </sheetData>
  <mergeCells count="3">
    <mergeCell ref="C1:D1"/>
    <mergeCell ref="E1:F1"/>
    <mergeCell ref="G1:H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58790-EA6F-42B9-B4DD-BA9FDFB2A157}">
  <dimension ref="A2:G15"/>
  <sheetViews>
    <sheetView workbookViewId="0">
      <selection activeCell="B11" sqref="B11"/>
    </sheetView>
  </sheetViews>
  <sheetFormatPr baseColWidth="10" defaultColWidth="10.7109375" defaultRowHeight="15" x14ac:dyDescent="0.25"/>
  <cols>
    <col min="6" max="6" width="17.42578125" bestFit="1" customWidth="1"/>
    <col min="7" max="7" width="16.7109375" bestFit="1" customWidth="1"/>
  </cols>
  <sheetData>
    <row r="2" spans="1:7" x14ac:dyDescent="0.25">
      <c r="G2" s="4">
        <v>120000</v>
      </c>
    </row>
    <row r="3" spans="1:7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6</v>
      </c>
      <c r="G3" s="1" t="s">
        <v>5</v>
      </c>
    </row>
    <row r="4" spans="1:7" x14ac:dyDescent="0.25">
      <c r="A4" s="1">
        <v>45</v>
      </c>
      <c r="B4" s="2">
        <v>45351</v>
      </c>
      <c r="C4" s="3">
        <v>6700.15</v>
      </c>
      <c r="D4" s="3">
        <v>558.24</v>
      </c>
      <c r="E4" s="3">
        <f>+C4+D4</f>
        <v>7258.3899999999994</v>
      </c>
      <c r="F4" s="3">
        <f>+G2-G4</f>
        <v>6700.1499999999942</v>
      </c>
      <c r="G4" s="3">
        <f>+G2-C4</f>
        <v>113299.85</v>
      </c>
    </row>
    <row r="5" spans="1:7" x14ac:dyDescent="0.25">
      <c r="A5" s="1">
        <v>46</v>
      </c>
      <c r="B5" s="2">
        <v>45443</v>
      </c>
      <c r="C5" s="3">
        <v>6738.52</v>
      </c>
      <c r="D5" s="3">
        <v>519.87</v>
      </c>
      <c r="E5" s="3">
        <f>+C5+D5</f>
        <v>7258.39</v>
      </c>
      <c r="F5" s="3">
        <f t="shared" ref="F5:F15" si="0">+$G$2-G5</f>
        <v>13438.669999999998</v>
      </c>
      <c r="G5" s="3">
        <f t="shared" ref="G5:G15" si="1">+G4-C5</f>
        <v>106561.33</v>
      </c>
    </row>
    <row r="6" spans="1:7" x14ac:dyDescent="0.25">
      <c r="A6" s="1">
        <v>47</v>
      </c>
      <c r="B6" s="2">
        <v>45535</v>
      </c>
      <c r="C6" s="3">
        <v>6777.12</v>
      </c>
      <c r="D6" s="3">
        <v>481.27</v>
      </c>
      <c r="E6" s="3">
        <f t="shared" ref="E6:E15" si="2">+C6+D6</f>
        <v>7258.3899999999994</v>
      </c>
      <c r="F6" s="3">
        <f t="shared" si="0"/>
        <v>20215.789999999994</v>
      </c>
      <c r="G6" s="3">
        <f t="shared" si="1"/>
        <v>99784.21</v>
      </c>
    </row>
    <row r="7" spans="1:7" x14ac:dyDescent="0.25">
      <c r="A7" s="1">
        <v>48</v>
      </c>
      <c r="B7" s="2">
        <v>45626</v>
      </c>
      <c r="C7" s="3">
        <v>6815.95</v>
      </c>
      <c r="D7" s="3">
        <v>442.44</v>
      </c>
      <c r="E7" s="3">
        <f t="shared" si="2"/>
        <v>7258.3899999999994</v>
      </c>
      <c r="F7" s="3">
        <f t="shared" si="0"/>
        <v>27031.739999999991</v>
      </c>
      <c r="G7" s="3">
        <f t="shared" si="1"/>
        <v>92968.260000000009</v>
      </c>
    </row>
    <row r="8" spans="1:7" x14ac:dyDescent="0.25">
      <c r="A8" s="1">
        <v>49</v>
      </c>
      <c r="B8" s="2">
        <v>45805</v>
      </c>
      <c r="C8" s="3">
        <v>6855</v>
      </c>
      <c r="D8" s="3">
        <v>403.39</v>
      </c>
      <c r="E8" s="3">
        <f t="shared" si="2"/>
        <v>7258.39</v>
      </c>
      <c r="F8" s="3">
        <f t="shared" si="0"/>
        <v>33886.739999999991</v>
      </c>
      <c r="G8" s="3">
        <f t="shared" si="1"/>
        <v>86113.260000000009</v>
      </c>
    </row>
    <row r="9" spans="1:7" x14ac:dyDescent="0.25">
      <c r="A9" s="1">
        <v>50</v>
      </c>
      <c r="B9" s="2">
        <v>45808</v>
      </c>
      <c r="C9" s="3">
        <v>6894.29</v>
      </c>
      <c r="D9" s="3">
        <v>364.1</v>
      </c>
      <c r="E9" s="3">
        <f t="shared" si="2"/>
        <v>7258.39</v>
      </c>
      <c r="F9" s="3">
        <f t="shared" si="0"/>
        <v>40781.029999999984</v>
      </c>
      <c r="G9" s="3">
        <f t="shared" si="1"/>
        <v>79218.970000000016</v>
      </c>
    </row>
    <row r="10" spans="1:7" x14ac:dyDescent="0.25">
      <c r="A10" s="1">
        <v>51</v>
      </c>
      <c r="B10" s="2">
        <v>45900</v>
      </c>
      <c r="C10" s="3">
        <v>6933.8</v>
      </c>
      <c r="D10" s="3">
        <v>324.58999999999997</v>
      </c>
      <c r="E10" s="3">
        <f t="shared" si="2"/>
        <v>7258.39</v>
      </c>
      <c r="F10" s="3">
        <f t="shared" si="0"/>
        <v>47714.829999999987</v>
      </c>
      <c r="G10" s="3">
        <f t="shared" si="1"/>
        <v>72285.170000000013</v>
      </c>
    </row>
    <row r="11" spans="1:7" x14ac:dyDescent="0.25">
      <c r="A11" s="1">
        <v>52</v>
      </c>
      <c r="B11" s="2">
        <v>45991</v>
      </c>
      <c r="C11" s="3">
        <v>6973.55</v>
      </c>
      <c r="D11" s="3">
        <v>284.83999999999997</v>
      </c>
      <c r="E11" s="3">
        <f t="shared" si="2"/>
        <v>7258.39</v>
      </c>
      <c r="F11" s="3">
        <f t="shared" si="0"/>
        <v>54688.37999999999</v>
      </c>
      <c r="G11" s="3">
        <f t="shared" si="1"/>
        <v>65311.62000000001</v>
      </c>
    </row>
    <row r="12" spans="1:7" x14ac:dyDescent="0.25">
      <c r="A12" s="1">
        <v>53</v>
      </c>
      <c r="B12" s="2">
        <v>46081</v>
      </c>
      <c r="C12" s="3">
        <v>7013.53</v>
      </c>
      <c r="D12" s="3">
        <v>244.86</v>
      </c>
      <c r="E12" s="3">
        <f t="shared" si="2"/>
        <v>7258.3899999999994</v>
      </c>
      <c r="F12" s="3">
        <f t="shared" si="0"/>
        <v>61701.909999999989</v>
      </c>
      <c r="G12" s="3">
        <f t="shared" si="1"/>
        <v>58298.090000000011</v>
      </c>
    </row>
    <row r="13" spans="1:7" x14ac:dyDescent="0.25">
      <c r="A13" s="1">
        <v>54</v>
      </c>
      <c r="B13" s="2">
        <v>46173</v>
      </c>
      <c r="C13" s="3">
        <v>7053.74</v>
      </c>
      <c r="D13" s="3">
        <v>204.65</v>
      </c>
      <c r="E13" s="3">
        <f t="shared" si="2"/>
        <v>7258.3899999999994</v>
      </c>
      <c r="F13" s="3">
        <f t="shared" si="0"/>
        <v>68755.649999999994</v>
      </c>
      <c r="G13" s="3">
        <f t="shared" si="1"/>
        <v>51244.350000000013</v>
      </c>
    </row>
    <row r="14" spans="1:7" x14ac:dyDescent="0.25">
      <c r="A14" s="1">
        <v>55</v>
      </c>
      <c r="B14" s="2">
        <v>46265</v>
      </c>
      <c r="C14" s="3">
        <v>7094.19</v>
      </c>
      <c r="D14" s="3">
        <v>164.2</v>
      </c>
      <c r="E14" s="3">
        <f t="shared" si="2"/>
        <v>7258.3899999999994</v>
      </c>
      <c r="F14" s="3">
        <f t="shared" si="0"/>
        <v>75849.84</v>
      </c>
      <c r="G14" s="3">
        <f t="shared" si="1"/>
        <v>44150.160000000011</v>
      </c>
    </row>
    <row r="15" spans="1:7" x14ac:dyDescent="0.25">
      <c r="A15" s="1">
        <v>56</v>
      </c>
      <c r="B15" s="2">
        <v>46356</v>
      </c>
      <c r="C15" s="3">
        <v>7134.88</v>
      </c>
      <c r="D15" s="3">
        <v>123.51</v>
      </c>
      <c r="E15" s="3">
        <f t="shared" si="2"/>
        <v>7258.39</v>
      </c>
      <c r="F15" s="3">
        <f t="shared" si="0"/>
        <v>82984.719999999987</v>
      </c>
      <c r="G15" s="3">
        <f t="shared" si="1"/>
        <v>37015.280000000013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CA52D-2CDA-403E-A9F9-1995D6869056}">
  <dimension ref="A2:G15"/>
  <sheetViews>
    <sheetView workbookViewId="0">
      <selection activeCell="F16" sqref="F16"/>
    </sheetView>
  </sheetViews>
  <sheetFormatPr baseColWidth="10" defaultColWidth="10.7109375" defaultRowHeight="15" x14ac:dyDescent="0.25"/>
  <cols>
    <col min="6" max="6" width="17.42578125" bestFit="1" customWidth="1"/>
    <col min="7" max="7" width="16.7109375" bestFit="1" customWidth="1"/>
  </cols>
  <sheetData>
    <row r="2" spans="1:7" x14ac:dyDescent="0.25">
      <c r="G2" s="4">
        <v>60000</v>
      </c>
    </row>
    <row r="3" spans="1:7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6</v>
      </c>
      <c r="G3" s="1" t="s">
        <v>5</v>
      </c>
    </row>
    <row r="4" spans="1:7" x14ac:dyDescent="0.25">
      <c r="A4" s="1">
        <v>45</v>
      </c>
      <c r="B4" s="2">
        <v>45351</v>
      </c>
      <c r="C4" s="3">
        <v>4000</v>
      </c>
      <c r="D4" s="3">
        <v>558.24</v>
      </c>
      <c r="E4" s="3">
        <f>+C4+D4</f>
        <v>4558.24</v>
      </c>
      <c r="F4" s="3">
        <f>+G2-G4</f>
        <v>4000</v>
      </c>
      <c r="G4" s="3">
        <f>+G2-C4</f>
        <v>56000</v>
      </c>
    </row>
    <row r="5" spans="1:7" x14ac:dyDescent="0.25">
      <c r="A5" s="1">
        <v>46</v>
      </c>
      <c r="B5" s="2">
        <v>45443</v>
      </c>
      <c r="C5" s="3">
        <v>4038.37</v>
      </c>
      <c r="D5" s="3">
        <v>519.87</v>
      </c>
      <c r="E5" s="3">
        <f>+C5+D5</f>
        <v>4558.24</v>
      </c>
      <c r="F5" s="3">
        <f t="shared" ref="F5:F15" si="0">+$G$2-G5</f>
        <v>8038.3700000000026</v>
      </c>
      <c r="G5" s="3">
        <f t="shared" ref="G5:G15" si="1">+G4-C5</f>
        <v>51961.63</v>
      </c>
    </row>
    <row r="6" spans="1:7" x14ac:dyDescent="0.25">
      <c r="A6" s="1">
        <v>47</v>
      </c>
      <c r="B6" s="2">
        <v>45535</v>
      </c>
      <c r="C6" s="3">
        <v>4076.97</v>
      </c>
      <c r="D6" s="3">
        <v>481.27</v>
      </c>
      <c r="E6" s="3">
        <f t="shared" ref="E6:E15" si="2">+C6+D6</f>
        <v>4558.24</v>
      </c>
      <c r="F6" s="3">
        <f t="shared" si="0"/>
        <v>12115.340000000004</v>
      </c>
      <c r="G6" s="3">
        <f t="shared" si="1"/>
        <v>47884.659999999996</v>
      </c>
    </row>
    <row r="7" spans="1:7" x14ac:dyDescent="0.25">
      <c r="A7" s="1">
        <v>48</v>
      </c>
      <c r="B7" s="2">
        <v>45626</v>
      </c>
      <c r="C7" s="3">
        <v>4115.8</v>
      </c>
      <c r="D7" s="3">
        <v>442.44</v>
      </c>
      <c r="E7" s="3">
        <f t="shared" si="2"/>
        <v>4558.24</v>
      </c>
      <c r="F7" s="3">
        <f t="shared" si="0"/>
        <v>16231.140000000007</v>
      </c>
      <c r="G7" s="3">
        <f t="shared" si="1"/>
        <v>43768.859999999993</v>
      </c>
    </row>
    <row r="8" spans="1:7" x14ac:dyDescent="0.25">
      <c r="A8" s="1">
        <v>49</v>
      </c>
      <c r="B8" s="2">
        <v>45805</v>
      </c>
      <c r="C8" s="3">
        <v>4154.8500000000004</v>
      </c>
      <c r="D8" s="3">
        <v>403.39</v>
      </c>
      <c r="E8" s="3">
        <f t="shared" si="2"/>
        <v>4558.2400000000007</v>
      </c>
      <c r="F8" s="3">
        <f t="shared" si="0"/>
        <v>20385.990000000005</v>
      </c>
      <c r="G8" s="3">
        <f t="shared" si="1"/>
        <v>39614.009999999995</v>
      </c>
    </row>
    <row r="9" spans="1:7" x14ac:dyDescent="0.25">
      <c r="A9" s="1">
        <v>50</v>
      </c>
      <c r="B9" s="2">
        <v>45808</v>
      </c>
      <c r="C9" s="3">
        <v>4194.1400000000003</v>
      </c>
      <c r="D9" s="3">
        <v>364.1</v>
      </c>
      <c r="E9" s="3">
        <f t="shared" si="2"/>
        <v>4558.2400000000007</v>
      </c>
      <c r="F9" s="3">
        <f t="shared" si="0"/>
        <v>24580.130000000005</v>
      </c>
      <c r="G9" s="3">
        <f t="shared" si="1"/>
        <v>35419.869999999995</v>
      </c>
    </row>
    <row r="10" spans="1:7" x14ac:dyDescent="0.25">
      <c r="A10" s="1">
        <v>51</v>
      </c>
      <c r="B10" s="2">
        <v>45900</v>
      </c>
      <c r="C10" s="3">
        <v>4233.6499999999996</v>
      </c>
      <c r="D10" s="3">
        <v>324.58999999999997</v>
      </c>
      <c r="E10" s="3">
        <f t="shared" si="2"/>
        <v>4558.24</v>
      </c>
      <c r="F10" s="3">
        <f t="shared" si="0"/>
        <v>28813.780000000006</v>
      </c>
      <c r="G10" s="3">
        <f t="shared" si="1"/>
        <v>31186.219999999994</v>
      </c>
    </row>
    <row r="11" spans="1:7" x14ac:dyDescent="0.25">
      <c r="A11" s="1">
        <v>52</v>
      </c>
      <c r="B11" s="2">
        <v>45991</v>
      </c>
      <c r="C11" s="3">
        <v>4273.3999999999996</v>
      </c>
      <c r="D11" s="3">
        <v>284.83999999999997</v>
      </c>
      <c r="E11" s="3">
        <f t="shared" si="2"/>
        <v>4558.24</v>
      </c>
      <c r="F11" s="3">
        <f t="shared" si="0"/>
        <v>33087.180000000008</v>
      </c>
      <c r="G11" s="3">
        <f t="shared" si="1"/>
        <v>26912.819999999992</v>
      </c>
    </row>
    <row r="12" spans="1:7" x14ac:dyDescent="0.25">
      <c r="A12" s="1">
        <v>53</v>
      </c>
      <c r="B12" s="2">
        <v>46081</v>
      </c>
      <c r="C12" s="3">
        <v>4313.38</v>
      </c>
      <c r="D12" s="3">
        <v>244.86</v>
      </c>
      <c r="E12" s="3">
        <f t="shared" si="2"/>
        <v>4558.24</v>
      </c>
      <c r="F12" s="3">
        <f t="shared" si="0"/>
        <v>37400.560000000012</v>
      </c>
      <c r="G12" s="3">
        <f t="shared" si="1"/>
        <v>22599.439999999991</v>
      </c>
    </row>
    <row r="13" spans="1:7" x14ac:dyDescent="0.25">
      <c r="A13" s="1">
        <v>54</v>
      </c>
      <c r="B13" s="2">
        <v>46173</v>
      </c>
      <c r="C13" s="3">
        <v>4353.59</v>
      </c>
      <c r="D13" s="3">
        <v>204.65</v>
      </c>
      <c r="E13" s="3">
        <f t="shared" si="2"/>
        <v>4558.24</v>
      </c>
      <c r="F13" s="3">
        <f t="shared" si="0"/>
        <v>41754.150000000009</v>
      </c>
      <c r="G13" s="3">
        <f t="shared" si="1"/>
        <v>18245.849999999991</v>
      </c>
    </row>
    <row r="14" spans="1:7" x14ac:dyDescent="0.25">
      <c r="A14" s="1">
        <v>55</v>
      </c>
      <c r="B14" s="2">
        <v>46265</v>
      </c>
      <c r="C14" s="3">
        <v>4394.04</v>
      </c>
      <c r="D14" s="3">
        <v>164.2</v>
      </c>
      <c r="E14" s="3">
        <f t="shared" si="2"/>
        <v>4558.24</v>
      </c>
      <c r="F14" s="3">
        <f t="shared" si="0"/>
        <v>46148.19000000001</v>
      </c>
      <c r="G14" s="3">
        <f t="shared" si="1"/>
        <v>13851.80999999999</v>
      </c>
    </row>
    <row r="15" spans="1:7" x14ac:dyDescent="0.25">
      <c r="A15" s="1">
        <v>56</v>
      </c>
      <c r="B15" s="2">
        <v>46356</v>
      </c>
      <c r="C15" s="3">
        <v>4434.7299999999996</v>
      </c>
      <c r="D15" s="3">
        <v>123.51</v>
      </c>
      <c r="E15" s="3">
        <f t="shared" si="2"/>
        <v>4558.24</v>
      </c>
      <c r="F15" s="3">
        <f t="shared" si="0"/>
        <v>50582.920000000013</v>
      </c>
      <c r="G15" s="3">
        <f t="shared" si="1"/>
        <v>9417.0799999999908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Tableau</vt:lpstr>
      <vt:lpstr>Tableau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GIRAUDON</dc:creator>
  <cp:lastModifiedBy>Chris_W10</cp:lastModifiedBy>
  <dcterms:created xsi:type="dcterms:W3CDTF">2024-08-23T12:41:15Z</dcterms:created>
  <dcterms:modified xsi:type="dcterms:W3CDTF">2024-08-25T21:53:24Z</dcterms:modified>
</cp:coreProperties>
</file>