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3DC6459-6CB4-44F7-9777-C08BD5765CF9}" xr6:coauthVersionLast="47" xr6:coauthVersionMax="47" xr10:uidLastSave="{00000000-0000-0000-0000-000000000000}"/>
  <bookViews>
    <workbookView xWindow="-120" yWindow="-120" windowWidth="38640" windowHeight="15990" tabRatio="854" activeTab="1" xr2:uid="{00000000-000D-0000-FFFF-FFFF00000000}"/>
  </bookViews>
  <sheets>
    <sheet name="Formation" sheetId="3" r:id="rId1"/>
    <sheet name="Feuil2" sheetId="21" r:id="rId2"/>
    <sheet name="DON_FORM" sheetId="13" r:id="rId3"/>
  </sheets>
  <definedNames>
    <definedName name="check">#REF!</definedName>
    <definedName name="enordre">#REF!</definedName>
    <definedName name="enregistrer">#REF!</definedName>
    <definedName name="fait">#REF!</definedName>
    <definedName name="ok">Formation!$J$12</definedName>
    <definedName name="rempli">#REF!</definedName>
    <definedName name="TablForm">TablFormation[#All]</definedName>
    <definedName name="validation">#REF!</definedName>
    <definedName name="Youpie">#REF!</definedName>
  </definedNames>
  <calcPr calcId="191029"/>
  <pivotCaches>
    <pivotCache cacheId="2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3" l="1"/>
  <c r="G18" i="3"/>
  <c r="J6" i="3" s="1"/>
  <c r="F14" i="3"/>
  <c r="J11" i="3" s="1"/>
  <c r="J9" i="3"/>
  <c r="I11" i="3"/>
  <c r="J7" i="3"/>
  <c r="J12" i="3" l="1"/>
  <c r="F1" i="13" l="1"/>
  <c r="E1" i="13"/>
  <c r="D1" i="13"/>
  <c r="C1" i="13"/>
  <c r="B1" i="13"/>
  <c r="A1" i="13"/>
</calcChain>
</file>

<file path=xl/sharedStrings.xml><?xml version="1.0" encoding="utf-8"?>
<sst xmlns="http://schemas.openxmlformats.org/spreadsheetml/2006/main" count="38" uniqueCount="27">
  <si>
    <t>Hr début :</t>
  </si>
  <si>
    <t xml:space="preserve">Hr fin : </t>
  </si>
  <si>
    <t>FORMATIONS</t>
  </si>
  <si>
    <t>Données IN</t>
  </si>
  <si>
    <t>Données OUT</t>
  </si>
  <si>
    <t>Reçues IN</t>
  </si>
  <si>
    <t>Reçues OUT</t>
  </si>
  <si>
    <t>Descriptif COURT :</t>
  </si>
  <si>
    <t>OK</t>
  </si>
  <si>
    <t xml:space="preserve">Hr tot : </t>
  </si>
  <si>
    <t>( Format encodage des hrs:  _ _ : _ _ )</t>
  </si>
  <si>
    <t>ok</t>
  </si>
  <si>
    <t>For_ID</t>
  </si>
  <si>
    <t>For_Type</t>
  </si>
  <si>
    <t>For_HrDebut</t>
  </si>
  <si>
    <t>For_HrFin</t>
  </si>
  <si>
    <t>For_HrTot</t>
  </si>
  <si>
    <t>For_txt</t>
  </si>
  <si>
    <t>Test</t>
  </si>
  <si>
    <t>DonnéeIN</t>
  </si>
  <si>
    <t>DonnéesOUT</t>
  </si>
  <si>
    <t>Tot hr</t>
  </si>
  <si>
    <t>ReçueIN</t>
  </si>
  <si>
    <t>ReçueOUT</t>
  </si>
  <si>
    <t>Étiquettes de lignes</t>
  </si>
  <si>
    <t>Total général</t>
  </si>
  <si>
    <t>For_HrTotal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</si>
</sst>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h&quot;:&quot;mm"/>
    <numFmt numFmtId="165" formatCode="#,##0.00&quot; &quot;[$€-80C];[Red]&quot;-&quot;#,##0.00&quot; &quot;[$€-80C]"/>
    <numFmt numFmtId="166" formatCode="[h]:mm\ ;@"/>
  </numFmts>
  <fonts count="15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8"/>
      <color rgb="FF215C98"/>
      <name val="Arial"/>
      <family val="2"/>
    </font>
    <font>
      <b/>
      <sz val="11"/>
      <color rgb="FF000000"/>
      <name val="Arial"/>
      <family val="2"/>
    </font>
    <font>
      <sz val="11"/>
      <color theme="3" tint="0.39997558519241921"/>
      <name val="Arial"/>
      <family val="2"/>
    </font>
    <font>
      <sz val="11"/>
      <color theme="0" tint="-0.499984740745262"/>
      <name val="Arial"/>
      <family val="2"/>
    </font>
    <font>
      <sz val="11"/>
      <color rgb="FF000000"/>
      <name val="Wingdings 2"/>
      <family val="1"/>
      <charset val="2"/>
    </font>
    <font>
      <sz val="10"/>
      <color rgb="FF000000"/>
      <name val="Wingdings 2"/>
      <family val="1"/>
      <charset val="2"/>
    </font>
    <font>
      <sz val="11"/>
      <color theme="0"/>
      <name val="Wingdings 2"/>
      <family val="1"/>
      <charset val="2"/>
    </font>
    <font>
      <sz val="11"/>
      <color theme="0"/>
      <name val="Arial"/>
      <family val="2"/>
    </font>
    <font>
      <sz val="11"/>
      <color theme="1"/>
      <name val="Wingdings 2"/>
      <family val="1"/>
      <charset val="2"/>
    </font>
    <font>
      <sz val="11"/>
      <color theme="1"/>
      <name val="Arial"/>
      <family val="2"/>
    </font>
    <font>
      <b/>
      <sz val="11"/>
      <color rgb="FF304057"/>
      <name val="Arial"/>
      <family val="2"/>
    </font>
    <font>
      <b/>
      <u/>
      <sz val="11"/>
      <color rgb="FF30405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/>
      <right/>
      <top style="thin">
        <color rgb="FF00B050"/>
      </top>
      <bottom/>
      <diagonal/>
    </border>
    <border>
      <left/>
      <right/>
      <top/>
      <bottom style="thin">
        <color rgb="FF00B050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33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0" fontId="6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20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20" fontId="4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center"/>
    </xf>
    <xf numFmtId="20" fontId="0" fillId="0" borderId="0" xfId="0" applyNumberFormat="1"/>
    <xf numFmtId="166" fontId="0" fillId="0" borderId="0" xfId="0" applyNumberFormat="1"/>
    <xf numFmtId="166" fontId="12" fillId="0" borderId="9" xfId="0" applyNumberFormat="1" applyFont="1" applyBorder="1" applyAlignment="1">
      <alignment horizontal="center"/>
    </xf>
    <xf numFmtId="166" fontId="12" fillId="0" borderId="0" xfId="0" applyNumberFormat="1" applyFont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pivotButton="1"/>
    <xf numFmtId="0" fontId="0" fillId="0" borderId="3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6" xfId="0" applyBorder="1" applyAlignment="1">
      <alignment horizontal="left" vertical="top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53">
    <dxf>
      <numFmt numFmtId="1" formatCode="0"/>
    </dxf>
    <dxf>
      <numFmt numFmtId="166" formatCode="[h]:mm\ ;@"/>
    </dxf>
    <dxf>
      <numFmt numFmtId="1" formatCode="0"/>
    </dxf>
    <dxf>
      <numFmt numFmtId="166" formatCode="[h]:mm\ ;@"/>
    </dxf>
    <dxf>
      <numFmt numFmtId="1" formatCode="0"/>
    </dxf>
    <dxf>
      <numFmt numFmtId="166" formatCode="[h]:mm\ ;@"/>
    </dxf>
    <dxf>
      <numFmt numFmtId="1" formatCode="0"/>
    </dxf>
    <dxf>
      <numFmt numFmtId="166" formatCode="[h]:mm\ ;@"/>
    </dxf>
    <dxf>
      <numFmt numFmtId="1" formatCode="0"/>
    </dxf>
    <dxf>
      <numFmt numFmtId="166" formatCode="[h]:mm\ ;@"/>
    </dxf>
    <dxf>
      <numFmt numFmtId="1" formatCode="0"/>
    </dxf>
    <dxf>
      <numFmt numFmtId="166" formatCode="[h]:mm\ ;@"/>
    </dxf>
    <dxf>
      <numFmt numFmtId="1" formatCode="0"/>
    </dxf>
    <dxf>
      <numFmt numFmtId="166" formatCode="[h]:mm\ ;@"/>
    </dxf>
    <dxf>
      <numFmt numFmtId="1" formatCode="0"/>
    </dxf>
    <dxf>
      <numFmt numFmtId="166" formatCode="[h]:mm\ ;@"/>
    </dxf>
    <dxf>
      <numFmt numFmtId="1" formatCode="0"/>
    </dxf>
    <dxf>
      <numFmt numFmtId="166" formatCode="[h]:mm\ ;@"/>
    </dxf>
    <dxf>
      <numFmt numFmtId="166" formatCode="[h]:mm\ ;@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6" formatCode="[h]:mm\ ;@"/>
    </dxf>
    <dxf>
      <numFmt numFmtId="1" formatCode="0"/>
    </dxf>
    <dxf>
      <numFmt numFmtId="166" formatCode="[h]:mm\ ;@"/>
    </dxf>
    <dxf>
      <numFmt numFmtId="166" formatCode="[h]:mm\ ;@"/>
    </dxf>
    <dxf>
      <numFmt numFmtId="1" formatCode="0"/>
    </dxf>
    <dxf>
      <numFmt numFmtId="166" formatCode="[h]:mm\ ;@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6" formatCode="[h]:mm\ ;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numFmt numFmtId="1" formatCode="0"/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304057"/>
      <color rgb="FF7A94B4"/>
      <color rgb="FF3B4F68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Radio" firstButton="1" fmlaLink="E14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828264</xdr:colOff>
      <xdr:row>1</xdr:row>
      <xdr:rowOff>140804</xdr:rowOff>
    </xdr:from>
    <xdr:ext cx="571500" cy="571500"/>
    <xdr:pic>
      <xdr:nvPicPr>
        <xdr:cNvPr id="2" name="Graphique 1" descr="Logement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828264" y="323021"/>
          <a:ext cx="571500" cy="571500"/>
        </a:xfrm>
        <a:prstGeom prst="rect">
          <a:avLst/>
        </a:prstGeom>
        <a:noFill/>
        <a:ln cap="flat">
          <a:noFill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4</xdr:row>
          <xdr:rowOff>171450</xdr:rowOff>
        </xdr:from>
        <xdr:to>
          <xdr:col>4</xdr:col>
          <xdr:colOff>619125</xdr:colOff>
          <xdr:row>6</xdr:row>
          <xdr:rowOff>19050</xdr:rowOff>
        </xdr:to>
        <xdr:sp macro="" textlink="">
          <xdr:nvSpPr>
            <xdr:cNvPr id="3073" name="Option 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6</xdr:row>
          <xdr:rowOff>161925</xdr:rowOff>
        </xdr:from>
        <xdr:to>
          <xdr:col>4</xdr:col>
          <xdr:colOff>619125</xdr:colOff>
          <xdr:row>8</xdr:row>
          <xdr:rowOff>0</xdr:rowOff>
        </xdr:to>
        <xdr:sp macro="" textlink="">
          <xdr:nvSpPr>
            <xdr:cNvPr id="3074" name="Option 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8</xdr:row>
          <xdr:rowOff>152400</xdr:rowOff>
        </xdr:from>
        <xdr:to>
          <xdr:col>4</xdr:col>
          <xdr:colOff>619125</xdr:colOff>
          <xdr:row>9</xdr:row>
          <xdr:rowOff>180975</xdr:rowOff>
        </xdr:to>
        <xdr:sp macro="" textlink="">
          <xdr:nvSpPr>
            <xdr:cNvPr id="3075" name="Option 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10</xdr:row>
          <xdr:rowOff>171450</xdr:rowOff>
        </xdr:from>
        <xdr:to>
          <xdr:col>4</xdr:col>
          <xdr:colOff>619125</xdr:colOff>
          <xdr:row>12</xdr:row>
          <xdr:rowOff>0</xdr:rowOff>
        </xdr:to>
        <xdr:sp macro="" textlink="">
          <xdr:nvSpPr>
            <xdr:cNvPr id="3076" name="Option 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0</xdr:colOff>
      <xdr:row>3</xdr:row>
      <xdr:rowOff>0</xdr:rowOff>
    </xdr:from>
    <xdr:to>
      <xdr:col>6</xdr:col>
      <xdr:colOff>835269</xdr:colOff>
      <xdr:row>4</xdr:row>
      <xdr:rowOff>0</xdr:rowOff>
    </xdr:to>
    <xdr:sp macro="[0]!EnrFor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645269" y="549519"/>
          <a:ext cx="835269" cy="2930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BE" sz="1100"/>
        </a:p>
      </xdr:txBody>
    </xdr:sp>
    <xdr:clientData/>
  </xdr:twoCellAnchor>
  <xdr:twoCellAnchor>
    <xdr:from>
      <xdr:col>2</xdr:col>
      <xdr:colOff>293077</xdr:colOff>
      <xdr:row>1</xdr:row>
      <xdr:rowOff>80596</xdr:rowOff>
    </xdr:from>
    <xdr:to>
      <xdr:col>11</xdr:col>
      <xdr:colOff>146538</xdr:colOff>
      <xdr:row>20</xdr:row>
      <xdr:rowOff>168519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963615" y="263769"/>
          <a:ext cx="6506308" cy="3736731"/>
        </a:xfrm>
        <a:prstGeom prst="round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noit Du Champs" refreshedDate="45472.879785300924" createdVersion="8" refreshedVersion="8" minRefreshableVersion="3" recordCount="7" xr:uid="{E565BA54-22E5-48B6-98D2-D0F88DD1F8DF}">
  <cacheSource type="worksheet">
    <worksheetSource name="TablFormation"/>
  </cacheSource>
  <cacheFields count="6">
    <cacheField name="For_ID" numFmtId="0">
      <sharedItems containsSemiMixedTypes="0" containsString="0" containsNumber="1" containsInteger="1" minValue="1" maxValue="7"/>
    </cacheField>
    <cacheField name="For_Type" numFmtId="0">
      <sharedItems count="4">
        <s v="ReçueOUT"/>
        <s v="ReçueIN"/>
        <s v="DonnéesOUT"/>
        <s v="DonnéeIN"/>
      </sharedItems>
    </cacheField>
    <cacheField name="For_HrDebut" numFmtId="20">
      <sharedItems containsSemiMixedTypes="0" containsNonDate="0" containsDate="1" containsString="0" minDate="1899-12-30T00:10:00" maxDate="1899-12-30T13:01:00" count="7">
        <d v="1899-12-30T08:45:00"/>
        <d v="1899-12-30T07:45:00"/>
        <d v="1899-12-30T00:10:00"/>
        <d v="1899-12-30T10:00:00"/>
        <d v="1899-12-30T11:02:00"/>
        <d v="1899-12-30T13:01:00"/>
        <d v="1899-12-30T11:10:00"/>
      </sharedItems>
    </cacheField>
    <cacheField name="For_HrFin" numFmtId="20">
      <sharedItems containsSemiMixedTypes="0" containsNonDate="0" containsDate="1" containsString="0" minDate="1899-12-30T10:50:00" maxDate="1899-12-30T23:50:00"/>
    </cacheField>
    <cacheField name="For_HrTot" numFmtId="166">
      <sharedItems containsSemiMixedTypes="0" containsNonDate="0" containsDate="1" containsString="0" minDate="1899-12-30T00:02:00" maxDate="1899-12-30T23:40:00" count="7">
        <d v="1899-12-30T07:45:00"/>
        <d v="1899-12-30T07:38:00"/>
        <d v="1899-12-30T23:40:00"/>
        <d v="1899-12-30T00:50:00"/>
        <d v="1899-12-30T00:02:00"/>
        <d v="1899-12-30T01:33:00"/>
        <d v="1899-12-30T01:35:00"/>
      </sharedItems>
    </cacheField>
    <cacheField name="For_tx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n v="7"/>
    <x v="0"/>
    <x v="0"/>
    <d v="1899-12-30T16:30:00"/>
    <x v="0"/>
    <s v="Emprise"/>
  </r>
  <r>
    <n v="6"/>
    <x v="1"/>
    <x v="1"/>
    <d v="1899-12-30T15:23:00"/>
    <x v="1"/>
    <s v="Annonce mauvaise nouvelle"/>
  </r>
  <r>
    <n v="5"/>
    <x v="2"/>
    <x v="2"/>
    <d v="1899-12-30T23:50:00"/>
    <x v="2"/>
    <s v="Challenge"/>
  </r>
  <r>
    <n v="4"/>
    <x v="2"/>
    <x v="3"/>
    <d v="1899-12-30T10:50:00"/>
    <x v="3"/>
    <s v="CPVS"/>
  </r>
  <r>
    <n v="3"/>
    <x v="3"/>
    <x v="4"/>
    <d v="1899-12-30T11:04:00"/>
    <x v="4"/>
    <s v="Calog accueil"/>
  </r>
  <r>
    <n v="2"/>
    <x v="2"/>
    <x v="5"/>
    <d v="1899-12-30T14:34:00"/>
    <x v="5"/>
    <s v="Avocats Bxl"/>
  </r>
  <r>
    <n v="1"/>
    <x v="3"/>
    <x v="6"/>
    <d v="1899-12-30T12:45:00"/>
    <x v="6"/>
    <s v="Accueil CALOG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C3CF42-D8AF-4C90-9795-6748531BA7F5}" name="Tableau croisé dynamique2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8" firstHeaderRow="1" firstDataRow="1" firstDataCol="1"/>
  <pivotFields count="6">
    <pivotField showAll="0"/>
    <pivotField axis="axisRow" showAll="0">
      <items count="5">
        <item x="3"/>
        <item x="2"/>
        <item x="1"/>
        <item x="0"/>
        <item t="default"/>
      </items>
    </pivotField>
    <pivotField numFmtId="20" showAll="0">
      <items count="8">
        <item x="2"/>
        <item x="1"/>
        <item x="0"/>
        <item x="3"/>
        <item x="4"/>
        <item x="6"/>
        <item x="5"/>
        <item t="default"/>
      </items>
    </pivotField>
    <pivotField numFmtId="20" showAll="0"/>
    <pivotField dataField="1" numFmtId="166" showAll="0">
      <items count="8">
        <item x="4"/>
        <item x="3"/>
        <item x="5"/>
        <item x="6"/>
        <item x="1"/>
        <item x="0"/>
        <item x="2"/>
        <item t="default"/>
      </items>
    </pivotField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For_HrTotal" fld="4" baseField="1" baseItem="0" numFmtId="166"/>
  </dataFields>
  <formats count="2">
    <format dxfId="47">
      <pivotArea collapsedLevelsAreSubtotals="1" fieldPosition="0">
        <references count="1">
          <reference field="1" count="0"/>
        </references>
      </pivotArea>
    </format>
    <format dxfId="1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5619C1-FBA2-42CC-B992-DBAF30AD71E8}" name="TablFormation" displayName="TablFormation" ref="A3:F10" headerRowDxfId="46" dataDxfId="45">
  <autoFilter ref="A3:F10" xr:uid="{465619C1-FBA2-42CC-B992-DBAF30AD71E8}"/>
  <tableColumns count="6">
    <tableColumn id="1" xr3:uid="{D3372002-D190-45D2-A9BC-950B28D69D25}" name="For_ID" totalsRowLabel="Total" dataDxfId="44" totalsRowDxfId="43"/>
    <tableColumn id="2" xr3:uid="{7D6B23FA-5714-45BC-8DA8-4A73E2D40F78}" name="For_Type" dataDxfId="42" totalsRowDxfId="41"/>
    <tableColumn id="3" xr3:uid="{BA2406E7-A2E4-467C-8E0B-04C11283C1E2}" name="For_HrDebut" dataDxfId="40" totalsRowDxfId="39"/>
    <tableColumn id="4" xr3:uid="{9228BEC4-3C83-49C3-8681-98CCD4B9E29C}" name="For_HrFin" dataDxfId="38" totalsRowDxfId="37"/>
    <tableColumn id="5" xr3:uid="{80A3648E-60E4-422B-BA13-EE8BE4CAE1C8}" name="For_HrTot" dataDxfId="36" totalsRowDxfId="35"/>
    <tableColumn id="6" xr3:uid="{13DB7A6A-E1EB-4970-98C8-B2F3E906CA14}" name="For_txt" totalsRowFunction="count" dataDxfId="34" totalsRowDxfId="3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D4:K19"/>
  <sheetViews>
    <sheetView showGridLines="0" zoomScale="130" zoomScaleNormal="130" workbookViewId="0">
      <selection activeCell="N9" sqref="N9"/>
    </sheetView>
  </sheetViews>
  <sheetFormatPr baseColWidth="10" defaultRowHeight="14.25" x14ac:dyDescent="0.2"/>
  <cols>
    <col min="1" max="1" width="11" customWidth="1"/>
    <col min="4" max="4" width="13.625" customWidth="1"/>
    <col min="6" max="6" width="3.5" customWidth="1"/>
    <col min="10" max="10" width="4.375" customWidth="1"/>
  </cols>
  <sheetData>
    <row r="4" spans="4:11" ht="23.25" x14ac:dyDescent="0.35">
      <c r="D4" s="1" t="s">
        <v>2</v>
      </c>
      <c r="G4" s="4" t="s">
        <v>8</v>
      </c>
    </row>
    <row r="5" spans="4:11" x14ac:dyDescent="0.2">
      <c r="D5" s="3"/>
    </row>
    <row r="6" spans="4:11" ht="15" x14ac:dyDescent="0.25">
      <c r="D6" s="24" t="s">
        <v>3</v>
      </c>
      <c r="J6" s="13" t="str">
        <f>G18</f>
        <v/>
      </c>
    </row>
    <row r="7" spans="4:11" ht="15" x14ac:dyDescent="0.25">
      <c r="D7" s="3"/>
      <c r="H7" s="24" t="s">
        <v>0</v>
      </c>
      <c r="I7" s="10"/>
      <c r="J7" s="5" t="str">
        <f>IF(I7="","","P")</f>
        <v/>
      </c>
    </row>
    <row r="8" spans="4:11" ht="15" x14ac:dyDescent="0.25">
      <c r="D8" s="24" t="s">
        <v>4</v>
      </c>
    </row>
    <row r="9" spans="4:11" ht="15" x14ac:dyDescent="0.25">
      <c r="D9" s="3"/>
      <c r="H9" s="24" t="s">
        <v>1</v>
      </c>
      <c r="I9" s="10"/>
      <c r="J9" s="5" t="str">
        <f>IF(I9="","","P")</f>
        <v/>
      </c>
    </row>
    <row r="10" spans="4:11" ht="15" x14ac:dyDescent="0.25">
      <c r="D10" s="24" t="s">
        <v>5</v>
      </c>
    </row>
    <row r="11" spans="4:11" ht="15" x14ac:dyDescent="0.25">
      <c r="D11" s="3"/>
      <c r="H11" s="24" t="s">
        <v>9</v>
      </c>
      <c r="I11" s="6">
        <f>I9-I7</f>
        <v>0</v>
      </c>
      <c r="J11" s="9" t="str">
        <f>F14</f>
        <v/>
      </c>
    </row>
    <row r="12" spans="4:11" ht="15" x14ac:dyDescent="0.25">
      <c r="D12" s="24" t="s">
        <v>6</v>
      </c>
      <c r="J12" s="14" t="b">
        <f>COUNTIF(J6:J11,"P")=4</f>
        <v>0</v>
      </c>
      <c r="K12" s="14" t="s">
        <v>11</v>
      </c>
    </row>
    <row r="13" spans="4:11" x14ac:dyDescent="0.2">
      <c r="D13" s="3"/>
    </row>
    <row r="14" spans="4:11" x14ac:dyDescent="0.2">
      <c r="E14" s="11"/>
      <c r="F14" s="7" t="str">
        <f>IF(E14="","","P")</f>
        <v/>
      </c>
      <c r="H14" t="s">
        <v>10</v>
      </c>
    </row>
    <row r="16" spans="4:11" ht="15" x14ac:dyDescent="0.25">
      <c r="D16" s="25" t="s">
        <v>7</v>
      </c>
    </row>
    <row r="18" spans="4:7" x14ac:dyDescent="0.2">
      <c r="D18" s="27"/>
      <c r="E18" s="28"/>
      <c r="F18" s="29"/>
      <c r="G18" s="12" t="str">
        <f>IF(D18="","","P")</f>
        <v/>
      </c>
    </row>
    <row r="19" spans="4:7" x14ac:dyDescent="0.2">
      <c r="D19" s="30"/>
      <c r="E19" s="31"/>
      <c r="F19" s="32"/>
    </row>
  </sheetData>
  <mergeCells count="1">
    <mergeCell ref="D18:F19"/>
  </mergeCells>
  <conditionalFormatting sqref="F14">
    <cfRule type="cellIs" dxfId="52" priority="6" operator="equal">
      <formula>"P"</formula>
    </cfRule>
  </conditionalFormatting>
  <conditionalFormatting sqref="G4">
    <cfRule type="expression" dxfId="51" priority="2">
      <formula>ok</formula>
    </cfRule>
  </conditionalFormatting>
  <conditionalFormatting sqref="G18">
    <cfRule type="cellIs" dxfId="50" priority="1" operator="equal">
      <formula>"P"</formula>
    </cfRule>
  </conditionalFormatting>
  <conditionalFormatting sqref="J7">
    <cfRule type="cellIs" dxfId="49" priority="7" operator="equal">
      <formula>"P"</formula>
    </cfRule>
  </conditionalFormatting>
  <conditionalFormatting sqref="J9">
    <cfRule type="cellIs" dxfId="48" priority="5" operator="equal">
      <formula>"P"</formula>
    </cfRule>
  </conditionalFormatting>
  <pageMargins left="0.70000000000000007" right="0.70000000000000007" top="0.75" bottom="0.75" header="0.30000000000000004" footer="0.3000000000000000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Option Button 1">
              <controlPr defaultSize="0" autoFill="0" autoLine="0" autoPict="0">
                <anchor moveWithCells="1">
                  <from>
                    <xdr:col>4</xdr:col>
                    <xdr:colOff>314325</xdr:colOff>
                    <xdr:row>4</xdr:row>
                    <xdr:rowOff>171450</xdr:rowOff>
                  </from>
                  <to>
                    <xdr:col>4</xdr:col>
                    <xdr:colOff>619125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Option Button 2">
              <controlPr defaultSize="0" autoFill="0" autoLine="0" autoPict="0">
                <anchor moveWithCells="1">
                  <from>
                    <xdr:col>4</xdr:col>
                    <xdr:colOff>314325</xdr:colOff>
                    <xdr:row>6</xdr:row>
                    <xdr:rowOff>161925</xdr:rowOff>
                  </from>
                  <to>
                    <xdr:col>4</xdr:col>
                    <xdr:colOff>619125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Option Button 3">
              <controlPr defaultSize="0" autoFill="0" autoLine="0" autoPict="0">
                <anchor moveWithCells="1">
                  <from>
                    <xdr:col>4</xdr:col>
                    <xdr:colOff>314325</xdr:colOff>
                    <xdr:row>8</xdr:row>
                    <xdr:rowOff>152400</xdr:rowOff>
                  </from>
                  <to>
                    <xdr:col>4</xdr:col>
                    <xdr:colOff>619125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Option Button 4">
              <controlPr defaultSize="0" autoFill="0" autoLine="0" autoPict="0">
                <anchor moveWithCells="1">
                  <from>
                    <xdr:col>4</xdr:col>
                    <xdr:colOff>314325</xdr:colOff>
                    <xdr:row>10</xdr:row>
                    <xdr:rowOff>171450</xdr:rowOff>
                  </from>
                  <to>
                    <xdr:col>4</xdr:col>
                    <xdr:colOff>619125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18741-51E6-4670-B134-DF8DBA216BC2}">
  <sheetPr codeName="Feuil2"/>
  <dimension ref="A3:B8"/>
  <sheetViews>
    <sheetView tabSelected="1" workbookViewId="0">
      <selection activeCell="C14" sqref="C14"/>
    </sheetView>
  </sheetViews>
  <sheetFormatPr baseColWidth="10" defaultRowHeight="14.25" x14ac:dyDescent="0.2"/>
  <cols>
    <col min="1" max="1" width="20.75" bestFit="1" customWidth="1"/>
    <col min="2" max="2" width="19.875" bestFit="1" customWidth="1"/>
    <col min="3" max="3" width="22.375" bestFit="1" customWidth="1"/>
    <col min="4" max="4" width="28.875" bestFit="1" customWidth="1"/>
    <col min="5" max="7" width="4.875" bestFit="1" customWidth="1"/>
    <col min="8" max="8" width="5.875" bestFit="1" customWidth="1"/>
    <col min="9" max="9" width="12.625" bestFit="1" customWidth="1"/>
  </cols>
  <sheetData>
    <row r="3" spans="1:2" x14ac:dyDescent="0.2">
      <c r="A3" s="26" t="s">
        <v>24</v>
      </c>
      <c r="B3" t="s">
        <v>26</v>
      </c>
    </row>
    <row r="4" spans="1:2" x14ac:dyDescent="0.2">
      <c r="A4" s="8" t="s">
        <v>19</v>
      </c>
      <c r="B4" s="21">
        <v>6.7361111111111108E-2</v>
      </c>
    </row>
    <row r="5" spans="1:2" x14ac:dyDescent="0.2">
      <c r="A5" s="8" t="s">
        <v>20</v>
      </c>
      <c r="B5" s="21">
        <v>1.0854166666666669</v>
      </c>
    </row>
    <row r="6" spans="1:2" x14ac:dyDescent="0.2">
      <c r="A6" s="8" t="s">
        <v>22</v>
      </c>
      <c r="B6" s="21">
        <v>0.31805555555555554</v>
      </c>
    </row>
    <row r="7" spans="1:2" x14ac:dyDescent="0.2">
      <c r="A7" s="8" t="s">
        <v>23</v>
      </c>
      <c r="B7" s="21">
        <v>0.32291666666666669</v>
      </c>
    </row>
    <row r="8" spans="1:2" x14ac:dyDescent="0.2">
      <c r="A8" s="8" t="s">
        <v>25</v>
      </c>
      <c r="B8" s="21">
        <v>1.7937500000000004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0E09A-4F37-435B-91A4-A5FA354A60EC}">
  <sheetPr codeName="Feuil3"/>
  <dimension ref="A1:J13"/>
  <sheetViews>
    <sheetView workbookViewId="0">
      <selection activeCell="E4" sqref="E4:E10"/>
    </sheetView>
  </sheetViews>
  <sheetFormatPr baseColWidth="10" defaultRowHeight="14.25" x14ac:dyDescent="0.2"/>
  <cols>
    <col min="1" max="1" width="10.75" bestFit="1" customWidth="1"/>
    <col min="2" max="2" width="13.25" bestFit="1" customWidth="1"/>
    <col min="3" max="3" width="16.375" style="20" bestFit="1" customWidth="1"/>
    <col min="4" max="4" width="13.75" style="20" bestFit="1" customWidth="1"/>
    <col min="5" max="5" width="14" style="21" bestFit="1" customWidth="1"/>
    <col min="6" max="6" width="39.875" customWidth="1"/>
  </cols>
  <sheetData>
    <row r="1" spans="1:10" x14ac:dyDescent="0.2">
      <c r="A1" s="2" t="str">
        <f>IF(ok,MAX(TablFormation[For_ID])+1,"")</f>
        <v/>
      </c>
      <c r="B1" s="2" t="b">
        <f>IF(ok,IF(Formation!E14=1,"DonnéeIN",IF(Formation!E14=2,"DonnéesOUT",IF(Formation!E14=3,"ReçueIN",IF(Formation!E14=4,"ReçueOUT",)))))</f>
        <v>0</v>
      </c>
      <c r="C1" s="15" t="str">
        <f>IF(ok, Formation!I7,"")</f>
        <v/>
      </c>
      <c r="D1" s="15" t="str">
        <f>IF(ok, Formation!I9,"")</f>
        <v/>
      </c>
      <c r="E1" s="16" t="str">
        <f>IF(ok, Formation!I11,"")</f>
        <v/>
      </c>
      <c r="F1" s="2" t="str">
        <f>IF(ok, Formation!D18,"")</f>
        <v/>
      </c>
    </row>
    <row r="3" spans="1:10" ht="15" x14ac:dyDescent="0.25">
      <c r="A3" s="17" t="s">
        <v>12</v>
      </c>
      <c r="B3" s="17" t="s">
        <v>13</v>
      </c>
      <c r="C3" s="18" t="s">
        <v>14</v>
      </c>
      <c r="D3" s="18" t="s">
        <v>15</v>
      </c>
      <c r="E3" s="19" t="s">
        <v>16</v>
      </c>
      <c r="F3" s="17" t="s">
        <v>17</v>
      </c>
      <c r="J3" s="22"/>
    </row>
    <row r="4" spans="1:10" ht="15" x14ac:dyDescent="0.25">
      <c r="A4" s="17">
        <v>7</v>
      </c>
      <c r="B4" s="17" t="s">
        <v>23</v>
      </c>
      <c r="C4" s="18">
        <v>0.36458333333333331</v>
      </c>
      <c r="D4" s="18">
        <v>0.6875</v>
      </c>
      <c r="E4" s="19">
        <v>0.32291666666666669</v>
      </c>
      <c r="F4" s="17"/>
      <c r="J4" s="23"/>
    </row>
    <row r="5" spans="1:10" ht="15" x14ac:dyDescent="0.25">
      <c r="A5" s="17">
        <v>6</v>
      </c>
      <c r="B5" s="17" t="s">
        <v>22</v>
      </c>
      <c r="C5" s="18">
        <v>0.32291666666666669</v>
      </c>
      <c r="D5" s="18">
        <v>0.64097222222222228</v>
      </c>
      <c r="E5" s="19">
        <v>0.31805555555555559</v>
      </c>
      <c r="F5" s="17"/>
      <c r="J5" s="23"/>
    </row>
    <row r="6" spans="1:10" ht="15" x14ac:dyDescent="0.25">
      <c r="A6" s="17">
        <v>5</v>
      </c>
      <c r="B6" s="17" t="s">
        <v>20</v>
      </c>
      <c r="C6" s="18">
        <v>6.9444444444444441E-3</v>
      </c>
      <c r="D6" s="18">
        <v>0.99305555555555558</v>
      </c>
      <c r="E6" s="19">
        <v>0.98611111111111116</v>
      </c>
      <c r="F6" s="17"/>
      <c r="J6" s="23"/>
    </row>
    <row r="7" spans="1:10" ht="15" x14ac:dyDescent="0.25">
      <c r="A7" s="17">
        <v>4</v>
      </c>
      <c r="B7" s="17" t="s">
        <v>20</v>
      </c>
      <c r="C7" s="18">
        <v>0.41666666666666669</v>
      </c>
      <c r="D7" s="18">
        <v>0.4513888888888889</v>
      </c>
      <c r="E7" s="19">
        <v>3.472222222222221E-2</v>
      </c>
      <c r="F7" s="17"/>
      <c r="J7" s="23"/>
    </row>
    <row r="8" spans="1:10" ht="15" x14ac:dyDescent="0.25">
      <c r="A8" s="17">
        <v>3</v>
      </c>
      <c r="B8" s="17" t="s">
        <v>19</v>
      </c>
      <c r="C8" s="18">
        <v>0.4597222222222222</v>
      </c>
      <c r="D8" s="18">
        <v>0.46111111111111114</v>
      </c>
      <c r="E8" s="19">
        <v>1.3888888888889395E-3</v>
      </c>
      <c r="F8" s="17"/>
      <c r="J8" s="23"/>
    </row>
    <row r="9" spans="1:10" ht="15" x14ac:dyDescent="0.25">
      <c r="A9" s="17">
        <v>2</v>
      </c>
      <c r="B9" s="17" t="s">
        <v>20</v>
      </c>
      <c r="C9" s="18">
        <v>0.54236111111111107</v>
      </c>
      <c r="D9" s="18">
        <v>0.6069444444444444</v>
      </c>
      <c r="E9" s="19">
        <v>6.4583333333333326E-2</v>
      </c>
      <c r="F9" s="17"/>
    </row>
    <row r="10" spans="1:10" ht="15" x14ac:dyDescent="0.25">
      <c r="A10" s="17">
        <v>1</v>
      </c>
      <c r="B10" s="17" t="s">
        <v>19</v>
      </c>
      <c r="C10" s="18">
        <v>0.46527777777777773</v>
      </c>
      <c r="D10" s="18">
        <v>0.53125</v>
      </c>
      <c r="E10" s="19">
        <v>6.5972222222222265E-2</v>
      </c>
      <c r="F10" s="17"/>
      <c r="I10" t="s">
        <v>21</v>
      </c>
      <c r="J10" s="16">
        <f>SUBTOTAL(109,TablFormation[For_HrTot])</f>
        <v>1.7937500000000002</v>
      </c>
    </row>
    <row r="13" spans="1:10" x14ac:dyDescent="0.2">
      <c r="A13">
        <v>0</v>
      </c>
      <c r="B13" t="s">
        <v>18</v>
      </c>
      <c r="C13" s="20" t="s">
        <v>18</v>
      </c>
      <c r="D13" s="20" t="s">
        <v>18</v>
      </c>
      <c r="E13" s="21" t="s">
        <v>18</v>
      </c>
      <c r="F13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Formation</vt:lpstr>
      <vt:lpstr>Feuil2</vt:lpstr>
      <vt:lpstr>DON_FORM</vt:lpstr>
      <vt:lpstr>ok</vt:lpstr>
      <vt:lpstr>TablForm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DU CHAMPS</dc:creator>
  <cp:lastModifiedBy>Chris_W10</cp:lastModifiedBy>
  <cp:revision>2</cp:revision>
  <dcterms:created xsi:type="dcterms:W3CDTF">2021-09-03T09:12:42Z</dcterms:created>
  <dcterms:modified xsi:type="dcterms:W3CDTF">2024-06-29T22:59:28Z</dcterms:modified>
</cp:coreProperties>
</file>