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4700820-9F47-4938-A1F4-0550718CD1EE}" xr6:coauthVersionLast="47" xr6:coauthVersionMax="47" xr10:uidLastSave="{00000000-0000-0000-0000-000000000000}"/>
  <bookViews>
    <workbookView xWindow="-120" yWindow="-120" windowWidth="38640" windowHeight="15990" activeTab="1" xr2:uid="{C1CD9F46-EED6-43D4-8B58-9EAD057C664E}"/>
  </bookViews>
  <sheets>
    <sheet name="Prospects" sheetId="1" r:id="rId1"/>
    <sheet name="Commandes" sheetId="2" r:id="rId2"/>
    <sheet name="Stats" sheetId="4" r:id="rId3"/>
    <sheet name="Tables" sheetId="3" r:id="rId4"/>
  </sheets>
  <definedNames>
    <definedName name="DonnéesExternes_1" localSheetId="1" hidden="1">Commandes!$A$1:$D$5</definedName>
    <definedName name="L_Etats">Etats[Etat]</definedName>
  </definedNames>
  <calcPr calcId="191029"/>
  <pivotCaches>
    <pivotCache cacheId="1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56" i="1" l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Y15" i="1" s="1"/>
  <c r="L397" i="1"/>
  <c r="L396" i="1"/>
  <c r="L395" i="1"/>
  <c r="L394" i="1"/>
  <c r="L393" i="1"/>
  <c r="L392" i="1"/>
  <c r="AC32" i="1"/>
  <c r="AC31" i="1"/>
  <c r="AC30" i="1"/>
  <c r="AC29" i="1"/>
  <c r="AC28" i="1"/>
  <c r="AC27" i="1"/>
  <c r="AC26" i="1"/>
  <c r="W19" i="1"/>
  <c r="W18" i="1"/>
  <c r="AC17" i="1"/>
  <c r="W17" i="1"/>
  <c r="W16" i="1"/>
  <c r="W15" i="1"/>
  <c r="W14" i="1"/>
  <c r="W13" i="1"/>
  <c r="Y16" i="1" l="1"/>
  <c r="Y14" i="1"/>
  <c r="W20" i="1"/>
  <c r="Y13" i="1"/>
  <c r="Y17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8A8D19D-B080-4DEA-9C08-5E3B47453441}" keepAlive="1" name="Requête - Prospects" description="Connexion à la requête « Prospects » dans le classeur." type="5" refreshedVersion="8" background="1" saveData="1">
    <dbPr connection="Provider=Microsoft.Mashup.OleDb.1;Data Source=$Workbook$;Location=Prospects;Extended Properties=&quot;&quot;" command="SELECT * FROM [Prospects]"/>
  </connection>
</connections>
</file>

<file path=xl/sharedStrings.xml><?xml version="1.0" encoding="utf-8"?>
<sst xmlns="http://schemas.openxmlformats.org/spreadsheetml/2006/main" count="126" uniqueCount="59">
  <si>
    <t>Commercial</t>
  </si>
  <si>
    <t>Prospect</t>
  </si>
  <si>
    <t>Code Postal</t>
  </si>
  <si>
    <t>Activité</t>
  </si>
  <si>
    <t xml:space="preserve">Date         </t>
  </si>
  <si>
    <t>Entrée</t>
  </si>
  <si>
    <t>Ville</t>
  </si>
  <si>
    <t>Adresse</t>
  </si>
  <si>
    <t>N° Téléphone</t>
  </si>
  <si>
    <t>Adresse mail</t>
  </si>
  <si>
    <t>Personne contactée</t>
  </si>
  <si>
    <t>État Prospect</t>
  </si>
  <si>
    <t>État</t>
  </si>
  <si>
    <t xml:space="preserve"> Dernière relance</t>
  </si>
  <si>
    <t>Date relance</t>
  </si>
  <si>
    <t>Commentaire</t>
  </si>
  <si>
    <t>Lien offre</t>
  </si>
  <si>
    <t>YK</t>
  </si>
  <si>
    <t>Transport</t>
  </si>
  <si>
    <t>Prospection téléphonique</t>
  </si>
  <si>
    <t>Perdu</t>
  </si>
  <si>
    <t>Pas intéressé</t>
  </si>
  <si>
    <t>LS</t>
  </si>
  <si>
    <t>A relancer</t>
  </si>
  <si>
    <t>DW</t>
  </si>
  <si>
    <t>Bâtiment</t>
  </si>
  <si>
    <t>PD</t>
  </si>
  <si>
    <t>Industrie</t>
  </si>
  <si>
    <t>MCS</t>
  </si>
  <si>
    <t>Logistique</t>
  </si>
  <si>
    <t>Recherche en cours</t>
  </si>
  <si>
    <t>Tertiaire</t>
  </si>
  <si>
    <t>Mises en forme relance</t>
  </si>
  <si>
    <t>PF</t>
  </si>
  <si>
    <t>Totaux</t>
  </si>
  <si>
    <t>Relance aujourd'hui</t>
  </si>
  <si>
    <t>Relance dépassée</t>
  </si>
  <si>
    <t>Relance longue</t>
  </si>
  <si>
    <t>Erreur saisie (Dernière relance &gt; Date relance)</t>
  </si>
  <si>
    <t>Relance le lendemain</t>
  </si>
  <si>
    <t>PC</t>
  </si>
  <si>
    <t>Gagné</t>
  </si>
  <si>
    <t>En poste</t>
  </si>
  <si>
    <t>PT</t>
  </si>
  <si>
    <t>N/A</t>
  </si>
  <si>
    <t>Vivier</t>
  </si>
  <si>
    <t>VIDE</t>
  </si>
  <si>
    <t>Pas de rep</t>
  </si>
  <si>
    <t>Travaux publics</t>
  </si>
  <si>
    <t>Hôtellerie</t>
  </si>
  <si>
    <t>ENTREPRISE 1</t>
  </si>
  <si>
    <t>contact@entreprise.com</t>
  </si>
  <si>
    <t>M.DUPONT</t>
  </si>
  <si>
    <t>ENTREPRISE 2</t>
  </si>
  <si>
    <t>ENTREPRISE 3</t>
  </si>
  <si>
    <t>ENTREPRISE 4</t>
  </si>
  <si>
    <t>Etat</t>
  </si>
  <si>
    <t>Total général</t>
  </si>
  <si>
    <t>Nombre de Prospect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</si>
</sst>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dd/mm/yy;@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name val="Calibri"/>
      <family val="2"/>
      <scheme val="minor"/>
    </font>
    <font>
      <sz val="11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45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9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4" fillId="12" borderId="0" xfId="0" applyFont="1" applyFill="1" applyAlignment="1">
      <alignment horizontal="center" vertical="center" wrapText="1"/>
    </xf>
    <xf numFmtId="0" fontId="4" fillId="13" borderId="0" xfId="0" applyFont="1" applyFill="1" applyAlignment="1">
      <alignment horizontal="center" vertical="center" wrapText="1"/>
    </xf>
    <xf numFmtId="0" fontId="4" fillId="1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NumberFormat="1"/>
    <xf numFmtId="0" fontId="1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/>
    </xf>
    <xf numFmtId="0" fontId="3" fillId="0" borderId="0" xfId="1" applyBorder="1" applyAlignment="1">
      <alignment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0" fontId="4" fillId="0" borderId="0" xfId="0" applyFont="1" applyAlignment="1">
      <alignment horizontal="fill" vertical="center" wrapText="1"/>
    </xf>
    <xf numFmtId="165" fontId="0" fillId="0" borderId="0" xfId="0" applyNumberFormat="1" applyAlignment="1">
      <alignment horizontal="left" vertical="center" wrapText="1"/>
    </xf>
    <xf numFmtId="165" fontId="0" fillId="0" borderId="0" xfId="0" applyNumberFormat="1" applyAlignment="1">
      <alignment horizontal="left" vertical="center"/>
    </xf>
    <xf numFmtId="14" fontId="4" fillId="0" borderId="0" xfId="0" applyNumberFormat="1" applyFont="1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 applyProtection="1">
      <alignment vertical="center" wrapText="1"/>
      <protection locked="0"/>
    </xf>
    <xf numFmtId="165" fontId="0" fillId="0" borderId="0" xfId="0" applyNumberFormat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fill" vertical="center" wrapText="1"/>
      <protection locked="0"/>
    </xf>
    <xf numFmtId="0" fontId="8" fillId="0" borderId="0" xfId="0" applyFont="1" applyAlignment="1">
      <alignment vertical="center" wrapText="1"/>
    </xf>
    <xf numFmtId="0" fontId="0" fillId="15" borderId="0" xfId="0" applyFill="1" applyAlignment="1">
      <alignment horizontal="left" vertical="center" wrapText="1"/>
    </xf>
    <xf numFmtId="165" fontId="0" fillId="0" borderId="0" xfId="0" applyNumberFormat="1" applyAlignment="1">
      <alignment vertical="center" wrapText="1"/>
    </xf>
    <xf numFmtId="0" fontId="3" fillId="0" borderId="0" xfId="1" applyAlignment="1">
      <alignment vertical="center"/>
    </xf>
    <xf numFmtId="165" fontId="4" fillId="0" borderId="0" xfId="0" applyNumberFormat="1" applyFont="1" applyAlignment="1">
      <alignment horizontal="left" vertical="center" wrapText="1"/>
    </xf>
    <xf numFmtId="0" fontId="3" fillId="0" borderId="0" xfId="1" applyNumberFormat="1" applyBorder="1" applyAlignment="1">
      <alignment horizontal="fill" vertical="center"/>
    </xf>
    <xf numFmtId="165" fontId="4" fillId="0" borderId="0" xfId="1" applyNumberFormat="1" applyFont="1" applyBorder="1" applyAlignment="1">
      <alignment horizontal="left" vertical="center"/>
    </xf>
    <xf numFmtId="0" fontId="3" fillId="0" borderId="0" xfId="1" applyNumberFormat="1" applyBorder="1" applyAlignment="1">
      <alignment horizontal="fill" vertical="center" wrapText="1"/>
    </xf>
    <xf numFmtId="0" fontId="3" fillId="0" borderId="0" xfId="1" applyBorder="1" applyAlignment="1">
      <alignment horizontal="fill" vertical="center"/>
    </xf>
    <xf numFmtId="8" fontId="0" fillId="0" borderId="0" xfId="0" applyNumberFormat="1" applyAlignment="1">
      <alignment vertical="center" wrapText="1"/>
    </xf>
    <xf numFmtId="165" fontId="3" fillId="0" borderId="0" xfId="1" applyNumberFormat="1" applyBorder="1" applyAlignment="1">
      <alignment vertical="center" wrapText="1"/>
    </xf>
    <xf numFmtId="0" fontId="3" fillId="0" borderId="0" xfId="1" applyBorder="1" applyAlignment="1">
      <alignment vertical="center" wrapText="1"/>
    </xf>
    <xf numFmtId="0" fontId="0" fillId="0" borderId="0" xfId="0" pivotButton="1"/>
  </cellXfs>
  <cellStyles count="2">
    <cellStyle name="Lien hypertexte" xfId="1" builtinId="8"/>
    <cellStyle name="Normal" xfId="0" builtinId="0"/>
  </cellStyles>
  <dxfs count="167">
    <dxf>
      <fill>
        <patternFill>
          <bgColor theme="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ont>
        <b val="0"/>
        <i/>
        <color theme="1"/>
      </font>
      <fill>
        <patternFill>
          <bgColor rgb="FFE0E0E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color auto="1"/>
      </font>
      <fill>
        <patternFill patternType="solid">
          <bgColor rgb="FFFFFF00"/>
        </patternFill>
      </fill>
    </dxf>
    <dxf>
      <font>
        <color rgb="FFFF0000"/>
      </font>
    </dxf>
    <dxf>
      <font>
        <b/>
        <i/>
        <color theme="1"/>
      </font>
      <fill>
        <patternFill>
          <bgColor rgb="FFC00000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fil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0#&quot; &quot;##&quot; &quot;##&quot; &quot;##&quot; &quot;##"/>
      <alignment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64" formatCode="dd/mm/yy;@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ont>
        <b/>
        <i/>
        <color theme="1"/>
      </font>
      <fill>
        <patternFill>
          <bgColor rgb="FFC00000"/>
        </patternFill>
      </fill>
    </dxf>
    <dxf>
      <font>
        <color rgb="FFFF0000"/>
      </font>
    </dxf>
    <dxf>
      <font>
        <color auto="1"/>
      </font>
      <fill>
        <patternFill patternType="solid">
          <bgColor rgb="FFFFFF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 val="0"/>
        <i/>
        <color theme="1"/>
      </font>
      <fill>
        <patternFill>
          <bgColor rgb="FFE0E0E0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ont>
        <b/>
        <i/>
        <color theme="1"/>
      </font>
      <fill>
        <patternFill>
          <bgColor rgb="FFC00000"/>
        </patternFill>
      </fill>
    </dxf>
    <dxf>
      <font>
        <color rgb="FFFF0000"/>
      </font>
    </dxf>
    <dxf>
      <font>
        <color auto="1"/>
      </font>
      <fill>
        <patternFill patternType="solid">
          <bgColor rgb="FFFFFF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 val="0"/>
        <i/>
        <color theme="1"/>
      </font>
      <fill>
        <patternFill>
          <bgColor rgb="FFE0E0E0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ill>
        <patternFill>
          <bgColor theme="2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ont>
        <b/>
        <i/>
        <color theme="1"/>
      </font>
      <fill>
        <patternFill>
          <bgColor rgb="FFC00000"/>
        </patternFill>
      </fill>
    </dxf>
    <dxf>
      <font>
        <color rgb="FFFF0000"/>
      </font>
    </dxf>
    <dxf>
      <font>
        <color auto="1"/>
      </font>
      <fill>
        <patternFill patternType="solid">
          <bgColor rgb="FFFFFF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 val="0"/>
        <i/>
        <color theme="1"/>
      </font>
      <fill>
        <patternFill>
          <bgColor rgb="FFE0E0E0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ont>
        <b val="0"/>
        <i/>
        <color theme="1"/>
      </font>
      <fill>
        <patternFill>
          <bgColor rgb="FFE0E0E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color auto="1"/>
      </font>
      <fill>
        <patternFill patternType="solid">
          <bgColor rgb="FFFFFF00"/>
        </patternFill>
      </fill>
    </dxf>
    <dxf>
      <font>
        <color rgb="FFFF0000"/>
      </font>
    </dxf>
    <dxf>
      <font>
        <b/>
        <i/>
        <color theme="1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76.660980324072" createdVersion="8" refreshedVersion="8" minRefreshableVersion="3" recordCount="4" xr:uid="{C6760719-C02A-4A61-9304-FAB830DF4354}">
  <cacheSource type="worksheet">
    <worksheetSource name="Prospects"/>
  </cacheSource>
  <cacheFields count="17">
    <cacheField name="Commercial" numFmtId="0">
      <sharedItems count="1">
        <s v="YK"/>
      </sharedItems>
    </cacheField>
    <cacheField name="Prospect" numFmtId="0">
      <sharedItems/>
    </cacheField>
    <cacheField name="Code Postal" numFmtId="0">
      <sharedItems containsSemiMixedTypes="0" containsString="0" containsNumber="1" containsInteger="1" minValue="90850" maxValue="90850"/>
    </cacheField>
    <cacheField name="Activité" numFmtId="0">
      <sharedItems/>
    </cacheField>
    <cacheField name="Date         " numFmtId="164">
      <sharedItems containsSemiMixedTypes="0" containsNonDate="0" containsDate="1" containsString="0" minDate="2023-10-07T00:00:00" maxDate="2023-10-08T00:00:00"/>
    </cacheField>
    <cacheField name="Entrée" numFmtId="0">
      <sharedItems/>
    </cacheField>
    <cacheField name="Ville" numFmtId="0">
      <sharedItems containsNonDate="0" containsString="0" containsBlank="1"/>
    </cacheField>
    <cacheField name="Adresse" numFmtId="0">
      <sharedItems containsNonDate="0" containsString="0" containsBlank="1"/>
    </cacheField>
    <cacheField name="N° Téléphone" numFmtId="165">
      <sharedItems containsSemiMixedTypes="0" containsString="0" containsNumber="1" containsInteger="1" minValue="301020304" maxValue="301020304"/>
    </cacheField>
    <cacheField name="Adresse mail" numFmtId="0">
      <sharedItems/>
    </cacheField>
    <cacheField name="Personne contactée" numFmtId="0">
      <sharedItems/>
    </cacheField>
    <cacheField name="État Prospect" numFmtId="0">
      <sharedItems count="3">
        <s v="PC"/>
        <s v="N/A"/>
        <s v="PT"/>
      </sharedItems>
    </cacheField>
    <cacheField name="État" numFmtId="0">
      <sharedItems count="3">
        <s v="Recherche en cours"/>
        <s v="En poste"/>
        <s v="Vivier"/>
      </sharedItems>
    </cacheField>
    <cacheField name=" Dernière relance" numFmtId="14">
      <sharedItems containsSemiMixedTypes="0" containsNonDate="0" containsDate="1" containsString="0" minDate="2001-01-01T00:00:00" maxDate="2001-01-02T00:00:00"/>
    </cacheField>
    <cacheField name="Date relance" numFmtId="14">
      <sharedItems containsSemiMixedTypes="0" containsNonDate="0" containsDate="1" containsString="0" minDate="2023-02-01T00:00:00" maxDate="2023-02-02T00:00:00"/>
    </cacheField>
    <cacheField name="Commentaire" numFmtId="0">
      <sharedItems containsNonDate="0" containsString="0" containsBlank="1"/>
    </cacheField>
    <cacheField name="Lien off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s v="ENTREPRISE 1"/>
    <n v="90850"/>
    <s v="Transport"/>
    <d v="2023-10-07T00:00:00"/>
    <s v="Prospection téléphonique"/>
    <m/>
    <m/>
    <n v="301020304"/>
    <s v="contact@entreprise.com"/>
    <s v="M.DUPONT"/>
    <x v="0"/>
    <x v="0"/>
    <d v="2001-01-01T00:00:00"/>
    <d v="2023-02-01T00:00:00"/>
    <m/>
    <m/>
  </r>
  <r>
    <x v="0"/>
    <s v="ENTREPRISE 2"/>
    <n v="90850"/>
    <s v="Transport"/>
    <d v="2023-10-07T00:00:00"/>
    <s v="Prospection téléphonique"/>
    <m/>
    <m/>
    <n v="301020304"/>
    <s v="contact@entreprise.com"/>
    <s v="M.DUPONT"/>
    <x v="1"/>
    <x v="1"/>
    <d v="2001-01-01T00:00:00"/>
    <d v="2023-02-01T00:00:00"/>
    <m/>
    <m/>
  </r>
  <r>
    <x v="0"/>
    <s v="ENTREPRISE 3"/>
    <n v="90850"/>
    <s v="Transport"/>
    <d v="2023-10-07T00:00:00"/>
    <s v="Prospection téléphonique"/>
    <m/>
    <m/>
    <n v="301020304"/>
    <s v="contact@entreprise.com"/>
    <s v="M.DUPONT"/>
    <x v="2"/>
    <x v="0"/>
    <d v="2001-01-01T00:00:00"/>
    <d v="2023-02-01T00:00:00"/>
    <m/>
    <m/>
  </r>
  <r>
    <x v="0"/>
    <s v="ENTREPRISE 4"/>
    <n v="90850"/>
    <s v="Transport"/>
    <d v="2023-10-07T00:00:00"/>
    <s v="Prospection téléphonique"/>
    <m/>
    <m/>
    <n v="301020304"/>
    <s v="contact@entreprise.com"/>
    <s v="M.DUPONT"/>
    <x v="0"/>
    <x v="2"/>
    <d v="2001-01-01T00:00:00"/>
    <d v="2023-02-01T00:00:0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096C62-C80C-440F-98D1-69C6B5E4B6B6}" name="Tableau croisé dynamique3" cacheId="15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J3:L8" firstHeaderRow="1" firstDataRow="2" firstDataCol="1"/>
  <pivotFields count="17">
    <pivotField axis="axisCol" compact="0" showAll="0">
      <items count="2">
        <item x="0"/>
        <item t="default"/>
      </items>
    </pivotField>
    <pivotField dataField="1" compact="0" showAll="0"/>
    <pivotField compact="0" showAll="0"/>
    <pivotField compact="0" showAll="0"/>
    <pivotField compact="0" numFmtId="164" showAll="0"/>
    <pivotField compact="0" showAll="0"/>
    <pivotField compact="0" showAll="0"/>
    <pivotField compact="0" showAll="0"/>
    <pivotField compact="0" numFmtId="165" showAll="0"/>
    <pivotField compact="0" showAll="0"/>
    <pivotField compact="0" showAll="0"/>
    <pivotField axis="axisRow" compact="0" showAll="0">
      <items count="4">
        <item x="1"/>
        <item x="0"/>
        <item x="2"/>
        <item t="default"/>
      </items>
    </pivotField>
    <pivotField compact="0" showAll="0"/>
    <pivotField compact="0" numFmtId="14" showAll="0"/>
    <pivotField compact="0" numFmtId="14" showAll="0"/>
    <pivotField compact="0" showAll="0"/>
    <pivotField compact="0" showAll="0"/>
  </pivotFields>
  <rowFields count="1">
    <field x="11"/>
  </rowFields>
  <rowItems count="4">
    <i>
      <x/>
    </i>
    <i>
      <x v="1"/>
    </i>
    <i>
      <x v="2"/>
    </i>
    <i t="grand">
      <x/>
    </i>
  </rowItems>
  <colFields count="1">
    <field x="0"/>
  </colFields>
  <colItems count="2">
    <i>
      <x/>
    </i>
    <i t="grand">
      <x/>
    </i>
  </colItems>
  <dataFields count="1">
    <dataField name="Nombre de Prospec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42BF39-C768-41DA-A2B1-AA86BA116A4C}" name="Tableau croisé dynamique2" cacheId="15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3:C8" firstHeaderRow="1" firstDataRow="2" firstDataCol="1"/>
  <pivotFields count="17">
    <pivotField axis="axisCol" compact="0" showAll="0">
      <items count="2">
        <item x="0"/>
        <item t="default"/>
      </items>
    </pivotField>
    <pivotField dataField="1" compact="0" showAll="0"/>
    <pivotField compact="0" showAll="0"/>
    <pivotField compact="0" showAll="0"/>
    <pivotField compact="0" numFmtId="164" showAll="0"/>
    <pivotField compact="0" showAll="0"/>
    <pivotField compact="0" showAll="0"/>
    <pivotField compact="0" showAll="0"/>
    <pivotField compact="0" numFmtId="165" showAll="0"/>
    <pivotField compact="0" showAll="0"/>
    <pivotField compact="0" showAll="0"/>
    <pivotField compact="0" showAll="0"/>
    <pivotField axis="axisRow" compact="0" showAll="0">
      <items count="4">
        <item x="1"/>
        <item x="0"/>
        <item x="2"/>
        <item t="default"/>
      </items>
    </pivotField>
    <pivotField compact="0" numFmtId="14" showAll="0"/>
    <pivotField compact="0" numFmtId="14" showAll="0"/>
    <pivotField compact="0" showAll="0"/>
    <pivotField compact="0" showAll="0"/>
  </pivotFields>
  <rowFields count="1">
    <field x="12"/>
  </rowFields>
  <rowItems count="4">
    <i>
      <x/>
    </i>
    <i>
      <x v="1"/>
    </i>
    <i>
      <x v="2"/>
    </i>
    <i t="grand">
      <x/>
    </i>
  </rowItems>
  <colFields count="1">
    <field x="0"/>
  </colFields>
  <colItems count="2">
    <i>
      <x/>
    </i>
    <i t="grand">
      <x/>
    </i>
  </colItems>
  <dataFields count="1">
    <dataField name="Nombre de Prospec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E59BE9C-340B-450D-9FDE-D1F479D2E343}" autoFormatId="16" applyNumberFormats="0" applyBorderFormats="0" applyFontFormats="0" applyPatternFormats="0" applyAlignmentFormats="0" applyWidthHeightFormats="0">
  <queryTableRefresh nextId="5">
    <queryTableFields count="4">
      <queryTableField id="1" name="Prospect" tableColumnId="1"/>
      <queryTableField id="2" name="Activité" tableColumnId="2"/>
      <queryTableField id="3" name="N° Téléphone" tableColumnId="3"/>
      <queryTableField id="4" name="Personne contacté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61A005-ABBE-45B1-BF2B-3F682730E09C}" name="Prospects" displayName="Prospects" ref="A1:Q5" totalsRowShown="0" headerRowDxfId="28" dataDxfId="27" tableBorderDxfId="166">
  <autoFilter ref="A1:Q5" xr:uid="{8861A005-ABBE-45B1-BF2B-3F682730E09C}"/>
  <tableColumns count="17">
    <tableColumn id="1" xr3:uid="{9E157341-45AF-4171-B46C-EA2AC1860BBB}" name="Commercial" dataDxfId="45"/>
    <tableColumn id="2" xr3:uid="{DE84A424-AE3B-41D6-A64C-8253222E6995}" name="Prospect" dataDxfId="44"/>
    <tableColumn id="3" xr3:uid="{F39C33E0-B2DF-432E-91C2-22890564A65E}" name="Code Postal" dataDxfId="43"/>
    <tableColumn id="4" xr3:uid="{D318D28B-30D0-4FF9-9D0D-26E49B598610}" name="Activité" dataDxfId="42"/>
    <tableColumn id="5" xr3:uid="{740F3894-94E5-4E05-945E-7D2168127EC7}" name="Date         " dataDxfId="41"/>
    <tableColumn id="6" xr3:uid="{1D1AF02A-BA2A-4863-AC66-241DF3FB2CD2}" name="Entrée" dataDxfId="40"/>
    <tableColumn id="7" xr3:uid="{42F83BF7-184E-4ACB-8469-20B0A4AB7E0C}" name="Ville" dataDxfId="39"/>
    <tableColumn id="8" xr3:uid="{24B24ED9-0F76-4AFA-993C-07E22A46C7A6}" name="Adresse" dataDxfId="38"/>
    <tableColumn id="9" xr3:uid="{3E6012F0-F9D4-4E4F-90A5-336E6E169CC4}" name="N° Téléphone" dataDxfId="37"/>
    <tableColumn id="10" xr3:uid="{0CDEACD4-5382-48C4-83E4-2963F23972CE}" name="Adresse mail" dataDxfId="36" dataCellStyle="Lien hypertexte"/>
    <tableColumn id="11" xr3:uid="{58AB15B8-A569-4D75-927C-A487AE06EC1E}" name="Personne contactée" dataDxfId="35"/>
    <tableColumn id="12" xr3:uid="{8E1831BB-7DDC-4EE6-8841-9A737773845B}" name="État Prospect" dataDxfId="34"/>
    <tableColumn id="13" xr3:uid="{A463809B-0E96-47C4-9232-6A00BA744BF1}" name="État" dataDxfId="33"/>
    <tableColumn id="14" xr3:uid="{4673DA73-9B5E-4993-BC06-31E4290A95FF}" name=" Dernière relance" dataDxfId="32"/>
    <tableColumn id="15" xr3:uid="{FDBC6AB4-7CA9-4BBA-905C-CDA197C102C7}" name="Date relance" dataDxfId="31"/>
    <tableColumn id="16" xr3:uid="{0681746F-EB86-4FFA-830F-A16224A9403D}" name="Commentaire" dataDxfId="30"/>
    <tableColumn id="17" xr3:uid="{EA7BD396-8526-48C2-B511-749C45F9104A}" name="Lien offre" dataDxfId="29"/>
  </tableColumns>
  <tableStyleInfo name="TableStyleLight10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9973F2-ED7C-4CD4-B166-1B5CB303F25E}" name="Prospects_1" displayName="Prospects_1" ref="A1:D5" tableType="queryTable" totalsRowShown="0">
  <autoFilter ref="A1:D5" xr:uid="{5F9973F2-ED7C-4CD4-B166-1B5CB303F25E}"/>
  <tableColumns count="4">
    <tableColumn id="1" xr3:uid="{F46778E7-28A7-4575-977D-7F8499278D5B}" uniqueName="1" name="Prospect" queryTableFieldId="1" dataDxfId="165"/>
    <tableColumn id="2" xr3:uid="{A4801BCB-A18F-4FFC-9CD1-A4A31C232E52}" uniqueName="2" name="Activité" queryTableFieldId="2" dataDxfId="164"/>
    <tableColumn id="3" xr3:uid="{D684C808-D43C-4EB7-9BCD-6340D21BBBD9}" uniqueName="3" name="N° Téléphone" queryTableFieldId="3"/>
    <tableColumn id="4" xr3:uid="{835F9185-F222-41A3-B94F-32378339FD11}" uniqueName="4" name="Personne contactée" queryTableFieldId="4" dataDxfId="16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C9E9D0-F1C1-4BC1-BCEB-E7B5F10F7AA3}" name="Etats" displayName="Etats" ref="A1:A8" totalsRowShown="0" headerRowDxfId="128">
  <autoFilter ref="A1:A8" xr:uid="{7CC9E9D0-F1C1-4BC1-BCEB-E7B5F10F7AA3}"/>
  <tableColumns count="1">
    <tableColumn id="1" xr3:uid="{F45F7FFE-869E-4169-9D11-009643E46C34}" name="Eta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@entreprise.com" TargetMode="External"/><Relationship Id="rId2" Type="http://schemas.openxmlformats.org/officeDocument/2006/relationships/hyperlink" Target="mailto:contact@entreprise.com" TargetMode="External"/><Relationship Id="rId1" Type="http://schemas.openxmlformats.org/officeDocument/2006/relationships/hyperlink" Target="mailto:contact@entreprise.com" TargetMode="External"/><Relationship Id="rId5" Type="http://schemas.openxmlformats.org/officeDocument/2006/relationships/table" Target="../tables/table1.xml"/><Relationship Id="rId4" Type="http://schemas.openxmlformats.org/officeDocument/2006/relationships/hyperlink" Target="mailto:contact@entrepris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42528-7CF8-4F50-B349-7CB15F403FC7}">
  <dimension ref="A1:AU556"/>
  <sheetViews>
    <sheetView zoomScaleNormal="100" workbookViewId="0">
      <selection activeCell="A6" sqref="A6"/>
    </sheetView>
  </sheetViews>
  <sheetFormatPr baseColWidth="10" defaultColWidth="11.5703125" defaultRowHeight="15" x14ac:dyDescent="0.25"/>
  <cols>
    <col min="1" max="1" width="13.7109375" style="32" customWidth="1"/>
    <col min="2" max="2" width="17.42578125" style="33" customWidth="1"/>
    <col min="3" max="3" width="8.28515625" style="33" hidden="1" customWidth="1"/>
    <col min="4" max="4" width="11.5703125" style="33"/>
    <col min="5" max="5" width="11.5703125" style="34"/>
    <col min="6" max="6" width="16.42578125" style="32" customWidth="1"/>
    <col min="7" max="8" width="0" style="32" hidden="1" customWidth="1"/>
    <col min="9" max="9" width="15.85546875" style="40" customWidth="1"/>
    <col min="10" max="10" width="36.7109375" style="43" bestFit="1" customWidth="1"/>
    <col min="11" max="11" width="20.7109375" style="32" customWidth="1"/>
    <col min="12" max="12" width="14.7109375" style="32" customWidth="1"/>
    <col min="13" max="13" width="10.5703125" style="32" customWidth="1"/>
    <col min="14" max="14" width="18.42578125" style="38" customWidth="1"/>
    <col min="15" max="15" width="14.28515625" style="38" customWidth="1"/>
    <col min="16" max="16" width="56" style="32" customWidth="1"/>
    <col min="17" max="17" width="12.140625" style="39" customWidth="1"/>
    <col min="18" max="19" width="12.28515625" style="26" customWidth="1"/>
    <col min="20" max="20" width="20" style="26" customWidth="1"/>
    <col min="21" max="21" width="9.5703125" style="26" customWidth="1"/>
    <col min="22" max="22" width="13.28515625" style="9" customWidth="1"/>
    <col min="23" max="23" width="11.5703125" style="26"/>
    <col min="24" max="25" width="11.5703125" style="9"/>
    <col min="26" max="30" width="11.5703125" style="26"/>
    <col min="31" max="31" width="12.42578125" style="26" bestFit="1" customWidth="1"/>
    <col min="32" max="47" width="11.5703125" style="26"/>
    <col min="48" max="16384" width="11.5703125" style="32"/>
  </cols>
  <sheetData>
    <row r="1" spans="1:47" s="10" customFormat="1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4" t="s">
        <v>6</v>
      </c>
      <c r="H1" s="5" t="s">
        <v>7</v>
      </c>
      <c r="I1" s="6" t="s">
        <v>8</v>
      </c>
      <c r="J1" s="7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8" t="s">
        <v>14</v>
      </c>
      <c r="P1" s="4" t="s">
        <v>15</v>
      </c>
      <c r="Q1" s="5" t="s">
        <v>16</v>
      </c>
      <c r="R1" s="9"/>
      <c r="S1" s="9"/>
      <c r="T1" s="9"/>
      <c r="U1" s="9"/>
      <c r="V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</row>
    <row r="2" spans="1:47" ht="30" x14ac:dyDescent="0.25">
      <c r="A2" s="32" t="s">
        <v>17</v>
      </c>
      <c r="B2" s="33" t="s">
        <v>50</v>
      </c>
      <c r="C2" s="33">
        <v>90850</v>
      </c>
      <c r="D2" s="33" t="s">
        <v>18</v>
      </c>
      <c r="E2" s="34">
        <v>45206</v>
      </c>
      <c r="F2" s="32" t="s">
        <v>19</v>
      </c>
      <c r="I2" s="35">
        <v>301020304</v>
      </c>
      <c r="J2" s="36" t="s">
        <v>51</v>
      </c>
      <c r="K2" s="32" t="s">
        <v>52</v>
      </c>
      <c r="L2" s="25" t="s">
        <v>40</v>
      </c>
      <c r="M2" s="37" t="s">
        <v>30</v>
      </c>
      <c r="N2" s="38">
        <v>36892</v>
      </c>
      <c r="O2" s="38">
        <v>44958</v>
      </c>
      <c r="W2" s="32"/>
      <c r="AA2" s="26" t="s">
        <v>17</v>
      </c>
    </row>
    <row r="3" spans="1:47" ht="30" x14ac:dyDescent="0.25">
      <c r="A3" s="32" t="s">
        <v>17</v>
      </c>
      <c r="B3" s="33" t="s">
        <v>53</v>
      </c>
      <c r="C3" s="33">
        <v>90850</v>
      </c>
      <c r="D3" s="33" t="s">
        <v>18</v>
      </c>
      <c r="E3" s="34">
        <v>45206</v>
      </c>
      <c r="F3" s="32" t="s">
        <v>19</v>
      </c>
      <c r="I3" s="35">
        <v>301020304</v>
      </c>
      <c r="J3" s="36" t="s">
        <v>51</v>
      </c>
      <c r="K3" s="32" t="s">
        <v>52</v>
      </c>
      <c r="L3" s="25" t="s">
        <v>44</v>
      </c>
      <c r="M3" s="37" t="s">
        <v>42</v>
      </c>
      <c r="N3" s="38">
        <v>36892</v>
      </c>
      <c r="O3" s="38">
        <v>44958</v>
      </c>
      <c r="W3" s="32"/>
      <c r="AA3" s="26" t="s">
        <v>22</v>
      </c>
    </row>
    <row r="4" spans="1:47" ht="30" x14ac:dyDescent="0.25">
      <c r="A4" s="32" t="s">
        <v>17</v>
      </c>
      <c r="B4" s="33" t="s">
        <v>54</v>
      </c>
      <c r="C4" s="33">
        <v>90850</v>
      </c>
      <c r="D4" s="33" t="s">
        <v>18</v>
      </c>
      <c r="E4" s="34">
        <v>45206</v>
      </c>
      <c r="F4" s="32" t="s">
        <v>19</v>
      </c>
      <c r="I4" s="35">
        <v>301020304</v>
      </c>
      <c r="J4" s="36" t="s">
        <v>51</v>
      </c>
      <c r="K4" s="32" t="s">
        <v>52</v>
      </c>
      <c r="L4" s="25" t="s">
        <v>43</v>
      </c>
      <c r="M4" s="37" t="s">
        <v>30</v>
      </c>
      <c r="N4" s="38">
        <v>36892</v>
      </c>
      <c r="O4" s="38">
        <v>44958</v>
      </c>
      <c r="AA4" s="26" t="s">
        <v>24</v>
      </c>
    </row>
    <row r="5" spans="1:47" ht="30" x14ac:dyDescent="0.25">
      <c r="A5" s="32" t="s">
        <v>17</v>
      </c>
      <c r="B5" s="33" t="s">
        <v>55</v>
      </c>
      <c r="C5" s="33">
        <v>90850</v>
      </c>
      <c r="D5" s="33" t="s">
        <v>18</v>
      </c>
      <c r="E5" s="34">
        <v>45206</v>
      </c>
      <c r="F5" s="32" t="s">
        <v>19</v>
      </c>
      <c r="I5" s="35">
        <v>301020304</v>
      </c>
      <c r="J5" s="36" t="s">
        <v>51</v>
      </c>
      <c r="K5" s="32" t="s">
        <v>52</v>
      </c>
      <c r="L5" s="25" t="s">
        <v>40</v>
      </c>
      <c r="M5" s="37" t="s">
        <v>45</v>
      </c>
      <c r="N5" s="38">
        <v>36892</v>
      </c>
      <c r="O5" s="38">
        <v>44958</v>
      </c>
      <c r="W5" s="32"/>
      <c r="AA5" s="26" t="s">
        <v>26</v>
      </c>
    </row>
    <row r="6" spans="1:47" x14ac:dyDescent="0.25">
      <c r="I6" s="35"/>
      <c r="J6" s="36"/>
      <c r="L6" s="25"/>
      <c r="M6" s="37"/>
      <c r="W6" s="32"/>
      <c r="AA6" s="26" t="s">
        <v>28</v>
      </c>
    </row>
    <row r="7" spans="1:47" x14ac:dyDescent="0.25">
      <c r="I7" s="35"/>
      <c r="J7" s="36"/>
      <c r="L7" s="25"/>
      <c r="M7" s="37"/>
      <c r="W7" s="32"/>
    </row>
    <row r="8" spans="1:47" x14ac:dyDescent="0.25">
      <c r="I8" s="35"/>
      <c r="J8" s="36"/>
      <c r="L8" s="25"/>
      <c r="M8" s="37"/>
      <c r="W8" s="32"/>
    </row>
    <row r="9" spans="1:47" x14ac:dyDescent="0.25">
      <c r="I9" s="35"/>
      <c r="J9" s="36"/>
      <c r="L9" s="25"/>
      <c r="M9" s="37"/>
      <c r="W9" s="32"/>
    </row>
    <row r="10" spans="1:47" x14ac:dyDescent="0.25">
      <c r="I10" s="35"/>
      <c r="J10" s="36"/>
      <c r="L10" s="25"/>
      <c r="M10" s="37"/>
      <c r="W10" s="32"/>
    </row>
    <row r="11" spans="1:47" x14ac:dyDescent="0.25">
      <c r="I11" s="35"/>
      <c r="J11" s="36"/>
      <c r="L11" s="25"/>
      <c r="M11" s="37"/>
      <c r="W11" s="32"/>
      <c r="AB11" s="29" t="s">
        <v>32</v>
      </c>
      <c r="AC11" s="29"/>
      <c r="AD11" s="29"/>
      <c r="AE11" s="29"/>
      <c r="AF11" s="29"/>
    </row>
    <row r="12" spans="1:47" ht="75" x14ac:dyDescent="0.25">
      <c r="I12" s="35"/>
      <c r="J12" s="36"/>
      <c r="L12" s="25"/>
      <c r="M12" s="37"/>
      <c r="W12" s="9" t="s">
        <v>34</v>
      </c>
      <c r="Y12" s="9" t="s">
        <v>34</v>
      </c>
      <c r="AB12" s="11" t="s">
        <v>35</v>
      </c>
      <c r="AC12" s="12" t="s">
        <v>36</v>
      </c>
      <c r="AD12" s="13" t="s">
        <v>37</v>
      </c>
      <c r="AE12" s="14" t="s">
        <v>38</v>
      </c>
      <c r="AF12" s="15" t="s">
        <v>39</v>
      </c>
    </row>
    <row r="13" spans="1:47" ht="30" x14ac:dyDescent="0.25">
      <c r="I13" s="35"/>
      <c r="J13" s="36"/>
      <c r="L13" s="25"/>
      <c r="M13" s="37"/>
      <c r="U13" s="16" t="s">
        <v>23</v>
      </c>
      <c r="W13" s="9">
        <f>COUNTIF(M:M,Tables!A2)</f>
        <v>0</v>
      </c>
      <c r="X13" s="17" t="s">
        <v>40</v>
      </c>
      <c r="Y13" s="9">
        <f>COUNTIF(L:L,X13)</f>
        <v>2</v>
      </c>
    </row>
    <row r="14" spans="1:47" x14ac:dyDescent="0.25">
      <c r="I14" s="35"/>
      <c r="J14" s="36"/>
      <c r="L14" s="25"/>
      <c r="M14" s="37"/>
      <c r="U14" s="18" t="s">
        <v>41</v>
      </c>
      <c r="W14" s="9">
        <f>COUNTIF(M:M,Tables!A3)</f>
        <v>1</v>
      </c>
      <c r="X14" s="19" t="s">
        <v>43</v>
      </c>
      <c r="Y14" s="9">
        <f>COUNTIF(L:L,X14)</f>
        <v>1</v>
      </c>
    </row>
    <row r="15" spans="1:47" x14ac:dyDescent="0.25">
      <c r="I15" s="35"/>
      <c r="J15" s="36"/>
      <c r="L15" s="25"/>
      <c r="M15" s="37"/>
      <c r="U15" s="20" t="s">
        <v>20</v>
      </c>
      <c r="W15" s="9">
        <f>COUNTIF(M:M,Tables!A4)</f>
        <v>0</v>
      </c>
      <c r="X15" s="21" t="s">
        <v>33</v>
      </c>
      <c r="Y15" s="9">
        <f>COUNTIF(L:L,X15)</f>
        <v>0</v>
      </c>
    </row>
    <row r="16" spans="1:47" x14ac:dyDescent="0.25">
      <c r="I16" s="35"/>
      <c r="J16" s="36"/>
      <c r="L16" s="25"/>
      <c r="M16" s="37"/>
      <c r="W16" s="9">
        <f>COUNTIF(M:M,Tables!A5)</f>
        <v>2</v>
      </c>
      <c r="X16" s="9" t="s">
        <v>44</v>
      </c>
      <c r="Y16" s="9">
        <f>COUNTIF(L:L,X16)</f>
        <v>1</v>
      </c>
    </row>
    <row r="17" spans="4:29" x14ac:dyDescent="0.25">
      <c r="I17" s="35"/>
      <c r="J17" s="36"/>
      <c r="L17" s="25"/>
      <c r="M17" s="37"/>
      <c r="W17" s="9">
        <f>COUNTIF(M:M,Tables!A6)</f>
        <v>1</v>
      </c>
      <c r="X17" s="9" t="s">
        <v>46</v>
      </c>
      <c r="Y17" s="9">
        <f>(COUNTA(B:B)-1)-SUM(Y13:Y16)</f>
        <v>0</v>
      </c>
      <c r="AC17" s="26">
        <f>COUNTA(B:B)-(COUNTA(D:D))</f>
        <v>0</v>
      </c>
    </row>
    <row r="18" spans="4:29" x14ac:dyDescent="0.25">
      <c r="I18" s="35"/>
      <c r="J18" s="36"/>
      <c r="L18" s="25"/>
      <c r="M18" s="37"/>
      <c r="W18" s="9">
        <f>COUNTIF(M:M,Tables!A7)</f>
        <v>0</v>
      </c>
    </row>
    <row r="19" spans="4:29" x14ac:dyDescent="0.25">
      <c r="I19" s="35"/>
      <c r="J19" s="36"/>
      <c r="L19" s="25"/>
      <c r="M19" s="37"/>
      <c r="W19" s="9">
        <f>COUNTIF(M:M,Tables!A8)</f>
        <v>0</v>
      </c>
    </row>
    <row r="20" spans="4:29" x14ac:dyDescent="0.25">
      <c r="J20" s="36"/>
      <c r="V20" s="25"/>
      <c r="W20" s="25">
        <f>(COUNTA(B:B)-1)-SUM(W13:W19)</f>
        <v>0</v>
      </c>
    </row>
    <row r="21" spans="4:29" x14ac:dyDescent="0.25">
      <c r="J21" s="36"/>
    </row>
    <row r="22" spans="4:29" x14ac:dyDescent="0.25">
      <c r="J22" s="36"/>
    </row>
    <row r="23" spans="4:29" x14ac:dyDescent="0.25">
      <c r="J23" s="36"/>
    </row>
    <row r="24" spans="4:29" x14ac:dyDescent="0.25">
      <c r="I24" s="41"/>
      <c r="J24" s="36"/>
    </row>
    <row r="25" spans="4:29" x14ac:dyDescent="0.25">
      <c r="J25" s="36"/>
      <c r="N25" s="42"/>
    </row>
    <row r="26" spans="4:29" x14ac:dyDescent="0.25">
      <c r="D26" s="34"/>
      <c r="Y26" s="9" t="s">
        <v>18</v>
      </c>
      <c r="AB26" s="9" t="s">
        <v>18</v>
      </c>
      <c r="AC26" s="9">
        <f t="shared" ref="AC26:AC32" si="0">COUNTIF(D:D,Y26)</f>
        <v>4</v>
      </c>
    </row>
    <row r="27" spans="4:29" x14ac:dyDescent="0.25">
      <c r="Y27" s="9" t="s">
        <v>29</v>
      </c>
      <c r="AB27" s="9" t="s">
        <v>29</v>
      </c>
      <c r="AC27" s="9">
        <f t="shared" si="0"/>
        <v>0</v>
      </c>
    </row>
    <row r="28" spans="4:29" ht="30" x14ac:dyDescent="0.25">
      <c r="J28" s="36"/>
      <c r="Y28" s="9" t="s">
        <v>48</v>
      </c>
      <c r="AB28" s="9" t="s">
        <v>48</v>
      </c>
      <c r="AC28" s="9">
        <f t="shared" si="0"/>
        <v>0</v>
      </c>
    </row>
    <row r="29" spans="4:29" x14ac:dyDescent="0.25">
      <c r="Y29" s="9" t="s">
        <v>25</v>
      </c>
      <c r="AB29" s="9" t="s">
        <v>25</v>
      </c>
      <c r="AC29" s="9">
        <f t="shared" si="0"/>
        <v>0</v>
      </c>
    </row>
    <row r="30" spans="4:29" x14ac:dyDescent="0.25">
      <c r="Y30" s="9" t="s">
        <v>27</v>
      </c>
      <c r="AB30" s="9" t="s">
        <v>27</v>
      </c>
      <c r="AC30" s="9">
        <f t="shared" si="0"/>
        <v>0</v>
      </c>
    </row>
    <row r="31" spans="4:29" x14ac:dyDescent="0.25">
      <c r="J31" s="32"/>
      <c r="Y31" s="9" t="s">
        <v>49</v>
      </c>
      <c r="AB31" s="9" t="s">
        <v>49</v>
      </c>
      <c r="AC31" s="9">
        <f t="shared" si="0"/>
        <v>0</v>
      </c>
    </row>
    <row r="32" spans="4:29" x14ac:dyDescent="0.25">
      <c r="Y32" s="9" t="s">
        <v>31</v>
      </c>
      <c r="AB32" s="9" t="s">
        <v>31</v>
      </c>
      <c r="AC32" s="9">
        <f t="shared" si="0"/>
        <v>0</v>
      </c>
    </row>
    <row r="33" spans="5:17" x14ac:dyDescent="0.25">
      <c r="J33" s="36"/>
    </row>
    <row r="35" spans="5:17" x14ac:dyDescent="0.25">
      <c r="J35" s="36"/>
      <c r="L35" s="25"/>
      <c r="M35" s="37"/>
    </row>
    <row r="36" spans="5:17" x14ac:dyDescent="0.25">
      <c r="E36" s="44"/>
      <c r="F36" s="33"/>
      <c r="G36" s="33"/>
      <c r="H36" s="33"/>
      <c r="I36" s="45"/>
      <c r="J36" s="33"/>
      <c r="K36" s="33"/>
      <c r="P36" s="33"/>
      <c r="Q36" s="46"/>
    </row>
    <row r="37" spans="5:17" x14ac:dyDescent="0.25">
      <c r="E37" s="44"/>
      <c r="F37" s="33"/>
      <c r="G37" s="33"/>
      <c r="H37" s="33"/>
      <c r="I37" s="45"/>
      <c r="J37" s="33"/>
      <c r="K37" s="33"/>
      <c r="P37" s="33"/>
      <c r="Q37" s="46"/>
    </row>
    <row r="38" spans="5:17" x14ac:dyDescent="0.25">
      <c r="E38" s="44"/>
      <c r="F38" s="33"/>
      <c r="G38" s="33"/>
      <c r="H38" s="33"/>
      <c r="I38" s="45"/>
      <c r="J38" s="33"/>
      <c r="K38" s="33"/>
      <c r="P38" s="33"/>
      <c r="Q38" s="46"/>
    </row>
    <row r="39" spans="5:17" x14ac:dyDescent="0.25">
      <c r="E39" s="44"/>
      <c r="F39" s="33"/>
      <c r="G39" s="33"/>
      <c r="H39" s="33"/>
      <c r="I39" s="45"/>
      <c r="J39" s="33"/>
      <c r="K39" s="33"/>
      <c r="P39" s="33"/>
      <c r="Q39" s="46"/>
    </row>
    <row r="40" spans="5:17" x14ac:dyDescent="0.25">
      <c r="E40" s="44"/>
      <c r="F40" s="33"/>
      <c r="G40" s="33"/>
      <c r="H40" s="33"/>
      <c r="I40" s="45"/>
      <c r="J40" s="33"/>
      <c r="K40" s="33"/>
      <c r="P40" s="33"/>
      <c r="Q40" s="46"/>
    </row>
    <row r="41" spans="5:17" x14ac:dyDescent="0.25">
      <c r="E41" s="44"/>
      <c r="F41" s="33"/>
      <c r="G41" s="33"/>
      <c r="H41" s="33"/>
      <c r="I41" s="45"/>
      <c r="J41" s="33"/>
      <c r="K41" s="33"/>
      <c r="P41" s="33"/>
      <c r="Q41" s="46"/>
    </row>
    <row r="42" spans="5:17" x14ac:dyDescent="0.25">
      <c r="E42" s="44"/>
      <c r="F42" s="33"/>
      <c r="G42" s="33"/>
      <c r="H42" s="33"/>
      <c r="I42" s="45"/>
      <c r="J42" s="33"/>
      <c r="K42" s="33"/>
      <c r="P42" s="33"/>
      <c r="Q42" s="46"/>
    </row>
    <row r="43" spans="5:17" x14ac:dyDescent="0.25">
      <c r="E43" s="44"/>
      <c r="F43" s="33"/>
      <c r="G43" s="33"/>
      <c r="H43" s="33"/>
      <c r="I43" s="45"/>
      <c r="J43" s="33"/>
      <c r="K43" s="33"/>
      <c r="P43" s="33"/>
      <c r="Q43" s="46"/>
    </row>
    <row r="44" spans="5:17" x14ac:dyDescent="0.25">
      <c r="E44" s="44"/>
      <c r="F44" s="33"/>
      <c r="G44" s="33"/>
      <c r="H44" s="33"/>
      <c r="I44" s="45"/>
      <c r="J44" s="33"/>
      <c r="K44" s="33"/>
      <c r="P44" s="33"/>
      <c r="Q44" s="46"/>
    </row>
    <row r="47" spans="5:17" x14ac:dyDescent="0.25">
      <c r="J47" s="36"/>
    </row>
    <row r="48" spans="5:17" ht="15.75" x14ac:dyDescent="0.25">
      <c r="J48" s="36"/>
      <c r="P48" s="47"/>
    </row>
    <row r="50" spans="10:13" x14ac:dyDescent="0.25">
      <c r="J50" s="36"/>
      <c r="L50" s="25"/>
      <c r="M50" s="48"/>
    </row>
    <row r="52" spans="10:13" x14ac:dyDescent="0.25">
      <c r="J52" s="36"/>
    </row>
    <row r="53" spans="10:13" x14ac:dyDescent="0.25">
      <c r="L53" s="25"/>
      <c r="M53" s="37"/>
    </row>
    <row r="54" spans="10:13" x14ac:dyDescent="0.25">
      <c r="J54" s="36"/>
    </row>
    <row r="55" spans="10:13" x14ac:dyDescent="0.25">
      <c r="J55" s="36"/>
    </row>
    <row r="56" spans="10:13" x14ac:dyDescent="0.25">
      <c r="J56" s="36"/>
    </row>
    <row r="58" spans="10:13" x14ac:dyDescent="0.25">
      <c r="J58" s="36"/>
    </row>
    <row r="61" spans="10:13" x14ac:dyDescent="0.25">
      <c r="J61" s="36"/>
    </row>
    <row r="62" spans="10:13" x14ac:dyDescent="0.25">
      <c r="J62" s="36"/>
    </row>
    <row r="63" spans="10:13" x14ac:dyDescent="0.25">
      <c r="J63" s="36"/>
    </row>
    <row r="64" spans="10:13" x14ac:dyDescent="0.25">
      <c r="J64" s="36"/>
    </row>
    <row r="67" spans="2:13" x14ac:dyDescent="0.25">
      <c r="J67" s="36"/>
    </row>
    <row r="69" spans="2:13" x14ac:dyDescent="0.25">
      <c r="J69" s="36"/>
    </row>
    <row r="70" spans="2:13" x14ac:dyDescent="0.25">
      <c r="J70" s="36"/>
    </row>
    <row r="71" spans="2:13" x14ac:dyDescent="0.25">
      <c r="J71" s="36"/>
    </row>
    <row r="72" spans="2:13" x14ac:dyDescent="0.25">
      <c r="I72" s="41"/>
      <c r="J72" s="36"/>
    </row>
    <row r="73" spans="2:13" x14ac:dyDescent="0.25">
      <c r="J73" s="36"/>
    </row>
    <row r="74" spans="2:13" x14ac:dyDescent="0.25">
      <c r="J74" s="36"/>
    </row>
    <row r="75" spans="2:13" x14ac:dyDescent="0.25">
      <c r="J75" s="36"/>
    </row>
    <row r="76" spans="2:13" x14ac:dyDescent="0.25">
      <c r="J76" s="36"/>
      <c r="K76" s="49"/>
      <c r="L76" s="25"/>
      <c r="M76" s="37"/>
    </row>
    <row r="77" spans="2:13" x14ac:dyDescent="0.25">
      <c r="B77" s="32"/>
      <c r="C77" s="32"/>
      <c r="I77" s="41"/>
      <c r="J77" s="36"/>
    </row>
    <row r="79" spans="2:13" x14ac:dyDescent="0.25">
      <c r="B79" s="32"/>
      <c r="C79" s="32"/>
      <c r="I79" s="41"/>
      <c r="J79" s="36"/>
      <c r="L79" s="25"/>
      <c r="M79" s="37"/>
    </row>
    <row r="80" spans="2:13" x14ac:dyDescent="0.25">
      <c r="B80" s="32"/>
      <c r="C80" s="32"/>
      <c r="I80" s="41"/>
      <c r="J80" s="36"/>
    </row>
    <row r="81" spans="2:15" x14ac:dyDescent="0.25">
      <c r="B81" s="32"/>
      <c r="C81" s="32"/>
      <c r="I81" s="41"/>
    </row>
    <row r="82" spans="2:15" x14ac:dyDescent="0.25">
      <c r="B82" s="32"/>
      <c r="C82" s="32"/>
      <c r="I82" s="41"/>
      <c r="J82" s="36"/>
    </row>
    <row r="83" spans="2:15" x14ac:dyDescent="0.25">
      <c r="B83" s="32"/>
      <c r="C83" s="32"/>
      <c r="I83" s="41"/>
    </row>
    <row r="84" spans="2:15" x14ac:dyDescent="0.25">
      <c r="B84" s="32"/>
      <c r="C84" s="32"/>
      <c r="I84" s="41"/>
    </row>
    <row r="85" spans="2:15" x14ac:dyDescent="0.25">
      <c r="B85" s="32"/>
      <c r="C85" s="32"/>
      <c r="I85" s="41"/>
      <c r="J85" s="36"/>
      <c r="L85" s="25"/>
      <c r="M85" s="37"/>
    </row>
    <row r="86" spans="2:15" x14ac:dyDescent="0.25">
      <c r="B86" s="32"/>
      <c r="C86" s="32"/>
      <c r="I86" s="41"/>
      <c r="J86" s="36"/>
    </row>
    <row r="87" spans="2:15" x14ac:dyDescent="0.25">
      <c r="J87" s="36"/>
    </row>
    <row r="88" spans="2:15" x14ac:dyDescent="0.25">
      <c r="I88" s="41"/>
      <c r="J88" s="36"/>
    </row>
    <row r="89" spans="2:15" x14ac:dyDescent="0.25">
      <c r="B89" s="32"/>
      <c r="C89" s="32"/>
    </row>
    <row r="90" spans="2:15" x14ac:dyDescent="0.25">
      <c r="I90" s="41"/>
    </row>
    <row r="91" spans="2:15" x14ac:dyDescent="0.25">
      <c r="I91" s="41"/>
      <c r="O91" s="42"/>
    </row>
    <row r="92" spans="2:15" x14ac:dyDescent="0.25">
      <c r="I92" s="41"/>
      <c r="J92" s="36"/>
    </row>
    <row r="93" spans="2:15" x14ac:dyDescent="0.25">
      <c r="J93" s="36"/>
    </row>
    <row r="95" spans="2:15" x14ac:dyDescent="0.25">
      <c r="J95" s="36"/>
      <c r="L95" s="25"/>
      <c r="M95" s="37"/>
    </row>
    <row r="96" spans="2:15" x14ac:dyDescent="0.25">
      <c r="J96" s="36"/>
    </row>
    <row r="100" spans="9:26" x14ac:dyDescent="0.25">
      <c r="I100" s="41"/>
    </row>
    <row r="101" spans="9:26" x14ac:dyDescent="0.25">
      <c r="I101" s="41"/>
    </row>
    <row r="102" spans="9:26" x14ac:dyDescent="0.25">
      <c r="I102" s="41"/>
      <c r="J102" s="36"/>
      <c r="Z102" s="42"/>
    </row>
    <row r="103" spans="9:26" x14ac:dyDescent="0.25">
      <c r="I103" s="41"/>
      <c r="J103" s="36"/>
      <c r="L103" s="25"/>
      <c r="M103" s="37"/>
      <c r="Z103" s="42"/>
    </row>
    <row r="104" spans="9:26" x14ac:dyDescent="0.25">
      <c r="J104" s="36"/>
      <c r="Z104" s="42"/>
    </row>
    <row r="105" spans="9:26" x14ac:dyDescent="0.25">
      <c r="I105" s="41"/>
      <c r="J105" s="36"/>
      <c r="W105" s="50"/>
      <c r="Z105" s="42"/>
    </row>
    <row r="106" spans="9:26" x14ac:dyDescent="0.25">
      <c r="I106" s="41"/>
      <c r="J106" s="36"/>
      <c r="Z106" s="42"/>
    </row>
    <row r="107" spans="9:26" x14ac:dyDescent="0.25">
      <c r="Z107" s="42"/>
    </row>
    <row r="108" spans="9:26" x14ac:dyDescent="0.25">
      <c r="I108" s="41"/>
      <c r="Z108" s="42"/>
    </row>
    <row r="109" spans="9:26" x14ac:dyDescent="0.25">
      <c r="Z109" s="42"/>
    </row>
    <row r="110" spans="9:26" x14ac:dyDescent="0.25">
      <c r="J110" s="36"/>
      <c r="Z110" s="42"/>
    </row>
    <row r="111" spans="9:26" x14ac:dyDescent="0.25">
      <c r="Z111" s="42"/>
    </row>
    <row r="112" spans="9:26" x14ac:dyDescent="0.25">
      <c r="J112" s="36"/>
      <c r="Z112" s="42"/>
    </row>
    <row r="113" spans="9:26" x14ac:dyDescent="0.25">
      <c r="Z113" s="42"/>
    </row>
    <row r="114" spans="9:26" x14ac:dyDescent="0.25">
      <c r="I114" s="51"/>
      <c r="J114" s="36"/>
      <c r="L114" s="25"/>
      <c r="M114" s="37"/>
      <c r="Q114" s="52"/>
      <c r="Z114" s="42"/>
    </row>
    <row r="115" spans="9:26" x14ac:dyDescent="0.25">
      <c r="J115" s="36"/>
      <c r="Q115" s="52"/>
    </row>
    <row r="116" spans="9:26" x14ac:dyDescent="0.25">
      <c r="I116" s="41"/>
      <c r="J116" s="36"/>
    </row>
    <row r="117" spans="9:26" x14ac:dyDescent="0.25">
      <c r="J117" s="36"/>
    </row>
    <row r="118" spans="9:26" x14ac:dyDescent="0.25">
      <c r="I118" s="41"/>
      <c r="J118" s="36"/>
    </row>
    <row r="119" spans="9:26" x14ac:dyDescent="0.25">
      <c r="I119" s="41"/>
      <c r="J119" s="36"/>
    </row>
    <row r="120" spans="9:26" x14ac:dyDescent="0.25">
      <c r="I120" s="41"/>
    </row>
    <row r="121" spans="9:26" x14ac:dyDescent="0.25">
      <c r="I121" s="41"/>
      <c r="J121" s="36"/>
      <c r="Q121" s="52"/>
    </row>
    <row r="122" spans="9:26" x14ac:dyDescent="0.25">
      <c r="J122" s="36"/>
    </row>
    <row r="123" spans="9:26" x14ac:dyDescent="0.25">
      <c r="I123" s="41"/>
    </row>
    <row r="124" spans="9:26" ht="15.75" thickBot="1" x14ac:dyDescent="0.3"/>
    <row r="125" spans="9:26" ht="24" thickTop="1" x14ac:dyDescent="0.25">
      <c r="I125" s="41"/>
      <c r="R125" s="27"/>
    </row>
    <row r="126" spans="9:26" ht="24" thickBot="1" x14ac:dyDescent="0.3">
      <c r="I126" s="41"/>
      <c r="R126" s="28"/>
    </row>
    <row r="127" spans="9:26" ht="15.75" thickTop="1" x14ac:dyDescent="0.25">
      <c r="I127" s="41"/>
      <c r="J127" s="36"/>
    </row>
    <row r="128" spans="9:26" x14ac:dyDescent="0.25">
      <c r="J128" s="36"/>
    </row>
    <row r="129" spans="2:10" x14ac:dyDescent="0.25">
      <c r="I129" s="41"/>
    </row>
    <row r="130" spans="2:10" x14ac:dyDescent="0.25">
      <c r="I130" s="41"/>
      <c r="J130" s="36"/>
    </row>
    <row r="132" spans="2:10" x14ac:dyDescent="0.25">
      <c r="I132" s="41"/>
    </row>
    <row r="133" spans="2:10" x14ac:dyDescent="0.25">
      <c r="I133" s="41"/>
      <c r="J133" s="36"/>
    </row>
    <row r="134" spans="2:10" x14ac:dyDescent="0.25">
      <c r="I134" s="41"/>
      <c r="J134" s="36"/>
    </row>
    <row r="135" spans="2:10" x14ac:dyDescent="0.25">
      <c r="I135" s="41"/>
      <c r="J135" s="36"/>
    </row>
    <row r="136" spans="2:10" x14ac:dyDescent="0.25">
      <c r="I136" s="41"/>
      <c r="J136" s="36"/>
    </row>
    <row r="137" spans="2:10" x14ac:dyDescent="0.25">
      <c r="I137" s="41"/>
      <c r="J137" s="36"/>
    </row>
    <row r="138" spans="2:10" x14ac:dyDescent="0.25">
      <c r="I138" s="53"/>
      <c r="J138" s="36"/>
    </row>
    <row r="139" spans="2:10" x14ac:dyDescent="0.25">
      <c r="I139" s="41"/>
      <c r="J139" s="36"/>
    </row>
    <row r="140" spans="2:10" x14ac:dyDescent="0.25">
      <c r="I140" s="41"/>
    </row>
    <row r="141" spans="2:10" x14ac:dyDescent="0.25">
      <c r="I141" s="41"/>
      <c r="J141" s="36"/>
    </row>
    <row r="143" spans="2:10" x14ac:dyDescent="0.25">
      <c r="I143" s="41"/>
      <c r="J143" s="36"/>
    </row>
    <row r="144" spans="2:10" x14ac:dyDescent="0.25">
      <c r="B144" s="32"/>
      <c r="I144" s="41"/>
    </row>
    <row r="145" spans="9:17" x14ac:dyDescent="0.25">
      <c r="I145" s="41"/>
    </row>
    <row r="146" spans="9:17" x14ac:dyDescent="0.25">
      <c r="I146" s="41"/>
    </row>
    <row r="147" spans="9:17" x14ac:dyDescent="0.25">
      <c r="I147" s="41"/>
    </row>
    <row r="149" spans="9:17" x14ac:dyDescent="0.25">
      <c r="L149" s="25"/>
      <c r="M149" s="37"/>
    </row>
    <row r="150" spans="9:17" x14ac:dyDescent="0.25">
      <c r="J150" s="36"/>
      <c r="Q150" s="54"/>
    </row>
    <row r="152" spans="9:17" x14ac:dyDescent="0.25">
      <c r="J152" s="36"/>
    </row>
    <row r="153" spans="9:17" x14ac:dyDescent="0.25">
      <c r="I153" s="41"/>
      <c r="J153" s="36"/>
    </row>
    <row r="154" spans="9:17" x14ac:dyDescent="0.25">
      <c r="J154" s="36"/>
    </row>
    <row r="155" spans="9:17" x14ac:dyDescent="0.25">
      <c r="J155" s="36"/>
    </row>
    <row r="156" spans="9:17" x14ac:dyDescent="0.25">
      <c r="J156" s="36"/>
      <c r="L156" s="25"/>
      <c r="M156" s="37"/>
      <c r="P156" s="37"/>
    </row>
    <row r="157" spans="9:17" x14ac:dyDescent="0.25">
      <c r="I157" s="41"/>
    </row>
    <row r="159" spans="9:17" x14ac:dyDescent="0.25">
      <c r="I159" s="41"/>
    </row>
    <row r="160" spans="9:17" x14ac:dyDescent="0.25">
      <c r="I160" s="41"/>
      <c r="J160" s="36"/>
    </row>
    <row r="161" spans="9:17" x14ac:dyDescent="0.25">
      <c r="I161" s="53"/>
      <c r="J161" s="36"/>
    </row>
    <row r="162" spans="9:17" x14ac:dyDescent="0.25">
      <c r="I162" s="41"/>
    </row>
    <row r="165" spans="9:17" x14ac:dyDescent="0.25">
      <c r="Q165" s="55"/>
    </row>
    <row r="166" spans="9:17" x14ac:dyDescent="0.25">
      <c r="J166" s="36"/>
    </row>
    <row r="167" spans="9:17" x14ac:dyDescent="0.25">
      <c r="I167" s="41"/>
      <c r="J167" s="36"/>
    </row>
    <row r="168" spans="9:17" x14ac:dyDescent="0.25">
      <c r="J168" s="36"/>
    </row>
    <row r="169" spans="9:17" x14ac:dyDescent="0.25">
      <c r="J169" s="36"/>
    </row>
    <row r="170" spans="9:17" x14ac:dyDescent="0.25">
      <c r="J170" s="36"/>
      <c r="K170" s="56"/>
    </row>
    <row r="171" spans="9:17" x14ac:dyDescent="0.25">
      <c r="J171" s="36"/>
    </row>
    <row r="172" spans="9:17" x14ac:dyDescent="0.25">
      <c r="J172" s="36"/>
    </row>
    <row r="174" spans="9:17" x14ac:dyDescent="0.25">
      <c r="I174" s="41"/>
      <c r="J174" s="36"/>
    </row>
    <row r="176" spans="9:17" x14ac:dyDescent="0.25">
      <c r="J176" s="36"/>
    </row>
    <row r="177" spans="9:10" x14ac:dyDescent="0.25">
      <c r="I177" s="41"/>
    </row>
    <row r="179" spans="9:10" x14ac:dyDescent="0.25">
      <c r="J179" s="36"/>
    </row>
    <row r="180" spans="9:10" x14ac:dyDescent="0.25">
      <c r="J180" s="36"/>
    </row>
    <row r="181" spans="9:10" x14ac:dyDescent="0.25">
      <c r="J181" s="36"/>
    </row>
    <row r="184" spans="9:10" x14ac:dyDescent="0.25">
      <c r="J184" s="36"/>
    </row>
    <row r="186" spans="9:10" x14ac:dyDescent="0.25">
      <c r="J186" s="57"/>
    </row>
    <row r="187" spans="9:10" x14ac:dyDescent="0.25">
      <c r="J187" s="36"/>
    </row>
    <row r="188" spans="9:10" x14ac:dyDescent="0.25">
      <c r="I188" s="41"/>
      <c r="J188" s="36"/>
    </row>
    <row r="189" spans="9:10" x14ac:dyDescent="0.25">
      <c r="J189" s="36"/>
    </row>
    <row r="190" spans="9:10" x14ac:dyDescent="0.25">
      <c r="I190" s="41"/>
    </row>
    <row r="191" spans="9:10" x14ac:dyDescent="0.25">
      <c r="I191" s="41"/>
    </row>
    <row r="192" spans="9:10" x14ac:dyDescent="0.25">
      <c r="I192" s="41"/>
    </row>
    <row r="194" spans="9:17" x14ac:dyDescent="0.25">
      <c r="I194" s="41"/>
      <c r="J194" s="36"/>
      <c r="L194" s="25"/>
      <c r="M194" s="37"/>
    </row>
    <row r="196" spans="9:17" x14ac:dyDescent="0.25">
      <c r="J196" s="36"/>
    </row>
    <row r="198" spans="9:17" x14ac:dyDescent="0.25">
      <c r="I198" s="41"/>
    </row>
    <row r="199" spans="9:17" x14ac:dyDescent="0.25">
      <c r="I199" s="41"/>
      <c r="J199" s="36"/>
      <c r="Q199" s="55"/>
    </row>
    <row r="200" spans="9:17" x14ac:dyDescent="0.25">
      <c r="I200" s="41"/>
    </row>
    <row r="201" spans="9:17" x14ac:dyDescent="0.25">
      <c r="I201" s="41"/>
      <c r="J201" s="36"/>
    </row>
    <row r="202" spans="9:17" x14ac:dyDescent="0.25">
      <c r="I202" s="41"/>
      <c r="J202" s="58"/>
    </row>
    <row r="203" spans="9:17" x14ac:dyDescent="0.25">
      <c r="J203" s="36"/>
    </row>
    <row r="204" spans="9:17" x14ac:dyDescent="0.25">
      <c r="Q204" s="52"/>
    </row>
    <row r="205" spans="9:17" x14ac:dyDescent="0.25">
      <c r="J205" s="36"/>
    </row>
    <row r="206" spans="9:17" x14ac:dyDescent="0.25">
      <c r="I206" s="41"/>
      <c r="J206" s="36"/>
    </row>
    <row r="207" spans="9:17" x14ac:dyDescent="0.25">
      <c r="I207" s="41"/>
    </row>
    <row r="208" spans="9:17" x14ac:dyDescent="0.25">
      <c r="I208" s="41"/>
      <c r="J208" s="36"/>
    </row>
    <row r="209" spans="9:13" x14ac:dyDescent="0.25">
      <c r="I209" s="41"/>
    </row>
    <row r="210" spans="9:13" x14ac:dyDescent="0.25">
      <c r="I210" s="41"/>
    </row>
    <row r="211" spans="9:13" x14ac:dyDescent="0.25">
      <c r="I211" s="41"/>
    </row>
    <row r="212" spans="9:13" x14ac:dyDescent="0.25">
      <c r="I212" s="41"/>
    </row>
    <row r="213" spans="9:13" x14ac:dyDescent="0.25">
      <c r="I213" s="41"/>
    </row>
    <row r="214" spans="9:13" x14ac:dyDescent="0.25">
      <c r="I214" s="45"/>
    </row>
    <row r="215" spans="9:13" x14ac:dyDescent="0.25">
      <c r="I215" s="45"/>
    </row>
    <row r="217" spans="9:13" x14ac:dyDescent="0.25">
      <c r="I217" s="41"/>
    </row>
    <row r="218" spans="9:13" x14ac:dyDescent="0.25">
      <c r="I218" s="41"/>
      <c r="J218" s="36"/>
    </row>
    <row r="219" spans="9:13" x14ac:dyDescent="0.25">
      <c r="I219" s="41"/>
    </row>
    <row r="220" spans="9:13" x14ac:dyDescent="0.25">
      <c r="I220" s="41"/>
      <c r="J220" s="36"/>
    </row>
    <row r="221" spans="9:13" x14ac:dyDescent="0.25">
      <c r="I221" s="41"/>
      <c r="M221" s="38"/>
    </row>
    <row r="222" spans="9:13" x14ac:dyDescent="0.25">
      <c r="I222" s="45"/>
      <c r="J222" s="36"/>
    </row>
    <row r="223" spans="9:13" x14ac:dyDescent="0.25">
      <c r="I223" s="41"/>
      <c r="J223" s="36"/>
    </row>
    <row r="224" spans="9:13" x14ac:dyDescent="0.25">
      <c r="I224" s="45"/>
      <c r="J224" s="36"/>
    </row>
    <row r="225" spans="9:17" x14ac:dyDescent="0.25">
      <c r="I225" s="41"/>
      <c r="J225" s="36"/>
    </row>
    <row r="227" spans="9:17" x14ac:dyDescent="0.25">
      <c r="Q227" s="55"/>
    </row>
    <row r="228" spans="9:17" x14ac:dyDescent="0.25">
      <c r="I228" s="41"/>
      <c r="Q228" s="55"/>
    </row>
    <row r="229" spans="9:17" x14ac:dyDescent="0.25">
      <c r="Q229" s="55"/>
    </row>
    <row r="392" spans="12:12" x14ac:dyDescent="0.25">
      <c r="L392" s="32" t="str">
        <f>IFERROR(_xlfn.IFS($M392=Tables!$A$7,"N/A",$M392=Tables!$A$8,"PF"),"")</f>
        <v/>
      </c>
    </row>
    <row r="393" spans="12:12" x14ac:dyDescent="0.25">
      <c r="L393" s="32" t="str">
        <f>IFERROR(_xlfn.IFS($M393=Tables!$A$7,"N/A",$M393=Tables!$A$8,"PF"),"")</f>
        <v/>
      </c>
    </row>
    <row r="394" spans="12:12" x14ac:dyDescent="0.25">
      <c r="L394" s="32" t="str">
        <f>IFERROR(_xlfn.IFS($M394=Tables!$A$7,"N/A",$M394=Tables!$A$8,"PF"),"")</f>
        <v/>
      </c>
    </row>
    <row r="395" spans="12:12" x14ac:dyDescent="0.25">
      <c r="L395" s="32" t="str">
        <f>IFERROR(_xlfn.IFS($M395=Tables!$A$7,"N/A",$M395=Tables!$A$8,"PF"),"")</f>
        <v/>
      </c>
    </row>
    <row r="396" spans="12:12" x14ac:dyDescent="0.25">
      <c r="L396" s="32" t="str">
        <f>IFERROR(_xlfn.IFS($M396=Tables!$A$7,"N/A",$M396=Tables!$A$8,"PF"),"")</f>
        <v/>
      </c>
    </row>
    <row r="397" spans="12:12" x14ac:dyDescent="0.25">
      <c r="L397" s="32" t="str">
        <f>IFERROR(_xlfn.IFS($M397=Tables!$A$7,"N/A",$M397=Tables!$A$8,"PF"),"")</f>
        <v/>
      </c>
    </row>
    <row r="398" spans="12:12" x14ac:dyDescent="0.25">
      <c r="L398" s="32" t="str">
        <f>IFERROR(_xlfn.IFS($M398=Tables!$A$7,"N/A",$M398=Tables!$A$8,"PF"),"")</f>
        <v/>
      </c>
    </row>
    <row r="399" spans="12:12" x14ac:dyDescent="0.25">
      <c r="L399" s="32" t="str">
        <f>IFERROR(_xlfn.IFS($M399=Tables!$A$7,"N/A",$M399=Tables!$A$8,"PF"),"")</f>
        <v/>
      </c>
    </row>
    <row r="400" spans="12:12" x14ac:dyDescent="0.25">
      <c r="L400" s="32" t="str">
        <f>IFERROR(_xlfn.IFS($M400=Tables!$A$7,"N/A",$M400=Tables!$A$8,"PF"),"")</f>
        <v/>
      </c>
    </row>
    <row r="401" spans="12:12" x14ac:dyDescent="0.25">
      <c r="L401" s="32" t="str">
        <f>IFERROR(_xlfn.IFS($M401=Tables!$A$7,"N/A",$M401=Tables!$A$8,"PF"),"")</f>
        <v/>
      </c>
    </row>
    <row r="402" spans="12:12" x14ac:dyDescent="0.25">
      <c r="L402" s="32" t="str">
        <f>IFERROR(_xlfn.IFS($M402=Tables!$A$7,"N/A",$M402=Tables!$A$8,"PF"),"")</f>
        <v/>
      </c>
    </row>
    <row r="403" spans="12:12" x14ac:dyDescent="0.25">
      <c r="L403" s="32" t="str">
        <f>IFERROR(_xlfn.IFS($M403=Tables!$A$7,"N/A",$M403=Tables!$A$8,"PF"),"")</f>
        <v/>
      </c>
    </row>
    <row r="404" spans="12:12" x14ac:dyDescent="0.25">
      <c r="L404" s="32" t="str">
        <f>IFERROR(_xlfn.IFS($M404=Tables!$A$7,"N/A",$M404=Tables!$A$8,"PF"),"")</f>
        <v/>
      </c>
    </row>
    <row r="405" spans="12:12" x14ac:dyDescent="0.25">
      <c r="L405" s="32" t="str">
        <f>IFERROR(_xlfn.IFS($M405=Tables!$A$7,"N/A",$M405=Tables!$A$8,"PF"),"")</f>
        <v/>
      </c>
    </row>
    <row r="406" spans="12:12" x14ac:dyDescent="0.25">
      <c r="L406" s="32" t="str">
        <f>IFERROR(_xlfn.IFS($M406=Tables!$A$7,"N/A",$M406=Tables!$A$8,"PF"),"")</f>
        <v/>
      </c>
    </row>
    <row r="407" spans="12:12" x14ac:dyDescent="0.25">
      <c r="L407" s="32" t="str">
        <f>IFERROR(_xlfn.IFS($M407=Tables!$A$7,"N/A",$M407=Tables!$A$8,"PF"),"")</f>
        <v/>
      </c>
    </row>
    <row r="408" spans="12:12" x14ac:dyDescent="0.25">
      <c r="L408" s="32" t="str">
        <f>IFERROR(_xlfn.IFS($M408=Tables!$A$7,"N/A",$M408=Tables!$A$8,"PF"),"")</f>
        <v/>
      </c>
    </row>
    <row r="409" spans="12:12" x14ac:dyDescent="0.25">
      <c r="L409" s="32" t="str">
        <f>IFERROR(_xlfn.IFS($M409=Tables!$A$7,"N/A",$M409=Tables!$A$8,"PF"),"")</f>
        <v/>
      </c>
    </row>
    <row r="410" spans="12:12" x14ac:dyDescent="0.25">
      <c r="L410" s="32" t="str">
        <f>IFERROR(_xlfn.IFS($M410=Tables!$A$7,"N/A",$M410=Tables!$A$8,"PF"),"")</f>
        <v/>
      </c>
    </row>
    <row r="411" spans="12:12" x14ac:dyDescent="0.25">
      <c r="L411" s="32" t="str">
        <f>IFERROR(_xlfn.IFS($M411=Tables!$A$7,"N/A",$M411=Tables!$A$8,"PF"),"")</f>
        <v/>
      </c>
    </row>
    <row r="412" spans="12:12" x14ac:dyDescent="0.25">
      <c r="L412" s="32" t="str">
        <f>IFERROR(_xlfn.IFS($M412=Tables!$A$7,"N/A",$M412=Tables!$A$8,"PF"),"")</f>
        <v/>
      </c>
    </row>
    <row r="413" spans="12:12" x14ac:dyDescent="0.25">
      <c r="L413" s="32" t="str">
        <f>IFERROR(_xlfn.IFS($M413=Tables!$A$7,"N/A",$M413=Tables!$A$8,"PF"),"")</f>
        <v/>
      </c>
    </row>
    <row r="414" spans="12:12" x14ac:dyDescent="0.25">
      <c r="L414" s="32" t="str">
        <f>IFERROR(_xlfn.IFS($M414=Tables!$A$7,"N/A",$M414=Tables!$A$8,"PF"),"")</f>
        <v/>
      </c>
    </row>
    <row r="415" spans="12:12" x14ac:dyDescent="0.25">
      <c r="L415" s="32" t="str">
        <f>IFERROR(_xlfn.IFS($M415=Tables!$A$7,"N/A",$M415=Tables!$A$8,"PF"),"")</f>
        <v/>
      </c>
    </row>
    <row r="416" spans="12:12" x14ac:dyDescent="0.25">
      <c r="L416" s="32" t="str">
        <f>IFERROR(_xlfn.IFS($M416=Tables!$A$7,"N/A",$M416=Tables!$A$8,"PF"),"")</f>
        <v/>
      </c>
    </row>
    <row r="417" spans="12:12" x14ac:dyDescent="0.25">
      <c r="L417" s="32" t="str">
        <f>IFERROR(_xlfn.IFS($M417=Tables!$A$7,"N/A",$M417=Tables!$A$8,"PF"),"")</f>
        <v/>
      </c>
    </row>
    <row r="418" spans="12:12" x14ac:dyDescent="0.25">
      <c r="L418" s="32" t="str">
        <f>IFERROR(_xlfn.IFS($M418=Tables!$A$7,"N/A",$M418=Tables!$A$8,"PF"),"")</f>
        <v/>
      </c>
    </row>
    <row r="419" spans="12:12" x14ac:dyDescent="0.25">
      <c r="L419" s="32" t="str">
        <f>IFERROR(_xlfn.IFS($M419=Tables!$A$7,"N/A",$M419=Tables!$A$8,"PF"),"")</f>
        <v/>
      </c>
    </row>
    <row r="420" spans="12:12" x14ac:dyDescent="0.25">
      <c r="L420" s="32" t="str">
        <f>IFERROR(_xlfn.IFS($M420=Tables!$A$7,"N/A",$M420=Tables!$A$8,"PF"),"")</f>
        <v/>
      </c>
    </row>
    <row r="421" spans="12:12" x14ac:dyDescent="0.25">
      <c r="L421" s="32" t="str">
        <f>IFERROR(_xlfn.IFS($M421=Tables!$A$7,"N/A",$M421=Tables!$A$8,"PF"),"")</f>
        <v/>
      </c>
    </row>
    <row r="422" spans="12:12" x14ac:dyDescent="0.25">
      <c r="L422" s="32" t="str">
        <f>IFERROR(_xlfn.IFS($M422=Tables!$A$7,"N/A",$M422=Tables!$A$8,"PF"),"")</f>
        <v/>
      </c>
    </row>
    <row r="423" spans="12:12" x14ac:dyDescent="0.25">
      <c r="L423" s="32" t="str">
        <f>IFERROR(_xlfn.IFS($M423=Tables!$A$7,"N/A",$M423=Tables!$A$8,"PF"),"")</f>
        <v/>
      </c>
    </row>
    <row r="424" spans="12:12" x14ac:dyDescent="0.25">
      <c r="L424" s="32" t="str">
        <f>IFERROR(_xlfn.IFS($M424=Tables!$A$7,"N/A",$M424=Tables!$A$8,"PF"),"")</f>
        <v/>
      </c>
    </row>
    <row r="425" spans="12:12" x14ac:dyDescent="0.25">
      <c r="L425" s="32" t="str">
        <f>IFERROR(_xlfn.IFS($M425=Tables!$A$7,"N/A",$M425=Tables!$A$8,"PF"),"")</f>
        <v/>
      </c>
    </row>
    <row r="426" spans="12:12" x14ac:dyDescent="0.25">
      <c r="L426" s="32" t="str">
        <f>IFERROR(_xlfn.IFS($M426=Tables!$A$7,"N/A",$M426=Tables!$A$8,"PF"),"")</f>
        <v/>
      </c>
    </row>
    <row r="427" spans="12:12" x14ac:dyDescent="0.25">
      <c r="L427" s="32" t="str">
        <f>IFERROR(_xlfn.IFS($M427=Tables!$A$7,"N/A",$M427=Tables!$A$8,"PF"),"")</f>
        <v/>
      </c>
    </row>
    <row r="428" spans="12:12" x14ac:dyDescent="0.25">
      <c r="L428" s="32" t="str">
        <f>IFERROR(_xlfn.IFS($M428=Tables!$A$7,"N/A",$M428=Tables!$A$8,"PF"),"")</f>
        <v/>
      </c>
    </row>
    <row r="429" spans="12:12" x14ac:dyDescent="0.25">
      <c r="L429" s="32" t="str">
        <f>IFERROR(_xlfn.IFS($M429=Tables!$A$7,"N/A",$M429=Tables!$A$8,"PF"),"")</f>
        <v/>
      </c>
    </row>
    <row r="430" spans="12:12" x14ac:dyDescent="0.25">
      <c r="L430" s="32" t="str">
        <f>IFERROR(_xlfn.IFS($M430=Tables!$A$7,"N/A",$M430=Tables!$A$8,"PF"),"")</f>
        <v/>
      </c>
    </row>
    <row r="431" spans="12:12" x14ac:dyDescent="0.25">
      <c r="L431" s="32" t="str">
        <f>IFERROR(_xlfn.IFS($M431=Tables!$A$7,"N/A",$M431=Tables!$A$8,"PF"),"")</f>
        <v/>
      </c>
    </row>
    <row r="432" spans="12:12" x14ac:dyDescent="0.25">
      <c r="L432" s="32" t="str">
        <f>IFERROR(_xlfn.IFS($M432=Tables!$A$7,"N/A",$M432=Tables!$A$8,"PF"),"")</f>
        <v/>
      </c>
    </row>
    <row r="433" spans="12:12" x14ac:dyDescent="0.25">
      <c r="L433" s="32" t="str">
        <f>IFERROR(_xlfn.IFS($M433=Tables!$A$7,"N/A",$M433=Tables!$A$8,"PF"),"")</f>
        <v/>
      </c>
    </row>
    <row r="434" spans="12:12" x14ac:dyDescent="0.25">
      <c r="L434" s="32" t="str">
        <f>IFERROR(_xlfn.IFS($M434=Tables!$A$7,"N/A",$M434=Tables!$A$8,"PF"),"")</f>
        <v/>
      </c>
    </row>
    <row r="435" spans="12:12" x14ac:dyDescent="0.25">
      <c r="L435" s="32" t="str">
        <f>IFERROR(_xlfn.IFS($M435=Tables!$A$7,"N/A",$M435=Tables!$A$8,"PF"),"")</f>
        <v/>
      </c>
    </row>
    <row r="436" spans="12:12" x14ac:dyDescent="0.25">
      <c r="L436" s="32" t="str">
        <f>IFERROR(_xlfn.IFS($M436=Tables!$A$7,"N/A",$M436=Tables!$A$8,"PF"),"")</f>
        <v/>
      </c>
    </row>
    <row r="437" spans="12:12" x14ac:dyDescent="0.25">
      <c r="L437" s="32" t="str">
        <f>IFERROR(_xlfn.IFS($M437=Tables!$A$7,"N/A",$M437=Tables!$A$8,"PF"),"")</f>
        <v/>
      </c>
    </row>
    <row r="438" spans="12:12" x14ac:dyDescent="0.25">
      <c r="L438" s="32" t="str">
        <f>IFERROR(_xlfn.IFS($M438=Tables!$A$7,"N/A",$M438=Tables!$A$8,"PF"),"")</f>
        <v/>
      </c>
    </row>
    <row r="439" spans="12:12" x14ac:dyDescent="0.25">
      <c r="L439" s="32" t="str">
        <f>IFERROR(_xlfn.IFS($M439=Tables!$A$7,"N/A",$M439=Tables!$A$8,"PF"),"")</f>
        <v/>
      </c>
    </row>
    <row r="440" spans="12:12" x14ac:dyDescent="0.25">
      <c r="L440" s="32" t="str">
        <f>IFERROR(_xlfn.IFS($M440=Tables!$A$7,"N/A",$M440=Tables!$A$8,"PF"),"")</f>
        <v/>
      </c>
    </row>
    <row r="441" spans="12:12" x14ac:dyDescent="0.25">
      <c r="L441" s="32" t="str">
        <f>IFERROR(_xlfn.IFS($M441=Tables!$A$7,"N/A",$M441=Tables!$A$8,"PF"),"")</f>
        <v/>
      </c>
    </row>
    <row r="442" spans="12:12" x14ac:dyDescent="0.25">
      <c r="L442" s="32" t="str">
        <f>IFERROR(_xlfn.IFS($M442=Tables!$A$7,"N/A",$M442=Tables!$A$8,"PF"),"")</f>
        <v/>
      </c>
    </row>
    <row r="443" spans="12:12" x14ac:dyDescent="0.25">
      <c r="L443" s="32" t="str">
        <f>IFERROR(_xlfn.IFS($M443=Tables!$A$7,"N/A",$M443=Tables!$A$8,"PF"),"")</f>
        <v/>
      </c>
    </row>
    <row r="444" spans="12:12" x14ac:dyDescent="0.25">
      <c r="L444" s="32" t="str">
        <f>IFERROR(_xlfn.IFS($M444=Tables!$A$7,"N/A",$M444=Tables!$A$8,"PF"),"")</f>
        <v/>
      </c>
    </row>
    <row r="445" spans="12:12" x14ac:dyDescent="0.25">
      <c r="L445" s="32" t="str">
        <f>IFERROR(_xlfn.IFS($M445=Tables!$A$7,"N/A",$M445=Tables!$A$8,"PF"),"")</f>
        <v/>
      </c>
    </row>
    <row r="446" spans="12:12" x14ac:dyDescent="0.25">
      <c r="L446" s="32" t="str">
        <f>IFERROR(_xlfn.IFS($M446=Tables!$A$7,"N/A",$M446=Tables!$A$8,"PF"),"")</f>
        <v/>
      </c>
    </row>
    <row r="447" spans="12:12" x14ac:dyDescent="0.25">
      <c r="L447" s="32" t="str">
        <f>IFERROR(_xlfn.IFS($M447=Tables!$A$7,"N/A",$M447=Tables!$A$8,"PF"),"")</f>
        <v/>
      </c>
    </row>
    <row r="448" spans="12:12" x14ac:dyDescent="0.25">
      <c r="L448" s="32" t="str">
        <f>IFERROR(_xlfn.IFS($M448=Tables!$A$7,"N/A",$M448=Tables!$A$8,"PF"),"")</f>
        <v/>
      </c>
    </row>
    <row r="449" spans="12:12" x14ac:dyDescent="0.25">
      <c r="L449" s="32" t="str">
        <f>IFERROR(_xlfn.IFS($M449=Tables!$A$7,"N/A",$M449=Tables!$A$8,"PF"),"")</f>
        <v/>
      </c>
    </row>
    <row r="450" spans="12:12" x14ac:dyDescent="0.25">
      <c r="L450" s="32" t="str">
        <f>IFERROR(_xlfn.IFS($M450=Tables!$A$7,"N/A",$M450=Tables!$A$8,"PF"),"")</f>
        <v/>
      </c>
    </row>
    <row r="451" spans="12:12" x14ac:dyDescent="0.25">
      <c r="L451" s="32" t="str">
        <f>IFERROR(_xlfn.IFS($M451=Tables!$A$7,"N/A",$M451=Tables!$A$8,"PF"),"")</f>
        <v/>
      </c>
    </row>
    <row r="452" spans="12:12" x14ac:dyDescent="0.25">
      <c r="L452" s="32" t="str">
        <f>IFERROR(_xlfn.IFS($M452=Tables!$A$7,"N/A",$M452=Tables!$A$8,"PF"),"")</f>
        <v/>
      </c>
    </row>
    <row r="453" spans="12:12" x14ac:dyDescent="0.25">
      <c r="L453" s="32" t="str">
        <f>IFERROR(_xlfn.IFS($M453=Tables!$A$7,"N/A",$M453=Tables!$A$8,"PF"),"")</f>
        <v/>
      </c>
    </row>
    <row r="454" spans="12:12" x14ac:dyDescent="0.25">
      <c r="L454" s="32" t="str">
        <f>IFERROR(_xlfn.IFS($M454=Tables!$A$7,"N/A",$M454=Tables!$A$8,"PF"),"")</f>
        <v/>
      </c>
    </row>
    <row r="455" spans="12:12" x14ac:dyDescent="0.25">
      <c r="L455" s="32" t="str">
        <f>IFERROR(_xlfn.IFS($M455=Tables!$A$7,"N/A",$M455=Tables!$A$8,"PF"),"")</f>
        <v/>
      </c>
    </row>
    <row r="456" spans="12:12" x14ac:dyDescent="0.25">
      <c r="L456" s="32" t="str">
        <f>IFERROR(_xlfn.IFS($M456=Tables!$A$7,"N/A",$M456=Tables!$A$8,"PF"),"")</f>
        <v/>
      </c>
    </row>
    <row r="457" spans="12:12" x14ac:dyDescent="0.25">
      <c r="L457" s="32" t="str">
        <f>IFERROR(_xlfn.IFS($M457=Tables!$A$7,"N/A",$M457=Tables!$A$8,"PF"),"")</f>
        <v/>
      </c>
    </row>
    <row r="458" spans="12:12" x14ac:dyDescent="0.25">
      <c r="L458" s="32" t="str">
        <f>IFERROR(_xlfn.IFS($M458=Tables!$A$7,"N/A",$M458=Tables!$A$8,"PF"),"")</f>
        <v/>
      </c>
    </row>
    <row r="459" spans="12:12" x14ac:dyDescent="0.25">
      <c r="L459" s="32" t="str">
        <f>IFERROR(_xlfn.IFS($M459=Tables!$A$7,"N/A",$M459=Tables!$A$8,"PF"),"")</f>
        <v/>
      </c>
    </row>
    <row r="460" spans="12:12" x14ac:dyDescent="0.25">
      <c r="L460" s="32" t="str">
        <f>IFERROR(_xlfn.IFS($M460=Tables!$A$7,"N/A",$M460=Tables!$A$8,"PF"),"")</f>
        <v/>
      </c>
    </row>
    <row r="461" spans="12:12" x14ac:dyDescent="0.25">
      <c r="L461" s="32" t="str">
        <f>IFERROR(_xlfn.IFS($M461=Tables!$A$7,"N/A",$M461=Tables!$A$8,"PF"),"")</f>
        <v/>
      </c>
    </row>
    <row r="462" spans="12:12" x14ac:dyDescent="0.25">
      <c r="L462" s="32" t="str">
        <f>IFERROR(_xlfn.IFS($M462=Tables!$A$7,"N/A",$M462=Tables!$A$8,"PF"),"")</f>
        <v/>
      </c>
    </row>
    <row r="463" spans="12:12" x14ac:dyDescent="0.25">
      <c r="L463" s="32" t="str">
        <f>IFERROR(_xlfn.IFS($M463=Tables!$A$7,"N/A",$M463=Tables!$A$8,"PF"),"")</f>
        <v/>
      </c>
    </row>
    <row r="464" spans="12:12" x14ac:dyDescent="0.25">
      <c r="L464" s="32" t="str">
        <f>IFERROR(_xlfn.IFS($M464=Tables!$A$7,"N/A",$M464=Tables!$A$8,"PF"),"")</f>
        <v/>
      </c>
    </row>
    <row r="465" spans="12:12" x14ac:dyDescent="0.25">
      <c r="L465" s="32" t="str">
        <f>IFERROR(_xlfn.IFS($M465=Tables!$A$7,"N/A",$M465=Tables!$A$8,"PF"),"")</f>
        <v/>
      </c>
    </row>
    <row r="466" spans="12:12" x14ac:dyDescent="0.25">
      <c r="L466" s="32" t="str">
        <f>IFERROR(_xlfn.IFS($M466=Tables!$A$7,"N/A",$M466=Tables!$A$8,"PF"),"")</f>
        <v/>
      </c>
    </row>
    <row r="467" spans="12:12" x14ac:dyDescent="0.25">
      <c r="L467" s="32" t="str">
        <f>IFERROR(_xlfn.IFS($M467=Tables!$A$7,"N/A",$M467=Tables!$A$8,"PF"),"")</f>
        <v/>
      </c>
    </row>
    <row r="468" spans="12:12" x14ac:dyDescent="0.25">
      <c r="L468" s="32" t="str">
        <f>IFERROR(_xlfn.IFS($M468=Tables!$A$7,"N/A",$M468=Tables!$A$8,"PF"),"")</f>
        <v/>
      </c>
    </row>
    <row r="469" spans="12:12" x14ac:dyDescent="0.25">
      <c r="L469" s="32" t="str">
        <f>IFERROR(_xlfn.IFS($M469=Tables!$A$7,"N/A",$M469=Tables!$A$8,"PF"),"")</f>
        <v/>
      </c>
    </row>
    <row r="470" spans="12:12" x14ac:dyDescent="0.25">
      <c r="L470" s="32" t="str">
        <f>IFERROR(_xlfn.IFS($M470=Tables!$A$7,"N/A",$M470=Tables!$A$8,"PF"),"")</f>
        <v/>
      </c>
    </row>
    <row r="471" spans="12:12" x14ac:dyDescent="0.25">
      <c r="L471" s="32" t="str">
        <f>IFERROR(_xlfn.IFS($M471=Tables!$A$7,"N/A",$M471=Tables!$A$8,"PF"),"")</f>
        <v/>
      </c>
    </row>
    <row r="472" spans="12:12" x14ac:dyDescent="0.25">
      <c r="L472" s="32" t="str">
        <f>IFERROR(_xlfn.IFS($M472=Tables!$A$7,"N/A",$M472=Tables!$A$8,"PF"),"")</f>
        <v/>
      </c>
    </row>
    <row r="473" spans="12:12" x14ac:dyDescent="0.25">
      <c r="L473" s="32" t="str">
        <f>IFERROR(_xlfn.IFS($M473=Tables!$A$7,"N/A",$M473=Tables!$A$8,"PF"),"")</f>
        <v/>
      </c>
    </row>
    <row r="474" spans="12:12" x14ac:dyDescent="0.25">
      <c r="L474" s="32" t="str">
        <f>IFERROR(_xlfn.IFS($M474=Tables!$A$7,"N/A",$M474=Tables!$A$8,"PF"),"")</f>
        <v/>
      </c>
    </row>
    <row r="475" spans="12:12" x14ac:dyDescent="0.25">
      <c r="L475" s="32" t="str">
        <f>IFERROR(_xlfn.IFS($M475=Tables!$A$7,"N/A",$M475=Tables!$A$8,"PF"),"")</f>
        <v/>
      </c>
    </row>
    <row r="476" spans="12:12" x14ac:dyDescent="0.25">
      <c r="L476" s="32" t="str">
        <f>IFERROR(_xlfn.IFS($M476=Tables!$A$7,"N/A",$M476=Tables!$A$8,"PF"),"")</f>
        <v/>
      </c>
    </row>
    <row r="477" spans="12:12" x14ac:dyDescent="0.25">
      <c r="L477" s="32" t="str">
        <f>IFERROR(_xlfn.IFS($M477=Tables!$A$7,"N/A",$M477=Tables!$A$8,"PF"),"")</f>
        <v/>
      </c>
    </row>
    <row r="478" spans="12:12" x14ac:dyDescent="0.25">
      <c r="L478" s="32" t="str">
        <f>IFERROR(_xlfn.IFS($M478=Tables!$A$7,"N/A",$M478=Tables!$A$8,"PF"),"")</f>
        <v/>
      </c>
    </row>
    <row r="479" spans="12:12" x14ac:dyDescent="0.25">
      <c r="L479" s="32" t="str">
        <f>IFERROR(_xlfn.IFS($M479=Tables!$A$7,"N/A",$M479=Tables!$A$8,"PF"),"")</f>
        <v/>
      </c>
    </row>
    <row r="480" spans="12:12" x14ac:dyDescent="0.25">
      <c r="L480" s="32" t="str">
        <f>IFERROR(_xlfn.IFS($M480=Tables!$A$7,"N/A",$M480=Tables!$A$8,"PF"),"")</f>
        <v/>
      </c>
    </row>
    <row r="481" spans="12:12" x14ac:dyDescent="0.25">
      <c r="L481" s="32" t="str">
        <f>IFERROR(_xlfn.IFS($M481=Tables!$A$7,"N/A",$M481=Tables!$A$8,"PF"),"")</f>
        <v/>
      </c>
    </row>
    <row r="482" spans="12:12" x14ac:dyDescent="0.25">
      <c r="L482" s="32" t="str">
        <f>IFERROR(_xlfn.IFS($M482=Tables!$A$7,"N/A",$M482=Tables!$A$8,"PF"),"")</f>
        <v/>
      </c>
    </row>
    <row r="483" spans="12:12" x14ac:dyDescent="0.25">
      <c r="L483" s="32" t="str">
        <f>IFERROR(_xlfn.IFS($M483=Tables!$A$7,"N/A",$M483=Tables!$A$8,"PF"),"")</f>
        <v/>
      </c>
    </row>
    <row r="484" spans="12:12" x14ac:dyDescent="0.25">
      <c r="L484" s="32" t="str">
        <f>IFERROR(_xlfn.IFS($M484=Tables!$A$7,"N/A",$M484=Tables!$A$8,"PF"),"")</f>
        <v/>
      </c>
    </row>
    <row r="485" spans="12:12" x14ac:dyDescent="0.25">
      <c r="L485" s="32" t="str">
        <f>IFERROR(_xlfn.IFS($M485=Tables!$A$7,"N/A",$M485=Tables!$A$8,"PF"),"")</f>
        <v/>
      </c>
    </row>
    <row r="486" spans="12:12" x14ac:dyDescent="0.25">
      <c r="L486" s="32" t="str">
        <f>IFERROR(_xlfn.IFS($M486=Tables!$A$7,"N/A",$M486=Tables!$A$8,"PF"),"")</f>
        <v/>
      </c>
    </row>
    <row r="487" spans="12:12" x14ac:dyDescent="0.25">
      <c r="L487" s="32" t="str">
        <f>IFERROR(_xlfn.IFS($M487=Tables!$A$7,"N/A",$M487=Tables!$A$8,"PF"),"")</f>
        <v/>
      </c>
    </row>
    <row r="488" spans="12:12" x14ac:dyDescent="0.25">
      <c r="L488" s="32" t="str">
        <f>IFERROR(_xlfn.IFS($M488=Tables!$A$7,"N/A",$M488=Tables!$A$8,"PF"),"")</f>
        <v/>
      </c>
    </row>
    <row r="489" spans="12:12" x14ac:dyDescent="0.25">
      <c r="L489" s="32" t="str">
        <f>IFERROR(_xlfn.IFS($M489=Tables!$A$7,"N/A",$M489=Tables!$A$8,"PF"),"")</f>
        <v/>
      </c>
    </row>
    <row r="490" spans="12:12" x14ac:dyDescent="0.25">
      <c r="L490" s="32" t="str">
        <f>IFERROR(_xlfn.IFS($M490=Tables!$A$7,"N/A",$M490=Tables!$A$8,"PF"),"")</f>
        <v/>
      </c>
    </row>
    <row r="491" spans="12:12" x14ac:dyDescent="0.25">
      <c r="L491" s="32" t="str">
        <f>IFERROR(_xlfn.IFS($M491=Tables!$A$7,"N/A",$M491=Tables!$A$8,"PF"),"")</f>
        <v/>
      </c>
    </row>
    <row r="492" spans="12:12" x14ac:dyDescent="0.25">
      <c r="L492" s="32" t="str">
        <f>IFERROR(_xlfn.IFS($M492=Tables!$A$7,"N/A",$M492=Tables!$A$8,"PF"),"")</f>
        <v/>
      </c>
    </row>
    <row r="493" spans="12:12" x14ac:dyDescent="0.25">
      <c r="L493" s="32" t="str">
        <f>IFERROR(_xlfn.IFS($M493=Tables!$A$7,"N/A",$M493=Tables!$A$8,"PF"),"")</f>
        <v/>
      </c>
    </row>
    <row r="494" spans="12:12" x14ac:dyDescent="0.25">
      <c r="L494" s="32" t="str">
        <f>IFERROR(_xlfn.IFS($M494=Tables!$A$7,"N/A",$M494=Tables!$A$8,"PF"),"")</f>
        <v/>
      </c>
    </row>
    <row r="495" spans="12:12" x14ac:dyDescent="0.25">
      <c r="L495" s="32" t="str">
        <f>IFERROR(_xlfn.IFS($M495=Tables!$A$7,"N/A",$M495=Tables!$A$8,"PF"),"")</f>
        <v/>
      </c>
    </row>
    <row r="496" spans="12:12" x14ac:dyDescent="0.25">
      <c r="L496" s="32" t="str">
        <f>IFERROR(_xlfn.IFS($M496=Tables!$A$7,"N/A",$M496=Tables!$A$8,"PF"),"")</f>
        <v/>
      </c>
    </row>
    <row r="497" spans="12:12" x14ac:dyDescent="0.25">
      <c r="L497" s="32" t="str">
        <f>IFERROR(_xlfn.IFS($M497=Tables!$A$7,"N/A",$M497=Tables!$A$8,"PF"),"")</f>
        <v/>
      </c>
    </row>
    <row r="498" spans="12:12" x14ac:dyDescent="0.25">
      <c r="L498" s="32" t="str">
        <f>IFERROR(_xlfn.IFS($M498=Tables!$A$7,"N/A",$M498=Tables!$A$8,"PF"),"")</f>
        <v/>
      </c>
    </row>
    <row r="499" spans="12:12" x14ac:dyDescent="0.25">
      <c r="L499" s="32" t="str">
        <f>IFERROR(_xlfn.IFS($M499=Tables!$A$7,"N/A",$M499=Tables!$A$8,"PF"),"")</f>
        <v/>
      </c>
    </row>
    <row r="500" spans="12:12" x14ac:dyDescent="0.25">
      <c r="L500" s="32" t="str">
        <f>IFERROR(_xlfn.IFS($M500=Tables!$A$7,"N/A",$M500=Tables!$A$8,"PF"),"")</f>
        <v/>
      </c>
    </row>
    <row r="501" spans="12:12" x14ac:dyDescent="0.25">
      <c r="L501" s="32" t="str">
        <f>IFERROR(_xlfn.IFS($M501=Tables!$A$7,"N/A",$M501=Tables!$A$8,"PF"),"")</f>
        <v/>
      </c>
    </row>
    <row r="502" spans="12:12" x14ac:dyDescent="0.25">
      <c r="L502" s="32" t="str">
        <f>IFERROR(_xlfn.IFS($M502=Tables!$A$7,"N/A",$M502=Tables!$A$8,"PF"),"")</f>
        <v/>
      </c>
    </row>
    <row r="503" spans="12:12" x14ac:dyDescent="0.25">
      <c r="L503" s="32" t="str">
        <f>IFERROR(_xlfn.IFS($M503=Tables!$A$7,"N/A",$M503=Tables!$A$8,"PF"),"")</f>
        <v/>
      </c>
    </row>
    <row r="504" spans="12:12" x14ac:dyDescent="0.25">
      <c r="L504" s="32" t="str">
        <f>IFERROR(_xlfn.IFS($M504=Tables!$A$7,"N/A",$M504=Tables!$A$8,"PF"),"")</f>
        <v/>
      </c>
    </row>
    <row r="505" spans="12:12" x14ac:dyDescent="0.25">
      <c r="L505" s="32" t="str">
        <f>IFERROR(_xlfn.IFS($M505=Tables!$A$7,"N/A",$M505=Tables!$A$8,"PF"),"")</f>
        <v/>
      </c>
    </row>
    <row r="506" spans="12:12" x14ac:dyDescent="0.25">
      <c r="L506" s="32" t="str">
        <f>IFERROR(_xlfn.IFS($M506=Tables!$A$7,"N/A",$M506=Tables!$A$8,"PF"),"")</f>
        <v/>
      </c>
    </row>
    <row r="507" spans="12:12" x14ac:dyDescent="0.25">
      <c r="L507" s="32" t="str">
        <f>IFERROR(_xlfn.IFS($M507=Tables!$A$7,"N/A",$M507=Tables!$A$8,"PF"),"")</f>
        <v/>
      </c>
    </row>
    <row r="508" spans="12:12" x14ac:dyDescent="0.25">
      <c r="L508" s="32" t="str">
        <f>IFERROR(_xlfn.IFS($M508=Tables!$A$7,"N/A",$M508=Tables!$A$8,"PF"),"")</f>
        <v/>
      </c>
    </row>
    <row r="509" spans="12:12" x14ac:dyDescent="0.25">
      <c r="L509" s="32" t="str">
        <f>IFERROR(_xlfn.IFS($M509=Tables!$A$7,"N/A",$M509=Tables!$A$8,"PF"),"")</f>
        <v/>
      </c>
    </row>
    <row r="510" spans="12:12" x14ac:dyDescent="0.25">
      <c r="L510" s="32" t="str">
        <f>IFERROR(_xlfn.IFS($M510=Tables!$A$7,"N/A",$M510=Tables!$A$8,"PF"),"")</f>
        <v/>
      </c>
    </row>
    <row r="511" spans="12:12" x14ac:dyDescent="0.25">
      <c r="L511" s="32" t="str">
        <f>IFERROR(_xlfn.IFS($M511=Tables!$A$7,"N/A",$M511=Tables!$A$8,"PF"),"")</f>
        <v/>
      </c>
    </row>
    <row r="512" spans="12:12" x14ac:dyDescent="0.25">
      <c r="L512" s="32" t="str">
        <f>IFERROR(_xlfn.IFS($M512=Tables!$A$7,"N/A",$M512=Tables!$A$8,"PF"),"")</f>
        <v/>
      </c>
    </row>
    <row r="513" spans="12:12" x14ac:dyDescent="0.25">
      <c r="L513" s="32" t="str">
        <f>IFERROR(_xlfn.IFS($M513=Tables!$A$7,"N/A",$M513=Tables!$A$8,"PF"),"")</f>
        <v/>
      </c>
    </row>
    <row r="514" spans="12:12" x14ac:dyDescent="0.25">
      <c r="L514" s="32" t="str">
        <f>IFERROR(_xlfn.IFS($M514=Tables!$A$7,"N/A",$M514=Tables!$A$8,"PF"),"")</f>
        <v/>
      </c>
    </row>
    <row r="515" spans="12:12" x14ac:dyDescent="0.25">
      <c r="L515" s="32" t="str">
        <f>IFERROR(_xlfn.IFS($M515=Tables!$A$7,"N/A",$M515=Tables!$A$8,"PF"),"")</f>
        <v/>
      </c>
    </row>
    <row r="516" spans="12:12" x14ac:dyDescent="0.25">
      <c r="L516" s="32" t="str">
        <f>IFERROR(_xlfn.IFS($M516=Tables!$A$7,"N/A",$M516=Tables!$A$8,"PF"),"")</f>
        <v/>
      </c>
    </row>
    <row r="517" spans="12:12" x14ac:dyDescent="0.25">
      <c r="L517" s="32" t="str">
        <f>IFERROR(_xlfn.IFS($M517=Tables!$A$7,"N/A",$M517=Tables!$A$8,"PF"),"")</f>
        <v/>
      </c>
    </row>
    <row r="518" spans="12:12" x14ac:dyDescent="0.25">
      <c r="L518" s="32" t="str">
        <f>IFERROR(_xlfn.IFS($M518=Tables!$A$7,"N/A",$M518=Tables!$A$8,"PF"),"")</f>
        <v/>
      </c>
    </row>
    <row r="519" spans="12:12" x14ac:dyDescent="0.25">
      <c r="L519" s="32" t="str">
        <f>IFERROR(_xlfn.IFS($M519=Tables!$A$7,"N/A",$M519=Tables!$A$8,"PF"),"")</f>
        <v/>
      </c>
    </row>
    <row r="520" spans="12:12" x14ac:dyDescent="0.25">
      <c r="L520" s="32" t="str">
        <f>IFERROR(_xlfn.IFS($M520=Tables!$A$7,"N/A",$M520=Tables!$A$8,"PF"),"")</f>
        <v/>
      </c>
    </row>
    <row r="521" spans="12:12" x14ac:dyDescent="0.25">
      <c r="L521" s="32" t="str">
        <f>IFERROR(_xlfn.IFS($M521=Tables!$A$7,"N/A",$M521=Tables!$A$8,"PF"),"")</f>
        <v/>
      </c>
    </row>
    <row r="522" spans="12:12" x14ac:dyDescent="0.25">
      <c r="L522" s="32" t="str">
        <f>IFERROR(_xlfn.IFS($M522=Tables!$A$7,"N/A",$M522=Tables!$A$8,"PF"),"")</f>
        <v/>
      </c>
    </row>
    <row r="523" spans="12:12" x14ac:dyDescent="0.25">
      <c r="L523" s="32" t="str">
        <f>IFERROR(_xlfn.IFS($M523=Tables!$A$7,"N/A",$M523=Tables!$A$8,"PF"),"")</f>
        <v/>
      </c>
    </row>
    <row r="524" spans="12:12" x14ac:dyDescent="0.25">
      <c r="L524" s="32" t="str">
        <f>IFERROR(_xlfn.IFS($M524=Tables!$A$7,"N/A",$M524=Tables!$A$8,"PF"),"")</f>
        <v/>
      </c>
    </row>
    <row r="525" spans="12:12" x14ac:dyDescent="0.25">
      <c r="L525" s="32" t="str">
        <f>IFERROR(_xlfn.IFS($M525=Tables!$A$7,"N/A",$M525=Tables!$A$8,"PF"),"")</f>
        <v/>
      </c>
    </row>
    <row r="526" spans="12:12" x14ac:dyDescent="0.25">
      <c r="L526" s="32" t="str">
        <f>IFERROR(_xlfn.IFS($M526=Tables!$A$7,"N/A",$M526=Tables!$A$8,"PF"),"")</f>
        <v/>
      </c>
    </row>
    <row r="527" spans="12:12" x14ac:dyDescent="0.25">
      <c r="L527" s="32" t="str">
        <f>IFERROR(_xlfn.IFS($M527=Tables!$A$7,"N/A",$M527=Tables!$A$8,"PF"),"")</f>
        <v/>
      </c>
    </row>
    <row r="528" spans="12:12" x14ac:dyDescent="0.25">
      <c r="L528" s="32" t="str">
        <f>IFERROR(_xlfn.IFS($M528=Tables!$A$7,"N/A",$M528=Tables!$A$8,"PF"),"")</f>
        <v/>
      </c>
    </row>
    <row r="529" spans="12:12" x14ac:dyDescent="0.25">
      <c r="L529" s="32" t="str">
        <f>IFERROR(_xlfn.IFS($M529=Tables!$A$7,"N/A",$M529=Tables!$A$8,"PF"),"")</f>
        <v/>
      </c>
    </row>
    <row r="530" spans="12:12" x14ac:dyDescent="0.25">
      <c r="L530" s="32" t="str">
        <f>IFERROR(_xlfn.IFS($M530=Tables!$A$7,"N/A",$M530=Tables!$A$8,"PF"),"")</f>
        <v/>
      </c>
    </row>
    <row r="531" spans="12:12" x14ac:dyDescent="0.25">
      <c r="L531" s="32" t="str">
        <f>IFERROR(_xlfn.IFS($M531=Tables!$A$7,"N/A",$M531=Tables!$A$8,"PF"),"")</f>
        <v/>
      </c>
    </row>
    <row r="532" spans="12:12" x14ac:dyDescent="0.25">
      <c r="L532" s="32" t="str">
        <f>IFERROR(_xlfn.IFS($M532=Tables!$A$7,"N/A",$M532=Tables!$A$8,"PF"),"")</f>
        <v/>
      </c>
    </row>
    <row r="533" spans="12:12" x14ac:dyDescent="0.25">
      <c r="L533" s="32" t="str">
        <f>IFERROR(_xlfn.IFS($M533=Tables!$A$7,"N/A",$M533=Tables!$A$8,"PF"),"")</f>
        <v/>
      </c>
    </row>
    <row r="534" spans="12:12" x14ac:dyDescent="0.25">
      <c r="L534" s="32" t="str">
        <f>IFERROR(_xlfn.IFS($M534=Tables!$A$7,"N/A",$M534=Tables!$A$8,"PF"),"")</f>
        <v/>
      </c>
    </row>
    <row r="535" spans="12:12" x14ac:dyDescent="0.25">
      <c r="L535" s="32" t="str">
        <f>IFERROR(_xlfn.IFS($M535=Tables!$A$7,"N/A",$M535=Tables!$A$8,"PF"),"")</f>
        <v/>
      </c>
    </row>
    <row r="536" spans="12:12" x14ac:dyDescent="0.25">
      <c r="L536" s="32" t="str">
        <f>IFERROR(_xlfn.IFS($M536=Tables!$A$7,"N/A",$M536=Tables!$A$8,"PF"),"")</f>
        <v/>
      </c>
    </row>
    <row r="537" spans="12:12" x14ac:dyDescent="0.25">
      <c r="L537" s="32" t="str">
        <f>IFERROR(_xlfn.IFS($M537=Tables!$A$7,"N/A",$M537=Tables!$A$8,"PF"),"")</f>
        <v/>
      </c>
    </row>
    <row r="538" spans="12:12" x14ac:dyDescent="0.25">
      <c r="L538" s="32" t="str">
        <f>IFERROR(_xlfn.IFS($M538=Tables!$A$7,"N/A",$M538=Tables!$A$8,"PF"),"")</f>
        <v/>
      </c>
    </row>
    <row r="539" spans="12:12" x14ac:dyDescent="0.25">
      <c r="L539" s="32" t="str">
        <f>IFERROR(_xlfn.IFS($M539=Tables!$A$7,"N/A",$M539=Tables!$A$8,"PF"),"")</f>
        <v/>
      </c>
    </row>
    <row r="540" spans="12:12" x14ac:dyDescent="0.25">
      <c r="L540" s="32" t="str">
        <f>IFERROR(_xlfn.IFS($M540=Tables!$A$7,"N/A",$M540=Tables!$A$8,"PF"),"")</f>
        <v/>
      </c>
    </row>
    <row r="541" spans="12:12" x14ac:dyDescent="0.25">
      <c r="L541" s="32" t="str">
        <f>IFERROR(_xlfn.IFS($M541=Tables!$A$7,"N/A",$M541=Tables!$A$8,"PF"),"")</f>
        <v/>
      </c>
    </row>
    <row r="542" spans="12:12" x14ac:dyDescent="0.25">
      <c r="L542" s="32" t="str">
        <f>IFERROR(_xlfn.IFS($M542=Tables!$A$7,"N/A",$M542=Tables!$A$8,"PF"),"")</f>
        <v/>
      </c>
    </row>
    <row r="543" spans="12:12" x14ac:dyDescent="0.25">
      <c r="L543" s="32" t="str">
        <f>IFERROR(_xlfn.IFS($M543=Tables!$A$7,"N/A",$M543=Tables!$A$8,"PF"),"")</f>
        <v/>
      </c>
    </row>
    <row r="544" spans="12:12" x14ac:dyDescent="0.25">
      <c r="L544" s="32" t="str">
        <f>IFERROR(_xlfn.IFS($M544=Tables!$A$7,"N/A",$M544=Tables!$A$8,"PF"),"")</f>
        <v/>
      </c>
    </row>
    <row r="545" spans="12:12" x14ac:dyDescent="0.25">
      <c r="L545" s="32" t="str">
        <f>IFERROR(_xlfn.IFS($M545=Tables!$A$7,"N/A",$M545=Tables!$A$8,"PF"),"")</f>
        <v/>
      </c>
    </row>
    <row r="546" spans="12:12" x14ac:dyDescent="0.25">
      <c r="L546" s="32" t="str">
        <f>IFERROR(_xlfn.IFS($M546=Tables!$A$7,"N/A",$M546=Tables!$A$8,"PF"),"")</f>
        <v/>
      </c>
    </row>
    <row r="547" spans="12:12" x14ac:dyDescent="0.25">
      <c r="L547" s="32" t="str">
        <f>IFERROR(_xlfn.IFS($M547=Tables!$A$7,"N/A",$M547=Tables!$A$8,"PF"),"")</f>
        <v/>
      </c>
    </row>
    <row r="548" spans="12:12" x14ac:dyDescent="0.25">
      <c r="L548" s="32" t="str">
        <f>IFERROR(_xlfn.IFS($M548=Tables!$A$7,"N/A",$M548=Tables!$A$8,"PF"),"")</f>
        <v/>
      </c>
    </row>
    <row r="549" spans="12:12" x14ac:dyDescent="0.25">
      <c r="L549" s="32" t="str">
        <f>IFERROR(_xlfn.IFS($M549=Tables!$A$7,"N/A",$M549=Tables!$A$8,"PF"),"")</f>
        <v/>
      </c>
    </row>
    <row r="550" spans="12:12" x14ac:dyDescent="0.25">
      <c r="L550" s="32" t="str">
        <f>IFERROR(_xlfn.IFS($M550=Tables!$A$7,"N/A",$M550=Tables!$A$8,"PF"),"")</f>
        <v/>
      </c>
    </row>
    <row r="551" spans="12:12" x14ac:dyDescent="0.25">
      <c r="L551" s="32" t="str">
        <f>IFERROR(_xlfn.IFS($M551=Tables!$A$7,"N/A",$M551=Tables!$A$8,"PF"),"")</f>
        <v/>
      </c>
    </row>
    <row r="552" spans="12:12" x14ac:dyDescent="0.25">
      <c r="L552" s="32" t="str">
        <f>IFERROR(_xlfn.IFS($M552=Tables!$A$7,"N/A",$M552=Tables!$A$8,"PF"),"")</f>
        <v/>
      </c>
    </row>
    <row r="553" spans="12:12" x14ac:dyDescent="0.25">
      <c r="L553" s="32" t="str">
        <f>IFERROR(_xlfn.IFS($M553=Tables!$A$7,"N/A",$M553=Tables!$A$8,"PF"),"")</f>
        <v/>
      </c>
    </row>
    <row r="554" spans="12:12" x14ac:dyDescent="0.25">
      <c r="L554" s="32" t="str">
        <f>IFERROR(_xlfn.IFS($M554=Tables!$A$7,"N/A",$M554=Tables!$A$8,"PF"),"")</f>
        <v/>
      </c>
    </row>
    <row r="555" spans="12:12" x14ac:dyDescent="0.25">
      <c r="L555" s="32" t="str">
        <f>IFERROR(_xlfn.IFS($M555=Tables!$A$7,"N/A",$M555=Tables!$A$8,"PF"),"")</f>
        <v/>
      </c>
    </row>
    <row r="556" spans="12:12" x14ac:dyDescent="0.25">
      <c r="L556" s="32" t="str">
        <f>IFERROR(_xlfn.IFS($M556=Tables!$A$7,"N/A",$M556=Tables!$A$8,"PF"),"")</f>
        <v/>
      </c>
    </row>
  </sheetData>
  <mergeCells count="1">
    <mergeCell ref="AB11:AF11"/>
  </mergeCells>
  <conditionalFormatting sqref="N2:N5">
    <cfRule type="expression" dxfId="23" priority="1">
      <formula>N2&gt;TODAY()</formula>
    </cfRule>
  </conditionalFormatting>
  <conditionalFormatting sqref="O1:O5">
    <cfRule type="expression" dxfId="12" priority="4">
      <formula>AND(ISBLANK(O1)=FALSE,O1-N1&lt;0)</formula>
    </cfRule>
    <cfRule type="cellIs" dxfId="11" priority="5" operator="lessThan">
      <formula>TODAY()</formula>
    </cfRule>
    <cfRule type="expression" dxfId="10" priority="6">
      <formula>O1=TODAY()</formula>
    </cfRule>
    <cfRule type="expression" dxfId="9" priority="7">
      <formula>AND((O1-N1)&gt;60,ISBLANK(N1)=FALSE)</formula>
    </cfRule>
    <cfRule type="expression" dxfId="8" priority="8">
      <formula>(O1-TODAY())=1</formula>
    </cfRule>
  </conditionalFormatting>
  <conditionalFormatting sqref="M2:M5">
    <cfRule type="cellIs" dxfId="5" priority="14" operator="equal">
      <formula>"En poste"</formula>
    </cfRule>
    <cfRule type="cellIs" dxfId="4" priority="36" operator="equal">
      <formula>"Vivier"</formula>
    </cfRule>
    <cfRule type="cellIs" dxfId="2" priority="38" operator="equal">
      <formula>"Perdu"</formula>
    </cfRule>
    <cfRule type="cellIs" dxfId="1" priority="40" operator="equal">
      <formula>"A relancer"</formula>
    </cfRule>
    <cfRule type="cellIs" dxfId="0" priority="41" operator="equal">
      <formula>"Pas de rep"</formula>
    </cfRule>
  </conditionalFormatting>
  <dataValidations count="6">
    <dataValidation type="list" allowBlank="1" showInputMessage="1" showErrorMessage="1" sqref="A1:A5" xr:uid="{AB103E80-1905-4837-A189-769F1786ACB0}">
      <formula1>$AA$2:$AA$6</formula1>
    </dataValidation>
    <dataValidation type="list" allowBlank="1" showInputMessage="1" showErrorMessage="1" sqref="L1:L5" xr:uid="{13951EDC-FA7B-457C-93E0-AE9AC2F3774C}">
      <formula1>$X$13:$X$16</formula1>
    </dataValidation>
    <dataValidation type="list" allowBlank="1" showInputMessage="1" showErrorMessage="1" sqref="F1:F5" xr:uid="{815F57B3-0405-4885-A613-848FB214828F}">
      <formula1>$T$16:$T$24</formula1>
    </dataValidation>
    <dataValidation type="list" allowBlank="1" showInputMessage="1" showErrorMessage="1" sqref="D2:D5" xr:uid="{47FC4F0A-EC4B-4590-A62F-6AA6C89E724D}">
      <formula1>$Y$26:$Y$32</formula1>
    </dataValidation>
    <dataValidation type="list" allowBlank="1" showInputMessage="1" sqref="W2:W3 Y12 W5:W12 AC12" xr:uid="{3594E177-EAFE-4BEC-B645-5D396BCE1ABC}">
      <formula1>$V$2:$V$12</formula1>
    </dataValidation>
    <dataValidation type="list" allowBlank="1" showInputMessage="1" showErrorMessage="1" sqref="M2:M5" xr:uid="{46206AC6-1064-49AA-A963-5C8AFD6B9B43}">
      <formula1>L_Etats</formula1>
    </dataValidation>
  </dataValidations>
  <hyperlinks>
    <hyperlink ref="J2" r:id="rId1" xr:uid="{BB245D6C-B532-4A9A-B71A-0CCAF0AA66B3}"/>
    <hyperlink ref="J3" r:id="rId2" xr:uid="{4D763EFB-455B-4111-A0AD-C66D71D57B41}"/>
    <hyperlink ref="J4" r:id="rId3" xr:uid="{D9BE090D-2F27-44AF-B8B7-E10899415DE3}"/>
    <hyperlink ref="J5" r:id="rId4" xr:uid="{E431C2A5-D210-4625-BF61-C6044A2DA11A}"/>
  </hyperlinks>
  <pageMargins left="0.7" right="0.7" top="0.75" bottom="0.75" header="0.3" footer="0.3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8930FDA0-EF1B-481D-A63F-83416BB0767C}">
            <xm:f>NOT(ISERROR(SEARCH($X$15,L217)))</xm:f>
            <xm:f>$X$15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1" operator="containsText" id="{9AE68884-48CD-4F2E-8DC8-D0A75B410D8A}">
            <xm:f>NOT(ISERROR(SEARCH($X$14,L217)))</xm:f>
            <xm:f>$X$14</xm:f>
            <x14:dxf>
              <fill>
                <patternFill>
                  <bgColor rgb="FFFFD961"/>
                </patternFill>
              </fill>
            </x14:dxf>
          </x14:cfRule>
          <x14:cfRule type="containsText" priority="12" operator="containsText" id="{8173203E-375E-4530-8CE6-E42FD038210F}">
            <xm:f>NOT(ISERROR(SEARCH($X$13,L217)))</xm:f>
            <xm:f>$X$13</xm:f>
            <x14:dxf>
              <fill>
                <patternFill>
                  <bgColor rgb="FFFF9797"/>
                </patternFill>
              </fill>
            </x14:dxf>
          </x14:cfRule>
          <xm:sqref>L217:L225</xm:sqref>
        </x14:conditionalFormatting>
        <x14:conditionalFormatting xmlns:xm="http://schemas.microsoft.com/office/excel/2006/main">
          <x14:cfRule type="containsText" priority="28" operator="containsText" id="{1EEBFE5C-8225-4CEB-8C94-E4F065F03BEA}">
            <xm:f>NOT(ISERROR(SEARCH($U$15,W2)))</xm:f>
            <xm:f>$U$15</xm:f>
            <x14:dxf>
              <fill>
                <patternFill>
                  <bgColor rgb="FFFF0000"/>
                </patternFill>
              </fill>
            </x14:dxf>
          </x14:cfRule>
          <x14:cfRule type="containsText" priority="29" operator="containsText" id="{CA0F344D-D591-40A7-A005-CBE110FE4681}">
            <xm:f>NOT(ISERROR(SEARCH($U$14,W2)))</xm:f>
            <xm:f>$U$14</xm:f>
            <x14:dxf>
              <fill>
                <patternFill>
                  <bgColor theme="9"/>
                </patternFill>
              </fill>
            </x14:dxf>
          </x14:cfRule>
          <x14:cfRule type="containsText" priority="30" operator="containsText" id="{2DE63E54-215A-4AA0-84C2-666AB88B0A9D}">
            <xm:f>NOT(ISERROR(SEARCH($U$13,W2)))</xm:f>
            <xm:f>$U$13</xm:f>
            <x14:dxf>
              <fill>
                <patternFill>
                  <bgColor theme="7" tint="0.39994506668294322"/>
                </patternFill>
              </fill>
            </x14:dxf>
          </x14:cfRule>
          <xm:sqref>W2:W3 W5:W12 AC12</xm:sqref>
        </x14:conditionalFormatting>
        <x14:conditionalFormatting xmlns:xm="http://schemas.microsoft.com/office/excel/2006/main">
          <x14:cfRule type="containsText" priority="25" operator="containsText" id="{CB84A1F0-D12E-4198-A671-EB4B9C3279D8}">
            <xm:f>NOT(ISERROR(SEARCH($V$2,W11)))</xm:f>
            <xm:f>$V$2</xm:f>
            <x14:dxf>
              <fill>
                <patternFill>
                  <bgColor theme="6"/>
                </patternFill>
              </fill>
            </x14:dxf>
          </x14:cfRule>
          <xm:sqref>W11:W12</xm:sqref>
        </x14:conditionalFormatting>
        <x14:conditionalFormatting xmlns:xm="http://schemas.microsoft.com/office/excel/2006/main">
          <x14:cfRule type="containsText" priority="47" operator="containsText" id="{E02ABBAE-7100-4FFB-A3D7-BC2AC705E1C4}">
            <xm:f>NOT(ISERROR(SEARCH(Tables!$A$8,W2)))</xm:f>
            <xm:f>Tables!$A$8</xm:f>
            <x14:dxf>
              <fill>
                <patternFill>
                  <bgColor theme="8" tint="0.39994506668294322"/>
                </patternFill>
              </fill>
            </x14:dxf>
          </x14:cfRule>
          <xm:sqref>W5:W12 W2:W3 AC12</xm:sqref>
        </x14:conditionalFormatting>
        <x14:conditionalFormatting xmlns:xm="http://schemas.microsoft.com/office/excel/2006/main">
          <x14:cfRule type="containsText" priority="51" operator="containsText" id="{97B3DD08-4512-469D-AEA2-B2AACD027726}">
            <xm:f>NOT(ISERROR(SEARCH(Tables!$A$8,Y12)))</xm:f>
            <xm:f>Tables!$A$8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52" operator="containsText" id="{AEB938B6-2676-465E-BC18-03EEF891F20B}">
            <xm:f>NOT(ISERROR(SEARCH($U$15,Y12)))</xm:f>
            <xm:f>$U$15</xm:f>
            <x14:dxf>
              <fill>
                <patternFill>
                  <bgColor rgb="FFFF0000"/>
                </patternFill>
              </fill>
            </x14:dxf>
          </x14:cfRule>
          <x14:cfRule type="containsText" priority="53" operator="containsText" id="{43CE77A2-778F-434F-B330-1CCC9DF13CF1}">
            <xm:f>NOT(ISERROR(SEARCH($U$14,Y12)))</xm:f>
            <xm:f>$U$14</xm:f>
            <x14:dxf>
              <fill>
                <patternFill>
                  <bgColor theme="9"/>
                </patternFill>
              </fill>
            </x14:dxf>
          </x14:cfRule>
          <x14:cfRule type="containsText" priority="54" operator="containsText" id="{DF05D9DB-28CA-428E-A0BA-E9178FB79C50}">
            <xm:f>NOT(ISERROR(SEARCH($U$13,Y12)))</xm:f>
            <xm:f>$U$13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55" operator="containsText" id="{DDA242DB-D505-4F6E-BDB8-46A3AB7464F6}">
            <xm:f>NOT(ISERROR(SEARCH($V$2,Y12)))</xm:f>
            <xm:f>$V$2</xm:f>
            <x14:dxf>
              <fill>
                <patternFill>
                  <bgColor theme="6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containsText" priority="9" operator="containsText" id="{6C277D42-312E-4387-863F-F8A6ACDEB1BA}">
            <xm:f>NOT(ISERROR(SEARCH($X$15,L2)))</xm:f>
            <xm:f>$X$15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" operator="containsText" id="{0B807921-EBE2-40A4-A0E8-039FE738960A}">
            <xm:f>NOT(ISERROR(SEARCH($X$14,L2)))</xm:f>
            <xm:f>$X$14</xm:f>
            <x14:dxf>
              <fill>
                <patternFill>
                  <bgColor rgb="FFFFD961"/>
                </patternFill>
              </fill>
            </x14:dxf>
          </x14:cfRule>
          <xm:sqref>L2:L5</xm:sqref>
        </x14:conditionalFormatting>
        <x14:conditionalFormatting xmlns:xm="http://schemas.microsoft.com/office/excel/2006/main">
          <x14:cfRule type="containsText" priority="37" operator="containsText" id="{E33D8287-9556-4557-8751-3BC94EC776AF}">
            <xm:f>NOT(ISERROR(SEARCH("Recherche en cours",M2)))</xm:f>
            <xm:f>"Recherche en cours"</xm:f>
            <x14:dxf>
              <font>
                <color auto="1"/>
              </font>
              <fill>
                <patternFill>
                  <bgColor rgb="FF00B0F0"/>
                </patternFill>
              </fill>
            </x14:dxf>
          </x14:cfRule>
          <xm:sqref>M2:M5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45DC61-0461-4139-912F-0462B695C4BB}">
          <x14:formula1>
            <xm:f>Tables!$A$2:$A$8</xm:f>
          </x14:formula1>
          <xm:sqref>M1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A4BD6-E0DE-47CF-B539-08886114164D}">
  <dimension ref="A1:D5"/>
  <sheetViews>
    <sheetView tabSelected="1" workbookViewId="0"/>
  </sheetViews>
  <sheetFormatPr baseColWidth="10" defaultRowHeight="15" x14ac:dyDescent="0.25"/>
  <cols>
    <col min="1" max="1" width="12.85546875" bestFit="1" customWidth="1"/>
    <col min="2" max="2" width="10.140625" bestFit="1" customWidth="1"/>
    <col min="3" max="3" width="15.42578125" bestFit="1" customWidth="1"/>
    <col min="4" max="4" width="21" bestFit="1" customWidth="1"/>
  </cols>
  <sheetData>
    <row r="1" spans="1:4" x14ac:dyDescent="0.25">
      <c r="A1" t="s">
        <v>1</v>
      </c>
      <c r="B1" t="s">
        <v>3</v>
      </c>
      <c r="C1" t="s">
        <v>8</v>
      </c>
      <c r="D1" t="s">
        <v>10</v>
      </c>
    </row>
    <row r="2" spans="1:4" x14ac:dyDescent="0.25">
      <c r="A2" s="30" t="s">
        <v>50</v>
      </c>
      <c r="B2" s="30" t="s">
        <v>18</v>
      </c>
      <c r="C2">
        <v>301020304</v>
      </c>
      <c r="D2" s="30" t="s">
        <v>52</v>
      </c>
    </row>
    <row r="3" spans="1:4" x14ac:dyDescent="0.25">
      <c r="A3" s="30" t="s">
        <v>53</v>
      </c>
      <c r="B3" s="30" t="s">
        <v>18</v>
      </c>
      <c r="C3">
        <v>301020304</v>
      </c>
      <c r="D3" s="30" t="s">
        <v>52</v>
      </c>
    </row>
    <row r="4" spans="1:4" x14ac:dyDescent="0.25">
      <c r="A4" s="30" t="s">
        <v>54</v>
      </c>
      <c r="B4" s="30" t="s">
        <v>18</v>
      </c>
      <c r="C4">
        <v>301020304</v>
      </c>
      <c r="D4" s="30" t="s">
        <v>52</v>
      </c>
    </row>
    <row r="5" spans="1:4" x14ac:dyDescent="0.25">
      <c r="A5" s="30" t="s">
        <v>55</v>
      </c>
      <c r="B5" s="30" t="s">
        <v>18</v>
      </c>
      <c r="C5">
        <v>301020304</v>
      </c>
      <c r="D5" s="30" t="s">
        <v>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4B497-5907-48A6-A0A6-D810ECD9ADD3}">
  <dimension ref="A3:L8"/>
  <sheetViews>
    <sheetView workbookViewId="0">
      <selection activeCell="O19" sqref="O19"/>
    </sheetView>
  </sheetViews>
  <sheetFormatPr baseColWidth="10" defaultRowHeight="15" x14ac:dyDescent="0.25"/>
  <cols>
    <col min="1" max="1" width="19.28515625" bestFit="1" customWidth="1"/>
    <col min="2" max="2" width="13.85546875" bestFit="1" customWidth="1"/>
    <col min="3" max="3" width="12.5703125" bestFit="1" customWidth="1"/>
    <col min="5" max="5" width="14.85546875" bestFit="1" customWidth="1"/>
    <col min="6" max="6" width="19.28515625" bestFit="1" customWidth="1"/>
    <col min="10" max="10" width="19.28515625" bestFit="1" customWidth="1"/>
    <col min="11" max="11" width="13.85546875" bestFit="1" customWidth="1"/>
    <col min="12" max="12" width="12.5703125" bestFit="1" customWidth="1"/>
  </cols>
  <sheetData>
    <row r="3" spans="1:12" x14ac:dyDescent="0.25">
      <c r="A3" s="59" t="s">
        <v>58</v>
      </c>
      <c r="B3" s="59" t="s">
        <v>0</v>
      </c>
      <c r="J3" s="59" t="s">
        <v>58</v>
      </c>
      <c r="K3" s="59" t="s">
        <v>0</v>
      </c>
    </row>
    <row r="4" spans="1:12" x14ac:dyDescent="0.25">
      <c r="A4" s="59" t="s">
        <v>12</v>
      </c>
      <c r="B4" t="s">
        <v>17</v>
      </c>
      <c r="C4" t="s">
        <v>57</v>
      </c>
      <c r="J4" s="59" t="s">
        <v>11</v>
      </c>
      <c r="K4" t="s">
        <v>17</v>
      </c>
      <c r="L4" t="s">
        <v>57</v>
      </c>
    </row>
    <row r="5" spans="1:12" x14ac:dyDescent="0.25">
      <c r="A5" t="s">
        <v>42</v>
      </c>
      <c r="B5" s="30">
        <v>1</v>
      </c>
      <c r="C5" s="30">
        <v>1</v>
      </c>
      <c r="J5" t="s">
        <v>44</v>
      </c>
      <c r="K5" s="30">
        <v>1</v>
      </c>
      <c r="L5" s="30">
        <v>1</v>
      </c>
    </row>
    <row r="6" spans="1:12" x14ac:dyDescent="0.25">
      <c r="A6" t="s">
        <v>30</v>
      </c>
      <c r="B6" s="30">
        <v>2</v>
      </c>
      <c r="C6" s="30">
        <v>2</v>
      </c>
      <c r="J6" t="s">
        <v>40</v>
      </c>
      <c r="K6" s="30">
        <v>2</v>
      </c>
      <c r="L6" s="30">
        <v>2</v>
      </c>
    </row>
    <row r="7" spans="1:12" x14ac:dyDescent="0.25">
      <c r="A7" t="s">
        <v>45</v>
      </c>
      <c r="B7" s="30">
        <v>1</v>
      </c>
      <c r="C7" s="30">
        <v>1</v>
      </c>
      <c r="J7" t="s">
        <v>43</v>
      </c>
      <c r="K7" s="30">
        <v>1</v>
      </c>
      <c r="L7" s="30">
        <v>1</v>
      </c>
    </row>
    <row r="8" spans="1:12" x14ac:dyDescent="0.25">
      <c r="A8" t="s">
        <v>57</v>
      </c>
      <c r="B8" s="30">
        <v>4</v>
      </c>
      <c r="C8" s="30">
        <v>4</v>
      </c>
      <c r="J8" t="s">
        <v>57</v>
      </c>
      <c r="K8" s="30">
        <v>4</v>
      </c>
      <c r="L8" s="30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0FF21-4049-41AC-973D-AD979047D1C7}">
  <dimension ref="A1:A8"/>
  <sheetViews>
    <sheetView workbookViewId="0">
      <selection activeCell="D33" sqref="D33"/>
    </sheetView>
  </sheetViews>
  <sheetFormatPr baseColWidth="10" defaultRowHeight="15" x14ac:dyDescent="0.25"/>
  <cols>
    <col min="1" max="16384" width="11.42578125" style="31"/>
  </cols>
  <sheetData>
    <row r="1" spans="1:1" x14ac:dyDescent="0.25">
      <c r="A1" s="31" t="s">
        <v>56</v>
      </c>
    </row>
    <row r="2" spans="1:1" x14ac:dyDescent="0.25">
      <c r="A2" s="16" t="s">
        <v>23</v>
      </c>
    </row>
    <row r="3" spans="1:1" x14ac:dyDescent="0.25">
      <c r="A3" s="18" t="s">
        <v>42</v>
      </c>
    </row>
    <row r="4" spans="1:1" x14ac:dyDescent="0.25">
      <c r="A4" s="20" t="s">
        <v>20</v>
      </c>
    </row>
    <row r="5" spans="1:1" ht="30" x14ac:dyDescent="0.25">
      <c r="A5" s="22" t="s">
        <v>30</v>
      </c>
    </row>
    <row r="6" spans="1:1" x14ac:dyDescent="0.25">
      <c r="A6" s="23" t="s">
        <v>45</v>
      </c>
    </row>
    <row r="7" spans="1:1" x14ac:dyDescent="0.25">
      <c r="A7" s="24" t="s">
        <v>47</v>
      </c>
    </row>
    <row r="8" spans="1:1" ht="30" x14ac:dyDescent="0.25">
      <c r="A8" s="9" t="s">
        <v>21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8599A2-96A2-462E-B2C0-5B7112AEF9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Prospects</vt:lpstr>
      <vt:lpstr>Commandes</vt:lpstr>
      <vt:lpstr>Stats</vt:lpstr>
      <vt:lpstr>Tables</vt:lpstr>
      <vt:lpstr>L_Etats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Mulhouse</dc:creator>
  <cp:lastModifiedBy>Chris_W10</cp:lastModifiedBy>
  <dcterms:created xsi:type="dcterms:W3CDTF">2024-03-25T12:36:36Z</dcterms:created>
  <dcterms:modified xsi:type="dcterms:W3CDTF">2024-03-25T14:57:20Z</dcterms:modified>
</cp:coreProperties>
</file>