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28339D17-A6C6-427C-8B74-92944EC1A1F0}" xr6:coauthVersionLast="47" xr6:coauthVersionMax="47" xr10:uidLastSave="{00000000-0000-0000-0000-000000000000}"/>
  <bookViews>
    <workbookView xWindow="-120" yWindow="-120" windowWidth="38640" windowHeight="15990" xr2:uid="{827DC894-2A08-4F8D-9A30-600BD7AC8D13}"/>
  </bookViews>
  <sheets>
    <sheet name="Feuil1" sheetId="11" r:id="rId1"/>
    <sheet name="data" sheetId="9" r:id="rId2"/>
    <sheet name="GRAPH - Conso" sheetId="4" r:id="rId3"/>
    <sheet name="GRAPH - Températures" sheetId="2" r:id="rId4"/>
    <sheet name="GRAPH - Mensuel" sheetId="10" r:id="rId5"/>
    <sheet name="Constantes" sheetId="3" r:id="rId6"/>
    <sheet name="Données" sheetId="1" r:id="rId7"/>
  </sheets>
  <definedNames>
    <definedName name="dataFilterCons">SUBTOTAL(109,OFFSET(data[Consommation],ROW(data[Consommation])-ROW(data!$B$5),,1,1))</definedName>
    <definedName name="dataFilterHC">OFFSET(IF(data[Heure Creuse]="HP",PRIX_HP,PRIX_HC),ROW(data[Heure Creuse])-ROW(data!A1048427),,1,1)</definedName>
    <definedName name="DEB_HC_AM">Constantes!$D$4</definedName>
    <definedName name="DEB_HC_PM">Constantes!$F$4</definedName>
    <definedName name="DonnéesExternes_1" localSheetId="1" hidden="1">data!$A$4:$E$1172</definedName>
    <definedName name="filterCons">SUBTOTAL(109,OFFSET(Tableau1[Consommation],ROW(Tableau1[Consommation])-ROW(Données!$B$5),,1,1))</definedName>
    <definedName name="filterHC">OFFSET(IF(Tableau1[Heure creuse]="HP",PRIX_HP,PRIX_HC),ROW(Tableau1[Heure creuse])-ROW(Données!A1048427),,1,1)</definedName>
    <definedName name="FIN_HC_AM">Constantes!$E$4</definedName>
    <definedName name="FIN_HC_PM">Constantes!$G$4</definedName>
    <definedName name="PRIX_HC">Constantes!$B$3</definedName>
    <definedName name="PRIX_HP">Constantes!$B$4</definedName>
    <definedName name="Segment_Mois__Date">#N/A</definedName>
  </definedNames>
  <calcPr calcId="191029"/>
  <pivotCaches>
    <pivotCache cacheId="0" r:id="rId8"/>
    <pivotCache cacheId="6" r:id="rId9"/>
  </pivotCaches>
  <extLst>
    <ext xmlns:x14="http://schemas.microsoft.com/office/spreadsheetml/2009/9/main" uri="{BBE1A952-AA13-448e-AADC-164F8A28A991}">
      <x14:slicerCaches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11" l="1"/>
  <c r="F5" i="9"/>
  <c r="F6" i="9"/>
  <c r="F7" i="9"/>
  <c r="F8" i="9"/>
  <c r="F9" i="9"/>
  <c r="F10" i="9"/>
  <c r="F11" i="9"/>
  <c r="F12" i="9"/>
  <c r="F13" i="9"/>
  <c r="F14" i="9"/>
  <c r="F15" i="9"/>
  <c r="F15" i="1" s="1"/>
  <c r="F16" i="9"/>
  <c r="F17" i="9"/>
  <c r="F18" i="9"/>
  <c r="F19" i="9"/>
  <c r="F19" i="1" s="1"/>
  <c r="F20" i="9"/>
  <c r="F20" i="1" s="1"/>
  <c r="F21" i="9"/>
  <c r="F22" i="9"/>
  <c r="F22" i="1" s="1"/>
  <c r="F23" i="9"/>
  <c r="F23" i="1" s="1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7" i="1" s="1"/>
  <c r="F38" i="9"/>
  <c r="F39" i="9"/>
  <c r="F39" i="1" s="1"/>
  <c r="F40" i="9"/>
  <c r="F41" i="9"/>
  <c r="F42" i="9"/>
  <c r="F42" i="1" s="1"/>
  <c r="F43" i="9"/>
  <c r="F43" i="1" s="1"/>
  <c r="F44" i="9"/>
  <c r="F45" i="9"/>
  <c r="F46" i="9"/>
  <c r="F47" i="9"/>
  <c r="F48" i="9"/>
  <c r="F49" i="9"/>
  <c r="F50" i="9"/>
  <c r="F51" i="9"/>
  <c r="F52" i="9"/>
  <c r="F53" i="9"/>
  <c r="F54" i="9"/>
  <c r="F55" i="9"/>
  <c r="F55" i="1" s="1"/>
  <c r="F56" i="9"/>
  <c r="F57" i="9"/>
  <c r="F58" i="9"/>
  <c r="F59" i="9"/>
  <c r="F59" i="1" s="1"/>
  <c r="F60" i="9"/>
  <c r="F61" i="9"/>
  <c r="F62" i="9"/>
  <c r="F62" i="1" s="1"/>
  <c r="F63" i="9"/>
  <c r="F63" i="1" s="1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79" i="1" s="1"/>
  <c r="F80" i="9"/>
  <c r="F80" i="1" s="1"/>
  <c r="F81" i="9"/>
  <c r="F82" i="9"/>
  <c r="F83" i="9"/>
  <c r="F83" i="1" s="1"/>
  <c r="F84" i="9"/>
  <c r="F85" i="9"/>
  <c r="F86" i="9"/>
  <c r="F87" i="9"/>
  <c r="F88" i="9"/>
  <c r="F89" i="9"/>
  <c r="F90" i="9"/>
  <c r="F91" i="9"/>
  <c r="F92" i="9"/>
  <c r="F93" i="9"/>
  <c r="F94" i="9"/>
  <c r="F95" i="9"/>
  <c r="F95" i="1" s="1"/>
  <c r="F96" i="9"/>
  <c r="F97" i="9"/>
  <c r="F97" i="1" s="1"/>
  <c r="F98" i="9"/>
  <c r="F99" i="9"/>
  <c r="F100" i="9"/>
  <c r="F101" i="9"/>
  <c r="F102" i="9"/>
  <c r="F102" i="1" s="1"/>
  <c r="F103" i="9"/>
  <c r="F103" i="1" s="1"/>
  <c r="F104" i="9"/>
  <c r="F105" i="9"/>
  <c r="F106" i="9"/>
  <c r="F107" i="9"/>
  <c r="F108" i="9"/>
  <c r="F109" i="9"/>
  <c r="F110" i="9"/>
  <c r="F111" i="9"/>
  <c r="F112" i="9"/>
  <c r="F113" i="9"/>
  <c r="F114" i="9"/>
  <c r="F115" i="9"/>
  <c r="F115" i="1" s="1"/>
  <c r="F116" i="9"/>
  <c r="F117" i="9"/>
  <c r="F118" i="9"/>
  <c r="F119" i="9"/>
  <c r="F120" i="9"/>
  <c r="F121" i="9"/>
  <c r="F122" i="9"/>
  <c r="F122" i="1" s="1"/>
  <c r="F123" i="9"/>
  <c r="F123" i="1" s="1"/>
  <c r="F124" i="9"/>
  <c r="F125" i="9"/>
  <c r="F126" i="9"/>
  <c r="F127" i="9"/>
  <c r="F128" i="9"/>
  <c r="F129" i="9"/>
  <c r="F130" i="9"/>
  <c r="F131" i="9"/>
  <c r="F132" i="9"/>
  <c r="F133" i="9"/>
  <c r="F134" i="9"/>
  <c r="F135" i="9"/>
  <c r="F135" i="1" s="1"/>
  <c r="F136" i="9"/>
  <c r="F137" i="9"/>
  <c r="F138" i="9"/>
  <c r="F139" i="9"/>
  <c r="F140" i="9"/>
  <c r="F140" i="1" s="1"/>
  <c r="F141" i="9"/>
  <c r="F142" i="9"/>
  <c r="F143" i="9"/>
  <c r="F143" i="1" s="1"/>
  <c r="F144" i="9"/>
  <c r="F144" i="1" s="1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7" i="1" s="1"/>
  <c r="F158" i="9"/>
  <c r="F159" i="9"/>
  <c r="F160" i="9"/>
  <c r="F160" i="1" s="1"/>
  <c r="F161" i="9"/>
  <c r="F162" i="9"/>
  <c r="F162" i="1" s="1"/>
  <c r="F163" i="9"/>
  <c r="F163" i="1" s="1"/>
  <c r="F164" i="9"/>
  <c r="F165" i="9"/>
  <c r="F166" i="9"/>
  <c r="F167" i="9"/>
  <c r="F168" i="9"/>
  <c r="F169" i="9"/>
  <c r="F170" i="9"/>
  <c r="F171" i="9"/>
  <c r="F172" i="9"/>
  <c r="F173" i="9"/>
  <c r="F174" i="9"/>
  <c r="F175" i="9"/>
  <c r="F175" i="1" s="1"/>
  <c r="F176" i="9"/>
  <c r="F177" i="9"/>
  <c r="F178" i="9"/>
  <c r="F179" i="9"/>
  <c r="F179" i="1" s="1"/>
  <c r="F180" i="9"/>
  <c r="F181" i="9"/>
  <c r="F182" i="9"/>
  <c r="F182" i="1" s="1"/>
  <c r="F183" i="9"/>
  <c r="F183" i="1" s="1"/>
  <c r="F184" i="9"/>
  <c r="F185" i="9"/>
  <c r="F186" i="9"/>
  <c r="F187" i="9"/>
  <c r="F188" i="9"/>
  <c r="F188" i="1" s="1"/>
  <c r="F189" i="9"/>
  <c r="F190" i="9"/>
  <c r="F191" i="9"/>
  <c r="F191" i="1" s="1"/>
  <c r="F192" i="9"/>
  <c r="F193" i="9"/>
  <c r="F194" i="9"/>
  <c r="F195" i="9"/>
  <c r="F195" i="1" s="1"/>
  <c r="F196" i="9"/>
  <c r="F197" i="9"/>
  <c r="F197" i="1" s="1"/>
  <c r="F198" i="9"/>
  <c r="F199" i="9"/>
  <c r="F199" i="1" s="1"/>
  <c r="F200" i="9"/>
  <c r="F201" i="9"/>
  <c r="F202" i="9"/>
  <c r="F202" i="1" s="1"/>
  <c r="F203" i="9"/>
  <c r="F203" i="1" s="1"/>
  <c r="F204" i="9"/>
  <c r="F205" i="9"/>
  <c r="F206" i="9"/>
  <c r="F207" i="9"/>
  <c r="F208" i="9"/>
  <c r="F209" i="9"/>
  <c r="F210" i="9"/>
  <c r="F211" i="9"/>
  <c r="F211" i="1" s="1"/>
  <c r="F212" i="9"/>
  <c r="F213" i="9"/>
  <c r="F214" i="9"/>
  <c r="F215" i="9"/>
  <c r="F215" i="1" s="1"/>
  <c r="F216" i="9"/>
  <c r="F217" i="9"/>
  <c r="F217" i="1" s="1"/>
  <c r="F218" i="9"/>
  <c r="F218" i="1" s="1"/>
  <c r="F219" i="9"/>
  <c r="F219" i="1" s="1"/>
  <c r="F220" i="9"/>
  <c r="F221" i="9"/>
  <c r="F222" i="9"/>
  <c r="F222" i="1" s="1"/>
  <c r="F223" i="9"/>
  <c r="F223" i="1" s="1"/>
  <c r="F224" i="9"/>
  <c r="F225" i="9"/>
  <c r="F226" i="9"/>
  <c r="F227" i="9"/>
  <c r="F228" i="9"/>
  <c r="F229" i="9"/>
  <c r="F230" i="9"/>
  <c r="F231" i="9"/>
  <c r="F231" i="1" s="1"/>
  <c r="F232" i="9"/>
  <c r="F233" i="9"/>
  <c r="F234" i="9"/>
  <c r="F235" i="9"/>
  <c r="F236" i="9"/>
  <c r="F237" i="9"/>
  <c r="F238" i="9"/>
  <c r="F239" i="9"/>
  <c r="F239" i="1" s="1"/>
  <c r="F240" i="9"/>
  <c r="F241" i="9"/>
  <c r="F242" i="9"/>
  <c r="F242" i="1" s="1"/>
  <c r="F243" i="9"/>
  <c r="F243" i="1" s="1"/>
  <c r="F244" i="9"/>
  <c r="F244" i="1" s="1"/>
  <c r="F245" i="9"/>
  <c r="F246" i="9"/>
  <c r="F247" i="9"/>
  <c r="F248" i="9"/>
  <c r="F249" i="9"/>
  <c r="F250" i="9"/>
  <c r="F251" i="9"/>
  <c r="F251" i="1" s="1"/>
  <c r="F252" i="9"/>
  <c r="F253" i="9"/>
  <c r="F254" i="9"/>
  <c r="F255" i="9"/>
  <c r="F255" i="1" s="1"/>
  <c r="F256" i="9"/>
  <c r="F257" i="9"/>
  <c r="F257" i="1" s="1"/>
  <c r="F258" i="9"/>
  <c r="F259" i="9"/>
  <c r="F259" i="1" s="1"/>
  <c r="F260" i="9"/>
  <c r="F260" i="1" s="1"/>
  <c r="F261" i="9"/>
  <c r="F262" i="9"/>
  <c r="F262" i="1" s="1"/>
  <c r="F263" i="9"/>
  <c r="F263" i="1" s="1"/>
  <c r="F264" i="9"/>
  <c r="F265" i="9"/>
  <c r="F266" i="9"/>
  <c r="F267" i="9"/>
  <c r="F268" i="9"/>
  <c r="F269" i="9"/>
  <c r="F270" i="9"/>
  <c r="F271" i="9"/>
  <c r="F271" i="1" s="1"/>
  <c r="F272" i="9"/>
  <c r="F273" i="9"/>
  <c r="F274" i="9"/>
  <c r="F275" i="9"/>
  <c r="F276" i="9"/>
  <c r="F277" i="9"/>
  <c r="F278" i="9"/>
  <c r="F279" i="9"/>
  <c r="F279" i="1" s="1"/>
  <c r="F280" i="9"/>
  <c r="F280" i="1" s="1"/>
  <c r="F281" i="9"/>
  <c r="F282" i="9"/>
  <c r="F282" i="1" s="1"/>
  <c r="F283" i="9"/>
  <c r="F283" i="1" s="1"/>
  <c r="F284" i="9"/>
  <c r="F285" i="9"/>
  <c r="F286" i="9"/>
  <c r="F287" i="9"/>
  <c r="F288" i="9"/>
  <c r="F289" i="9"/>
  <c r="F290" i="9"/>
  <c r="F291" i="9"/>
  <c r="F291" i="1" s="1"/>
  <c r="F292" i="9"/>
  <c r="F293" i="9"/>
  <c r="F294" i="9"/>
  <c r="F295" i="9"/>
  <c r="F296" i="9"/>
  <c r="F297" i="9"/>
  <c r="F298" i="9"/>
  <c r="F299" i="9"/>
  <c r="F299" i="1" s="1"/>
  <c r="F300" i="9"/>
  <c r="F301" i="9"/>
  <c r="F302" i="9"/>
  <c r="F302" i="1" s="1"/>
  <c r="F303" i="9"/>
  <c r="F303" i="1" s="1"/>
  <c r="F304" i="9"/>
  <c r="F304" i="1" s="1"/>
  <c r="F305" i="9"/>
  <c r="F306" i="9"/>
  <c r="F307" i="9"/>
  <c r="F308" i="9"/>
  <c r="F308" i="1" s="1"/>
  <c r="F309" i="9"/>
  <c r="F310" i="9"/>
  <c r="F311" i="9"/>
  <c r="F311" i="1" s="1"/>
  <c r="F312" i="9"/>
  <c r="F313" i="9"/>
  <c r="F314" i="9"/>
  <c r="F315" i="9"/>
  <c r="F315" i="1" s="1"/>
  <c r="F316" i="9"/>
  <c r="F317" i="9"/>
  <c r="F317" i="1" s="1"/>
  <c r="F318" i="9"/>
  <c r="F319" i="9"/>
  <c r="F320" i="9"/>
  <c r="F321" i="9"/>
  <c r="F322" i="9"/>
  <c r="F322" i="1" s="1"/>
  <c r="F323" i="9"/>
  <c r="F323" i="1" s="1"/>
  <c r="F324" i="9"/>
  <c r="F325" i="9"/>
  <c r="F326" i="9"/>
  <c r="F327" i="9"/>
  <c r="F328" i="9"/>
  <c r="F329" i="9"/>
  <c r="F330" i="9"/>
  <c r="F331" i="9"/>
  <c r="F331" i="1" s="1"/>
  <c r="F332" i="9"/>
  <c r="F333" i="9"/>
  <c r="F334" i="9"/>
  <c r="F335" i="9"/>
  <c r="F335" i="1" s="1"/>
  <c r="F336" i="9"/>
  <c r="F337" i="9"/>
  <c r="F338" i="9"/>
  <c r="F339" i="9"/>
  <c r="F339" i="1" s="1"/>
  <c r="F340" i="9"/>
  <c r="F341" i="9"/>
  <c r="F342" i="9"/>
  <c r="F343" i="9"/>
  <c r="F343" i="1" s="1"/>
  <c r="F344" i="9"/>
  <c r="F345" i="9"/>
  <c r="F346" i="9"/>
  <c r="F347" i="9"/>
  <c r="F348" i="9"/>
  <c r="F349" i="9"/>
  <c r="F350" i="9"/>
  <c r="F351" i="9"/>
  <c r="F352" i="9"/>
  <c r="F353" i="9"/>
  <c r="F354" i="9"/>
  <c r="F355" i="9"/>
  <c r="F355" i="1" s="1"/>
  <c r="F356" i="9"/>
  <c r="F357" i="9"/>
  <c r="F358" i="9"/>
  <c r="F359" i="9"/>
  <c r="F359" i="1" s="1"/>
  <c r="F360" i="9"/>
  <c r="F361" i="9"/>
  <c r="F362" i="9"/>
  <c r="F362" i="1" s="1"/>
  <c r="F363" i="9"/>
  <c r="F363" i="1" s="1"/>
  <c r="F364" i="9"/>
  <c r="F365" i="9"/>
  <c r="F366" i="9"/>
  <c r="F367" i="9"/>
  <c r="F368" i="9"/>
  <c r="F369" i="9"/>
  <c r="F370" i="9"/>
  <c r="F371" i="9"/>
  <c r="F371" i="1" s="1"/>
  <c r="F372" i="9"/>
  <c r="F373" i="9"/>
  <c r="F374" i="9"/>
  <c r="F375" i="9"/>
  <c r="F375" i="1" s="1"/>
  <c r="F376" i="9"/>
  <c r="F377" i="9"/>
  <c r="F377" i="1" s="1"/>
  <c r="F378" i="9"/>
  <c r="F378" i="1" s="1"/>
  <c r="F379" i="9"/>
  <c r="F379" i="1" s="1"/>
  <c r="F380" i="9"/>
  <c r="F381" i="9"/>
  <c r="F381" i="1" s="1"/>
  <c r="F382" i="9"/>
  <c r="F382" i="1" s="1"/>
  <c r="F383" i="9"/>
  <c r="F383" i="1" s="1"/>
  <c r="F384" i="9"/>
  <c r="F384" i="1" s="1"/>
  <c r="F385" i="9"/>
  <c r="F386" i="9"/>
  <c r="F387" i="9"/>
  <c r="F388" i="9"/>
  <c r="F389" i="9"/>
  <c r="F390" i="9"/>
  <c r="F391" i="9"/>
  <c r="F391" i="1" s="1"/>
  <c r="F392" i="9"/>
  <c r="F393" i="9"/>
  <c r="F394" i="9"/>
  <c r="F395" i="9"/>
  <c r="F395" i="1" s="1"/>
  <c r="F396" i="9"/>
  <c r="F397" i="9"/>
  <c r="F398" i="9"/>
  <c r="F399" i="9"/>
  <c r="F399" i="1" s="1"/>
  <c r="F400" i="9"/>
  <c r="F401" i="9"/>
  <c r="F402" i="9"/>
  <c r="F402" i="1" s="1"/>
  <c r="F403" i="9"/>
  <c r="F403" i="1" s="1"/>
  <c r="F404" i="9"/>
  <c r="F405" i="9"/>
  <c r="F406" i="9"/>
  <c r="F407" i="9"/>
  <c r="F408" i="9"/>
  <c r="F409" i="9"/>
  <c r="F410" i="9"/>
  <c r="F411" i="9"/>
  <c r="F412" i="9"/>
  <c r="F413" i="9"/>
  <c r="F414" i="9"/>
  <c r="F415" i="9"/>
  <c r="F415" i="1" s="1"/>
  <c r="F416" i="9"/>
  <c r="F417" i="9"/>
  <c r="F418" i="9"/>
  <c r="F418" i="1" s="1"/>
  <c r="F419" i="9"/>
  <c r="F419" i="1" s="1"/>
  <c r="F420" i="9"/>
  <c r="F420" i="1" s="1"/>
  <c r="F421" i="9"/>
  <c r="F422" i="9"/>
  <c r="F422" i="1" s="1"/>
  <c r="F423" i="9"/>
  <c r="F423" i="1" s="1"/>
  <c r="F424" i="9"/>
  <c r="F424" i="1" s="1"/>
  <c r="F425" i="9"/>
  <c r="F426" i="9"/>
  <c r="F427" i="9"/>
  <c r="F428" i="9"/>
  <c r="F429" i="9"/>
  <c r="F430" i="9"/>
  <c r="F431" i="9"/>
  <c r="F431" i="1" s="1"/>
  <c r="F432" i="9"/>
  <c r="F433" i="9"/>
  <c r="F434" i="9"/>
  <c r="F435" i="9"/>
  <c r="F435" i="1" s="1"/>
  <c r="F436" i="9"/>
  <c r="F437" i="9"/>
  <c r="F438" i="9"/>
  <c r="F439" i="9"/>
  <c r="F439" i="1" s="1"/>
  <c r="F440" i="9"/>
  <c r="F441" i="9"/>
  <c r="F442" i="9"/>
  <c r="F442" i="1" s="1"/>
  <c r="F443" i="9"/>
  <c r="F443" i="1" s="1"/>
  <c r="F444" i="9"/>
  <c r="F445" i="9"/>
  <c r="F446" i="9"/>
  <c r="F447" i="9"/>
  <c r="F448" i="9"/>
  <c r="F449" i="9"/>
  <c r="F450" i="9"/>
  <c r="F451" i="9"/>
  <c r="F451" i="1" s="1"/>
  <c r="F452" i="9"/>
  <c r="F453" i="9"/>
  <c r="F454" i="9"/>
  <c r="F455" i="9"/>
  <c r="F455" i="1" s="1"/>
  <c r="F456" i="9"/>
  <c r="F457" i="9"/>
  <c r="F457" i="1" s="1"/>
  <c r="F458" i="9"/>
  <c r="F459" i="9"/>
  <c r="F460" i="9"/>
  <c r="F460" i="1" s="1"/>
  <c r="F461" i="9"/>
  <c r="F462" i="9"/>
  <c r="F463" i="9"/>
  <c r="F463" i="1" s="1"/>
  <c r="F464" i="9"/>
  <c r="F465" i="9"/>
  <c r="F466" i="9"/>
  <c r="F467" i="9"/>
  <c r="F468" i="9"/>
  <c r="F469" i="9"/>
  <c r="F470" i="9"/>
  <c r="F471" i="9"/>
  <c r="F471" i="1" s="1"/>
  <c r="F472" i="9"/>
  <c r="F473" i="9"/>
  <c r="F474" i="9"/>
  <c r="F475" i="9"/>
  <c r="F475" i="1" s="1"/>
  <c r="F476" i="9"/>
  <c r="F477" i="9"/>
  <c r="F478" i="9"/>
  <c r="F479" i="9"/>
  <c r="F479" i="1" s="1"/>
  <c r="F480" i="9"/>
  <c r="F480" i="1" s="1"/>
  <c r="F481" i="9"/>
  <c r="F481" i="1" s="1"/>
  <c r="F482" i="9"/>
  <c r="F482" i="1" s="1"/>
  <c r="F483" i="9"/>
  <c r="F483" i="1" s="1"/>
  <c r="F484" i="9"/>
  <c r="F484" i="1" s="1"/>
  <c r="F485" i="9"/>
  <c r="F486" i="9"/>
  <c r="F487" i="9"/>
  <c r="F488" i="9"/>
  <c r="F489" i="9"/>
  <c r="F490" i="9"/>
  <c r="F491" i="9"/>
  <c r="F491" i="1" s="1"/>
  <c r="F492" i="9"/>
  <c r="F493" i="9"/>
  <c r="F494" i="9"/>
  <c r="F495" i="9"/>
  <c r="F495" i="1" s="1"/>
  <c r="F496" i="9"/>
  <c r="F497" i="9"/>
  <c r="F497" i="1" s="1"/>
  <c r="F498" i="9"/>
  <c r="F499" i="9"/>
  <c r="F499" i="1" s="1"/>
  <c r="F500" i="9"/>
  <c r="F501" i="9"/>
  <c r="F502" i="9"/>
  <c r="F502" i="1" s="1"/>
  <c r="F503" i="9"/>
  <c r="F503" i="1" s="1"/>
  <c r="F504" i="9"/>
  <c r="F505" i="9"/>
  <c r="F506" i="9"/>
  <c r="F507" i="9"/>
  <c r="F508" i="9"/>
  <c r="F508" i="1" s="1"/>
  <c r="F509" i="9"/>
  <c r="F510" i="9"/>
  <c r="F510" i="1" s="1"/>
  <c r="F511" i="9"/>
  <c r="F512" i="9"/>
  <c r="F513" i="9"/>
  <c r="F514" i="9"/>
  <c r="F515" i="9"/>
  <c r="F516" i="9"/>
  <c r="F517" i="9"/>
  <c r="F518" i="9"/>
  <c r="F519" i="9"/>
  <c r="F519" i="1" s="1"/>
  <c r="F520" i="9"/>
  <c r="F520" i="1" s="1"/>
  <c r="F521" i="9"/>
  <c r="F521" i="1" s="1"/>
  <c r="F522" i="9"/>
  <c r="F522" i="1" s="1"/>
  <c r="F523" i="9"/>
  <c r="F523" i="1" s="1"/>
  <c r="F524" i="9"/>
  <c r="F524" i="1" s="1"/>
  <c r="F525" i="9"/>
  <c r="F526" i="9"/>
  <c r="F527" i="9"/>
  <c r="F528" i="9"/>
  <c r="F529" i="9"/>
  <c r="F530" i="9"/>
  <c r="F530" i="1" s="1"/>
  <c r="F531" i="9"/>
  <c r="F531" i="1" s="1"/>
  <c r="F532" i="9"/>
  <c r="F533" i="9"/>
  <c r="F534" i="9"/>
  <c r="F535" i="9"/>
  <c r="F536" i="9"/>
  <c r="F537" i="9"/>
  <c r="F537" i="1" s="1"/>
  <c r="F538" i="9"/>
  <c r="F539" i="9"/>
  <c r="F539" i="1" s="1"/>
  <c r="F540" i="9"/>
  <c r="F540" i="1" s="1"/>
  <c r="F541" i="9"/>
  <c r="F541" i="1" s="1"/>
  <c r="F542" i="9"/>
  <c r="F542" i="1" s="1"/>
  <c r="F543" i="9"/>
  <c r="F543" i="1" s="1"/>
  <c r="F544" i="9"/>
  <c r="F545" i="9"/>
  <c r="F546" i="9"/>
  <c r="F547" i="9"/>
  <c r="F548" i="9"/>
  <c r="F549" i="9"/>
  <c r="F550" i="9"/>
  <c r="F551" i="9"/>
  <c r="F551" i="1" s="1"/>
  <c r="F552" i="9"/>
  <c r="F553" i="9"/>
  <c r="F554" i="9"/>
  <c r="F555" i="9"/>
  <c r="F555" i="1" s="1"/>
  <c r="F556" i="9"/>
  <c r="F557" i="9"/>
  <c r="F558" i="9"/>
  <c r="F559" i="9"/>
  <c r="F559" i="1" s="1"/>
  <c r="F560" i="9"/>
  <c r="F561" i="9"/>
  <c r="F562" i="9"/>
  <c r="F563" i="9"/>
  <c r="F563" i="1" s="1"/>
  <c r="F564" i="9"/>
  <c r="F565" i="9"/>
  <c r="F566" i="9"/>
  <c r="F567" i="9"/>
  <c r="F568" i="9"/>
  <c r="F568" i="1" s="1"/>
  <c r="F569" i="9"/>
  <c r="F570" i="9"/>
  <c r="F571" i="9"/>
  <c r="F571" i="1" s="1"/>
  <c r="F572" i="9"/>
  <c r="F573" i="9"/>
  <c r="F574" i="9"/>
  <c r="F575" i="9"/>
  <c r="F576" i="9"/>
  <c r="F577" i="9"/>
  <c r="F578" i="9"/>
  <c r="F579" i="9"/>
  <c r="F579" i="1" s="1"/>
  <c r="F580" i="9"/>
  <c r="F580" i="1" s="1"/>
  <c r="F581" i="9"/>
  <c r="F581" i="1" s="1"/>
  <c r="F582" i="9"/>
  <c r="F582" i="1" s="1"/>
  <c r="F583" i="9"/>
  <c r="F583" i="1" s="1"/>
  <c r="F584" i="9"/>
  <c r="F584" i="1" s="1"/>
  <c r="F585" i="9"/>
  <c r="F586" i="9"/>
  <c r="F587" i="9"/>
  <c r="F588" i="9"/>
  <c r="F589" i="9"/>
  <c r="F590" i="9"/>
  <c r="F591" i="9"/>
  <c r="F591" i="1" s="1"/>
  <c r="F592" i="9"/>
  <c r="F593" i="9"/>
  <c r="F594" i="9"/>
  <c r="F595" i="9"/>
  <c r="F595" i="1" s="1"/>
  <c r="F596" i="9"/>
  <c r="F597" i="9"/>
  <c r="F598" i="9"/>
  <c r="F599" i="9"/>
  <c r="F600" i="9"/>
  <c r="F601" i="9"/>
  <c r="F602" i="9"/>
  <c r="F603" i="9"/>
  <c r="F603" i="1" s="1"/>
  <c r="F604" i="9"/>
  <c r="F605" i="9"/>
  <c r="F606" i="9"/>
  <c r="F607" i="9"/>
  <c r="F608" i="9"/>
  <c r="F608" i="1" s="1"/>
  <c r="F609" i="9"/>
  <c r="F610" i="9"/>
  <c r="F611" i="9"/>
  <c r="F611" i="1" s="1"/>
  <c r="F612" i="9"/>
  <c r="F613" i="9"/>
  <c r="F614" i="9"/>
  <c r="F615" i="9"/>
  <c r="F615" i="1" s="1"/>
  <c r="F616" i="9"/>
  <c r="F617" i="9"/>
  <c r="F617" i="1" s="1"/>
  <c r="F618" i="9"/>
  <c r="F619" i="9"/>
  <c r="F619" i="1" s="1"/>
  <c r="F620" i="9"/>
  <c r="F620" i="1" s="1"/>
  <c r="F621" i="9"/>
  <c r="F621" i="1" s="1"/>
  <c r="F622" i="9"/>
  <c r="F622" i="1" s="1"/>
  <c r="F623" i="9"/>
  <c r="F623" i="1" s="1"/>
  <c r="F624" i="9"/>
  <c r="F624" i="1" s="1"/>
  <c r="F625" i="9"/>
  <c r="F626" i="9"/>
  <c r="F627" i="9"/>
  <c r="F628" i="9"/>
  <c r="F628" i="1" s="1"/>
  <c r="F629" i="9"/>
  <c r="F630" i="9"/>
  <c r="F631" i="9"/>
  <c r="F631" i="1" s="1"/>
  <c r="F632" i="9"/>
  <c r="F633" i="9"/>
  <c r="F634" i="9"/>
  <c r="F635" i="9"/>
  <c r="F635" i="1" s="1"/>
  <c r="F636" i="9"/>
  <c r="F637" i="9"/>
  <c r="F637" i="1" s="1"/>
  <c r="F638" i="9"/>
  <c r="F639" i="9"/>
  <c r="F639" i="1" s="1"/>
  <c r="F640" i="9"/>
  <c r="F641" i="9"/>
  <c r="F642" i="9"/>
  <c r="F643" i="9"/>
  <c r="F643" i="1" s="1"/>
  <c r="F644" i="9"/>
  <c r="F645" i="9"/>
  <c r="F646" i="9"/>
  <c r="F647" i="9"/>
  <c r="F648" i="9"/>
  <c r="F649" i="9"/>
  <c r="F650" i="9"/>
  <c r="F651" i="9"/>
  <c r="F652" i="9"/>
  <c r="F653" i="9"/>
  <c r="F654" i="9"/>
  <c r="F655" i="9"/>
  <c r="F655" i="1" s="1"/>
  <c r="F656" i="9"/>
  <c r="F657" i="9"/>
  <c r="F657" i="1" s="1"/>
  <c r="F658" i="9"/>
  <c r="F659" i="9"/>
  <c r="F659" i="1" s="1"/>
  <c r="F660" i="9"/>
  <c r="F660" i="1" s="1"/>
  <c r="F661" i="9"/>
  <c r="F662" i="9"/>
  <c r="F662" i="1" s="1"/>
  <c r="F663" i="9"/>
  <c r="F663" i="1" s="1"/>
  <c r="F664" i="9"/>
  <c r="F664" i="1" s="1"/>
  <c r="F665" i="9"/>
  <c r="F666" i="9"/>
  <c r="F667" i="9"/>
  <c r="F668" i="9"/>
  <c r="F668" i="1" s="1"/>
  <c r="F669" i="9"/>
  <c r="F670" i="9"/>
  <c r="F670" i="1" s="1"/>
  <c r="F671" i="9"/>
  <c r="F671" i="1" s="1"/>
  <c r="F672" i="9"/>
  <c r="F673" i="9"/>
  <c r="F674" i="9"/>
  <c r="F675" i="9"/>
  <c r="F676" i="9"/>
  <c r="F677" i="9"/>
  <c r="F678" i="9"/>
  <c r="F679" i="9"/>
  <c r="F680" i="9"/>
  <c r="F680" i="1" s="1"/>
  <c r="F681" i="9"/>
  <c r="F682" i="9"/>
  <c r="F682" i="1" s="1"/>
  <c r="F683" i="9"/>
  <c r="F683" i="1" s="1"/>
  <c r="F684" i="9"/>
  <c r="F685" i="9"/>
  <c r="F686" i="9"/>
  <c r="F687" i="9"/>
  <c r="F688" i="9"/>
  <c r="F689" i="9"/>
  <c r="F690" i="9"/>
  <c r="F691" i="9"/>
  <c r="F691" i="1" s="1"/>
  <c r="F692" i="9"/>
  <c r="F693" i="9"/>
  <c r="F694" i="9"/>
  <c r="F695" i="9"/>
  <c r="F695" i="1" s="1"/>
  <c r="F696" i="9"/>
  <c r="F697" i="9"/>
  <c r="F698" i="9"/>
  <c r="F698" i="1" s="1"/>
  <c r="F699" i="9"/>
  <c r="F699" i="1" s="1"/>
  <c r="F700" i="9"/>
  <c r="F700" i="1" s="1"/>
  <c r="F701" i="9"/>
  <c r="F702" i="9"/>
  <c r="F702" i="1" s="1"/>
  <c r="F703" i="9"/>
  <c r="F703" i="1" s="1"/>
  <c r="F704" i="9"/>
  <c r="F704" i="1" s="1"/>
  <c r="F705" i="9"/>
  <c r="F706" i="9"/>
  <c r="F707" i="9"/>
  <c r="F708" i="9"/>
  <c r="F709" i="9"/>
  <c r="F710" i="9"/>
  <c r="F711" i="9"/>
  <c r="F711" i="1" s="1"/>
  <c r="F712" i="9"/>
  <c r="F713" i="9"/>
  <c r="F714" i="9"/>
  <c r="F715" i="9"/>
  <c r="F715" i="1" s="1"/>
  <c r="F716" i="9"/>
  <c r="F717" i="9"/>
  <c r="F718" i="9"/>
  <c r="F719" i="9"/>
  <c r="F719" i="1" s="1"/>
  <c r="F720" i="9"/>
  <c r="F720" i="1" s="1"/>
  <c r="F721" i="9"/>
  <c r="F722" i="9"/>
  <c r="F722" i="1" s="1"/>
  <c r="F723" i="9"/>
  <c r="F723" i="1" s="1"/>
  <c r="F724" i="9"/>
  <c r="F724" i="1" s="1"/>
  <c r="F725" i="9"/>
  <c r="F726" i="9"/>
  <c r="F727" i="9"/>
  <c r="F728" i="9"/>
  <c r="F729" i="9"/>
  <c r="F729" i="1" s="1"/>
  <c r="F730" i="9"/>
  <c r="F731" i="9"/>
  <c r="F731" i="1" s="1"/>
  <c r="F732" i="9"/>
  <c r="F733" i="9"/>
  <c r="F734" i="9"/>
  <c r="F735" i="9"/>
  <c r="F735" i="1" s="1"/>
  <c r="F736" i="9"/>
  <c r="F737" i="9"/>
  <c r="F738" i="9"/>
  <c r="F739" i="9"/>
  <c r="F740" i="9"/>
  <c r="F740" i="1" s="1"/>
  <c r="F741" i="9"/>
  <c r="F742" i="9"/>
  <c r="F743" i="9"/>
  <c r="F743" i="1" s="1"/>
  <c r="F744" i="9"/>
  <c r="F744" i="1" s="1"/>
  <c r="F745" i="9"/>
  <c r="F746" i="9"/>
  <c r="F747" i="9"/>
  <c r="F748" i="9"/>
  <c r="F749" i="9"/>
  <c r="F750" i="9"/>
  <c r="F751" i="9"/>
  <c r="F751" i="1" s="1"/>
  <c r="F752" i="9"/>
  <c r="F753" i="9"/>
  <c r="F753" i="1" s="1"/>
  <c r="F754" i="9"/>
  <c r="F755" i="9"/>
  <c r="F755" i="1" s="1"/>
  <c r="F756" i="9"/>
  <c r="F757" i="9"/>
  <c r="F757" i="1" s="1"/>
  <c r="F758" i="9"/>
  <c r="F758" i="1" s="1"/>
  <c r="F759" i="9"/>
  <c r="F760" i="9"/>
  <c r="F760" i="1" s="1"/>
  <c r="F761" i="9"/>
  <c r="F762" i="9"/>
  <c r="F762" i="1" s="1"/>
  <c r="F763" i="9"/>
  <c r="F763" i="1" s="1"/>
  <c r="F764" i="9"/>
  <c r="F764" i="1" s="1"/>
  <c r="F765" i="9"/>
  <c r="F766" i="9"/>
  <c r="F767" i="9"/>
  <c r="F768" i="9"/>
  <c r="F768" i="1" s="1"/>
  <c r="F769" i="9"/>
  <c r="F770" i="9"/>
  <c r="F771" i="9"/>
  <c r="F771" i="1" s="1"/>
  <c r="F772" i="9"/>
  <c r="F773" i="9"/>
  <c r="F774" i="9"/>
  <c r="F775" i="9"/>
  <c r="F775" i="1" s="1"/>
  <c r="F776" i="9"/>
  <c r="F777" i="9"/>
  <c r="F778" i="9"/>
  <c r="F779" i="9"/>
  <c r="F779" i="1" s="1"/>
  <c r="F780" i="9"/>
  <c r="F780" i="1" s="1"/>
  <c r="F781" i="9"/>
  <c r="F782" i="9"/>
  <c r="F782" i="1" s="1"/>
  <c r="F783" i="9"/>
  <c r="F783" i="1" s="1"/>
  <c r="F784" i="9"/>
  <c r="F784" i="1" s="1"/>
  <c r="F785" i="9"/>
  <c r="F786" i="9"/>
  <c r="F787" i="9"/>
  <c r="F788" i="9"/>
  <c r="F789" i="9"/>
  <c r="F789" i="1" s="1"/>
  <c r="F790" i="9"/>
  <c r="F791" i="9"/>
  <c r="F791" i="1" s="1"/>
  <c r="F792" i="9"/>
  <c r="F793" i="9"/>
  <c r="F794" i="9"/>
  <c r="F795" i="9"/>
  <c r="F795" i="1" s="1"/>
  <c r="F796" i="9"/>
  <c r="F797" i="9"/>
  <c r="F797" i="1" s="1"/>
  <c r="F798" i="9"/>
  <c r="F799" i="9"/>
  <c r="F799" i="1" s="1"/>
  <c r="F800" i="9"/>
  <c r="F800" i="1" s="1"/>
  <c r="F801" i="9"/>
  <c r="F801" i="1" s="1"/>
  <c r="F802" i="9"/>
  <c r="F802" i="1" s="1"/>
  <c r="F803" i="9"/>
  <c r="F803" i="1" s="1"/>
  <c r="F804" i="9"/>
  <c r="F804" i="1" s="1"/>
  <c r="F805" i="9"/>
  <c r="F806" i="9"/>
  <c r="F807" i="9"/>
  <c r="F807" i="1" s="1"/>
  <c r="F808" i="9"/>
  <c r="F808" i="1" s="1"/>
  <c r="F809" i="9"/>
  <c r="F810" i="9"/>
  <c r="F811" i="9"/>
  <c r="F811" i="1" s="1"/>
  <c r="F812" i="9"/>
  <c r="F813" i="9"/>
  <c r="F814" i="9"/>
  <c r="F815" i="9"/>
  <c r="F815" i="1" s="1"/>
  <c r="F816" i="9"/>
  <c r="F817" i="9"/>
  <c r="F817" i="1" s="1"/>
  <c r="F818" i="9"/>
  <c r="F819" i="9"/>
  <c r="F819" i="1" s="1"/>
  <c r="F820" i="9"/>
  <c r="F820" i="1" s="1"/>
  <c r="F821" i="9"/>
  <c r="F822" i="9"/>
  <c r="F822" i="1" s="1"/>
  <c r="F823" i="9"/>
  <c r="F823" i="1" s="1"/>
  <c r="F824" i="9"/>
  <c r="F824" i="1" s="1"/>
  <c r="F825" i="9"/>
  <c r="F826" i="9"/>
  <c r="F827" i="9"/>
  <c r="F827" i="1" s="1"/>
  <c r="F828" i="9"/>
  <c r="F829" i="9"/>
  <c r="F830" i="9"/>
  <c r="F831" i="9"/>
  <c r="F831" i="1" s="1"/>
  <c r="F832" i="9"/>
  <c r="F833" i="9"/>
  <c r="F834" i="9"/>
  <c r="F835" i="9"/>
  <c r="F835" i="1" s="1"/>
  <c r="F836" i="9"/>
  <c r="F837" i="9"/>
  <c r="F837" i="1" s="1"/>
  <c r="F838" i="9"/>
  <c r="F839" i="9"/>
  <c r="F839" i="1" s="1"/>
  <c r="F840" i="9"/>
  <c r="F840" i="1" s="1"/>
  <c r="F841" i="9"/>
  <c r="F841" i="1" s="1"/>
  <c r="F842" i="9"/>
  <c r="F842" i="1" s="1"/>
  <c r="F843" i="9"/>
  <c r="F843" i="1" s="1"/>
  <c r="F844" i="9"/>
  <c r="F844" i="1" s="1"/>
  <c r="F845" i="9"/>
  <c r="F846" i="9"/>
  <c r="F847" i="9"/>
  <c r="F848" i="9"/>
  <c r="F849" i="9"/>
  <c r="F850" i="9"/>
  <c r="F851" i="9"/>
  <c r="F851" i="1" s="1"/>
  <c r="F852" i="9"/>
  <c r="F853" i="9"/>
  <c r="F854" i="9"/>
  <c r="F855" i="9"/>
  <c r="F855" i="1" s="1"/>
  <c r="F856" i="9"/>
  <c r="F857" i="9"/>
  <c r="F858" i="9"/>
  <c r="F858" i="1" s="1"/>
  <c r="F859" i="9"/>
  <c r="F859" i="1" s="1"/>
  <c r="F860" i="9"/>
  <c r="F861" i="9"/>
  <c r="F862" i="9"/>
  <c r="F863" i="9"/>
  <c r="F863" i="1" s="1"/>
  <c r="F864" i="9"/>
  <c r="F864" i="1" s="1"/>
  <c r="F865" i="9"/>
  <c r="F866" i="9"/>
  <c r="F867" i="9"/>
  <c r="F868" i="9"/>
  <c r="F868" i="1" s="1"/>
  <c r="F869" i="9"/>
  <c r="F870" i="9"/>
  <c r="F870" i="1" s="1"/>
  <c r="F871" i="9"/>
  <c r="F871" i="1" s="1"/>
  <c r="F872" i="9"/>
  <c r="F873" i="9"/>
  <c r="F873" i="1" s="1"/>
  <c r="F874" i="9"/>
  <c r="F875" i="9"/>
  <c r="F875" i="1" s="1"/>
  <c r="F876" i="9"/>
  <c r="F877" i="9"/>
  <c r="F877" i="1" s="1"/>
  <c r="F878" i="9"/>
  <c r="F879" i="9"/>
  <c r="F879" i="1" s="1"/>
  <c r="F880" i="9"/>
  <c r="F880" i="1" s="1"/>
  <c r="F881" i="9"/>
  <c r="F882" i="9"/>
  <c r="F882" i="1" s="1"/>
  <c r="F883" i="9"/>
  <c r="F883" i="1" s="1"/>
  <c r="F884" i="9"/>
  <c r="F884" i="1" s="1"/>
  <c r="F885" i="9"/>
  <c r="F886" i="9"/>
  <c r="F887" i="9"/>
  <c r="F888" i="9"/>
  <c r="F889" i="9"/>
  <c r="F890" i="9"/>
  <c r="F891" i="9"/>
  <c r="F891" i="1" s="1"/>
  <c r="F892" i="9"/>
  <c r="F892" i="1" s="1"/>
  <c r="F893" i="9"/>
  <c r="F894" i="9"/>
  <c r="F895" i="9"/>
  <c r="F896" i="9"/>
  <c r="F897" i="9"/>
  <c r="F897" i="1" s="1"/>
  <c r="F898" i="9"/>
  <c r="F899" i="9"/>
  <c r="F899" i="1" s="1"/>
  <c r="F900" i="9"/>
  <c r="F900" i="1" s="1"/>
  <c r="F901" i="9"/>
  <c r="F902" i="9"/>
  <c r="F903" i="9"/>
  <c r="F903" i="1" s="1"/>
  <c r="F904" i="9"/>
  <c r="F904" i="1" s="1"/>
  <c r="F905" i="9"/>
  <c r="F906" i="9"/>
  <c r="F907" i="9"/>
  <c r="F907" i="1" s="1"/>
  <c r="F908" i="9"/>
  <c r="F909" i="9"/>
  <c r="F910" i="9"/>
  <c r="F911" i="9"/>
  <c r="F911" i="1" s="1"/>
  <c r="F912" i="9"/>
  <c r="F913" i="9"/>
  <c r="F914" i="9"/>
  <c r="F915" i="9"/>
  <c r="F915" i="1" s="1"/>
  <c r="F916" i="9"/>
  <c r="F917" i="9"/>
  <c r="F917" i="1" s="1"/>
  <c r="F918" i="9"/>
  <c r="F919" i="9"/>
  <c r="F919" i="1" s="1"/>
  <c r="F920" i="9"/>
  <c r="F920" i="1" s="1"/>
  <c r="F921" i="9"/>
  <c r="F921" i="1" s="1"/>
  <c r="F922" i="9"/>
  <c r="F922" i="1" s="1"/>
  <c r="F923" i="9"/>
  <c r="F923" i="1" s="1"/>
  <c r="F924" i="9"/>
  <c r="F924" i="1" s="1"/>
  <c r="F925" i="9"/>
  <c r="F925" i="1" s="1"/>
  <c r="F926" i="9"/>
  <c r="F927" i="9"/>
  <c r="F928" i="9"/>
  <c r="F929" i="9"/>
  <c r="F930" i="9"/>
  <c r="F930" i="1" s="1"/>
  <c r="F931" i="9"/>
  <c r="F931" i="1" s="1"/>
  <c r="F932" i="9"/>
  <c r="F933" i="9"/>
  <c r="F934" i="9"/>
  <c r="F935" i="9"/>
  <c r="F935" i="1" s="1"/>
  <c r="F936" i="9"/>
  <c r="F937" i="9"/>
  <c r="F938" i="9"/>
  <c r="F939" i="9"/>
  <c r="F939" i="1" s="1"/>
  <c r="F940" i="9"/>
  <c r="F940" i="1" s="1"/>
  <c r="F941" i="9"/>
  <c r="F942" i="9"/>
  <c r="F943" i="9"/>
  <c r="F943" i="1" s="1"/>
  <c r="F944" i="9"/>
  <c r="F944" i="1" s="1"/>
  <c r="F945" i="9"/>
  <c r="F946" i="9"/>
  <c r="F947" i="9"/>
  <c r="F947" i="1" s="1"/>
  <c r="F948" i="9"/>
  <c r="F948" i="1" s="1"/>
  <c r="F949" i="9"/>
  <c r="F950" i="9"/>
  <c r="F951" i="9"/>
  <c r="F951" i="1" s="1"/>
  <c r="F952" i="9"/>
  <c r="F952" i="1" s="1"/>
  <c r="F953" i="9"/>
  <c r="F954" i="9"/>
  <c r="F955" i="9"/>
  <c r="F955" i="1" s="1"/>
  <c r="F956" i="9"/>
  <c r="F957" i="9"/>
  <c r="F958" i="9"/>
  <c r="F959" i="9"/>
  <c r="F959" i="1" s="1"/>
  <c r="F960" i="9"/>
  <c r="F960" i="1" s="1"/>
  <c r="F961" i="9"/>
  <c r="F962" i="9"/>
  <c r="F962" i="1" s="1"/>
  <c r="F963" i="9"/>
  <c r="F963" i="1" s="1"/>
  <c r="F964" i="9"/>
  <c r="F964" i="1" s="1"/>
  <c r="F965" i="9"/>
  <c r="F966" i="9"/>
  <c r="F967" i="9"/>
  <c r="F968" i="9"/>
  <c r="F969" i="9"/>
  <c r="F970" i="9"/>
  <c r="F970" i="1" s="1"/>
  <c r="F971" i="9"/>
  <c r="F971" i="1" s="1"/>
  <c r="F972" i="9"/>
  <c r="F973" i="9"/>
  <c r="F974" i="9"/>
  <c r="F975" i="9"/>
  <c r="F975" i="1" s="1"/>
  <c r="F976" i="9"/>
  <c r="F977" i="9"/>
  <c r="F978" i="9"/>
  <c r="F979" i="9"/>
  <c r="F979" i="1" s="1"/>
  <c r="F980" i="9"/>
  <c r="F980" i="1" s="1"/>
  <c r="F981" i="9"/>
  <c r="F982" i="9"/>
  <c r="F982" i="1" s="1"/>
  <c r="F983" i="9"/>
  <c r="F983" i="1" s="1"/>
  <c r="F984" i="9"/>
  <c r="F984" i="1" s="1"/>
  <c r="F985" i="9"/>
  <c r="F986" i="9"/>
  <c r="F987" i="9"/>
  <c r="F988" i="9"/>
  <c r="F989" i="9"/>
  <c r="F990" i="9"/>
  <c r="F991" i="9"/>
  <c r="F991" i="1" s="1"/>
  <c r="F992" i="9"/>
  <c r="F993" i="9"/>
  <c r="F994" i="9"/>
  <c r="F995" i="9"/>
  <c r="F996" i="9"/>
  <c r="F997" i="9"/>
  <c r="F997" i="1" s="1"/>
  <c r="F998" i="9"/>
  <c r="F999" i="9"/>
  <c r="F999" i="1" s="1"/>
  <c r="F1000" i="9"/>
  <c r="F1000" i="1" s="1"/>
  <c r="F1001" i="9"/>
  <c r="F1001" i="1" s="1"/>
  <c r="F1002" i="9"/>
  <c r="F1002" i="1" s="1"/>
  <c r="F1003" i="9"/>
  <c r="F1003" i="1" s="1"/>
  <c r="F1004" i="9"/>
  <c r="F1004" i="1" s="1"/>
  <c r="F1005" i="9"/>
  <c r="F1006" i="9"/>
  <c r="F1007" i="9"/>
  <c r="F1007" i="1" s="1"/>
  <c r="F1008" i="9"/>
  <c r="F1009" i="9"/>
  <c r="F1010" i="9"/>
  <c r="F1010" i="1" s="1"/>
  <c r="F1011" i="9"/>
  <c r="F1011" i="1" s="1"/>
  <c r="F1012" i="9"/>
  <c r="F1013" i="9"/>
  <c r="F1014" i="9"/>
  <c r="F1014" i="1" s="1"/>
  <c r="F1015" i="9"/>
  <c r="F1016" i="9"/>
  <c r="F1017" i="9"/>
  <c r="F1017" i="1" s="1"/>
  <c r="F1018" i="9"/>
  <c r="F1019" i="9"/>
  <c r="F1019" i="1" s="1"/>
  <c r="F1020" i="9"/>
  <c r="F1020" i="1" s="1"/>
  <c r="F1021" i="9"/>
  <c r="F1022" i="9"/>
  <c r="F1022" i="1" s="1"/>
  <c r="F1023" i="9"/>
  <c r="F1023" i="1" s="1"/>
  <c r="F1024" i="9"/>
  <c r="F1024" i="1" s="1"/>
  <c r="F1025" i="9"/>
  <c r="F1026" i="9"/>
  <c r="F1027" i="9"/>
  <c r="F1027" i="1" s="1"/>
  <c r="F1028" i="9"/>
  <c r="F1028" i="1" s="1"/>
  <c r="F1029" i="9"/>
  <c r="F1029" i="1" s="1"/>
  <c r="F1030" i="9"/>
  <c r="F1031" i="9"/>
  <c r="F1031" i="1" s="1"/>
  <c r="F1032" i="9"/>
  <c r="F1033" i="9"/>
  <c r="F1034" i="9"/>
  <c r="F1035" i="9"/>
  <c r="F1036" i="9"/>
  <c r="F1037" i="9"/>
  <c r="F1037" i="1" s="1"/>
  <c r="F1038" i="9"/>
  <c r="F1039" i="9"/>
  <c r="F1039" i="1" s="1"/>
  <c r="F1040" i="9"/>
  <c r="F1040" i="1" s="1"/>
  <c r="F1041" i="9"/>
  <c r="F1042" i="9"/>
  <c r="F1043" i="9"/>
  <c r="F1043" i="1" s="1"/>
  <c r="F1044" i="9"/>
  <c r="F1044" i="1" s="1"/>
  <c r="F1045" i="9"/>
  <c r="F1045" i="1" s="1"/>
  <c r="F1046" i="9"/>
  <c r="F1047" i="9"/>
  <c r="F1048" i="9"/>
  <c r="F1049" i="9"/>
  <c r="F1049" i="1" s="1"/>
  <c r="F1050" i="9"/>
  <c r="F1050" i="1" s="1"/>
  <c r="F1051" i="9"/>
  <c r="F1051" i="1" s="1"/>
  <c r="F1052" i="9"/>
  <c r="F1053" i="9"/>
  <c r="F1054" i="9"/>
  <c r="F1055" i="9"/>
  <c r="F1055" i="1" s="1"/>
  <c r="F1056" i="9"/>
  <c r="F1057" i="9"/>
  <c r="F1057" i="1" s="1"/>
  <c r="F1058" i="9"/>
  <c r="F1058" i="1" s="1"/>
  <c r="F1059" i="9"/>
  <c r="F1060" i="9"/>
  <c r="F1061" i="9"/>
  <c r="F1062" i="9"/>
  <c r="F1063" i="9"/>
  <c r="F1064" i="9"/>
  <c r="F1065" i="9"/>
  <c r="F1066" i="9"/>
  <c r="F1067" i="9"/>
  <c r="F1068" i="9"/>
  <c r="F1069" i="9"/>
  <c r="F1070" i="9"/>
  <c r="F1071" i="9"/>
  <c r="F1072" i="9"/>
  <c r="F1073" i="9"/>
  <c r="F1074" i="9"/>
  <c r="F1075" i="9"/>
  <c r="F1076" i="9"/>
  <c r="F1077" i="9"/>
  <c r="F1078" i="9"/>
  <c r="F1079" i="9"/>
  <c r="F1080" i="9"/>
  <c r="F1081" i="9"/>
  <c r="F1082" i="9"/>
  <c r="F1083" i="9"/>
  <c r="F1084" i="9"/>
  <c r="F1085" i="9"/>
  <c r="F1086" i="9"/>
  <c r="F1087" i="9"/>
  <c r="F1088" i="9"/>
  <c r="F1089" i="9"/>
  <c r="F1090" i="9"/>
  <c r="F1091" i="9"/>
  <c r="F1092" i="9"/>
  <c r="F1093" i="9"/>
  <c r="F1094" i="9"/>
  <c r="F1095" i="9"/>
  <c r="F1096" i="9"/>
  <c r="F1097" i="9"/>
  <c r="F1098" i="9"/>
  <c r="F1099" i="9"/>
  <c r="F1100" i="9"/>
  <c r="F1101" i="9"/>
  <c r="F1102" i="9"/>
  <c r="F1103" i="9"/>
  <c r="F1104" i="9"/>
  <c r="F1105" i="9"/>
  <c r="F1106" i="9"/>
  <c r="F1107" i="9"/>
  <c r="F1108" i="9"/>
  <c r="F1109" i="9"/>
  <c r="F1110" i="9"/>
  <c r="F1111" i="9"/>
  <c r="F1112" i="9"/>
  <c r="F1113" i="9"/>
  <c r="F1114" i="9"/>
  <c r="F1115" i="9"/>
  <c r="F1116" i="9"/>
  <c r="F1117" i="9"/>
  <c r="F1118" i="9"/>
  <c r="F1119" i="9"/>
  <c r="F1120" i="9"/>
  <c r="F1121" i="9"/>
  <c r="F1122" i="9"/>
  <c r="F1123" i="9"/>
  <c r="F1124" i="9"/>
  <c r="F1125" i="9"/>
  <c r="F1126" i="9"/>
  <c r="F1127" i="9"/>
  <c r="F1128" i="9"/>
  <c r="F1129" i="9"/>
  <c r="F1130" i="9"/>
  <c r="F1131" i="9"/>
  <c r="F1132" i="9"/>
  <c r="F1133" i="9"/>
  <c r="F1134" i="9"/>
  <c r="F1135" i="9"/>
  <c r="F1136" i="9"/>
  <c r="F1137" i="9"/>
  <c r="F1138" i="9"/>
  <c r="F1139" i="9"/>
  <c r="F1140" i="9"/>
  <c r="F1141" i="9"/>
  <c r="F1142" i="9"/>
  <c r="F1143" i="9"/>
  <c r="F1144" i="9"/>
  <c r="F1145" i="9"/>
  <c r="F1146" i="9"/>
  <c r="F1147" i="9"/>
  <c r="F1148" i="9"/>
  <c r="F1149" i="9"/>
  <c r="F1150" i="9"/>
  <c r="F1151" i="9"/>
  <c r="F1152" i="9"/>
  <c r="F1153" i="9"/>
  <c r="F1154" i="9"/>
  <c r="F1155" i="9"/>
  <c r="F1156" i="9"/>
  <c r="F1157" i="9"/>
  <c r="F1158" i="9"/>
  <c r="F1159" i="9"/>
  <c r="F1160" i="9"/>
  <c r="F1161" i="9"/>
  <c r="F1162" i="9"/>
  <c r="F1163" i="9"/>
  <c r="F1164" i="9"/>
  <c r="F1165" i="9"/>
  <c r="F1166" i="9"/>
  <c r="F1167" i="9"/>
  <c r="F1168" i="9"/>
  <c r="F1169" i="9"/>
  <c r="F1170" i="9"/>
  <c r="F1171" i="9"/>
  <c r="F1172" i="9"/>
  <c r="F21" i="1"/>
  <c r="F24" i="1"/>
  <c r="F40" i="1"/>
  <c r="F44" i="1"/>
  <c r="F56" i="1"/>
  <c r="F60" i="1"/>
  <c r="F61" i="1"/>
  <c r="F64" i="1"/>
  <c r="F77" i="1"/>
  <c r="F81" i="1"/>
  <c r="F82" i="1"/>
  <c r="F84" i="1"/>
  <c r="F96" i="1"/>
  <c r="F101" i="1"/>
  <c r="F104" i="1"/>
  <c r="F114" i="1"/>
  <c r="F120" i="1"/>
  <c r="F121" i="1"/>
  <c r="F124" i="1"/>
  <c r="F136" i="1"/>
  <c r="F137" i="1"/>
  <c r="F141" i="1"/>
  <c r="F142" i="1"/>
  <c r="F147" i="1"/>
  <c r="F156" i="1"/>
  <c r="F161" i="1"/>
  <c r="F164" i="1"/>
  <c r="F176" i="1"/>
  <c r="F177" i="1"/>
  <c r="F180" i="1"/>
  <c r="F181" i="1"/>
  <c r="F184" i="1"/>
  <c r="F196" i="1"/>
  <c r="F200" i="1"/>
  <c r="F201" i="1"/>
  <c r="F204" i="1"/>
  <c r="F224" i="1"/>
  <c r="F236" i="1"/>
  <c r="F237" i="1"/>
  <c r="F240" i="1"/>
  <c r="F241" i="1"/>
  <c r="F254" i="1"/>
  <c r="F261" i="1"/>
  <c r="F264" i="1"/>
  <c r="F276" i="1"/>
  <c r="F281" i="1"/>
  <c r="F284" i="1"/>
  <c r="F294" i="1"/>
  <c r="F295" i="1"/>
  <c r="F296" i="1"/>
  <c r="F297" i="1"/>
  <c r="F300" i="1"/>
  <c r="F301" i="1"/>
  <c r="F310" i="1"/>
  <c r="F316" i="1"/>
  <c r="F324" i="1"/>
  <c r="F328" i="1"/>
  <c r="F329" i="1"/>
  <c r="F334" i="1"/>
  <c r="F336" i="1"/>
  <c r="F337" i="1"/>
  <c r="F340" i="1"/>
  <c r="F341" i="1"/>
  <c r="F342" i="1"/>
  <c r="F344" i="1"/>
  <c r="F348" i="1"/>
  <c r="F356" i="1"/>
  <c r="F364" i="1"/>
  <c r="F374" i="1"/>
  <c r="F380" i="1"/>
  <c r="F397" i="1"/>
  <c r="F401" i="1"/>
  <c r="F404" i="1"/>
  <c r="F410" i="1"/>
  <c r="F421" i="1"/>
  <c r="F434" i="1"/>
  <c r="F436" i="1"/>
  <c r="F441" i="1"/>
  <c r="F444" i="1"/>
  <c r="F461" i="1"/>
  <c r="F462" i="1"/>
  <c r="F464" i="1"/>
  <c r="F470" i="1"/>
  <c r="F476" i="1"/>
  <c r="F477" i="1"/>
  <c r="F496" i="1"/>
  <c r="F501" i="1"/>
  <c r="F504" i="1"/>
  <c r="F511" i="1"/>
  <c r="F514" i="1"/>
  <c r="F516" i="1"/>
  <c r="F517" i="1"/>
  <c r="F518" i="1"/>
  <c r="F536" i="1"/>
  <c r="F544" i="1"/>
  <c r="F557" i="1"/>
  <c r="F560" i="1"/>
  <c r="F561" i="1"/>
  <c r="F562" i="1"/>
  <c r="F564" i="1"/>
  <c r="F576" i="1"/>
  <c r="F577" i="1"/>
  <c r="F588" i="1"/>
  <c r="F589" i="1"/>
  <c r="F590" i="1"/>
  <c r="F596" i="1"/>
  <c r="F597" i="1"/>
  <c r="F600" i="1"/>
  <c r="F601" i="1"/>
  <c r="F602" i="1"/>
  <c r="F604" i="1"/>
  <c r="F612" i="1"/>
  <c r="F614" i="1"/>
  <c r="F616" i="1"/>
  <c r="F618" i="1"/>
  <c r="F629" i="1"/>
  <c r="F630" i="1"/>
  <c r="F640" i="1"/>
  <c r="F641" i="1"/>
  <c r="F642" i="1"/>
  <c r="F644" i="1"/>
  <c r="F648" i="1"/>
  <c r="F656" i="1"/>
  <c r="F661" i="1"/>
  <c r="F675" i="1"/>
  <c r="F676" i="1"/>
  <c r="F681" i="1"/>
  <c r="F684" i="1"/>
  <c r="F688" i="1"/>
  <c r="F696" i="1"/>
  <c r="F697" i="1"/>
  <c r="F701" i="1"/>
  <c r="F708" i="1"/>
  <c r="F717" i="1"/>
  <c r="F728" i="1"/>
  <c r="F734" i="1"/>
  <c r="F736" i="1"/>
  <c r="F741" i="1"/>
  <c r="F742" i="1"/>
  <c r="F756" i="1"/>
  <c r="F761" i="1"/>
  <c r="F767" i="1"/>
  <c r="F769" i="1"/>
  <c r="F774" i="1"/>
  <c r="F776" i="1"/>
  <c r="F777" i="1"/>
  <c r="F781" i="1"/>
  <c r="F796" i="1"/>
  <c r="F809" i="1"/>
  <c r="F814" i="1"/>
  <c r="F816" i="1"/>
  <c r="F821" i="1"/>
  <c r="F829" i="1"/>
  <c r="F830" i="1"/>
  <c r="F834" i="1"/>
  <c r="F836" i="1"/>
  <c r="F852" i="1"/>
  <c r="F853" i="1"/>
  <c r="F856" i="1"/>
  <c r="F857" i="1"/>
  <c r="F860" i="1"/>
  <c r="F861" i="1"/>
  <c r="F862" i="1"/>
  <c r="F874" i="1"/>
  <c r="F876" i="1"/>
  <c r="F881" i="1"/>
  <c r="F887" i="1"/>
  <c r="F896" i="1"/>
  <c r="F898" i="1"/>
  <c r="F901" i="1"/>
  <c r="F902" i="1"/>
  <c r="F908" i="1"/>
  <c r="F916" i="1"/>
  <c r="F928" i="1"/>
  <c r="F937" i="1"/>
  <c r="F938" i="1"/>
  <c r="F941" i="1"/>
  <c r="F942" i="1"/>
  <c r="F950" i="1"/>
  <c r="F954" i="1"/>
  <c r="F956" i="1"/>
  <c r="F969" i="1"/>
  <c r="F972" i="1"/>
  <c r="F973" i="1"/>
  <c r="F976" i="1"/>
  <c r="F977" i="1"/>
  <c r="F981" i="1"/>
  <c r="F989" i="1"/>
  <c r="F994" i="1"/>
  <c r="F998" i="1"/>
  <c r="F1009" i="1"/>
  <c r="F1012" i="1"/>
  <c r="F1015" i="1"/>
  <c r="F1016" i="1"/>
  <c r="F1018" i="1"/>
  <c r="F1021" i="1"/>
  <c r="F1030" i="1"/>
  <c r="F1033" i="1"/>
  <c r="F1035" i="1"/>
  <c r="F1036" i="1"/>
  <c r="F1038" i="1"/>
  <c r="F1041" i="1"/>
  <c r="F1042" i="1"/>
  <c r="F1056" i="1"/>
  <c r="F12" i="1"/>
  <c r="F14" i="1"/>
  <c r="F26" i="1"/>
  <c r="F32" i="1"/>
  <c r="F38" i="1"/>
  <c r="F52" i="1"/>
  <c r="F53" i="1"/>
  <c r="F54" i="1"/>
  <c r="F58" i="1"/>
  <c r="F72" i="1"/>
  <c r="F73" i="1"/>
  <c r="F74" i="1"/>
  <c r="F78" i="1"/>
  <c r="F86" i="1"/>
  <c r="F92" i="1"/>
  <c r="F94" i="1"/>
  <c r="F98" i="1"/>
  <c r="F99" i="1"/>
  <c r="F100" i="1"/>
  <c r="F117" i="1"/>
  <c r="F118" i="1"/>
  <c r="F119" i="1"/>
  <c r="F126" i="1"/>
  <c r="F134" i="1"/>
  <c r="F138" i="1"/>
  <c r="F139" i="1"/>
  <c r="F153" i="1"/>
  <c r="F154" i="1"/>
  <c r="F158" i="1"/>
  <c r="F159" i="1"/>
  <c r="F172" i="1"/>
  <c r="F173" i="1"/>
  <c r="F174" i="1"/>
  <c r="F192" i="1"/>
  <c r="F194" i="1"/>
  <c r="F198" i="1"/>
  <c r="F212" i="1"/>
  <c r="F214" i="1"/>
  <c r="F216" i="1"/>
  <c r="F220" i="1"/>
  <c r="F221" i="1"/>
  <c r="F226" i="1"/>
  <c r="F232" i="1"/>
  <c r="F234" i="1"/>
  <c r="F238" i="1"/>
  <c r="F252" i="1"/>
  <c r="F258" i="1"/>
  <c r="F266" i="1"/>
  <c r="F272" i="1"/>
  <c r="F278" i="1"/>
  <c r="F292" i="1"/>
  <c r="F298" i="1"/>
  <c r="F312" i="1"/>
  <c r="F314" i="1"/>
  <c r="F318" i="1"/>
  <c r="F319" i="1"/>
  <c r="F320" i="1"/>
  <c r="F321" i="1"/>
  <c r="F326" i="1"/>
  <c r="F332" i="1"/>
  <c r="F338" i="1"/>
  <c r="F352" i="1"/>
  <c r="F354" i="1"/>
  <c r="F358" i="1"/>
  <c r="F360" i="1"/>
  <c r="F361" i="1"/>
  <c r="F366" i="1"/>
  <c r="F372" i="1"/>
  <c r="F392" i="1"/>
  <c r="F393" i="1"/>
  <c r="F394" i="1"/>
  <c r="F398" i="1"/>
  <c r="F400" i="1"/>
  <c r="F412" i="1"/>
  <c r="F414" i="1"/>
  <c r="F416" i="1"/>
  <c r="F417" i="1"/>
  <c r="F426" i="1"/>
  <c r="F432" i="1"/>
  <c r="F438" i="1"/>
  <c r="F440" i="1"/>
  <c r="F454" i="1"/>
  <c r="F458" i="1"/>
  <c r="F459" i="1"/>
  <c r="F466" i="1"/>
  <c r="F472" i="1"/>
  <c r="F474" i="1"/>
  <c r="F478" i="1"/>
  <c r="F493" i="1"/>
  <c r="F494" i="1"/>
  <c r="F498" i="1"/>
  <c r="F500" i="1"/>
  <c r="F512" i="1"/>
  <c r="F526" i="1"/>
  <c r="F532" i="1"/>
  <c r="F533" i="1"/>
  <c r="F534" i="1"/>
  <c r="F538" i="1"/>
  <c r="F558" i="1"/>
  <c r="F572" i="1"/>
  <c r="F574" i="1"/>
  <c r="F592" i="1"/>
  <c r="F594" i="1"/>
  <c r="F598" i="1"/>
  <c r="F599" i="1"/>
  <c r="F632" i="1"/>
  <c r="F633" i="1"/>
  <c r="F634" i="1"/>
  <c r="F636" i="1"/>
  <c r="F638" i="1"/>
  <c r="F652" i="1"/>
  <c r="F653" i="1"/>
  <c r="F654" i="1"/>
  <c r="F658" i="1"/>
  <c r="F672" i="1"/>
  <c r="F674" i="1"/>
  <c r="F678" i="1"/>
  <c r="F679" i="1"/>
  <c r="F686" i="1"/>
  <c r="F692" i="1"/>
  <c r="F693" i="1"/>
  <c r="F694" i="1"/>
  <c r="F712" i="1"/>
  <c r="F713" i="1"/>
  <c r="F714" i="1"/>
  <c r="F718" i="1"/>
  <c r="F732" i="1"/>
  <c r="F752" i="1"/>
  <c r="F754" i="1"/>
  <c r="F759" i="1"/>
  <c r="F772" i="1"/>
  <c r="F773" i="1"/>
  <c r="F778" i="1"/>
  <c r="F786" i="1"/>
  <c r="F792" i="1"/>
  <c r="F793" i="1"/>
  <c r="F794" i="1"/>
  <c r="F798" i="1"/>
  <c r="F806" i="1"/>
  <c r="F813" i="1"/>
  <c r="F818" i="1"/>
  <c r="F832" i="1"/>
  <c r="F838" i="1"/>
  <c r="F854" i="1"/>
  <c r="F872" i="1"/>
  <c r="F878" i="1"/>
  <c r="F893" i="1"/>
  <c r="F894" i="1"/>
  <c r="F909" i="1"/>
  <c r="F912" i="1"/>
  <c r="F914" i="1"/>
  <c r="F918" i="1"/>
  <c r="F932" i="1"/>
  <c r="F933" i="1"/>
  <c r="F934" i="1"/>
  <c r="F957" i="1"/>
  <c r="F958" i="1"/>
  <c r="F961" i="1"/>
  <c r="F974" i="1"/>
  <c r="F978" i="1"/>
  <c r="F992" i="1"/>
  <c r="F993" i="1"/>
  <c r="F16" i="1"/>
  <c r="F41" i="1"/>
  <c r="F256" i="1"/>
  <c r="F376" i="1"/>
  <c r="F456" i="1"/>
  <c r="F528" i="1"/>
  <c r="F556" i="1"/>
  <c r="F587" i="1"/>
  <c r="F627" i="1"/>
  <c r="F647" i="1"/>
  <c r="F667" i="1"/>
  <c r="F687" i="1"/>
  <c r="F707" i="1"/>
  <c r="F716" i="1"/>
  <c r="F721" i="1"/>
  <c r="F727" i="1"/>
  <c r="F747" i="1"/>
  <c r="F788" i="1"/>
  <c r="F828" i="1"/>
  <c r="F847" i="1"/>
  <c r="F848" i="1"/>
  <c r="F867" i="1"/>
  <c r="F888" i="1"/>
  <c r="F890" i="1"/>
  <c r="F927" i="1"/>
  <c r="F929" i="1"/>
  <c r="F966" i="1"/>
  <c r="F967" i="1"/>
  <c r="F968" i="1"/>
  <c r="F987" i="1"/>
  <c r="F988" i="1"/>
  <c r="F990" i="1"/>
  <c r="F1008" i="1"/>
  <c r="F1026" i="1"/>
  <c r="F1046" i="1"/>
  <c r="F1047" i="1"/>
  <c r="F1048" i="1"/>
  <c r="F34" i="1"/>
  <c r="F71" i="1"/>
  <c r="F109" i="1"/>
  <c r="F129" i="1"/>
  <c r="F133" i="1"/>
  <c r="F178" i="1"/>
  <c r="F230" i="1"/>
  <c r="F233" i="1"/>
  <c r="F253" i="1"/>
  <c r="F267" i="1"/>
  <c r="F268" i="1"/>
  <c r="F273" i="1"/>
  <c r="F274" i="1"/>
  <c r="F290" i="1"/>
  <c r="F349" i="1"/>
  <c r="F373" i="1"/>
  <c r="F411" i="1"/>
  <c r="F413" i="1"/>
  <c r="F427" i="1"/>
  <c r="F433" i="1"/>
  <c r="F450" i="1"/>
  <c r="F453" i="1"/>
  <c r="F473" i="1"/>
  <c r="F490" i="1"/>
  <c r="F513" i="1"/>
  <c r="F527" i="1"/>
  <c r="F553" i="1"/>
  <c r="F554" i="1"/>
  <c r="F593" i="1"/>
  <c r="F609" i="1"/>
  <c r="F650" i="1"/>
  <c r="F651" i="1"/>
  <c r="F669" i="1"/>
  <c r="F673" i="1"/>
  <c r="F689" i="1"/>
  <c r="F737" i="1"/>
  <c r="F738" i="1"/>
  <c r="F739" i="1"/>
  <c r="F748" i="1"/>
  <c r="F750" i="1"/>
  <c r="F787" i="1"/>
  <c r="F833" i="1"/>
  <c r="F849" i="1"/>
  <c r="F850" i="1"/>
  <c r="F949" i="1"/>
  <c r="F953" i="1"/>
  <c r="F995" i="1"/>
  <c r="F1013" i="1"/>
  <c r="F1034" i="1"/>
  <c r="F1053" i="1"/>
  <c r="F1054" i="1"/>
  <c r="F13" i="1"/>
  <c r="F17" i="1"/>
  <c r="F33" i="1"/>
  <c r="F57" i="1"/>
  <c r="F93" i="1"/>
  <c r="F113" i="1"/>
  <c r="F193" i="1"/>
  <c r="F213" i="1"/>
  <c r="F277" i="1"/>
  <c r="F293" i="1"/>
  <c r="F313" i="1"/>
  <c r="F333" i="1"/>
  <c r="F353" i="1"/>
  <c r="F357" i="1"/>
  <c r="F437" i="1"/>
  <c r="F535" i="1"/>
  <c r="F573" i="1"/>
  <c r="F575" i="1"/>
  <c r="F578" i="1"/>
  <c r="F613" i="1"/>
  <c r="F677" i="1"/>
  <c r="F709" i="1"/>
  <c r="F733" i="1"/>
  <c r="F749" i="1"/>
  <c r="F846" i="1"/>
  <c r="F886" i="1"/>
  <c r="F895" i="1"/>
  <c r="F913" i="1"/>
  <c r="F926" i="1"/>
  <c r="F936" i="1"/>
  <c r="F996" i="1"/>
  <c r="B10" i="1"/>
  <c r="F6" i="1"/>
  <c r="F7" i="1"/>
  <c r="F8" i="1"/>
  <c r="F9" i="1"/>
  <c r="F10" i="1"/>
  <c r="F11" i="1"/>
  <c r="F25" i="1"/>
  <c r="F27" i="1"/>
  <c r="F28" i="1"/>
  <c r="F29" i="1"/>
  <c r="F30" i="1"/>
  <c r="F31" i="1"/>
  <c r="F35" i="1"/>
  <c r="F36" i="1"/>
  <c r="F45" i="1"/>
  <c r="F46" i="1"/>
  <c r="F47" i="1"/>
  <c r="F48" i="1"/>
  <c r="F49" i="1"/>
  <c r="F50" i="1"/>
  <c r="F51" i="1"/>
  <c r="F65" i="1"/>
  <c r="F66" i="1"/>
  <c r="F67" i="1"/>
  <c r="F68" i="1"/>
  <c r="F69" i="1"/>
  <c r="F70" i="1"/>
  <c r="F75" i="1"/>
  <c r="F76" i="1"/>
  <c r="F85" i="1"/>
  <c r="F87" i="1"/>
  <c r="F88" i="1"/>
  <c r="F89" i="1"/>
  <c r="F90" i="1"/>
  <c r="F91" i="1"/>
  <c r="F105" i="1"/>
  <c r="F106" i="1"/>
  <c r="F107" i="1"/>
  <c r="F108" i="1"/>
  <c r="F110" i="1"/>
  <c r="F111" i="1"/>
  <c r="F112" i="1"/>
  <c r="F116" i="1"/>
  <c r="F125" i="1"/>
  <c r="F127" i="1"/>
  <c r="F128" i="1"/>
  <c r="F130" i="1"/>
  <c r="F131" i="1"/>
  <c r="F132" i="1"/>
  <c r="F145" i="1"/>
  <c r="F146" i="1"/>
  <c r="F148" i="1"/>
  <c r="F149" i="1"/>
  <c r="F150" i="1"/>
  <c r="F151" i="1"/>
  <c r="F152" i="1"/>
  <c r="F155" i="1"/>
  <c r="F165" i="1"/>
  <c r="F166" i="1"/>
  <c r="F167" i="1"/>
  <c r="F168" i="1"/>
  <c r="F169" i="1"/>
  <c r="F170" i="1"/>
  <c r="F171" i="1"/>
  <c r="F185" i="1"/>
  <c r="F186" i="1"/>
  <c r="F187" i="1"/>
  <c r="F189" i="1"/>
  <c r="F190" i="1"/>
  <c r="F205" i="1"/>
  <c r="F206" i="1"/>
  <c r="F207" i="1"/>
  <c r="F208" i="1"/>
  <c r="F209" i="1"/>
  <c r="F210" i="1"/>
  <c r="F225" i="1"/>
  <c r="F227" i="1"/>
  <c r="F228" i="1"/>
  <c r="F229" i="1"/>
  <c r="F235" i="1"/>
  <c r="F245" i="1"/>
  <c r="F246" i="1"/>
  <c r="F247" i="1"/>
  <c r="F248" i="1"/>
  <c r="F249" i="1"/>
  <c r="F250" i="1"/>
  <c r="F265" i="1"/>
  <c r="F269" i="1"/>
  <c r="F270" i="1"/>
  <c r="F275" i="1"/>
  <c r="F285" i="1"/>
  <c r="F286" i="1"/>
  <c r="F287" i="1"/>
  <c r="F288" i="1"/>
  <c r="F289" i="1"/>
  <c r="F305" i="1"/>
  <c r="F306" i="1"/>
  <c r="F307" i="1"/>
  <c r="F309" i="1"/>
  <c r="F325" i="1"/>
  <c r="F327" i="1"/>
  <c r="F330" i="1"/>
  <c r="F345" i="1"/>
  <c r="F346" i="1"/>
  <c r="F347" i="1"/>
  <c r="F350" i="1"/>
  <c r="F351" i="1"/>
  <c r="F365" i="1"/>
  <c r="F367" i="1"/>
  <c r="F368" i="1"/>
  <c r="F369" i="1"/>
  <c r="F370" i="1"/>
  <c r="F385" i="1"/>
  <c r="F386" i="1"/>
  <c r="F387" i="1"/>
  <c r="F388" i="1"/>
  <c r="F389" i="1"/>
  <c r="F390" i="1"/>
  <c r="F396" i="1"/>
  <c r="F405" i="1"/>
  <c r="F406" i="1"/>
  <c r="F407" i="1"/>
  <c r="F408" i="1"/>
  <c r="F409" i="1"/>
  <c r="F425" i="1"/>
  <c r="F428" i="1"/>
  <c r="F429" i="1"/>
  <c r="F430" i="1"/>
  <c r="F445" i="1"/>
  <c r="F446" i="1"/>
  <c r="F447" i="1"/>
  <c r="F448" i="1"/>
  <c r="F449" i="1"/>
  <c r="F452" i="1"/>
  <c r="F465" i="1"/>
  <c r="F467" i="1"/>
  <c r="F468" i="1"/>
  <c r="F469" i="1"/>
  <c r="F485" i="1"/>
  <c r="F486" i="1"/>
  <c r="F487" i="1"/>
  <c r="F488" i="1"/>
  <c r="F489" i="1"/>
  <c r="F492" i="1"/>
  <c r="F505" i="1"/>
  <c r="F506" i="1"/>
  <c r="F507" i="1"/>
  <c r="F509" i="1"/>
  <c r="F515" i="1"/>
  <c r="F525" i="1"/>
  <c r="F529" i="1"/>
  <c r="F545" i="1"/>
  <c r="F546" i="1"/>
  <c r="F547" i="1"/>
  <c r="F548" i="1"/>
  <c r="F549" i="1"/>
  <c r="F550" i="1"/>
  <c r="F552" i="1"/>
  <c r="F565" i="1"/>
  <c r="F566" i="1"/>
  <c r="F567" i="1"/>
  <c r="F569" i="1"/>
  <c r="F570" i="1"/>
  <c r="F585" i="1"/>
  <c r="F586" i="1"/>
  <c r="F605" i="1"/>
  <c r="F606" i="1"/>
  <c r="F607" i="1"/>
  <c r="F610" i="1"/>
  <c r="F625" i="1"/>
  <c r="F626" i="1"/>
  <c r="F645" i="1"/>
  <c r="F646" i="1"/>
  <c r="F649" i="1"/>
  <c r="F665" i="1"/>
  <c r="F666" i="1"/>
  <c r="F685" i="1"/>
  <c r="F690" i="1"/>
  <c r="F705" i="1"/>
  <c r="F706" i="1"/>
  <c r="F710" i="1"/>
  <c r="F725" i="1"/>
  <c r="F726" i="1"/>
  <c r="F730" i="1"/>
  <c r="F745" i="1"/>
  <c r="F746" i="1"/>
  <c r="F765" i="1"/>
  <c r="F766" i="1"/>
  <c r="F770" i="1"/>
  <c r="F785" i="1"/>
  <c r="F790" i="1"/>
  <c r="F805" i="1"/>
  <c r="F810" i="1"/>
  <c r="F812" i="1"/>
  <c r="F825" i="1"/>
  <c r="F826" i="1"/>
  <c r="F845" i="1"/>
  <c r="F865" i="1"/>
  <c r="F866" i="1"/>
  <c r="F869" i="1"/>
  <c r="F885" i="1"/>
  <c r="F889" i="1"/>
  <c r="F905" i="1"/>
  <c r="F906" i="1"/>
  <c r="F910" i="1"/>
  <c r="F945" i="1"/>
  <c r="F946" i="1"/>
  <c r="F965" i="1"/>
  <c r="F985" i="1"/>
  <c r="F986" i="1"/>
  <c r="F1005" i="1"/>
  <c r="F1006" i="1"/>
  <c r="F1025" i="1"/>
  <c r="F1032" i="1"/>
  <c r="F1052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B6" i="1"/>
  <c r="B7" i="1"/>
  <c r="B8" i="1"/>
  <c r="B9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C5" i="1"/>
  <c r="D5" i="1"/>
  <c r="E5" i="1"/>
  <c r="F5" i="1"/>
  <c r="B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5" i="1"/>
  <c r="B2" i="9"/>
  <c r="D2" i="9"/>
  <c r="A2" i="9"/>
  <c r="C2" i="9" l="1" a="1"/>
  <c r="C2" i="9" s="1"/>
  <c r="C2" i="1" a="1"/>
  <c r="C2" i="1" s="1"/>
  <c r="E2" i="9" a="1"/>
  <c r="E2" i="9" s="1"/>
  <c r="F2" i="9" s="1"/>
  <c r="F18" i="1"/>
  <c r="B2" i="1"/>
  <c r="D2" i="1"/>
  <c r="A2" i="1"/>
  <c r="E2" i="1" a="1"/>
  <c r="E2" i="1" s="1"/>
  <c r="F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F564E5-DF4D-45F1-B325-9A2AD8F38C3E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<sst xmlns="http://schemas.openxmlformats.org/spreadsheetml/2006/main" count="68" uniqueCount="50">
  <si>
    <t>Date</t>
  </si>
  <si>
    <t>Consommation</t>
  </si>
  <si>
    <t>Moy Température demandée</t>
  </si>
  <si>
    <t>Moy Température intérieur</t>
  </si>
  <si>
    <t>Moy Température extérieur</t>
  </si>
  <si>
    <t>HC</t>
  </si>
  <si>
    <t>Heure creuse</t>
  </si>
  <si>
    <t>PRIX</t>
  </si>
  <si>
    <t>HP</t>
  </si>
  <si>
    <t>Heure Creuse</t>
  </si>
  <si>
    <t>Matin</t>
  </si>
  <si>
    <t>Après midi</t>
  </si>
  <si>
    <t>Nombre jours</t>
  </si>
  <si>
    <t xml:space="preserve">Consommation </t>
  </si>
  <si>
    <t>Prédiction du mois</t>
  </si>
  <si>
    <t>Coût électricité</t>
  </si>
  <si>
    <t>Consommation du mois</t>
  </si>
  <si>
    <t>Coût électricté du mois</t>
  </si>
  <si>
    <t>Étiquettes de lignes</t>
  </si>
  <si>
    <t>Total général</t>
  </si>
  <si>
    <t>févr</t>
  </si>
  <si>
    <t>mars</t>
  </si>
  <si>
    <t>Somme de Consommation</t>
  </si>
  <si>
    <t>Somme de Test</t>
  </si>
  <si>
    <t>Jours (Date)</t>
  </si>
  <si>
    <t>05-févr</t>
  </si>
  <si>
    <t>06-févr</t>
  </si>
  <si>
    <t>07-févr</t>
  </si>
  <si>
    <t>08-févr</t>
  </si>
  <si>
    <t>09-févr</t>
  </si>
  <si>
    <t>10-févr</t>
  </si>
  <si>
    <t>11-févr</t>
  </si>
  <si>
    <t>12-févr</t>
  </si>
  <si>
    <t>13-févr</t>
  </si>
  <si>
    <t>14-févr</t>
  </si>
  <si>
    <t>15-févr</t>
  </si>
  <si>
    <t>16-févr</t>
  </si>
  <si>
    <t>17-févr</t>
  </si>
  <si>
    <t>18-févr</t>
  </si>
  <si>
    <t>19-févr</t>
  </si>
  <si>
    <t>20-févr</t>
  </si>
  <si>
    <t>21-févr</t>
  </si>
  <si>
    <t>22-févr</t>
  </si>
  <si>
    <t>23-févr</t>
  </si>
  <si>
    <t>24-févr</t>
  </si>
  <si>
    <t>25-févr</t>
  </si>
  <si>
    <t>26-févr</t>
  </si>
  <si>
    <t>27-févr</t>
  </si>
  <si>
    <t>28-févr</t>
  </si>
  <si>
    <t>29-févr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</si>
</sst>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[$-F400]h:mm:ss\ AM/PM"/>
    <numFmt numFmtId="165" formatCode="_-* #,##0.0000\ &quot;€&quot;_-;\-* #,##0.0000\ &quot;€&quot;_-;_-* &quot;-&quot;??\ &quot;€&quot;_-;_-@_-"/>
    <numFmt numFmtId="166" formatCode="General&quot; KWh&quot;"/>
    <numFmt numFmtId="167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22" fontId="0" fillId="0" borderId="0" xfId="0" applyNumberFormat="1"/>
    <xf numFmtId="2" fontId="0" fillId="0" borderId="0" xfId="0" applyNumberFormat="1"/>
    <xf numFmtId="165" fontId="0" fillId="0" borderId="0" xfId="1" applyNumberFormat="1" applyFont="1"/>
    <xf numFmtId="165" fontId="0" fillId="0" borderId="5" xfId="1" applyNumberFormat="1" applyFont="1" applyBorder="1" applyAlignment="1">
      <alignment horizontal="center" vertical="center"/>
    </xf>
    <xf numFmtId="165" fontId="0" fillId="0" borderId="7" xfId="1" applyNumberFormat="1" applyFon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166" fontId="0" fillId="0" borderId="9" xfId="0" applyNumberFormat="1" applyBorder="1" applyAlignment="1">
      <alignment horizontal="center"/>
    </xf>
    <xf numFmtId="44" fontId="0" fillId="0" borderId="7" xfId="1" applyFont="1" applyBorder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44" fontId="0" fillId="0" borderId="0" xfId="1" applyFont="1" applyBorder="1" applyAlignment="1">
      <alignment horizontal="center"/>
    </xf>
    <xf numFmtId="167" fontId="0" fillId="0" borderId="0" xfId="0" applyNumberFormat="1"/>
    <xf numFmtId="2" fontId="0" fillId="0" borderId="0" xfId="1" applyNumberFormat="1" applyFont="1"/>
    <xf numFmtId="166" fontId="0" fillId="0" borderId="7" xfId="1" applyNumberFormat="1" applyFont="1" applyBorder="1" applyAlignment="1">
      <alignment horizontal="center"/>
    </xf>
    <xf numFmtId="166" fontId="0" fillId="0" borderId="0" xfId="1" applyNumberFormat="1" applyFont="1" applyBorder="1" applyAlignment="1">
      <alignment horizontal="center"/>
    </xf>
    <xf numFmtId="2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vertical="top"/>
    </xf>
  </cellXfs>
  <cellStyles count="2">
    <cellStyle name="Monétaire" xfId="1" builtinId="4"/>
    <cellStyle name="Normal" xfId="0" builtinId="0"/>
  </cellStyles>
  <dxfs count="19"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7" formatCode="0.000"/>
      <alignment horizontal="right" vertical="bottom" textRotation="0" wrapText="0" indent="0" justifyLastLine="0" shrinkToFit="0" readingOrder="0"/>
    </dxf>
    <dxf>
      <numFmt numFmtId="27" formatCode="dd/mm/yyyy\ hh:mm"/>
    </dxf>
    <dxf>
      <alignment horizontal="righ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27" formatCode="dd/mm/yyyy\ hh:mm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[clim_2.xlsx]Feuil1!Tableau croisé dynamique1</c:name>
    <c:fmtId val="0"/>
  </c:pivotSource>
  <c:chart>
    <c:title>
      <c:tx>
        <c:strRef>
          <c:f>Feuil1!$C$1</c:f>
          <c:strCache>
            <c:ptCount val="1"/>
            <c:pt idx="0">
              <c:v>Consommation février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2.5212832647887519E-2"/>
          <c:y val="5.9424326833797586E-2"/>
          <c:w val="0.94679066691466718"/>
          <c:h val="0.81585389570036337"/>
        </c:manualLayout>
      </c:layout>
      <c:lineChart>
        <c:grouping val="standard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HC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Feuil1!$C$1</c:f>
              <c:strCache>
                <c:ptCount val="25"/>
                <c:pt idx="0">
                  <c:v>05-févr</c:v>
                </c:pt>
                <c:pt idx="1">
                  <c:v>06-févr</c:v>
                </c:pt>
                <c:pt idx="2">
                  <c:v>07-févr</c:v>
                </c:pt>
                <c:pt idx="3">
                  <c:v>08-févr</c:v>
                </c:pt>
                <c:pt idx="4">
                  <c:v>09-févr</c:v>
                </c:pt>
                <c:pt idx="5">
                  <c:v>10-févr</c:v>
                </c:pt>
                <c:pt idx="6">
                  <c:v>11-févr</c:v>
                </c:pt>
                <c:pt idx="7">
                  <c:v>12-févr</c:v>
                </c:pt>
                <c:pt idx="8">
                  <c:v>13-févr</c:v>
                </c:pt>
                <c:pt idx="9">
                  <c:v>14-févr</c:v>
                </c:pt>
                <c:pt idx="10">
                  <c:v>15-févr</c:v>
                </c:pt>
                <c:pt idx="11">
                  <c:v>16-févr</c:v>
                </c:pt>
                <c:pt idx="12">
                  <c:v>17-févr</c:v>
                </c:pt>
                <c:pt idx="13">
                  <c:v>18-févr</c:v>
                </c:pt>
                <c:pt idx="14">
                  <c:v>19-févr</c:v>
                </c:pt>
                <c:pt idx="15">
                  <c:v>20-févr</c:v>
                </c:pt>
                <c:pt idx="16">
                  <c:v>21-févr</c:v>
                </c:pt>
                <c:pt idx="17">
                  <c:v>22-févr</c:v>
                </c:pt>
                <c:pt idx="18">
                  <c:v>23-févr</c:v>
                </c:pt>
                <c:pt idx="19">
                  <c:v>24-févr</c:v>
                </c:pt>
                <c:pt idx="20">
                  <c:v>25-févr</c:v>
                </c:pt>
                <c:pt idx="21">
                  <c:v>26-févr</c:v>
                </c:pt>
                <c:pt idx="22">
                  <c:v>27-févr</c:v>
                </c:pt>
                <c:pt idx="23">
                  <c:v>28-févr</c:v>
                </c:pt>
                <c:pt idx="24">
                  <c:v>29-févr</c:v>
                </c:pt>
              </c:strCache>
            </c:strRef>
          </c:cat>
          <c:val>
            <c:numRef>
              <c:f>Feuil1!$C$1</c:f>
              <c:numCache>
                <c:formatCode>General</c:formatCode>
                <c:ptCount val="25"/>
                <c:pt idx="1">
                  <c:v>2.7089999999999996</c:v>
                </c:pt>
                <c:pt idx="2">
                  <c:v>2.5959999999999996</c:v>
                </c:pt>
                <c:pt idx="3">
                  <c:v>2.2549999999999999</c:v>
                </c:pt>
                <c:pt idx="4">
                  <c:v>2.3090000000000002</c:v>
                </c:pt>
                <c:pt idx="5">
                  <c:v>2.242</c:v>
                </c:pt>
                <c:pt idx="6">
                  <c:v>2.3179999999999996</c:v>
                </c:pt>
                <c:pt idx="7">
                  <c:v>1.819</c:v>
                </c:pt>
                <c:pt idx="8">
                  <c:v>1.9409999999999998</c:v>
                </c:pt>
                <c:pt idx="9">
                  <c:v>1.6319999999999999</c:v>
                </c:pt>
                <c:pt idx="10">
                  <c:v>1.492</c:v>
                </c:pt>
                <c:pt idx="11">
                  <c:v>1.1480000000000001</c:v>
                </c:pt>
                <c:pt idx="12">
                  <c:v>2.2659999999999996</c:v>
                </c:pt>
                <c:pt idx="13">
                  <c:v>1.38</c:v>
                </c:pt>
                <c:pt idx="14">
                  <c:v>1.5</c:v>
                </c:pt>
                <c:pt idx="15">
                  <c:v>1.6850000000000001</c:v>
                </c:pt>
                <c:pt idx="16">
                  <c:v>1.7250000000000001</c:v>
                </c:pt>
                <c:pt idx="17">
                  <c:v>1.242</c:v>
                </c:pt>
                <c:pt idx="18">
                  <c:v>1.5109999999999997</c:v>
                </c:pt>
                <c:pt idx="19">
                  <c:v>1.6019999999999999</c:v>
                </c:pt>
                <c:pt idx="20">
                  <c:v>1.4319999999999999</c:v>
                </c:pt>
                <c:pt idx="21">
                  <c:v>1.8069999999999999</c:v>
                </c:pt>
                <c:pt idx="22">
                  <c:v>2.089</c:v>
                </c:pt>
                <c:pt idx="23">
                  <c:v>3.1239999999999997</c:v>
                </c:pt>
                <c:pt idx="24">
                  <c:v>1.72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3-34A4-409D-8EF2-08AC6D8D4AF6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HP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Feuil1!$C$1</c:f>
              <c:strCache>
                <c:ptCount val="25"/>
                <c:pt idx="0">
                  <c:v>05-févr</c:v>
                </c:pt>
                <c:pt idx="1">
                  <c:v>06-févr</c:v>
                </c:pt>
                <c:pt idx="2">
                  <c:v>07-févr</c:v>
                </c:pt>
                <c:pt idx="3">
                  <c:v>08-févr</c:v>
                </c:pt>
                <c:pt idx="4">
                  <c:v>09-févr</c:v>
                </c:pt>
                <c:pt idx="5">
                  <c:v>10-févr</c:v>
                </c:pt>
                <c:pt idx="6">
                  <c:v>11-févr</c:v>
                </c:pt>
                <c:pt idx="7">
                  <c:v>12-févr</c:v>
                </c:pt>
                <c:pt idx="8">
                  <c:v>13-févr</c:v>
                </c:pt>
                <c:pt idx="9">
                  <c:v>14-févr</c:v>
                </c:pt>
                <c:pt idx="10">
                  <c:v>15-févr</c:v>
                </c:pt>
                <c:pt idx="11">
                  <c:v>16-févr</c:v>
                </c:pt>
                <c:pt idx="12">
                  <c:v>17-févr</c:v>
                </c:pt>
                <c:pt idx="13">
                  <c:v>18-févr</c:v>
                </c:pt>
                <c:pt idx="14">
                  <c:v>19-févr</c:v>
                </c:pt>
                <c:pt idx="15">
                  <c:v>20-févr</c:v>
                </c:pt>
                <c:pt idx="16">
                  <c:v>21-févr</c:v>
                </c:pt>
                <c:pt idx="17">
                  <c:v>22-févr</c:v>
                </c:pt>
                <c:pt idx="18">
                  <c:v>23-févr</c:v>
                </c:pt>
                <c:pt idx="19">
                  <c:v>24-févr</c:v>
                </c:pt>
                <c:pt idx="20">
                  <c:v>25-févr</c:v>
                </c:pt>
                <c:pt idx="21">
                  <c:v>26-févr</c:v>
                </c:pt>
                <c:pt idx="22">
                  <c:v>27-févr</c:v>
                </c:pt>
                <c:pt idx="23">
                  <c:v>28-févr</c:v>
                </c:pt>
                <c:pt idx="24">
                  <c:v>29-févr</c:v>
                </c:pt>
              </c:strCache>
            </c:strRef>
          </c:cat>
          <c:val>
            <c:numRef>
              <c:f>Feuil1!$C$1</c:f>
              <c:numCache>
                <c:formatCode>General</c:formatCode>
                <c:ptCount val="25"/>
                <c:pt idx="0">
                  <c:v>2.194</c:v>
                </c:pt>
                <c:pt idx="1">
                  <c:v>0.95499999999999996</c:v>
                </c:pt>
                <c:pt idx="2">
                  <c:v>0.82899999999999996</c:v>
                </c:pt>
                <c:pt idx="3">
                  <c:v>1.2119999999999997</c:v>
                </c:pt>
                <c:pt idx="4">
                  <c:v>1.2919999999999998</c:v>
                </c:pt>
                <c:pt idx="5">
                  <c:v>2.9809999999999999</c:v>
                </c:pt>
                <c:pt idx="6">
                  <c:v>2.9829999999999997</c:v>
                </c:pt>
                <c:pt idx="7">
                  <c:v>0.89300000000000002</c:v>
                </c:pt>
                <c:pt idx="8">
                  <c:v>0.84899999999999998</c:v>
                </c:pt>
                <c:pt idx="9">
                  <c:v>0.57800000000000007</c:v>
                </c:pt>
                <c:pt idx="10">
                  <c:v>0.78100000000000003</c:v>
                </c:pt>
                <c:pt idx="11">
                  <c:v>0.40200000000000002</c:v>
                </c:pt>
                <c:pt idx="12">
                  <c:v>0.70600000000000007</c:v>
                </c:pt>
                <c:pt idx="13">
                  <c:v>0.76900000000000002</c:v>
                </c:pt>
                <c:pt idx="14">
                  <c:v>0.87600000000000011</c:v>
                </c:pt>
                <c:pt idx="15">
                  <c:v>0.67999999999999994</c:v>
                </c:pt>
                <c:pt idx="16">
                  <c:v>0.75800000000000001</c:v>
                </c:pt>
                <c:pt idx="17">
                  <c:v>1.7159999999999997</c:v>
                </c:pt>
                <c:pt idx="18">
                  <c:v>0.44800000000000001</c:v>
                </c:pt>
                <c:pt idx="19">
                  <c:v>1.0519999999999998</c:v>
                </c:pt>
                <c:pt idx="20">
                  <c:v>0.94399999999999995</c:v>
                </c:pt>
                <c:pt idx="21">
                  <c:v>1.1009999999999998</c:v>
                </c:pt>
                <c:pt idx="22">
                  <c:v>1.1509999999999998</c:v>
                </c:pt>
                <c:pt idx="23">
                  <c:v>0.84899999999999998</c:v>
                </c:pt>
                <c:pt idx="24">
                  <c:v>1.0189999999999999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F9-34A4-409D-8EF2-08AC6D8D4A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8748783"/>
        <c:axId val="1164401152"/>
      </c:lineChart>
      <c:catAx>
        <c:axId val="9387487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4401152"/>
        <c:crosses val="autoZero"/>
        <c:auto val="1"/>
        <c:lblAlgn val="ctr"/>
        <c:lblOffset val="100"/>
        <c:noMultiLvlLbl val="0"/>
      </c:catAx>
      <c:valAx>
        <c:axId val="116440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87487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data!$A$5:$A$1172</c:f>
              <c:numCache>
                <c:formatCode>m/d/yyyy\ h:mm</c:formatCode>
                <c:ptCount val="1168"/>
                <c:pt idx="0">
                  <c:v>45327.75</c:v>
                </c:pt>
                <c:pt idx="1">
                  <c:v>45327.791666666664</c:v>
                </c:pt>
                <c:pt idx="2">
                  <c:v>45327.833333333336</c:v>
                </c:pt>
                <c:pt idx="3">
                  <c:v>45327.875</c:v>
                </c:pt>
                <c:pt idx="4">
                  <c:v>45327.916666666664</c:v>
                </c:pt>
                <c:pt idx="5">
                  <c:v>45327.958333333336</c:v>
                </c:pt>
                <c:pt idx="6">
                  <c:v>45328</c:v>
                </c:pt>
                <c:pt idx="7">
                  <c:v>45328.041666666664</c:v>
                </c:pt>
                <c:pt idx="8">
                  <c:v>45328.083333333336</c:v>
                </c:pt>
                <c:pt idx="9">
                  <c:v>45328.125</c:v>
                </c:pt>
                <c:pt idx="10">
                  <c:v>45328.166666666664</c:v>
                </c:pt>
                <c:pt idx="11">
                  <c:v>45328.208333333336</c:v>
                </c:pt>
                <c:pt idx="12">
                  <c:v>45328.25</c:v>
                </c:pt>
                <c:pt idx="13">
                  <c:v>45328.291666666664</c:v>
                </c:pt>
                <c:pt idx="14">
                  <c:v>45328.333333333336</c:v>
                </c:pt>
                <c:pt idx="15">
                  <c:v>45328.375</c:v>
                </c:pt>
                <c:pt idx="16">
                  <c:v>45328.416666666664</c:v>
                </c:pt>
                <c:pt idx="17">
                  <c:v>45328.458333333336</c:v>
                </c:pt>
                <c:pt idx="18">
                  <c:v>45328.5</c:v>
                </c:pt>
                <c:pt idx="19">
                  <c:v>45328.541666666664</c:v>
                </c:pt>
                <c:pt idx="20">
                  <c:v>45328.583333333336</c:v>
                </c:pt>
                <c:pt idx="21">
                  <c:v>45328.625</c:v>
                </c:pt>
                <c:pt idx="22">
                  <c:v>45328.666666666664</c:v>
                </c:pt>
                <c:pt idx="23">
                  <c:v>45328.708333333336</c:v>
                </c:pt>
                <c:pt idx="24">
                  <c:v>45328.75</c:v>
                </c:pt>
                <c:pt idx="25">
                  <c:v>45328.791666666664</c:v>
                </c:pt>
                <c:pt idx="26">
                  <c:v>45328.833333333336</c:v>
                </c:pt>
                <c:pt idx="27">
                  <c:v>45328.875</c:v>
                </c:pt>
                <c:pt idx="28">
                  <c:v>45328.916666666664</c:v>
                </c:pt>
                <c:pt idx="29">
                  <c:v>45328.958333333336</c:v>
                </c:pt>
                <c:pt idx="30">
                  <c:v>45329</c:v>
                </c:pt>
                <c:pt idx="31">
                  <c:v>45329.041666666664</c:v>
                </c:pt>
                <c:pt idx="32">
                  <c:v>45329.083333333336</c:v>
                </c:pt>
                <c:pt idx="33">
                  <c:v>45329.125</c:v>
                </c:pt>
                <c:pt idx="34">
                  <c:v>45329.166666666664</c:v>
                </c:pt>
                <c:pt idx="35">
                  <c:v>45329.208333333336</c:v>
                </c:pt>
                <c:pt idx="36">
                  <c:v>45329.25</c:v>
                </c:pt>
                <c:pt idx="37">
                  <c:v>45329.291666666664</c:v>
                </c:pt>
                <c:pt idx="38">
                  <c:v>45329.333333333336</c:v>
                </c:pt>
                <c:pt idx="39">
                  <c:v>45329.375</c:v>
                </c:pt>
                <c:pt idx="40">
                  <c:v>45329.416666666664</c:v>
                </c:pt>
                <c:pt idx="41">
                  <c:v>45329.458333333336</c:v>
                </c:pt>
                <c:pt idx="42">
                  <c:v>45329.5</c:v>
                </c:pt>
                <c:pt idx="43">
                  <c:v>45329.541666666664</c:v>
                </c:pt>
                <c:pt idx="44">
                  <c:v>45329.583333333336</c:v>
                </c:pt>
                <c:pt idx="45">
                  <c:v>45329.625</c:v>
                </c:pt>
                <c:pt idx="46">
                  <c:v>45329.666666666664</c:v>
                </c:pt>
                <c:pt idx="47">
                  <c:v>45329.708333333336</c:v>
                </c:pt>
                <c:pt idx="48">
                  <c:v>45329.75</c:v>
                </c:pt>
                <c:pt idx="49">
                  <c:v>45329.791666666664</c:v>
                </c:pt>
                <c:pt idx="50">
                  <c:v>45329.833333333336</c:v>
                </c:pt>
                <c:pt idx="51">
                  <c:v>45329.875</c:v>
                </c:pt>
                <c:pt idx="52">
                  <c:v>45329.916666666664</c:v>
                </c:pt>
                <c:pt idx="53">
                  <c:v>45329.958333333336</c:v>
                </c:pt>
                <c:pt idx="54">
                  <c:v>45330</c:v>
                </c:pt>
                <c:pt idx="55">
                  <c:v>45330.041666666664</c:v>
                </c:pt>
                <c:pt idx="56">
                  <c:v>45330.083333333336</c:v>
                </c:pt>
                <c:pt idx="57">
                  <c:v>45330.125</c:v>
                </c:pt>
                <c:pt idx="58">
                  <c:v>45330.166666666664</c:v>
                </c:pt>
                <c:pt idx="59">
                  <c:v>45330.208333333336</c:v>
                </c:pt>
                <c:pt idx="60">
                  <c:v>45330.25</c:v>
                </c:pt>
                <c:pt idx="61">
                  <c:v>45330.291666666664</c:v>
                </c:pt>
                <c:pt idx="62">
                  <c:v>45330.333333333336</c:v>
                </c:pt>
                <c:pt idx="63">
                  <c:v>45330.375</c:v>
                </c:pt>
                <c:pt idx="64">
                  <c:v>45330.416666666664</c:v>
                </c:pt>
                <c:pt idx="65">
                  <c:v>45330.458333333336</c:v>
                </c:pt>
                <c:pt idx="66">
                  <c:v>45330.5</c:v>
                </c:pt>
                <c:pt idx="67">
                  <c:v>45330.541666666664</c:v>
                </c:pt>
                <c:pt idx="68">
                  <c:v>45330.583333333336</c:v>
                </c:pt>
                <c:pt idx="69">
                  <c:v>45330.625</c:v>
                </c:pt>
                <c:pt idx="70">
                  <c:v>45330.666666666664</c:v>
                </c:pt>
                <c:pt idx="71">
                  <c:v>45330.708333333336</c:v>
                </c:pt>
                <c:pt idx="72">
                  <c:v>45330.75</c:v>
                </c:pt>
                <c:pt idx="73">
                  <c:v>45330.791666666664</c:v>
                </c:pt>
                <c:pt idx="74">
                  <c:v>45330.833333333336</c:v>
                </c:pt>
                <c:pt idx="75">
                  <c:v>45330.875</c:v>
                </c:pt>
                <c:pt idx="76">
                  <c:v>45330.916666666664</c:v>
                </c:pt>
                <c:pt idx="77">
                  <c:v>45330.958333333336</c:v>
                </c:pt>
                <c:pt idx="78">
                  <c:v>45331</c:v>
                </c:pt>
                <c:pt idx="79">
                  <c:v>45331.041666666664</c:v>
                </c:pt>
                <c:pt idx="80">
                  <c:v>45331.083333333336</c:v>
                </c:pt>
                <c:pt idx="81">
                  <c:v>45331.125</c:v>
                </c:pt>
                <c:pt idx="82">
                  <c:v>45331.166666666664</c:v>
                </c:pt>
                <c:pt idx="83">
                  <c:v>45331.208333333336</c:v>
                </c:pt>
                <c:pt idx="84">
                  <c:v>45331.25</c:v>
                </c:pt>
                <c:pt idx="85">
                  <c:v>45331.291666666664</c:v>
                </c:pt>
                <c:pt idx="86">
                  <c:v>45331.333333333336</c:v>
                </c:pt>
                <c:pt idx="87">
                  <c:v>45331.375</c:v>
                </c:pt>
                <c:pt idx="88">
                  <c:v>45331.416666666664</c:v>
                </c:pt>
                <c:pt idx="89">
                  <c:v>45331.458333333336</c:v>
                </c:pt>
                <c:pt idx="90">
                  <c:v>45331.5</c:v>
                </c:pt>
                <c:pt idx="91">
                  <c:v>45331.541666666664</c:v>
                </c:pt>
                <c:pt idx="92">
                  <c:v>45331.583333333336</c:v>
                </c:pt>
                <c:pt idx="93">
                  <c:v>45331.625</c:v>
                </c:pt>
                <c:pt idx="94">
                  <c:v>45331.666666666664</c:v>
                </c:pt>
                <c:pt idx="95">
                  <c:v>45331.708333333336</c:v>
                </c:pt>
                <c:pt idx="96">
                  <c:v>45331.75</c:v>
                </c:pt>
                <c:pt idx="97">
                  <c:v>45331.791666666664</c:v>
                </c:pt>
                <c:pt idx="98">
                  <c:v>45331.833333333336</c:v>
                </c:pt>
                <c:pt idx="99">
                  <c:v>45331.875</c:v>
                </c:pt>
                <c:pt idx="100">
                  <c:v>45331.916666666664</c:v>
                </c:pt>
                <c:pt idx="101">
                  <c:v>45331.958333333336</c:v>
                </c:pt>
                <c:pt idx="102">
                  <c:v>45332</c:v>
                </c:pt>
                <c:pt idx="103">
                  <c:v>45332.041666666664</c:v>
                </c:pt>
                <c:pt idx="104">
                  <c:v>45332.083333333336</c:v>
                </c:pt>
                <c:pt idx="105">
                  <c:v>45332.125</c:v>
                </c:pt>
                <c:pt idx="106">
                  <c:v>45332.166666666664</c:v>
                </c:pt>
                <c:pt idx="107">
                  <c:v>45332.208333333336</c:v>
                </c:pt>
                <c:pt idx="108">
                  <c:v>45332.25</c:v>
                </c:pt>
                <c:pt idx="109">
                  <c:v>45332.291666666664</c:v>
                </c:pt>
                <c:pt idx="110">
                  <c:v>45332.333333333336</c:v>
                </c:pt>
                <c:pt idx="111">
                  <c:v>45332.375</c:v>
                </c:pt>
                <c:pt idx="112">
                  <c:v>45332.416666666664</c:v>
                </c:pt>
                <c:pt idx="113">
                  <c:v>45332.458333333336</c:v>
                </c:pt>
                <c:pt idx="114">
                  <c:v>45332.5</c:v>
                </c:pt>
                <c:pt idx="115">
                  <c:v>45332.541666666664</c:v>
                </c:pt>
                <c:pt idx="116">
                  <c:v>45332.583333333336</c:v>
                </c:pt>
                <c:pt idx="117">
                  <c:v>45332.625</c:v>
                </c:pt>
                <c:pt idx="118">
                  <c:v>45332.666666666664</c:v>
                </c:pt>
                <c:pt idx="119">
                  <c:v>45332.708333333336</c:v>
                </c:pt>
                <c:pt idx="120">
                  <c:v>45332.75</c:v>
                </c:pt>
                <c:pt idx="121">
                  <c:v>45332.791666666664</c:v>
                </c:pt>
                <c:pt idx="122">
                  <c:v>45332.833333333336</c:v>
                </c:pt>
                <c:pt idx="123">
                  <c:v>45332.875</c:v>
                </c:pt>
                <c:pt idx="124">
                  <c:v>45332.916666666664</c:v>
                </c:pt>
                <c:pt idx="125">
                  <c:v>45332.958333333336</c:v>
                </c:pt>
                <c:pt idx="126">
                  <c:v>45333</c:v>
                </c:pt>
                <c:pt idx="127">
                  <c:v>45333.041666666664</c:v>
                </c:pt>
                <c:pt idx="128">
                  <c:v>45333.083333333336</c:v>
                </c:pt>
                <c:pt idx="129">
                  <c:v>45333.125</c:v>
                </c:pt>
                <c:pt idx="130">
                  <c:v>45333.166666666664</c:v>
                </c:pt>
                <c:pt idx="131">
                  <c:v>45333.208333333336</c:v>
                </c:pt>
                <c:pt idx="132">
                  <c:v>45333.25</c:v>
                </c:pt>
                <c:pt idx="133">
                  <c:v>45333.291666666664</c:v>
                </c:pt>
                <c:pt idx="134">
                  <c:v>45333.333333333336</c:v>
                </c:pt>
                <c:pt idx="135">
                  <c:v>45333.375</c:v>
                </c:pt>
                <c:pt idx="136">
                  <c:v>45333.416666666664</c:v>
                </c:pt>
                <c:pt idx="137">
                  <c:v>45333.458333333336</c:v>
                </c:pt>
                <c:pt idx="138">
                  <c:v>45333.5</c:v>
                </c:pt>
                <c:pt idx="139">
                  <c:v>45333.541666666664</c:v>
                </c:pt>
                <c:pt idx="140">
                  <c:v>45333.583333333336</c:v>
                </c:pt>
                <c:pt idx="141">
                  <c:v>45333.625</c:v>
                </c:pt>
                <c:pt idx="142">
                  <c:v>45333.666666666664</c:v>
                </c:pt>
                <c:pt idx="143">
                  <c:v>45333.708333333336</c:v>
                </c:pt>
                <c:pt idx="144">
                  <c:v>45333.75</c:v>
                </c:pt>
                <c:pt idx="145">
                  <c:v>45333.791666666664</c:v>
                </c:pt>
                <c:pt idx="146">
                  <c:v>45333.833333333336</c:v>
                </c:pt>
                <c:pt idx="147">
                  <c:v>45333.875</c:v>
                </c:pt>
                <c:pt idx="148">
                  <c:v>45333.916666666664</c:v>
                </c:pt>
                <c:pt idx="149">
                  <c:v>45333.958333333336</c:v>
                </c:pt>
                <c:pt idx="150">
                  <c:v>45334</c:v>
                </c:pt>
                <c:pt idx="151">
                  <c:v>45334.041666666664</c:v>
                </c:pt>
                <c:pt idx="152">
                  <c:v>45334.083333333336</c:v>
                </c:pt>
                <c:pt idx="153">
                  <c:v>45334.125</c:v>
                </c:pt>
                <c:pt idx="154">
                  <c:v>45334.166666666664</c:v>
                </c:pt>
                <c:pt idx="155">
                  <c:v>45334.208333333336</c:v>
                </c:pt>
                <c:pt idx="156">
                  <c:v>45334.25</c:v>
                </c:pt>
                <c:pt idx="157">
                  <c:v>45334.291666666664</c:v>
                </c:pt>
                <c:pt idx="158">
                  <c:v>45334.333333333336</c:v>
                </c:pt>
                <c:pt idx="159">
                  <c:v>45334.375</c:v>
                </c:pt>
                <c:pt idx="160">
                  <c:v>45334.416666666664</c:v>
                </c:pt>
                <c:pt idx="161">
                  <c:v>45334.458333333336</c:v>
                </c:pt>
                <c:pt idx="162">
                  <c:v>45334.5</c:v>
                </c:pt>
                <c:pt idx="163">
                  <c:v>45334.541666666664</c:v>
                </c:pt>
                <c:pt idx="164">
                  <c:v>45334.583333333336</c:v>
                </c:pt>
                <c:pt idx="165">
                  <c:v>45334.625</c:v>
                </c:pt>
                <c:pt idx="166">
                  <c:v>45334.666666666664</c:v>
                </c:pt>
                <c:pt idx="167">
                  <c:v>45334.708333333336</c:v>
                </c:pt>
                <c:pt idx="168">
                  <c:v>45334.75</c:v>
                </c:pt>
                <c:pt idx="169">
                  <c:v>45334.791666666664</c:v>
                </c:pt>
                <c:pt idx="170">
                  <c:v>45334.833333333336</c:v>
                </c:pt>
                <c:pt idx="171">
                  <c:v>45334.875</c:v>
                </c:pt>
                <c:pt idx="172">
                  <c:v>45334.916666666664</c:v>
                </c:pt>
                <c:pt idx="173">
                  <c:v>45334.958333333336</c:v>
                </c:pt>
                <c:pt idx="174">
                  <c:v>45335</c:v>
                </c:pt>
                <c:pt idx="175">
                  <c:v>45335.041666666664</c:v>
                </c:pt>
                <c:pt idx="176">
                  <c:v>45335.083333333336</c:v>
                </c:pt>
                <c:pt idx="177">
                  <c:v>45335.125</c:v>
                </c:pt>
                <c:pt idx="178">
                  <c:v>45335.166666666664</c:v>
                </c:pt>
                <c:pt idx="179">
                  <c:v>45335.208333333336</c:v>
                </c:pt>
                <c:pt idx="180">
                  <c:v>45335.25</c:v>
                </c:pt>
                <c:pt idx="181">
                  <c:v>45335.291666666664</c:v>
                </c:pt>
                <c:pt idx="182">
                  <c:v>45335.333333333336</c:v>
                </c:pt>
                <c:pt idx="183">
                  <c:v>45335.375</c:v>
                </c:pt>
                <c:pt idx="184">
                  <c:v>45335.416666666664</c:v>
                </c:pt>
                <c:pt idx="185">
                  <c:v>45335.458333333336</c:v>
                </c:pt>
                <c:pt idx="186">
                  <c:v>45335.5</c:v>
                </c:pt>
                <c:pt idx="187">
                  <c:v>45335.541666666664</c:v>
                </c:pt>
                <c:pt idx="188">
                  <c:v>45335.583333333336</c:v>
                </c:pt>
                <c:pt idx="189">
                  <c:v>45335.625</c:v>
                </c:pt>
                <c:pt idx="190">
                  <c:v>45335.666666666664</c:v>
                </c:pt>
                <c:pt idx="191">
                  <c:v>45335.708333333336</c:v>
                </c:pt>
                <c:pt idx="192">
                  <c:v>45335.75</c:v>
                </c:pt>
                <c:pt idx="193">
                  <c:v>45335.791666666664</c:v>
                </c:pt>
                <c:pt idx="194">
                  <c:v>45335.833333333336</c:v>
                </c:pt>
                <c:pt idx="195">
                  <c:v>45335.875</c:v>
                </c:pt>
                <c:pt idx="196">
                  <c:v>45335.916666666664</c:v>
                </c:pt>
                <c:pt idx="197">
                  <c:v>45335.958333333336</c:v>
                </c:pt>
                <c:pt idx="198">
                  <c:v>45336</c:v>
                </c:pt>
                <c:pt idx="199">
                  <c:v>45336.041666666664</c:v>
                </c:pt>
                <c:pt idx="200">
                  <c:v>45336.083333333336</c:v>
                </c:pt>
                <c:pt idx="201">
                  <c:v>45336.125</c:v>
                </c:pt>
                <c:pt idx="202">
                  <c:v>45336.166666666664</c:v>
                </c:pt>
                <c:pt idx="203">
                  <c:v>45336.208333333336</c:v>
                </c:pt>
                <c:pt idx="204">
                  <c:v>45336.25</c:v>
                </c:pt>
                <c:pt idx="205">
                  <c:v>45336.291666666664</c:v>
                </c:pt>
                <c:pt idx="206">
                  <c:v>45336.333333333336</c:v>
                </c:pt>
                <c:pt idx="207">
                  <c:v>45336.375</c:v>
                </c:pt>
                <c:pt idx="208">
                  <c:v>45336.416666666664</c:v>
                </c:pt>
                <c:pt idx="209">
                  <c:v>45336.458333333336</c:v>
                </c:pt>
                <c:pt idx="210">
                  <c:v>45336.5</c:v>
                </c:pt>
                <c:pt idx="211">
                  <c:v>45336.541666666664</c:v>
                </c:pt>
                <c:pt idx="212">
                  <c:v>45336.583333333336</c:v>
                </c:pt>
                <c:pt idx="213">
                  <c:v>45336.625</c:v>
                </c:pt>
                <c:pt idx="214">
                  <c:v>45336.666666666664</c:v>
                </c:pt>
                <c:pt idx="215">
                  <c:v>45336.708333333336</c:v>
                </c:pt>
                <c:pt idx="216">
                  <c:v>45336.75</c:v>
                </c:pt>
                <c:pt idx="217">
                  <c:v>45336.791666666664</c:v>
                </c:pt>
                <c:pt idx="218">
                  <c:v>45336.833333333336</c:v>
                </c:pt>
                <c:pt idx="219">
                  <c:v>45336.875</c:v>
                </c:pt>
                <c:pt idx="220">
                  <c:v>45336.916666666664</c:v>
                </c:pt>
                <c:pt idx="221">
                  <c:v>45336.958333333336</c:v>
                </c:pt>
                <c:pt idx="222">
                  <c:v>45337</c:v>
                </c:pt>
                <c:pt idx="223">
                  <c:v>45337.041666666664</c:v>
                </c:pt>
                <c:pt idx="224">
                  <c:v>45337.083333333336</c:v>
                </c:pt>
                <c:pt idx="225">
                  <c:v>45337.125</c:v>
                </c:pt>
                <c:pt idx="226">
                  <c:v>45337.166666666664</c:v>
                </c:pt>
                <c:pt idx="227">
                  <c:v>45337.208333333336</c:v>
                </c:pt>
                <c:pt idx="228">
                  <c:v>45337.25</c:v>
                </c:pt>
                <c:pt idx="229">
                  <c:v>45337.291666666664</c:v>
                </c:pt>
                <c:pt idx="230">
                  <c:v>45337.333333333336</c:v>
                </c:pt>
                <c:pt idx="231">
                  <c:v>45337.375</c:v>
                </c:pt>
                <c:pt idx="232">
                  <c:v>45337.416666666664</c:v>
                </c:pt>
                <c:pt idx="233">
                  <c:v>45337.458333333336</c:v>
                </c:pt>
                <c:pt idx="234">
                  <c:v>45337.5</c:v>
                </c:pt>
                <c:pt idx="235">
                  <c:v>45337.541666666664</c:v>
                </c:pt>
                <c:pt idx="236">
                  <c:v>45337.583333333336</c:v>
                </c:pt>
                <c:pt idx="237">
                  <c:v>45337.625</c:v>
                </c:pt>
                <c:pt idx="238">
                  <c:v>45337.666666666664</c:v>
                </c:pt>
                <c:pt idx="239">
                  <c:v>45337.708333333336</c:v>
                </c:pt>
                <c:pt idx="240">
                  <c:v>45337.75</c:v>
                </c:pt>
                <c:pt idx="241">
                  <c:v>45337.791666666664</c:v>
                </c:pt>
                <c:pt idx="242">
                  <c:v>45337.833333333336</c:v>
                </c:pt>
                <c:pt idx="243">
                  <c:v>45337.875</c:v>
                </c:pt>
                <c:pt idx="244">
                  <c:v>45337.916666666664</c:v>
                </c:pt>
                <c:pt idx="245">
                  <c:v>45337.958333333336</c:v>
                </c:pt>
                <c:pt idx="246">
                  <c:v>45338</c:v>
                </c:pt>
                <c:pt idx="247">
                  <c:v>45338.041666666664</c:v>
                </c:pt>
                <c:pt idx="248">
                  <c:v>45338.083333333336</c:v>
                </c:pt>
                <c:pt idx="249">
                  <c:v>45338.125</c:v>
                </c:pt>
                <c:pt idx="250">
                  <c:v>45338.166666666664</c:v>
                </c:pt>
                <c:pt idx="251">
                  <c:v>45338.208333333336</c:v>
                </c:pt>
                <c:pt idx="252">
                  <c:v>45338.25</c:v>
                </c:pt>
                <c:pt idx="253">
                  <c:v>45338.291666666664</c:v>
                </c:pt>
                <c:pt idx="254">
                  <c:v>45338.333333333336</c:v>
                </c:pt>
                <c:pt idx="255">
                  <c:v>45338.375</c:v>
                </c:pt>
                <c:pt idx="256">
                  <c:v>45338.416666666664</c:v>
                </c:pt>
                <c:pt idx="257">
                  <c:v>45338.458333333336</c:v>
                </c:pt>
                <c:pt idx="258">
                  <c:v>45338.5</c:v>
                </c:pt>
                <c:pt idx="259">
                  <c:v>45338.541666666664</c:v>
                </c:pt>
                <c:pt idx="260">
                  <c:v>45338.583333333336</c:v>
                </c:pt>
                <c:pt idx="261">
                  <c:v>45338.625</c:v>
                </c:pt>
                <c:pt idx="262">
                  <c:v>45338.666666666664</c:v>
                </c:pt>
                <c:pt idx="263">
                  <c:v>45338.708333333336</c:v>
                </c:pt>
                <c:pt idx="264">
                  <c:v>45338.75</c:v>
                </c:pt>
                <c:pt idx="265">
                  <c:v>45338.791666666664</c:v>
                </c:pt>
                <c:pt idx="266">
                  <c:v>45338.833333333336</c:v>
                </c:pt>
                <c:pt idx="267">
                  <c:v>45338.875</c:v>
                </c:pt>
                <c:pt idx="268">
                  <c:v>45338.916666666664</c:v>
                </c:pt>
                <c:pt idx="269">
                  <c:v>45338.958333333336</c:v>
                </c:pt>
                <c:pt idx="270">
                  <c:v>45339</c:v>
                </c:pt>
                <c:pt idx="271">
                  <c:v>45339.041666666664</c:v>
                </c:pt>
                <c:pt idx="272">
                  <c:v>45339.083333333336</c:v>
                </c:pt>
                <c:pt idx="273">
                  <c:v>45339.125</c:v>
                </c:pt>
                <c:pt idx="274">
                  <c:v>45339.166666666664</c:v>
                </c:pt>
                <c:pt idx="275">
                  <c:v>45339.208333333336</c:v>
                </c:pt>
                <c:pt idx="276">
                  <c:v>45339.25</c:v>
                </c:pt>
                <c:pt idx="277">
                  <c:v>45339.291666666664</c:v>
                </c:pt>
                <c:pt idx="278">
                  <c:v>45339.333333333336</c:v>
                </c:pt>
                <c:pt idx="279">
                  <c:v>45339.375</c:v>
                </c:pt>
                <c:pt idx="280">
                  <c:v>45339.416666666664</c:v>
                </c:pt>
                <c:pt idx="281">
                  <c:v>45339.458333333336</c:v>
                </c:pt>
                <c:pt idx="282">
                  <c:v>45339.5</c:v>
                </c:pt>
                <c:pt idx="283">
                  <c:v>45339.541666666664</c:v>
                </c:pt>
                <c:pt idx="284">
                  <c:v>45339.583333333336</c:v>
                </c:pt>
                <c:pt idx="285">
                  <c:v>45339.625</c:v>
                </c:pt>
                <c:pt idx="286">
                  <c:v>45339.666666666664</c:v>
                </c:pt>
                <c:pt idx="287">
                  <c:v>45339.708333333336</c:v>
                </c:pt>
                <c:pt idx="288">
                  <c:v>45339.75</c:v>
                </c:pt>
                <c:pt idx="289">
                  <c:v>45339.791666666664</c:v>
                </c:pt>
                <c:pt idx="290">
                  <c:v>45339.833333333336</c:v>
                </c:pt>
                <c:pt idx="291">
                  <c:v>45339.875</c:v>
                </c:pt>
                <c:pt idx="292">
                  <c:v>45339.916666666664</c:v>
                </c:pt>
                <c:pt idx="293">
                  <c:v>45339.958333333336</c:v>
                </c:pt>
                <c:pt idx="294">
                  <c:v>45340</c:v>
                </c:pt>
                <c:pt idx="295">
                  <c:v>45340.041666666664</c:v>
                </c:pt>
                <c:pt idx="296">
                  <c:v>45340.083333333336</c:v>
                </c:pt>
                <c:pt idx="297">
                  <c:v>45340.125</c:v>
                </c:pt>
                <c:pt idx="298">
                  <c:v>45340.166666666664</c:v>
                </c:pt>
                <c:pt idx="299">
                  <c:v>45340.208333333336</c:v>
                </c:pt>
                <c:pt idx="300">
                  <c:v>45340.25</c:v>
                </c:pt>
                <c:pt idx="301">
                  <c:v>45340.291666666664</c:v>
                </c:pt>
                <c:pt idx="302">
                  <c:v>45340.333333333336</c:v>
                </c:pt>
                <c:pt idx="303">
                  <c:v>45340.375</c:v>
                </c:pt>
                <c:pt idx="304">
                  <c:v>45340.416666666664</c:v>
                </c:pt>
                <c:pt idx="305">
                  <c:v>45340.458333333336</c:v>
                </c:pt>
                <c:pt idx="306">
                  <c:v>45340.5</c:v>
                </c:pt>
                <c:pt idx="307">
                  <c:v>45340.541666666664</c:v>
                </c:pt>
                <c:pt idx="308">
                  <c:v>45340.583333333336</c:v>
                </c:pt>
                <c:pt idx="309">
                  <c:v>45340.625</c:v>
                </c:pt>
                <c:pt idx="310">
                  <c:v>45340.666666666664</c:v>
                </c:pt>
                <c:pt idx="311">
                  <c:v>45340.708333333336</c:v>
                </c:pt>
                <c:pt idx="312">
                  <c:v>45340.75</c:v>
                </c:pt>
                <c:pt idx="313">
                  <c:v>45340.791666666664</c:v>
                </c:pt>
                <c:pt idx="314">
                  <c:v>45340.833333333336</c:v>
                </c:pt>
                <c:pt idx="315">
                  <c:v>45340.875</c:v>
                </c:pt>
                <c:pt idx="316">
                  <c:v>45340.916666666664</c:v>
                </c:pt>
                <c:pt idx="317">
                  <c:v>45340.958333333336</c:v>
                </c:pt>
                <c:pt idx="318">
                  <c:v>45341</c:v>
                </c:pt>
                <c:pt idx="319">
                  <c:v>45341.041666666664</c:v>
                </c:pt>
                <c:pt idx="320">
                  <c:v>45341.083333333336</c:v>
                </c:pt>
                <c:pt idx="321">
                  <c:v>45341.125</c:v>
                </c:pt>
                <c:pt idx="322">
                  <c:v>45341.166666666664</c:v>
                </c:pt>
                <c:pt idx="323">
                  <c:v>45341.208333333336</c:v>
                </c:pt>
                <c:pt idx="324">
                  <c:v>45341.25</c:v>
                </c:pt>
                <c:pt idx="325">
                  <c:v>45341.291666666664</c:v>
                </c:pt>
                <c:pt idx="326">
                  <c:v>45341.333333333336</c:v>
                </c:pt>
                <c:pt idx="327">
                  <c:v>45341.375</c:v>
                </c:pt>
                <c:pt idx="328">
                  <c:v>45341.416666666664</c:v>
                </c:pt>
                <c:pt idx="329">
                  <c:v>45341.458333333336</c:v>
                </c:pt>
                <c:pt idx="330">
                  <c:v>45341.5</c:v>
                </c:pt>
                <c:pt idx="331">
                  <c:v>45341.541666666664</c:v>
                </c:pt>
                <c:pt idx="332">
                  <c:v>45341.583333333336</c:v>
                </c:pt>
                <c:pt idx="333">
                  <c:v>45341.625</c:v>
                </c:pt>
                <c:pt idx="334">
                  <c:v>45341.666666666664</c:v>
                </c:pt>
                <c:pt idx="335">
                  <c:v>45341.708333333336</c:v>
                </c:pt>
                <c:pt idx="336">
                  <c:v>45341.75</c:v>
                </c:pt>
                <c:pt idx="337">
                  <c:v>45341.791666666664</c:v>
                </c:pt>
                <c:pt idx="338">
                  <c:v>45341.833333333336</c:v>
                </c:pt>
                <c:pt idx="339">
                  <c:v>45341.875</c:v>
                </c:pt>
                <c:pt idx="340">
                  <c:v>45341.916666666664</c:v>
                </c:pt>
                <c:pt idx="341">
                  <c:v>45341.958333333336</c:v>
                </c:pt>
                <c:pt idx="342">
                  <c:v>45342</c:v>
                </c:pt>
                <c:pt idx="343">
                  <c:v>45342.041666666664</c:v>
                </c:pt>
                <c:pt idx="344">
                  <c:v>45342.083333333336</c:v>
                </c:pt>
                <c:pt idx="345">
                  <c:v>45342.125</c:v>
                </c:pt>
                <c:pt idx="346">
                  <c:v>45342.166666666664</c:v>
                </c:pt>
                <c:pt idx="347">
                  <c:v>45342.208333333336</c:v>
                </c:pt>
                <c:pt idx="348">
                  <c:v>45342.25</c:v>
                </c:pt>
                <c:pt idx="349">
                  <c:v>45342.291666666664</c:v>
                </c:pt>
                <c:pt idx="350">
                  <c:v>45342.333333333336</c:v>
                </c:pt>
                <c:pt idx="351">
                  <c:v>45342.375</c:v>
                </c:pt>
                <c:pt idx="352">
                  <c:v>45342.416666666664</c:v>
                </c:pt>
                <c:pt idx="353">
                  <c:v>45342.458333333336</c:v>
                </c:pt>
                <c:pt idx="354">
                  <c:v>45342.5</c:v>
                </c:pt>
                <c:pt idx="355">
                  <c:v>45342.541666666664</c:v>
                </c:pt>
                <c:pt idx="356">
                  <c:v>45342.583333333336</c:v>
                </c:pt>
                <c:pt idx="357">
                  <c:v>45342.625</c:v>
                </c:pt>
                <c:pt idx="358">
                  <c:v>45342.666666666664</c:v>
                </c:pt>
                <c:pt idx="359">
                  <c:v>45342.708333333336</c:v>
                </c:pt>
                <c:pt idx="360">
                  <c:v>45342.75</c:v>
                </c:pt>
                <c:pt idx="361">
                  <c:v>45342.791666666664</c:v>
                </c:pt>
                <c:pt idx="362">
                  <c:v>45342.833333333336</c:v>
                </c:pt>
                <c:pt idx="363">
                  <c:v>45342.875</c:v>
                </c:pt>
                <c:pt idx="364">
                  <c:v>45342.916666666664</c:v>
                </c:pt>
                <c:pt idx="365">
                  <c:v>45342.958333333336</c:v>
                </c:pt>
                <c:pt idx="366">
                  <c:v>45343</c:v>
                </c:pt>
                <c:pt idx="367">
                  <c:v>45343.041666666664</c:v>
                </c:pt>
                <c:pt idx="368">
                  <c:v>45343.083333333336</c:v>
                </c:pt>
                <c:pt idx="369">
                  <c:v>45343.125</c:v>
                </c:pt>
                <c:pt idx="370">
                  <c:v>45343.166666666664</c:v>
                </c:pt>
                <c:pt idx="371">
                  <c:v>45343.208333333336</c:v>
                </c:pt>
                <c:pt idx="372">
                  <c:v>45343.25</c:v>
                </c:pt>
                <c:pt idx="373">
                  <c:v>45343.291666666664</c:v>
                </c:pt>
                <c:pt idx="374">
                  <c:v>45343.333333333336</c:v>
                </c:pt>
                <c:pt idx="375">
                  <c:v>45343.375</c:v>
                </c:pt>
                <c:pt idx="376">
                  <c:v>45343.416666666664</c:v>
                </c:pt>
                <c:pt idx="377">
                  <c:v>45343.458333333336</c:v>
                </c:pt>
                <c:pt idx="378">
                  <c:v>45343.5</c:v>
                </c:pt>
                <c:pt idx="379">
                  <c:v>45343.541666666664</c:v>
                </c:pt>
                <c:pt idx="380">
                  <c:v>45343.583333333336</c:v>
                </c:pt>
                <c:pt idx="381">
                  <c:v>45343.625</c:v>
                </c:pt>
                <c:pt idx="382">
                  <c:v>45343.666666666664</c:v>
                </c:pt>
                <c:pt idx="383">
                  <c:v>45343.708333333336</c:v>
                </c:pt>
                <c:pt idx="384">
                  <c:v>45343.75</c:v>
                </c:pt>
                <c:pt idx="385">
                  <c:v>45343.791666666664</c:v>
                </c:pt>
                <c:pt idx="386">
                  <c:v>45343.833333333336</c:v>
                </c:pt>
                <c:pt idx="387">
                  <c:v>45343.875</c:v>
                </c:pt>
                <c:pt idx="388">
                  <c:v>45343.916666666664</c:v>
                </c:pt>
                <c:pt idx="389">
                  <c:v>45343.958333333336</c:v>
                </c:pt>
                <c:pt idx="390">
                  <c:v>45344</c:v>
                </c:pt>
                <c:pt idx="391">
                  <c:v>45344.041666666664</c:v>
                </c:pt>
                <c:pt idx="392">
                  <c:v>45344.083333333336</c:v>
                </c:pt>
                <c:pt idx="393">
                  <c:v>45344.125</c:v>
                </c:pt>
                <c:pt idx="394">
                  <c:v>45344.166666666664</c:v>
                </c:pt>
                <c:pt idx="395">
                  <c:v>45344.208333333336</c:v>
                </c:pt>
                <c:pt idx="396">
                  <c:v>45344.25</c:v>
                </c:pt>
                <c:pt idx="397">
                  <c:v>45344.291666666664</c:v>
                </c:pt>
                <c:pt idx="398">
                  <c:v>45344.333333333336</c:v>
                </c:pt>
                <c:pt idx="399">
                  <c:v>45344.375</c:v>
                </c:pt>
                <c:pt idx="400">
                  <c:v>45344.416666666664</c:v>
                </c:pt>
                <c:pt idx="401">
                  <c:v>45344.458333333336</c:v>
                </c:pt>
                <c:pt idx="402">
                  <c:v>45344.5</c:v>
                </c:pt>
                <c:pt idx="403">
                  <c:v>45344.541666666664</c:v>
                </c:pt>
                <c:pt idx="404">
                  <c:v>45344.583333333336</c:v>
                </c:pt>
                <c:pt idx="405">
                  <c:v>45344.666666666664</c:v>
                </c:pt>
                <c:pt idx="406">
                  <c:v>45344.708333333336</c:v>
                </c:pt>
                <c:pt idx="407">
                  <c:v>45344.75</c:v>
                </c:pt>
                <c:pt idx="408">
                  <c:v>45344.791666666664</c:v>
                </c:pt>
                <c:pt idx="409">
                  <c:v>45344.833333333336</c:v>
                </c:pt>
                <c:pt idx="410">
                  <c:v>45344.875</c:v>
                </c:pt>
                <c:pt idx="411">
                  <c:v>45344.916666666664</c:v>
                </c:pt>
                <c:pt idx="412">
                  <c:v>45344.958333333336</c:v>
                </c:pt>
                <c:pt idx="413">
                  <c:v>45345</c:v>
                </c:pt>
                <c:pt idx="414">
                  <c:v>45345.041666666664</c:v>
                </c:pt>
                <c:pt idx="415">
                  <c:v>45345.083333333336</c:v>
                </c:pt>
                <c:pt idx="416">
                  <c:v>45345.125</c:v>
                </c:pt>
                <c:pt idx="417">
                  <c:v>45345.166666666664</c:v>
                </c:pt>
                <c:pt idx="418">
                  <c:v>45345.208333333336</c:v>
                </c:pt>
                <c:pt idx="419">
                  <c:v>45345.25</c:v>
                </c:pt>
                <c:pt idx="420">
                  <c:v>45345.291666666664</c:v>
                </c:pt>
                <c:pt idx="421">
                  <c:v>45345.333333333336</c:v>
                </c:pt>
                <c:pt idx="422">
                  <c:v>45345.375</c:v>
                </c:pt>
                <c:pt idx="423">
                  <c:v>45345.416666666664</c:v>
                </c:pt>
                <c:pt idx="424">
                  <c:v>45345.458333333336</c:v>
                </c:pt>
                <c:pt idx="425">
                  <c:v>45345.5</c:v>
                </c:pt>
                <c:pt idx="426">
                  <c:v>45345.541666666664</c:v>
                </c:pt>
                <c:pt idx="427">
                  <c:v>45345.583333333336</c:v>
                </c:pt>
                <c:pt idx="428">
                  <c:v>45345.625</c:v>
                </c:pt>
                <c:pt idx="429">
                  <c:v>45345.666666666664</c:v>
                </c:pt>
                <c:pt idx="430">
                  <c:v>45345.708333333336</c:v>
                </c:pt>
                <c:pt idx="431">
                  <c:v>45345.75</c:v>
                </c:pt>
                <c:pt idx="432">
                  <c:v>45345.791666666664</c:v>
                </c:pt>
                <c:pt idx="433">
                  <c:v>45345.833333333336</c:v>
                </c:pt>
                <c:pt idx="434">
                  <c:v>45345.875</c:v>
                </c:pt>
                <c:pt idx="435">
                  <c:v>45345.916666666664</c:v>
                </c:pt>
                <c:pt idx="436">
                  <c:v>45345.958333333336</c:v>
                </c:pt>
                <c:pt idx="437">
                  <c:v>45346</c:v>
                </c:pt>
                <c:pt idx="438">
                  <c:v>45346.041666666664</c:v>
                </c:pt>
                <c:pt idx="439">
                  <c:v>45346.083333333336</c:v>
                </c:pt>
                <c:pt idx="440">
                  <c:v>45346.125</c:v>
                </c:pt>
                <c:pt idx="441">
                  <c:v>45346.166666666664</c:v>
                </c:pt>
                <c:pt idx="442">
                  <c:v>45346.208333333336</c:v>
                </c:pt>
                <c:pt idx="443">
                  <c:v>45346.25</c:v>
                </c:pt>
                <c:pt idx="444">
                  <c:v>45346.291666666664</c:v>
                </c:pt>
                <c:pt idx="445">
                  <c:v>45346.333333333336</c:v>
                </c:pt>
                <c:pt idx="446">
                  <c:v>45346.375</c:v>
                </c:pt>
                <c:pt idx="447">
                  <c:v>45346.416666666664</c:v>
                </c:pt>
                <c:pt idx="448">
                  <c:v>45346.458333333336</c:v>
                </c:pt>
                <c:pt idx="449">
                  <c:v>45346.5</c:v>
                </c:pt>
                <c:pt idx="450">
                  <c:v>45346.541666666664</c:v>
                </c:pt>
                <c:pt idx="451">
                  <c:v>45346.583333333336</c:v>
                </c:pt>
                <c:pt idx="452">
                  <c:v>45346.625</c:v>
                </c:pt>
                <c:pt idx="453">
                  <c:v>45346.666666666664</c:v>
                </c:pt>
                <c:pt idx="454">
                  <c:v>45346.708333333336</c:v>
                </c:pt>
                <c:pt idx="455">
                  <c:v>45346.75</c:v>
                </c:pt>
                <c:pt idx="456">
                  <c:v>45346.791666666664</c:v>
                </c:pt>
                <c:pt idx="457">
                  <c:v>45346.833333333336</c:v>
                </c:pt>
                <c:pt idx="458">
                  <c:v>45346.875</c:v>
                </c:pt>
                <c:pt idx="459">
                  <c:v>45346.916666666664</c:v>
                </c:pt>
                <c:pt idx="460">
                  <c:v>45346.958333333336</c:v>
                </c:pt>
                <c:pt idx="461">
                  <c:v>45347</c:v>
                </c:pt>
                <c:pt idx="462">
                  <c:v>45347.041666666664</c:v>
                </c:pt>
                <c:pt idx="463">
                  <c:v>45347.083333333336</c:v>
                </c:pt>
                <c:pt idx="464">
                  <c:v>45347.125</c:v>
                </c:pt>
                <c:pt idx="465">
                  <c:v>45347.166666666664</c:v>
                </c:pt>
                <c:pt idx="466">
                  <c:v>45347.208333333336</c:v>
                </c:pt>
                <c:pt idx="467">
                  <c:v>45347.25</c:v>
                </c:pt>
                <c:pt idx="468">
                  <c:v>45347.291666666664</c:v>
                </c:pt>
                <c:pt idx="469">
                  <c:v>45347.333333333336</c:v>
                </c:pt>
                <c:pt idx="470">
                  <c:v>45347.375</c:v>
                </c:pt>
                <c:pt idx="471">
                  <c:v>45347.416666666664</c:v>
                </c:pt>
                <c:pt idx="472">
                  <c:v>45347.458333333336</c:v>
                </c:pt>
                <c:pt idx="473">
                  <c:v>45347.5</c:v>
                </c:pt>
                <c:pt idx="474">
                  <c:v>45347.541666666664</c:v>
                </c:pt>
                <c:pt idx="475">
                  <c:v>45347.583333333336</c:v>
                </c:pt>
                <c:pt idx="476">
                  <c:v>45347.625</c:v>
                </c:pt>
                <c:pt idx="477">
                  <c:v>45347.666666666664</c:v>
                </c:pt>
                <c:pt idx="478">
                  <c:v>45347.708333333336</c:v>
                </c:pt>
                <c:pt idx="479">
                  <c:v>45347.75</c:v>
                </c:pt>
                <c:pt idx="480">
                  <c:v>45347.791666666664</c:v>
                </c:pt>
                <c:pt idx="481">
                  <c:v>45347.833333333336</c:v>
                </c:pt>
                <c:pt idx="482">
                  <c:v>45347.875</c:v>
                </c:pt>
                <c:pt idx="483">
                  <c:v>45347.916666666664</c:v>
                </c:pt>
                <c:pt idx="484">
                  <c:v>45347.958333333336</c:v>
                </c:pt>
                <c:pt idx="485">
                  <c:v>45348</c:v>
                </c:pt>
                <c:pt idx="486">
                  <c:v>45348.041666666664</c:v>
                </c:pt>
                <c:pt idx="487">
                  <c:v>45348.083333333336</c:v>
                </c:pt>
                <c:pt idx="488">
                  <c:v>45348.125</c:v>
                </c:pt>
                <c:pt idx="489">
                  <c:v>45348.166666666664</c:v>
                </c:pt>
                <c:pt idx="490">
                  <c:v>45348.208333333336</c:v>
                </c:pt>
                <c:pt idx="491">
                  <c:v>45348.25</c:v>
                </c:pt>
                <c:pt idx="492">
                  <c:v>45348.291666666664</c:v>
                </c:pt>
                <c:pt idx="493">
                  <c:v>45348.333333333336</c:v>
                </c:pt>
                <c:pt idx="494">
                  <c:v>45348.375</c:v>
                </c:pt>
                <c:pt idx="495">
                  <c:v>45348.416666666664</c:v>
                </c:pt>
                <c:pt idx="496">
                  <c:v>45348.458333333336</c:v>
                </c:pt>
                <c:pt idx="497">
                  <c:v>45348.5</c:v>
                </c:pt>
                <c:pt idx="498">
                  <c:v>45348.541666666664</c:v>
                </c:pt>
                <c:pt idx="499">
                  <c:v>45348.583333333336</c:v>
                </c:pt>
                <c:pt idx="500">
                  <c:v>45348.625</c:v>
                </c:pt>
                <c:pt idx="501">
                  <c:v>45348.666666666664</c:v>
                </c:pt>
                <c:pt idx="502">
                  <c:v>45348.708333333336</c:v>
                </c:pt>
                <c:pt idx="503">
                  <c:v>45348.75</c:v>
                </c:pt>
                <c:pt idx="504">
                  <c:v>45348.791666666664</c:v>
                </c:pt>
                <c:pt idx="505">
                  <c:v>45348.833333333336</c:v>
                </c:pt>
                <c:pt idx="506">
                  <c:v>45348.875</c:v>
                </c:pt>
                <c:pt idx="507">
                  <c:v>45348.916666666664</c:v>
                </c:pt>
                <c:pt idx="508">
                  <c:v>45348.958333333336</c:v>
                </c:pt>
                <c:pt idx="509">
                  <c:v>45349</c:v>
                </c:pt>
                <c:pt idx="510">
                  <c:v>45349.041666666664</c:v>
                </c:pt>
                <c:pt idx="511">
                  <c:v>45349.083333333336</c:v>
                </c:pt>
                <c:pt idx="512">
                  <c:v>45349.125</c:v>
                </c:pt>
                <c:pt idx="513">
                  <c:v>45349.166666666664</c:v>
                </c:pt>
                <c:pt idx="514">
                  <c:v>45349.208333333336</c:v>
                </c:pt>
                <c:pt idx="515">
                  <c:v>45349.25</c:v>
                </c:pt>
                <c:pt idx="516">
                  <c:v>45349.291666666664</c:v>
                </c:pt>
                <c:pt idx="517">
                  <c:v>45349.333333333336</c:v>
                </c:pt>
                <c:pt idx="518">
                  <c:v>45349.375</c:v>
                </c:pt>
                <c:pt idx="519">
                  <c:v>45349.416666666664</c:v>
                </c:pt>
                <c:pt idx="520">
                  <c:v>45349.458333333336</c:v>
                </c:pt>
                <c:pt idx="521">
                  <c:v>45349.5</c:v>
                </c:pt>
                <c:pt idx="522">
                  <c:v>45349.541666666664</c:v>
                </c:pt>
                <c:pt idx="523">
                  <c:v>45349.583333333336</c:v>
                </c:pt>
                <c:pt idx="524">
                  <c:v>45349.625</c:v>
                </c:pt>
                <c:pt idx="525">
                  <c:v>45349.666666666664</c:v>
                </c:pt>
                <c:pt idx="526">
                  <c:v>45349.708333333336</c:v>
                </c:pt>
                <c:pt idx="527">
                  <c:v>45349.75</c:v>
                </c:pt>
                <c:pt idx="528">
                  <c:v>45349.791666666664</c:v>
                </c:pt>
                <c:pt idx="529">
                  <c:v>45349.833333333336</c:v>
                </c:pt>
                <c:pt idx="530">
                  <c:v>45349.875</c:v>
                </c:pt>
                <c:pt idx="531">
                  <c:v>45349.916666666664</c:v>
                </c:pt>
                <c:pt idx="532">
                  <c:v>45349.958333333336</c:v>
                </c:pt>
                <c:pt idx="533">
                  <c:v>45350</c:v>
                </c:pt>
                <c:pt idx="534">
                  <c:v>45350.041666666664</c:v>
                </c:pt>
                <c:pt idx="535">
                  <c:v>45350.083333333336</c:v>
                </c:pt>
                <c:pt idx="536">
                  <c:v>45350.125</c:v>
                </c:pt>
                <c:pt idx="537">
                  <c:v>45350.166666666664</c:v>
                </c:pt>
                <c:pt idx="538">
                  <c:v>45350.208333333336</c:v>
                </c:pt>
                <c:pt idx="539">
                  <c:v>45350.25</c:v>
                </c:pt>
                <c:pt idx="540">
                  <c:v>45350.291666666664</c:v>
                </c:pt>
                <c:pt idx="541">
                  <c:v>45350.333333333336</c:v>
                </c:pt>
                <c:pt idx="542">
                  <c:v>45350.375</c:v>
                </c:pt>
                <c:pt idx="543">
                  <c:v>45350.416666666664</c:v>
                </c:pt>
                <c:pt idx="544">
                  <c:v>45350.458333333336</c:v>
                </c:pt>
                <c:pt idx="545">
                  <c:v>45350.5</c:v>
                </c:pt>
                <c:pt idx="546">
                  <c:v>45350.541666666664</c:v>
                </c:pt>
                <c:pt idx="547">
                  <c:v>45350.583333333336</c:v>
                </c:pt>
                <c:pt idx="548">
                  <c:v>45350.625</c:v>
                </c:pt>
                <c:pt idx="549">
                  <c:v>45350.666666666664</c:v>
                </c:pt>
                <c:pt idx="550">
                  <c:v>45350.708333333336</c:v>
                </c:pt>
                <c:pt idx="551">
                  <c:v>45350.75</c:v>
                </c:pt>
                <c:pt idx="552">
                  <c:v>45350.791666666664</c:v>
                </c:pt>
                <c:pt idx="553">
                  <c:v>45350.833333333336</c:v>
                </c:pt>
                <c:pt idx="554">
                  <c:v>45350.875</c:v>
                </c:pt>
                <c:pt idx="555">
                  <c:v>45350.916666666664</c:v>
                </c:pt>
                <c:pt idx="556">
                  <c:v>45350.958333333336</c:v>
                </c:pt>
                <c:pt idx="557">
                  <c:v>45351</c:v>
                </c:pt>
                <c:pt idx="558">
                  <c:v>45351.041666666664</c:v>
                </c:pt>
                <c:pt idx="559">
                  <c:v>45351.083333333336</c:v>
                </c:pt>
                <c:pt idx="560">
                  <c:v>45351.125</c:v>
                </c:pt>
                <c:pt idx="561">
                  <c:v>45351.166666666664</c:v>
                </c:pt>
                <c:pt idx="562">
                  <c:v>45351.208333333336</c:v>
                </c:pt>
                <c:pt idx="563">
                  <c:v>45351.25</c:v>
                </c:pt>
                <c:pt idx="564">
                  <c:v>45351.291666666664</c:v>
                </c:pt>
                <c:pt idx="565">
                  <c:v>45351.333333333336</c:v>
                </c:pt>
                <c:pt idx="566">
                  <c:v>45351.375</c:v>
                </c:pt>
                <c:pt idx="567">
                  <c:v>45351.416666666664</c:v>
                </c:pt>
                <c:pt idx="568">
                  <c:v>45351.458333333336</c:v>
                </c:pt>
                <c:pt idx="569">
                  <c:v>45351.5</c:v>
                </c:pt>
                <c:pt idx="570">
                  <c:v>45351.541666666664</c:v>
                </c:pt>
                <c:pt idx="571">
                  <c:v>45351.583333333336</c:v>
                </c:pt>
                <c:pt idx="572">
                  <c:v>45351.625</c:v>
                </c:pt>
                <c:pt idx="573">
                  <c:v>45351.666666666664</c:v>
                </c:pt>
                <c:pt idx="574">
                  <c:v>45351.708333333336</c:v>
                </c:pt>
                <c:pt idx="575">
                  <c:v>45351.75</c:v>
                </c:pt>
                <c:pt idx="576">
                  <c:v>45351.791666666664</c:v>
                </c:pt>
                <c:pt idx="577">
                  <c:v>45351.833333333336</c:v>
                </c:pt>
                <c:pt idx="578">
                  <c:v>45351.875</c:v>
                </c:pt>
                <c:pt idx="579">
                  <c:v>45351.916666666664</c:v>
                </c:pt>
                <c:pt idx="580">
                  <c:v>45351.958333333336</c:v>
                </c:pt>
                <c:pt idx="581">
                  <c:v>45352</c:v>
                </c:pt>
                <c:pt idx="582">
                  <c:v>45352.041666666664</c:v>
                </c:pt>
                <c:pt idx="583">
                  <c:v>45352.083333333336</c:v>
                </c:pt>
                <c:pt idx="584">
                  <c:v>45352.125</c:v>
                </c:pt>
                <c:pt idx="585">
                  <c:v>45352.166666666664</c:v>
                </c:pt>
                <c:pt idx="586">
                  <c:v>45352.208333333336</c:v>
                </c:pt>
                <c:pt idx="587">
                  <c:v>45352.25</c:v>
                </c:pt>
                <c:pt idx="588">
                  <c:v>45352.291666666664</c:v>
                </c:pt>
                <c:pt idx="589">
                  <c:v>45352.333333333336</c:v>
                </c:pt>
                <c:pt idx="590">
                  <c:v>45352.375</c:v>
                </c:pt>
                <c:pt idx="591">
                  <c:v>45352.416666666664</c:v>
                </c:pt>
                <c:pt idx="592">
                  <c:v>45352.458333333336</c:v>
                </c:pt>
                <c:pt idx="593">
                  <c:v>45352.5</c:v>
                </c:pt>
                <c:pt idx="594">
                  <c:v>45352.541666666664</c:v>
                </c:pt>
                <c:pt idx="595">
                  <c:v>45352.583333333336</c:v>
                </c:pt>
                <c:pt idx="596">
                  <c:v>45352.625</c:v>
                </c:pt>
                <c:pt idx="597">
                  <c:v>45352.666666666664</c:v>
                </c:pt>
                <c:pt idx="598">
                  <c:v>45352.708333333336</c:v>
                </c:pt>
                <c:pt idx="599">
                  <c:v>45352.75</c:v>
                </c:pt>
                <c:pt idx="600">
                  <c:v>45352.791666666664</c:v>
                </c:pt>
                <c:pt idx="601">
                  <c:v>45352.833333333336</c:v>
                </c:pt>
                <c:pt idx="602">
                  <c:v>45352.875</c:v>
                </c:pt>
                <c:pt idx="603">
                  <c:v>45352.916666666664</c:v>
                </c:pt>
                <c:pt idx="604">
                  <c:v>45352.958333333336</c:v>
                </c:pt>
                <c:pt idx="605">
                  <c:v>45353</c:v>
                </c:pt>
                <c:pt idx="606">
                  <c:v>45353.041666666664</c:v>
                </c:pt>
                <c:pt idx="607">
                  <c:v>45353.083333333336</c:v>
                </c:pt>
                <c:pt idx="608">
                  <c:v>45353.125</c:v>
                </c:pt>
                <c:pt idx="609">
                  <c:v>45353.166666666664</c:v>
                </c:pt>
                <c:pt idx="610">
                  <c:v>45353.208333333336</c:v>
                </c:pt>
                <c:pt idx="611">
                  <c:v>45353.25</c:v>
                </c:pt>
                <c:pt idx="612">
                  <c:v>45353.291666666664</c:v>
                </c:pt>
                <c:pt idx="613">
                  <c:v>45353.333333333336</c:v>
                </c:pt>
                <c:pt idx="614">
                  <c:v>45353.375</c:v>
                </c:pt>
                <c:pt idx="615">
                  <c:v>45353.416666666664</c:v>
                </c:pt>
                <c:pt idx="616">
                  <c:v>45353.458333333336</c:v>
                </c:pt>
                <c:pt idx="617">
                  <c:v>45353.5</c:v>
                </c:pt>
                <c:pt idx="618">
                  <c:v>45353.541666666664</c:v>
                </c:pt>
                <c:pt idx="619">
                  <c:v>45353.583333333336</c:v>
                </c:pt>
                <c:pt idx="620">
                  <c:v>45353.625</c:v>
                </c:pt>
                <c:pt idx="621">
                  <c:v>45353.666666666664</c:v>
                </c:pt>
                <c:pt idx="622">
                  <c:v>45353.708333333336</c:v>
                </c:pt>
                <c:pt idx="623">
                  <c:v>45353.75</c:v>
                </c:pt>
                <c:pt idx="624">
                  <c:v>45353.791666666664</c:v>
                </c:pt>
                <c:pt idx="625">
                  <c:v>45353.833333333336</c:v>
                </c:pt>
                <c:pt idx="626">
                  <c:v>45353.875</c:v>
                </c:pt>
                <c:pt idx="627">
                  <c:v>45353.916666666664</c:v>
                </c:pt>
                <c:pt idx="628">
                  <c:v>45353.958333333336</c:v>
                </c:pt>
                <c:pt idx="629">
                  <c:v>45354</c:v>
                </c:pt>
                <c:pt idx="630">
                  <c:v>45354.041666666664</c:v>
                </c:pt>
                <c:pt idx="631">
                  <c:v>45354.083333333336</c:v>
                </c:pt>
                <c:pt idx="632">
                  <c:v>45354.125</c:v>
                </c:pt>
                <c:pt idx="633">
                  <c:v>45354.166666666664</c:v>
                </c:pt>
                <c:pt idx="634">
                  <c:v>45354.208333333336</c:v>
                </c:pt>
                <c:pt idx="635">
                  <c:v>45354.25</c:v>
                </c:pt>
                <c:pt idx="636">
                  <c:v>45354.291666666664</c:v>
                </c:pt>
                <c:pt idx="637">
                  <c:v>45354.333333333336</c:v>
                </c:pt>
                <c:pt idx="638">
                  <c:v>45354.375</c:v>
                </c:pt>
                <c:pt idx="639">
                  <c:v>45354.416666666664</c:v>
                </c:pt>
                <c:pt idx="640">
                  <c:v>45354.458333333336</c:v>
                </c:pt>
                <c:pt idx="641">
                  <c:v>45354.5</c:v>
                </c:pt>
                <c:pt idx="642">
                  <c:v>45354.541666666664</c:v>
                </c:pt>
                <c:pt idx="643">
                  <c:v>45354.583333333336</c:v>
                </c:pt>
                <c:pt idx="644">
                  <c:v>45354.625</c:v>
                </c:pt>
                <c:pt idx="645">
                  <c:v>45354.666666666664</c:v>
                </c:pt>
                <c:pt idx="646">
                  <c:v>45354.708333333336</c:v>
                </c:pt>
                <c:pt idx="647">
                  <c:v>45354.75</c:v>
                </c:pt>
                <c:pt idx="648">
                  <c:v>45354.791666666664</c:v>
                </c:pt>
                <c:pt idx="649">
                  <c:v>45354.833333333336</c:v>
                </c:pt>
                <c:pt idx="650">
                  <c:v>45354.875</c:v>
                </c:pt>
                <c:pt idx="651">
                  <c:v>45354.916666666664</c:v>
                </c:pt>
                <c:pt idx="652">
                  <c:v>45354.958333333336</c:v>
                </c:pt>
                <c:pt idx="653">
                  <c:v>45355</c:v>
                </c:pt>
                <c:pt idx="654">
                  <c:v>45355.041666666664</c:v>
                </c:pt>
                <c:pt idx="655">
                  <c:v>45355.083333333336</c:v>
                </c:pt>
                <c:pt idx="656">
                  <c:v>45355.125</c:v>
                </c:pt>
                <c:pt idx="657">
                  <c:v>45355.166666666664</c:v>
                </c:pt>
                <c:pt idx="658">
                  <c:v>45355.208333333336</c:v>
                </c:pt>
                <c:pt idx="659">
                  <c:v>45355.25</c:v>
                </c:pt>
                <c:pt idx="660">
                  <c:v>45355.291666666664</c:v>
                </c:pt>
                <c:pt idx="661">
                  <c:v>45355.333333333336</c:v>
                </c:pt>
                <c:pt idx="662">
                  <c:v>45355.375</c:v>
                </c:pt>
                <c:pt idx="663">
                  <c:v>45355.416666666664</c:v>
                </c:pt>
                <c:pt idx="664">
                  <c:v>45355.458333333336</c:v>
                </c:pt>
                <c:pt idx="665">
                  <c:v>45355.5</c:v>
                </c:pt>
                <c:pt idx="666">
                  <c:v>45355.541666666664</c:v>
                </c:pt>
                <c:pt idx="667">
                  <c:v>45355.583333333336</c:v>
                </c:pt>
                <c:pt idx="668">
                  <c:v>45355.625</c:v>
                </c:pt>
                <c:pt idx="669">
                  <c:v>45355.666666666664</c:v>
                </c:pt>
                <c:pt idx="670">
                  <c:v>45355.708333333336</c:v>
                </c:pt>
                <c:pt idx="671">
                  <c:v>45355.75</c:v>
                </c:pt>
                <c:pt idx="672">
                  <c:v>45355.791666666664</c:v>
                </c:pt>
                <c:pt idx="673">
                  <c:v>45355.833333333336</c:v>
                </c:pt>
                <c:pt idx="674">
                  <c:v>45355.875</c:v>
                </c:pt>
                <c:pt idx="675">
                  <c:v>45355.916666666664</c:v>
                </c:pt>
                <c:pt idx="676">
                  <c:v>45355.958333333336</c:v>
                </c:pt>
                <c:pt idx="677">
                  <c:v>45356</c:v>
                </c:pt>
                <c:pt idx="678">
                  <c:v>45356.041666666664</c:v>
                </c:pt>
                <c:pt idx="679">
                  <c:v>45356.083333333336</c:v>
                </c:pt>
                <c:pt idx="680">
                  <c:v>45356.125</c:v>
                </c:pt>
                <c:pt idx="681">
                  <c:v>45356.166666666664</c:v>
                </c:pt>
                <c:pt idx="682">
                  <c:v>45356.208333333336</c:v>
                </c:pt>
                <c:pt idx="683">
                  <c:v>45356.25</c:v>
                </c:pt>
                <c:pt idx="684">
                  <c:v>45356.291666666664</c:v>
                </c:pt>
                <c:pt idx="685">
                  <c:v>45356.333333333336</c:v>
                </c:pt>
                <c:pt idx="686">
                  <c:v>45356.375</c:v>
                </c:pt>
                <c:pt idx="687">
                  <c:v>45356.416666666664</c:v>
                </c:pt>
                <c:pt idx="688">
                  <c:v>45356.458333333336</c:v>
                </c:pt>
                <c:pt idx="689">
                  <c:v>45356.5</c:v>
                </c:pt>
                <c:pt idx="690">
                  <c:v>45356.541666666664</c:v>
                </c:pt>
                <c:pt idx="691">
                  <c:v>45356.583333333336</c:v>
                </c:pt>
                <c:pt idx="692">
                  <c:v>45356.625</c:v>
                </c:pt>
                <c:pt idx="693">
                  <c:v>45356.666666666664</c:v>
                </c:pt>
                <c:pt idx="694">
                  <c:v>45356.708333333336</c:v>
                </c:pt>
                <c:pt idx="695">
                  <c:v>45356.75</c:v>
                </c:pt>
                <c:pt idx="696">
                  <c:v>45356.791666666664</c:v>
                </c:pt>
                <c:pt idx="697">
                  <c:v>45356.833333333336</c:v>
                </c:pt>
                <c:pt idx="698">
                  <c:v>45356.875</c:v>
                </c:pt>
                <c:pt idx="699">
                  <c:v>45356.916666666664</c:v>
                </c:pt>
                <c:pt idx="700">
                  <c:v>45356.958333333336</c:v>
                </c:pt>
                <c:pt idx="701">
                  <c:v>45357</c:v>
                </c:pt>
                <c:pt idx="702">
                  <c:v>45357.041666666664</c:v>
                </c:pt>
                <c:pt idx="703">
                  <c:v>45357.083333333336</c:v>
                </c:pt>
                <c:pt idx="704">
                  <c:v>45357.125</c:v>
                </c:pt>
                <c:pt idx="705">
                  <c:v>45357.166666666664</c:v>
                </c:pt>
                <c:pt idx="706">
                  <c:v>45357.208333333336</c:v>
                </c:pt>
                <c:pt idx="707">
                  <c:v>45357.25</c:v>
                </c:pt>
                <c:pt idx="708">
                  <c:v>45357.291666666664</c:v>
                </c:pt>
                <c:pt idx="709">
                  <c:v>45357.333333333336</c:v>
                </c:pt>
                <c:pt idx="710">
                  <c:v>45357.375</c:v>
                </c:pt>
                <c:pt idx="711">
                  <c:v>45357.416666666664</c:v>
                </c:pt>
                <c:pt idx="712">
                  <c:v>45357.458333333336</c:v>
                </c:pt>
                <c:pt idx="713">
                  <c:v>45357.5</c:v>
                </c:pt>
                <c:pt idx="714">
                  <c:v>45357.541666666664</c:v>
                </c:pt>
                <c:pt idx="715">
                  <c:v>45357.583333333336</c:v>
                </c:pt>
                <c:pt idx="716">
                  <c:v>45357.625</c:v>
                </c:pt>
                <c:pt idx="717">
                  <c:v>45357.666666666664</c:v>
                </c:pt>
                <c:pt idx="718">
                  <c:v>45357.708333333336</c:v>
                </c:pt>
                <c:pt idx="719">
                  <c:v>45357.75</c:v>
                </c:pt>
                <c:pt idx="720">
                  <c:v>45357.791666666664</c:v>
                </c:pt>
                <c:pt idx="721">
                  <c:v>45357.833333333336</c:v>
                </c:pt>
                <c:pt idx="722">
                  <c:v>45357.875</c:v>
                </c:pt>
                <c:pt idx="723">
                  <c:v>45357.916666666664</c:v>
                </c:pt>
                <c:pt idx="724">
                  <c:v>45357.958333333336</c:v>
                </c:pt>
                <c:pt idx="725">
                  <c:v>45358</c:v>
                </c:pt>
                <c:pt idx="726">
                  <c:v>45358.041666666664</c:v>
                </c:pt>
                <c:pt idx="727">
                  <c:v>45358.083333333336</c:v>
                </c:pt>
                <c:pt idx="728">
                  <c:v>45358.125</c:v>
                </c:pt>
                <c:pt idx="729">
                  <c:v>45358.166666666664</c:v>
                </c:pt>
                <c:pt idx="730">
                  <c:v>45358.208333333336</c:v>
                </c:pt>
                <c:pt idx="731">
                  <c:v>45358.25</c:v>
                </c:pt>
                <c:pt idx="732">
                  <c:v>45358.291666666664</c:v>
                </c:pt>
                <c:pt idx="733">
                  <c:v>45358.333333333336</c:v>
                </c:pt>
                <c:pt idx="734">
                  <c:v>45358.375</c:v>
                </c:pt>
                <c:pt idx="735">
                  <c:v>45358.416666666664</c:v>
                </c:pt>
                <c:pt idx="736">
                  <c:v>45358.458333333336</c:v>
                </c:pt>
                <c:pt idx="737">
                  <c:v>45358.5</c:v>
                </c:pt>
                <c:pt idx="738">
                  <c:v>45358.541666666664</c:v>
                </c:pt>
                <c:pt idx="739">
                  <c:v>45358.583333333336</c:v>
                </c:pt>
                <c:pt idx="740">
                  <c:v>45358.625</c:v>
                </c:pt>
                <c:pt idx="741">
                  <c:v>45358.666666666664</c:v>
                </c:pt>
                <c:pt idx="742">
                  <c:v>45358.708333333336</c:v>
                </c:pt>
                <c:pt idx="743">
                  <c:v>45358.75</c:v>
                </c:pt>
                <c:pt idx="744">
                  <c:v>45358.791666666664</c:v>
                </c:pt>
                <c:pt idx="745">
                  <c:v>45358.833333333336</c:v>
                </c:pt>
                <c:pt idx="746">
                  <c:v>45358.875</c:v>
                </c:pt>
                <c:pt idx="747">
                  <c:v>45358.916666666664</c:v>
                </c:pt>
                <c:pt idx="748">
                  <c:v>45358.958333333336</c:v>
                </c:pt>
                <c:pt idx="749">
                  <c:v>45359</c:v>
                </c:pt>
                <c:pt idx="750">
                  <c:v>45359.041666666664</c:v>
                </c:pt>
                <c:pt idx="751">
                  <c:v>45359.083333333336</c:v>
                </c:pt>
                <c:pt idx="752">
                  <c:v>45359.125</c:v>
                </c:pt>
                <c:pt idx="753">
                  <c:v>45359.166666666664</c:v>
                </c:pt>
                <c:pt idx="754">
                  <c:v>45359.208333333336</c:v>
                </c:pt>
                <c:pt idx="755">
                  <c:v>45359.25</c:v>
                </c:pt>
                <c:pt idx="756">
                  <c:v>45359.291666666664</c:v>
                </c:pt>
                <c:pt idx="757">
                  <c:v>45359.333333333336</c:v>
                </c:pt>
                <c:pt idx="758">
                  <c:v>45359.375</c:v>
                </c:pt>
                <c:pt idx="759">
                  <c:v>45359.416666666664</c:v>
                </c:pt>
                <c:pt idx="760">
                  <c:v>45359.458333333336</c:v>
                </c:pt>
                <c:pt idx="761">
                  <c:v>45359.5</c:v>
                </c:pt>
                <c:pt idx="762">
                  <c:v>45359.541666666664</c:v>
                </c:pt>
                <c:pt idx="763">
                  <c:v>45359.583333333336</c:v>
                </c:pt>
                <c:pt idx="764">
                  <c:v>45359.625</c:v>
                </c:pt>
                <c:pt idx="765">
                  <c:v>45359.666666666664</c:v>
                </c:pt>
                <c:pt idx="766">
                  <c:v>45359.708333333336</c:v>
                </c:pt>
                <c:pt idx="767">
                  <c:v>45359.75</c:v>
                </c:pt>
                <c:pt idx="768">
                  <c:v>45359.791666666664</c:v>
                </c:pt>
                <c:pt idx="769">
                  <c:v>45359.833333333336</c:v>
                </c:pt>
                <c:pt idx="770">
                  <c:v>45359.875</c:v>
                </c:pt>
                <c:pt idx="771">
                  <c:v>45359.916666666664</c:v>
                </c:pt>
                <c:pt idx="772">
                  <c:v>45359.958333333336</c:v>
                </c:pt>
                <c:pt idx="773">
                  <c:v>45360</c:v>
                </c:pt>
                <c:pt idx="774">
                  <c:v>45360.041666666664</c:v>
                </c:pt>
                <c:pt idx="775">
                  <c:v>45360.083333333336</c:v>
                </c:pt>
                <c:pt idx="776">
                  <c:v>45360.125</c:v>
                </c:pt>
                <c:pt idx="777">
                  <c:v>45360.166666666664</c:v>
                </c:pt>
                <c:pt idx="778">
                  <c:v>45360.208333333336</c:v>
                </c:pt>
                <c:pt idx="779">
                  <c:v>45360.25</c:v>
                </c:pt>
                <c:pt idx="780">
                  <c:v>45360.291666666664</c:v>
                </c:pt>
                <c:pt idx="781">
                  <c:v>45360.333333333336</c:v>
                </c:pt>
                <c:pt idx="782">
                  <c:v>45360.375</c:v>
                </c:pt>
                <c:pt idx="783">
                  <c:v>45360.416666666664</c:v>
                </c:pt>
                <c:pt idx="784">
                  <c:v>45360.458333333336</c:v>
                </c:pt>
                <c:pt idx="785">
                  <c:v>45360.5</c:v>
                </c:pt>
                <c:pt idx="786">
                  <c:v>45360.541666666664</c:v>
                </c:pt>
                <c:pt idx="787">
                  <c:v>45360.583333333336</c:v>
                </c:pt>
                <c:pt idx="788">
                  <c:v>45360.625</c:v>
                </c:pt>
                <c:pt idx="789">
                  <c:v>45360.666666666664</c:v>
                </c:pt>
                <c:pt idx="790">
                  <c:v>45360.708333333336</c:v>
                </c:pt>
                <c:pt idx="791">
                  <c:v>45360.75</c:v>
                </c:pt>
                <c:pt idx="792">
                  <c:v>45360.791666666664</c:v>
                </c:pt>
                <c:pt idx="793">
                  <c:v>45360.833333333336</c:v>
                </c:pt>
                <c:pt idx="794">
                  <c:v>45360.875</c:v>
                </c:pt>
                <c:pt idx="795">
                  <c:v>45360.916666666664</c:v>
                </c:pt>
                <c:pt idx="796">
                  <c:v>45360.958333333336</c:v>
                </c:pt>
                <c:pt idx="797">
                  <c:v>45361</c:v>
                </c:pt>
                <c:pt idx="798">
                  <c:v>45361.041666666664</c:v>
                </c:pt>
                <c:pt idx="799">
                  <c:v>45361.083333333336</c:v>
                </c:pt>
                <c:pt idx="800">
                  <c:v>45361.125</c:v>
                </c:pt>
                <c:pt idx="801">
                  <c:v>45361.166666666664</c:v>
                </c:pt>
                <c:pt idx="802">
                  <c:v>45361.208333333336</c:v>
                </c:pt>
                <c:pt idx="803">
                  <c:v>45361.25</c:v>
                </c:pt>
                <c:pt idx="804">
                  <c:v>45361.291666666664</c:v>
                </c:pt>
                <c:pt idx="805">
                  <c:v>45361.333333333336</c:v>
                </c:pt>
                <c:pt idx="806">
                  <c:v>45361.375</c:v>
                </c:pt>
                <c:pt idx="807">
                  <c:v>45361.416666666664</c:v>
                </c:pt>
                <c:pt idx="808">
                  <c:v>45361.458333333336</c:v>
                </c:pt>
                <c:pt idx="809">
                  <c:v>45361.5</c:v>
                </c:pt>
                <c:pt idx="810">
                  <c:v>45361.541666666664</c:v>
                </c:pt>
                <c:pt idx="811">
                  <c:v>45361.583333333336</c:v>
                </c:pt>
                <c:pt idx="812">
                  <c:v>45361.625</c:v>
                </c:pt>
                <c:pt idx="813">
                  <c:v>45361.666666666664</c:v>
                </c:pt>
                <c:pt idx="814">
                  <c:v>45361.708333333336</c:v>
                </c:pt>
                <c:pt idx="815">
                  <c:v>45361.75</c:v>
                </c:pt>
                <c:pt idx="816">
                  <c:v>45361.791666666664</c:v>
                </c:pt>
                <c:pt idx="817">
                  <c:v>45361.833333333336</c:v>
                </c:pt>
                <c:pt idx="818">
                  <c:v>45361.875</c:v>
                </c:pt>
                <c:pt idx="819">
                  <c:v>45361.916666666664</c:v>
                </c:pt>
                <c:pt idx="820">
                  <c:v>45361.958333333336</c:v>
                </c:pt>
                <c:pt idx="821">
                  <c:v>45362</c:v>
                </c:pt>
                <c:pt idx="822">
                  <c:v>45362.041666666664</c:v>
                </c:pt>
                <c:pt idx="823">
                  <c:v>45362.083333333336</c:v>
                </c:pt>
                <c:pt idx="824">
                  <c:v>45362.125</c:v>
                </c:pt>
                <c:pt idx="825">
                  <c:v>45362.166666666664</c:v>
                </c:pt>
                <c:pt idx="826">
                  <c:v>45362.208333333336</c:v>
                </c:pt>
                <c:pt idx="827">
                  <c:v>45362.25</c:v>
                </c:pt>
                <c:pt idx="828">
                  <c:v>45362.291666666664</c:v>
                </c:pt>
                <c:pt idx="829">
                  <c:v>45362.333333333336</c:v>
                </c:pt>
                <c:pt idx="830">
                  <c:v>45362.375</c:v>
                </c:pt>
                <c:pt idx="831">
                  <c:v>45362.416666666664</c:v>
                </c:pt>
                <c:pt idx="832">
                  <c:v>45362.458333333336</c:v>
                </c:pt>
                <c:pt idx="833">
                  <c:v>45362.5</c:v>
                </c:pt>
                <c:pt idx="834">
                  <c:v>45362.541666666664</c:v>
                </c:pt>
                <c:pt idx="835">
                  <c:v>45362.583333333336</c:v>
                </c:pt>
                <c:pt idx="836">
                  <c:v>45362.625</c:v>
                </c:pt>
                <c:pt idx="837">
                  <c:v>45362.666666666664</c:v>
                </c:pt>
                <c:pt idx="838">
                  <c:v>45362.708333333336</c:v>
                </c:pt>
                <c:pt idx="839">
                  <c:v>45362.75</c:v>
                </c:pt>
                <c:pt idx="840">
                  <c:v>45362.791666666664</c:v>
                </c:pt>
                <c:pt idx="841">
                  <c:v>45362.833333333336</c:v>
                </c:pt>
                <c:pt idx="842">
                  <c:v>45362.875</c:v>
                </c:pt>
                <c:pt idx="843">
                  <c:v>45362.916666666664</c:v>
                </c:pt>
                <c:pt idx="844">
                  <c:v>45362.958333333336</c:v>
                </c:pt>
                <c:pt idx="845">
                  <c:v>45363</c:v>
                </c:pt>
                <c:pt idx="846">
                  <c:v>45363.041666666664</c:v>
                </c:pt>
                <c:pt idx="847">
                  <c:v>45363.083333333336</c:v>
                </c:pt>
                <c:pt idx="848">
                  <c:v>45363.125</c:v>
                </c:pt>
                <c:pt idx="849">
                  <c:v>45363.166666666664</c:v>
                </c:pt>
                <c:pt idx="850">
                  <c:v>45363.208333333336</c:v>
                </c:pt>
                <c:pt idx="851">
                  <c:v>45363.25</c:v>
                </c:pt>
                <c:pt idx="852">
                  <c:v>45363.291666666664</c:v>
                </c:pt>
                <c:pt idx="853">
                  <c:v>45363.333333333336</c:v>
                </c:pt>
                <c:pt idx="854">
                  <c:v>45363.375</c:v>
                </c:pt>
                <c:pt idx="855">
                  <c:v>45363.416666666664</c:v>
                </c:pt>
                <c:pt idx="856">
                  <c:v>45363.458333333336</c:v>
                </c:pt>
                <c:pt idx="857">
                  <c:v>45363.5</c:v>
                </c:pt>
                <c:pt idx="858">
                  <c:v>45363.541666666664</c:v>
                </c:pt>
                <c:pt idx="859">
                  <c:v>45363.583333333336</c:v>
                </c:pt>
                <c:pt idx="860">
                  <c:v>45363.625</c:v>
                </c:pt>
                <c:pt idx="861">
                  <c:v>45363.666666666664</c:v>
                </c:pt>
                <c:pt idx="862">
                  <c:v>45363.708333333336</c:v>
                </c:pt>
                <c:pt idx="863">
                  <c:v>45363.75</c:v>
                </c:pt>
                <c:pt idx="864">
                  <c:v>45363.791666666664</c:v>
                </c:pt>
                <c:pt idx="865">
                  <c:v>45363.833333333336</c:v>
                </c:pt>
                <c:pt idx="866">
                  <c:v>45363.875</c:v>
                </c:pt>
                <c:pt idx="867">
                  <c:v>45363.916666666664</c:v>
                </c:pt>
                <c:pt idx="868">
                  <c:v>45363.958333333336</c:v>
                </c:pt>
                <c:pt idx="869">
                  <c:v>45364</c:v>
                </c:pt>
                <c:pt idx="870">
                  <c:v>45364.041666666664</c:v>
                </c:pt>
                <c:pt idx="871">
                  <c:v>45364.083333333336</c:v>
                </c:pt>
                <c:pt idx="872">
                  <c:v>45364.125</c:v>
                </c:pt>
                <c:pt idx="873">
                  <c:v>45364.166666666664</c:v>
                </c:pt>
                <c:pt idx="874">
                  <c:v>45364.208333333336</c:v>
                </c:pt>
                <c:pt idx="875">
                  <c:v>45364.25</c:v>
                </c:pt>
                <c:pt idx="876">
                  <c:v>45364.291666666664</c:v>
                </c:pt>
                <c:pt idx="877">
                  <c:v>45364.333333333336</c:v>
                </c:pt>
                <c:pt idx="878">
                  <c:v>45364.375</c:v>
                </c:pt>
                <c:pt idx="879">
                  <c:v>45364.416666666664</c:v>
                </c:pt>
                <c:pt idx="880">
                  <c:v>45364.458333333336</c:v>
                </c:pt>
                <c:pt idx="881">
                  <c:v>45364.5</c:v>
                </c:pt>
                <c:pt idx="882">
                  <c:v>45364.541666666664</c:v>
                </c:pt>
                <c:pt idx="883">
                  <c:v>45364.583333333336</c:v>
                </c:pt>
                <c:pt idx="884">
                  <c:v>45364.625</c:v>
                </c:pt>
                <c:pt idx="885">
                  <c:v>45364.666666666664</c:v>
                </c:pt>
                <c:pt idx="886">
                  <c:v>45364.708333333336</c:v>
                </c:pt>
                <c:pt idx="887">
                  <c:v>45364.75</c:v>
                </c:pt>
                <c:pt idx="888">
                  <c:v>45364.791666666664</c:v>
                </c:pt>
                <c:pt idx="889">
                  <c:v>45364.833333333336</c:v>
                </c:pt>
                <c:pt idx="890">
                  <c:v>45364.875</c:v>
                </c:pt>
                <c:pt idx="891">
                  <c:v>45364.916666666664</c:v>
                </c:pt>
                <c:pt idx="892">
                  <c:v>45364.958333333336</c:v>
                </c:pt>
                <c:pt idx="893">
                  <c:v>45365</c:v>
                </c:pt>
                <c:pt idx="894">
                  <c:v>45365.041666666664</c:v>
                </c:pt>
                <c:pt idx="895">
                  <c:v>45365.083333333336</c:v>
                </c:pt>
                <c:pt idx="896">
                  <c:v>45365.125</c:v>
                </c:pt>
                <c:pt idx="897">
                  <c:v>45365.166666666664</c:v>
                </c:pt>
                <c:pt idx="898">
                  <c:v>45365.208333333336</c:v>
                </c:pt>
                <c:pt idx="899">
                  <c:v>45365.25</c:v>
                </c:pt>
                <c:pt idx="900">
                  <c:v>45365.291666666664</c:v>
                </c:pt>
                <c:pt idx="901">
                  <c:v>45365.333333333336</c:v>
                </c:pt>
                <c:pt idx="902">
                  <c:v>45365.375</c:v>
                </c:pt>
                <c:pt idx="903">
                  <c:v>45365.416666666664</c:v>
                </c:pt>
                <c:pt idx="904">
                  <c:v>45365.458333333336</c:v>
                </c:pt>
                <c:pt idx="905">
                  <c:v>45365.5</c:v>
                </c:pt>
                <c:pt idx="906">
                  <c:v>45365.541666666664</c:v>
                </c:pt>
                <c:pt idx="907">
                  <c:v>45365.583333333336</c:v>
                </c:pt>
                <c:pt idx="908">
                  <c:v>45365.625</c:v>
                </c:pt>
                <c:pt idx="909">
                  <c:v>45365.666666666664</c:v>
                </c:pt>
                <c:pt idx="910">
                  <c:v>45365.708333333336</c:v>
                </c:pt>
                <c:pt idx="911">
                  <c:v>45365.75</c:v>
                </c:pt>
                <c:pt idx="912">
                  <c:v>45365.791666666664</c:v>
                </c:pt>
                <c:pt idx="913">
                  <c:v>45365.833333333336</c:v>
                </c:pt>
                <c:pt idx="914">
                  <c:v>45365.875</c:v>
                </c:pt>
                <c:pt idx="915">
                  <c:v>45365.916666666664</c:v>
                </c:pt>
                <c:pt idx="916">
                  <c:v>45365.958333333336</c:v>
                </c:pt>
                <c:pt idx="917">
                  <c:v>45366</c:v>
                </c:pt>
                <c:pt idx="918">
                  <c:v>45366.041666666664</c:v>
                </c:pt>
                <c:pt idx="919">
                  <c:v>45366.083333333336</c:v>
                </c:pt>
                <c:pt idx="920">
                  <c:v>45366.125</c:v>
                </c:pt>
                <c:pt idx="921">
                  <c:v>45366.166666666664</c:v>
                </c:pt>
                <c:pt idx="922">
                  <c:v>45366.208333333336</c:v>
                </c:pt>
                <c:pt idx="923">
                  <c:v>45366.25</c:v>
                </c:pt>
                <c:pt idx="924">
                  <c:v>45366.291666666664</c:v>
                </c:pt>
                <c:pt idx="925">
                  <c:v>45366.333333333336</c:v>
                </c:pt>
                <c:pt idx="926">
                  <c:v>45366.375</c:v>
                </c:pt>
                <c:pt idx="927">
                  <c:v>45366.416666666664</c:v>
                </c:pt>
                <c:pt idx="928">
                  <c:v>45366.458333333336</c:v>
                </c:pt>
                <c:pt idx="929">
                  <c:v>45366.5</c:v>
                </c:pt>
                <c:pt idx="930">
                  <c:v>45366.541666666664</c:v>
                </c:pt>
                <c:pt idx="931">
                  <c:v>45366.583333333336</c:v>
                </c:pt>
                <c:pt idx="932">
                  <c:v>45366.625</c:v>
                </c:pt>
                <c:pt idx="933">
                  <c:v>45366.666666666664</c:v>
                </c:pt>
                <c:pt idx="934">
                  <c:v>45366.708333333336</c:v>
                </c:pt>
                <c:pt idx="935">
                  <c:v>45366.75</c:v>
                </c:pt>
                <c:pt idx="936">
                  <c:v>45366.791666666664</c:v>
                </c:pt>
                <c:pt idx="937">
                  <c:v>45366.833333333336</c:v>
                </c:pt>
                <c:pt idx="938">
                  <c:v>45366.875</c:v>
                </c:pt>
                <c:pt idx="939">
                  <c:v>45366.916666666664</c:v>
                </c:pt>
                <c:pt idx="940">
                  <c:v>45366.958333333336</c:v>
                </c:pt>
                <c:pt idx="941">
                  <c:v>45367</c:v>
                </c:pt>
                <c:pt idx="942">
                  <c:v>45367.041666666664</c:v>
                </c:pt>
                <c:pt idx="943">
                  <c:v>45367.083333333336</c:v>
                </c:pt>
                <c:pt idx="944">
                  <c:v>45367.125</c:v>
                </c:pt>
                <c:pt idx="945">
                  <c:v>45367.166666666664</c:v>
                </c:pt>
                <c:pt idx="946">
                  <c:v>45367.208333333336</c:v>
                </c:pt>
                <c:pt idx="947">
                  <c:v>45367.25</c:v>
                </c:pt>
                <c:pt idx="948">
                  <c:v>45367.291666666664</c:v>
                </c:pt>
                <c:pt idx="949">
                  <c:v>45367.333333333336</c:v>
                </c:pt>
                <c:pt idx="950">
                  <c:v>45367.375</c:v>
                </c:pt>
                <c:pt idx="951">
                  <c:v>45367.416666666664</c:v>
                </c:pt>
                <c:pt idx="952">
                  <c:v>45367.458333333336</c:v>
                </c:pt>
                <c:pt idx="953">
                  <c:v>45367.5</c:v>
                </c:pt>
                <c:pt idx="954">
                  <c:v>45367.541666666664</c:v>
                </c:pt>
                <c:pt idx="955">
                  <c:v>45367.583333333336</c:v>
                </c:pt>
                <c:pt idx="956">
                  <c:v>45367.625</c:v>
                </c:pt>
                <c:pt idx="957">
                  <c:v>45367.666666666664</c:v>
                </c:pt>
                <c:pt idx="958">
                  <c:v>45367.708333333336</c:v>
                </c:pt>
                <c:pt idx="959">
                  <c:v>45367.75</c:v>
                </c:pt>
                <c:pt idx="960">
                  <c:v>45367.791666666664</c:v>
                </c:pt>
                <c:pt idx="961">
                  <c:v>45367.833333333336</c:v>
                </c:pt>
                <c:pt idx="962">
                  <c:v>45367.875</c:v>
                </c:pt>
                <c:pt idx="963">
                  <c:v>45367.916666666664</c:v>
                </c:pt>
                <c:pt idx="964">
                  <c:v>45367.958333333336</c:v>
                </c:pt>
                <c:pt idx="965">
                  <c:v>45368</c:v>
                </c:pt>
                <c:pt idx="966">
                  <c:v>45368.041666666664</c:v>
                </c:pt>
                <c:pt idx="967">
                  <c:v>45368.083333333336</c:v>
                </c:pt>
                <c:pt idx="968">
                  <c:v>45368.125</c:v>
                </c:pt>
                <c:pt idx="969">
                  <c:v>45368.166666666664</c:v>
                </c:pt>
                <c:pt idx="970">
                  <c:v>45368.208333333336</c:v>
                </c:pt>
                <c:pt idx="971">
                  <c:v>45368.25</c:v>
                </c:pt>
                <c:pt idx="972">
                  <c:v>45368.291666666664</c:v>
                </c:pt>
                <c:pt idx="973">
                  <c:v>45368.333333333336</c:v>
                </c:pt>
                <c:pt idx="974">
                  <c:v>45368.375</c:v>
                </c:pt>
                <c:pt idx="975">
                  <c:v>45368.416666666664</c:v>
                </c:pt>
                <c:pt idx="976">
                  <c:v>45368.458333333336</c:v>
                </c:pt>
                <c:pt idx="977">
                  <c:v>45368.5</c:v>
                </c:pt>
                <c:pt idx="978">
                  <c:v>45368.541666666664</c:v>
                </c:pt>
                <c:pt idx="979">
                  <c:v>45368.583333333336</c:v>
                </c:pt>
                <c:pt idx="980">
                  <c:v>45368.625</c:v>
                </c:pt>
                <c:pt idx="981">
                  <c:v>45368.666666666664</c:v>
                </c:pt>
                <c:pt idx="982">
                  <c:v>45368.708333333336</c:v>
                </c:pt>
                <c:pt idx="983">
                  <c:v>45368.75</c:v>
                </c:pt>
                <c:pt idx="984">
                  <c:v>45368.791666666664</c:v>
                </c:pt>
                <c:pt idx="985">
                  <c:v>45368.833333333336</c:v>
                </c:pt>
                <c:pt idx="986">
                  <c:v>45368.875</c:v>
                </c:pt>
                <c:pt idx="987">
                  <c:v>45368.916666666664</c:v>
                </c:pt>
                <c:pt idx="988">
                  <c:v>45368.958333333336</c:v>
                </c:pt>
                <c:pt idx="989">
                  <c:v>45369</c:v>
                </c:pt>
                <c:pt idx="990">
                  <c:v>45369.041666666664</c:v>
                </c:pt>
                <c:pt idx="991">
                  <c:v>45369.083333333336</c:v>
                </c:pt>
                <c:pt idx="992">
                  <c:v>45369.125</c:v>
                </c:pt>
                <c:pt idx="993">
                  <c:v>45369.166666666664</c:v>
                </c:pt>
                <c:pt idx="994">
                  <c:v>45369.208333333336</c:v>
                </c:pt>
                <c:pt idx="995">
                  <c:v>45369.25</c:v>
                </c:pt>
                <c:pt idx="996">
                  <c:v>45369.291666666664</c:v>
                </c:pt>
                <c:pt idx="997">
                  <c:v>45369.333333333336</c:v>
                </c:pt>
                <c:pt idx="998">
                  <c:v>45369.375</c:v>
                </c:pt>
                <c:pt idx="999">
                  <c:v>45369.416666666664</c:v>
                </c:pt>
                <c:pt idx="1000">
                  <c:v>45369.458333333336</c:v>
                </c:pt>
                <c:pt idx="1001">
                  <c:v>45369.5</c:v>
                </c:pt>
                <c:pt idx="1002">
                  <c:v>45369.541666666664</c:v>
                </c:pt>
                <c:pt idx="1003">
                  <c:v>45369.583333333336</c:v>
                </c:pt>
                <c:pt idx="1004">
                  <c:v>45369.625</c:v>
                </c:pt>
                <c:pt idx="1005">
                  <c:v>45369.666666666664</c:v>
                </c:pt>
                <c:pt idx="1006">
                  <c:v>45369.708333333336</c:v>
                </c:pt>
                <c:pt idx="1007">
                  <c:v>45369.75</c:v>
                </c:pt>
                <c:pt idx="1008">
                  <c:v>45369.791666666664</c:v>
                </c:pt>
                <c:pt idx="1009">
                  <c:v>45369.833333333336</c:v>
                </c:pt>
                <c:pt idx="1010">
                  <c:v>45369.875</c:v>
                </c:pt>
                <c:pt idx="1011">
                  <c:v>45369.916666666664</c:v>
                </c:pt>
                <c:pt idx="1012">
                  <c:v>45369.958333333336</c:v>
                </c:pt>
                <c:pt idx="1013">
                  <c:v>45370</c:v>
                </c:pt>
                <c:pt idx="1014">
                  <c:v>45370.041666666664</c:v>
                </c:pt>
                <c:pt idx="1015">
                  <c:v>45370.083333333336</c:v>
                </c:pt>
                <c:pt idx="1016">
                  <c:v>45370.125</c:v>
                </c:pt>
                <c:pt idx="1017">
                  <c:v>45370.166666666664</c:v>
                </c:pt>
                <c:pt idx="1018">
                  <c:v>45370.208333333336</c:v>
                </c:pt>
                <c:pt idx="1019">
                  <c:v>45370.25</c:v>
                </c:pt>
                <c:pt idx="1020">
                  <c:v>45370.291666666664</c:v>
                </c:pt>
                <c:pt idx="1021">
                  <c:v>45370.333333333336</c:v>
                </c:pt>
                <c:pt idx="1022">
                  <c:v>45370.375</c:v>
                </c:pt>
                <c:pt idx="1023">
                  <c:v>45370.416666666664</c:v>
                </c:pt>
                <c:pt idx="1024">
                  <c:v>45370.458333333336</c:v>
                </c:pt>
                <c:pt idx="1025">
                  <c:v>45370.5</c:v>
                </c:pt>
                <c:pt idx="1026">
                  <c:v>45370.541666666664</c:v>
                </c:pt>
                <c:pt idx="1027">
                  <c:v>45370.583333333336</c:v>
                </c:pt>
                <c:pt idx="1028">
                  <c:v>45370.625</c:v>
                </c:pt>
                <c:pt idx="1029">
                  <c:v>45370.666666666664</c:v>
                </c:pt>
                <c:pt idx="1030">
                  <c:v>45370.708333333336</c:v>
                </c:pt>
                <c:pt idx="1031">
                  <c:v>45370.75</c:v>
                </c:pt>
                <c:pt idx="1032">
                  <c:v>45370.791666666664</c:v>
                </c:pt>
                <c:pt idx="1033">
                  <c:v>45370.833333333336</c:v>
                </c:pt>
                <c:pt idx="1034">
                  <c:v>45370.875</c:v>
                </c:pt>
                <c:pt idx="1035">
                  <c:v>45370.916666666664</c:v>
                </c:pt>
                <c:pt idx="1036">
                  <c:v>45370.958333333336</c:v>
                </c:pt>
                <c:pt idx="1037">
                  <c:v>45371</c:v>
                </c:pt>
                <c:pt idx="1038">
                  <c:v>45371.041666666664</c:v>
                </c:pt>
                <c:pt idx="1039">
                  <c:v>45371.083333333336</c:v>
                </c:pt>
                <c:pt idx="1040">
                  <c:v>45371.125</c:v>
                </c:pt>
                <c:pt idx="1041">
                  <c:v>45371.166666666664</c:v>
                </c:pt>
                <c:pt idx="1042">
                  <c:v>45371.208333333336</c:v>
                </c:pt>
                <c:pt idx="1043">
                  <c:v>45371.25</c:v>
                </c:pt>
                <c:pt idx="1044">
                  <c:v>45371.291666666664</c:v>
                </c:pt>
                <c:pt idx="1045">
                  <c:v>45371.333333333336</c:v>
                </c:pt>
                <c:pt idx="1046">
                  <c:v>45371.375</c:v>
                </c:pt>
                <c:pt idx="1047">
                  <c:v>45371.416666666664</c:v>
                </c:pt>
                <c:pt idx="1048">
                  <c:v>45371.458333333336</c:v>
                </c:pt>
                <c:pt idx="1049">
                  <c:v>45371.5</c:v>
                </c:pt>
                <c:pt idx="1050">
                  <c:v>45371.541666666664</c:v>
                </c:pt>
                <c:pt idx="1051">
                  <c:v>45371.583333333336</c:v>
                </c:pt>
                <c:pt idx="1052">
                  <c:v>45371.625</c:v>
                </c:pt>
                <c:pt idx="1053">
                  <c:v>45371.666666666664</c:v>
                </c:pt>
                <c:pt idx="1054">
                  <c:v>45371.708333333336</c:v>
                </c:pt>
                <c:pt idx="1055">
                  <c:v>45371.75</c:v>
                </c:pt>
                <c:pt idx="1056">
                  <c:v>45371.791666666664</c:v>
                </c:pt>
                <c:pt idx="1057">
                  <c:v>45371.833333333336</c:v>
                </c:pt>
                <c:pt idx="1058">
                  <c:v>45371.875</c:v>
                </c:pt>
                <c:pt idx="1059">
                  <c:v>45371.916666666664</c:v>
                </c:pt>
                <c:pt idx="1060">
                  <c:v>45371.958333333336</c:v>
                </c:pt>
                <c:pt idx="1061">
                  <c:v>45372</c:v>
                </c:pt>
                <c:pt idx="1062">
                  <c:v>45372.041666666664</c:v>
                </c:pt>
                <c:pt idx="1063">
                  <c:v>45372.083333333336</c:v>
                </c:pt>
                <c:pt idx="1064">
                  <c:v>45372.125</c:v>
                </c:pt>
                <c:pt idx="1065">
                  <c:v>45372.166666666664</c:v>
                </c:pt>
                <c:pt idx="1066">
                  <c:v>45372.208333333336</c:v>
                </c:pt>
                <c:pt idx="1067">
                  <c:v>45372.25</c:v>
                </c:pt>
                <c:pt idx="1068">
                  <c:v>45372.291666666664</c:v>
                </c:pt>
                <c:pt idx="1069">
                  <c:v>45372.333333333336</c:v>
                </c:pt>
                <c:pt idx="1070">
                  <c:v>45372.375</c:v>
                </c:pt>
                <c:pt idx="1071">
                  <c:v>45372.416666666664</c:v>
                </c:pt>
                <c:pt idx="1072">
                  <c:v>45372.458333333336</c:v>
                </c:pt>
                <c:pt idx="1073">
                  <c:v>45372.5</c:v>
                </c:pt>
                <c:pt idx="1074">
                  <c:v>45372.541666666664</c:v>
                </c:pt>
                <c:pt idx="1075">
                  <c:v>45372.583333333336</c:v>
                </c:pt>
                <c:pt idx="1076">
                  <c:v>45372.625</c:v>
                </c:pt>
                <c:pt idx="1077">
                  <c:v>45372.666666666664</c:v>
                </c:pt>
                <c:pt idx="1078">
                  <c:v>45372.708333333336</c:v>
                </c:pt>
                <c:pt idx="1079">
                  <c:v>45372.75</c:v>
                </c:pt>
                <c:pt idx="1080">
                  <c:v>45372.791666666664</c:v>
                </c:pt>
                <c:pt idx="1081">
                  <c:v>45372.833333333336</c:v>
                </c:pt>
                <c:pt idx="1082">
                  <c:v>45372.875</c:v>
                </c:pt>
                <c:pt idx="1083">
                  <c:v>45372.916666666664</c:v>
                </c:pt>
                <c:pt idx="1084">
                  <c:v>45372.958333333336</c:v>
                </c:pt>
                <c:pt idx="1085">
                  <c:v>45373</c:v>
                </c:pt>
                <c:pt idx="1086">
                  <c:v>45373.041666666664</c:v>
                </c:pt>
                <c:pt idx="1087">
                  <c:v>45373.083333333336</c:v>
                </c:pt>
                <c:pt idx="1088">
                  <c:v>45373.125</c:v>
                </c:pt>
                <c:pt idx="1089">
                  <c:v>45373.166666666664</c:v>
                </c:pt>
                <c:pt idx="1090">
                  <c:v>45373.208333333336</c:v>
                </c:pt>
                <c:pt idx="1091">
                  <c:v>45373.25</c:v>
                </c:pt>
                <c:pt idx="1092">
                  <c:v>45373.291666666664</c:v>
                </c:pt>
                <c:pt idx="1093">
                  <c:v>45373.333333333336</c:v>
                </c:pt>
                <c:pt idx="1094">
                  <c:v>45373.375</c:v>
                </c:pt>
                <c:pt idx="1095">
                  <c:v>45373.416666666664</c:v>
                </c:pt>
                <c:pt idx="1096">
                  <c:v>45373.458333333336</c:v>
                </c:pt>
                <c:pt idx="1097">
                  <c:v>45373.5</c:v>
                </c:pt>
                <c:pt idx="1098">
                  <c:v>45373.541666666664</c:v>
                </c:pt>
                <c:pt idx="1099">
                  <c:v>45373.583333333336</c:v>
                </c:pt>
                <c:pt idx="1100">
                  <c:v>45373.625</c:v>
                </c:pt>
                <c:pt idx="1101">
                  <c:v>45373.666666666664</c:v>
                </c:pt>
                <c:pt idx="1102">
                  <c:v>45373.708333333336</c:v>
                </c:pt>
                <c:pt idx="1103">
                  <c:v>45373.75</c:v>
                </c:pt>
                <c:pt idx="1104">
                  <c:v>45373.791666666664</c:v>
                </c:pt>
                <c:pt idx="1105">
                  <c:v>45373.833333333336</c:v>
                </c:pt>
                <c:pt idx="1106">
                  <c:v>45373.875</c:v>
                </c:pt>
                <c:pt idx="1107">
                  <c:v>45373.916666666664</c:v>
                </c:pt>
                <c:pt idx="1108">
                  <c:v>45373.958333333336</c:v>
                </c:pt>
                <c:pt idx="1109">
                  <c:v>45374</c:v>
                </c:pt>
                <c:pt idx="1110">
                  <c:v>45374.041666666664</c:v>
                </c:pt>
                <c:pt idx="1111">
                  <c:v>45374.083333333336</c:v>
                </c:pt>
                <c:pt idx="1112">
                  <c:v>45374.125</c:v>
                </c:pt>
                <c:pt idx="1113">
                  <c:v>45374.166666666664</c:v>
                </c:pt>
                <c:pt idx="1114">
                  <c:v>45374.208333333336</c:v>
                </c:pt>
                <c:pt idx="1115">
                  <c:v>45374.25</c:v>
                </c:pt>
                <c:pt idx="1116">
                  <c:v>45374.291666666664</c:v>
                </c:pt>
                <c:pt idx="1117">
                  <c:v>45374.333333333336</c:v>
                </c:pt>
                <c:pt idx="1118">
                  <c:v>45374.375</c:v>
                </c:pt>
                <c:pt idx="1119">
                  <c:v>45374.416666666664</c:v>
                </c:pt>
                <c:pt idx="1120">
                  <c:v>45374.458333333336</c:v>
                </c:pt>
                <c:pt idx="1121">
                  <c:v>45374.5</c:v>
                </c:pt>
                <c:pt idx="1122">
                  <c:v>45374.541666666664</c:v>
                </c:pt>
                <c:pt idx="1123">
                  <c:v>45374.583333333336</c:v>
                </c:pt>
                <c:pt idx="1124">
                  <c:v>45374.625</c:v>
                </c:pt>
                <c:pt idx="1125">
                  <c:v>45374.666666666664</c:v>
                </c:pt>
                <c:pt idx="1126">
                  <c:v>45374.708333333336</c:v>
                </c:pt>
                <c:pt idx="1127">
                  <c:v>45374.75</c:v>
                </c:pt>
                <c:pt idx="1128">
                  <c:v>45374.791666666664</c:v>
                </c:pt>
                <c:pt idx="1129">
                  <c:v>45374.833333333336</c:v>
                </c:pt>
                <c:pt idx="1130">
                  <c:v>45374.875</c:v>
                </c:pt>
                <c:pt idx="1131">
                  <c:v>45374.916666666664</c:v>
                </c:pt>
                <c:pt idx="1132">
                  <c:v>45374.958333333336</c:v>
                </c:pt>
                <c:pt idx="1133">
                  <c:v>45375</c:v>
                </c:pt>
                <c:pt idx="1134">
                  <c:v>45375.041666666664</c:v>
                </c:pt>
                <c:pt idx="1135">
                  <c:v>45375.083333333336</c:v>
                </c:pt>
                <c:pt idx="1136">
                  <c:v>45375.125</c:v>
                </c:pt>
                <c:pt idx="1137">
                  <c:v>45375.166666666664</c:v>
                </c:pt>
                <c:pt idx="1138">
                  <c:v>45375.208333333336</c:v>
                </c:pt>
                <c:pt idx="1139">
                  <c:v>45375.25</c:v>
                </c:pt>
                <c:pt idx="1140">
                  <c:v>45375.291666666664</c:v>
                </c:pt>
                <c:pt idx="1141">
                  <c:v>45375.333333333336</c:v>
                </c:pt>
                <c:pt idx="1142">
                  <c:v>45375.375</c:v>
                </c:pt>
                <c:pt idx="1143">
                  <c:v>45375.416666666664</c:v>
                </c:pt>
                <c:pt idx="1144">
                  <c:v>45375.458333333336</c:v>
                </c:pt>
                <c:pt idx="1145">
                  <c:v>45375.5</c:v>
                </c:pt>
                <c:pt idx="1146">
                  <c:v>45375.541666666664</c:v>
                </c:pt>
                <c:pt idx="1147">
                  <c:v>45375.583333333336</c:v>
                </c:pt>
                <c:pt idx="1148">
                  <c:v>45375.625</c:v>
                </c:pt>
                <c:pt idx="1149">
                  <c:v>45375.666666666664</c:v>
                </c:pt>
                <c:pt idx="1150">
                  <c:v>45375.708333333336</c:v>
                </c:pt>
                <c:pt idx="1151">
                  <c:v>45375.75</c:v>
                </c:pt>
                <c:pt idx="1152">
                  <c:v>45375.791666666664</c:v>
                </c:pt>
                <c:pt idx="1153">
                  <c:v>45375.833333333336</c:v>
                </c:pt>
                <c:pt idx="1154">
                  <c:v>45375.875</c:v>
                </c:pt>
                <c:pt idx="1155">
                  <c:v>45375.916666666664</c:v>
                </c:pt>
                <c:pt idx="1156">
                  <c:v>45375.958333333336</c:v>
                </c:pt>
                <c:pt idx="1157">
                  <c:v>45376</c:v>
                </c:pt>
                <c:pt idx="1158">
                  <c:v>45376.041666666664</c:v>
                </c:pt>
                <c:pt idx="1159">
                  <c:v>45376.083333333336</c:v>
                </c:pt>
                <c:pt idx="1160">
                  <c:v>45376.125</c:v>
                </c:pt>
                <c:pt idx="1161">
                  <c:v>45376.166666666664</c:v>
                </c:pt>
                <c:pt idx="1162">
                  <c:v>45376.208333333336</c:v>
                </c:pt>
                <c:pt idx="1163">
                  <c:v>45376.25</c:v>
                </c:pt>
                <c:pt idx="1164">
                  <c:v>45376.291666666664</c:v>
                </c:pt>
                <c:pt idx="1165">
                  <c:v>45376.333333333336</c:v>
                </c:pt>
                <c:pt idx="1166">
                  <c:v>45376.375</c:v>
                </c:pt>
                <c:pt idx="1167">
                  <c:v>45376.416666666664</c:v>
                </c:pt>
              </c:numCache>
            </c:numRef>
          </c:cat>
          <c:val>
            <c:numRef>
              <c:f>data!$B$5:$B$1172</c:f>
              <c:numCache>
                <c:formatCode>General</c:formatCode>
                <c:ptCount val="1168"/>
                <c:pt idx="0">
                  <c:v>0.112</c:v>
                </c:pt>
                <c:pt idx="1">
                  <c:v>0.51200000000000001</c:v>
                </c:pt>
                <c:pt idx="2">
                  <c:v>0.42499999999999999</c:v>
                </c:pt>
                <c:pt idx="3">
                  <c:v>0.39600000000000002</c:v>
                </c:pt>
                <c:pt idx="4">
                  <c:v>0.39700000000000002</c:v>
                </c:pt>
                <c:pt idx="5">
                  <c:v>0.35200000000000004</c:v>
                </c:pt>
                <c:pt idx="6">
                  <c:v>1E-3</c:v>
                </c:pt>
                <c:pt idx="7">
                  <c:v>1E-3</c:v>
                </c:pt>
                <c:pt idx="8">
                  <c:v>1E-3</c:v>
                </c:pt>
                <c:pt idx="9">
                  <c:v>1E-3</c:v>
                </c:pt>
                <c:pt idx="10">
                  <c:v>0.76200000000000001</c:v>
                </c:pt>
                <c:pt idx="11">
                  <c:v>0.45199999999999996</c:v>
                </c:pt>
                <c:pt idx="12">
                  <c:v>0.42899999999999999</c:v>
                </c:pt>
                <c:pt idx="13">
                  <c:v>0.41599999999999998</c:v>
                </c:pt>
                <c:pt idx="14">
                  <c:v>2E-3</c:v>
                </c:pt>
                <c:pt idx="15">
                  <c:v>1E-3</c:v>
                </c:pt>
                <c:pt idx="16">
                  <c:v>1E-3</c:v>
                </c:pt>
                <c:pt idx="17">
                  <c:v>1E-3</c:v>
                </c:pt>
                <c:pt idx="18">
                  <c:v>1E-3</c:v>
                </c:pt>
                <c:pt idx="19">
                  <c:v>0.36399999999999999</c:v>
                </c:pt>
                <c:pt idx="20">
                  <c:v>0.43600000000000005</c:v>
                </c:pt>
                <c:pt idx="21">
                  <c:v>0.21000000000000002</c:v>
                </c:pt>
                <c:pt idx="22">
                  <c:v>1E-3</c:v>
                </c:pt>
                <c:pt idx="23">
                  <c:v>1E-3</c:v>
                </c:pt>
                <c:pt idx="24">
                  <c:v>1E-3</c:v>
                </c:pt>
                <c:pt idx="25">
                  <c:v>1E-3</c:v>
                </c:pt>
                <c:pt idx="26">
                  <c:v>0.57799999999999996</c:v>
                </c:pt>
                <c:pt idx="27">
                  <c:v>2E-3</c:v>
                </c:pt>
                <c:pt idx="28">
                  <c:v>0</c:v>
                </c:pt>
                <c:pt idx="29">
                  <c:v>1E-3</c:v>
                </c:pt>
                <c:pt idx="30">
                  <c:v>1E-3</c:v>
                </c:pt>
                <c:pt idx="31">
                  <c:v>1E-3</c:v>
                </c:pt>
                <c:pt idx="32">
                  <c:v>1E-3</c:v>
                </c:pt>
                <c:pt idx="33">
                  <c:v>1E-3</c:v>
                </c:pt>
                <c:pt idx="34">
                  <c:v>0.69200000000000006</c:v>
                </c:pt>
                <c:pt idx="35">
                  <c:v>0.45899999999999996</c:v>
                </c:pt>
                <c:pt idx="36">
                  <c:v>0.442</c:v>
                </c:pt>
                <c:pt idx="37">
                  <c:v>0.43099999999999999</c:v>
                </c:pt>
                <c:pt idx="38">
                  <c:v>3.2000000000000001E-2</c:v>
                </c:pt>
                <c:pt idx="39">
                  <c:v>1E-3</c:v>
                </c:pt>
                <c:pt idx="40">
                  <c:v>1E-3</c:v>
                </c:pt>
                <c:pt idx="41">
                  <c:v>1E-3</c:v>
                </c:pt>
                <c:pt idx="42">
                  <c:v>1E-3</c:v>
                </c:pt>
                <c:pt idx="43">
                  <c:v>0.28399999999999997</c:v>
                </c:pt>
                <c:pt idx="44">
                  <c:v>0.36699999999999999</c:v>
                </c:pt>
                <c:pt idx="45">
                  <c:v>0.17099999999999999</c:v>
                </c:pt>
                <c:pt idx="46">
                  <c:v>1E-3</c:v>
                </c:pt>
                <c:pt idx="47">
                  <c:v>1E-3</c:v>
                </c:pt>
                <c:pt idx="48">
                  <c:v>3.0000000000000001E-3</c:v>
                </c:pt>
                <c:pt idx="49">
                  <c:v>0.156</c:v>
                </c:pt>
                <c:pt idx="50">
                  <c:v>0.374</c:v>
                </c:pt>
                <c:pt idx="51">
                  <c:v>2E-3</c:v>
                </c:pt>
                <c:pt idx="52">
                  <c:v>1E-3</c:v>
                </c:pt>
                <c:pt idx="53">
                  <c:v>1E-3</c:v>
                </c:pt>
                <c:pt idx="54">
                  <c:v>1E-3</c:v>
                </c:pt>
                <c:pt idx="55">
                  <c:v>1E-3</c:v>
                </c:pt>
                <c:pt idx="56">
                  <c:v>1E-3</c:v>
                </c:pt>
                <c:pt idx="57">
                  <c:v>1E-3</c:v>
                </c:pt>
                <c:pt idx="58">
                  <c:v>0.47599999999999998</c:v>
                </c:pt>
                <c:pt idx="59">
                  <c:v>0.38600000000000001</c:v>
                </c:pt>
                <c:pt idx="60">
                  <c:v>0.4</c:v>
                </c:pt>
                <c:pt idx="61">
                  <c:v>0.40600000000000003</c:v>
                </c:pt>
                <c:pt idx="62">
                  <c:v>5.0000000000000001E-3</c:v>
                </c:pt>
                <c:pt idx="63">
                  <c:v>1E-3</c:v>
                </c:pt>
                <c:pt idx="64">
                  <c:v>1E-3</c:v>
                </c:pt>
                <c:pt idx="65">
                  <c:v>1E-3</c:v>
                </c:pt>
                <c:pt idx="66">
                  <c:v>1E-3</c:v>
                </c:pt>
                <c:pt idx="67">
                  <c:v>0.25900000000000001</c:v>
                </c:pt>
                <c:pt idx="68">
                  <c:v>0.37600000000000006</c:v>
                </c:pt>
                <c:pt idx="69">
                  <c:v>0.20400000000000001</c:v>
                </c:pt>
                <c:pt idx="70">
                  <c:v>1E-3</c:v>
                </c:pt>
                <c:pt idx="71">
                  <c:v>1E-3</c:v>
                </c:pt>
                <c:pt idx="72">
                  <c:v>0.25600000000000001</c:v>
                </c:pt>
                <c:pt idx="73">
                  <c:v>0.38100000000000001</c:v>
                </c:pt>
                <c:pt idx="74">
                  <c:v>0.30399999999999999</c:v>
                </c:pt>
                <c:pt idx="75">
                  <c:v>2E-3</c:v>
                </c:pt>
                <c:pt idx="76">
                  <c:v>1E-3</c:v>
                </c:pt>
                <c:pt idx="77">
                  <c:v>1E-3</c:v>
                </c:pt>
                <c:pt idx="78">
                  <c:v>1E-3</c:v>
                </c:pt>
                <c:pt idx="79">
                  <c:v>1E-3</c:v>
                </c:pt>
                <c:pt idx="80">
                  <c:v>1E-3</c:v>
                </c:pt>
                <c:pt idx="81">
                  <c:v>1E-3</c:v>
                </c:pt>
                <c:pt idx="82">
                  <c:v>0.48599999999999999</c:v>
                </c:pt>
                <c:pt idx="83">
                  <c:v>0.40700000000000003</c:v>
                </c:pt>
                <c:pt idx="84">
                  <c:v>0.40400000000000003</c:v>
                </c:pt>
                <c:pt idx="85">
                  <c:v>0.41799999999999998</c:v>
                </c:pt>
                <c:pt idx="86">
                  <c:v>2E-3</c:v>
                </c:pt>
                <c:pt idx="87">
                  <c:v>1E-3</c:v>
                </c:pt>
                <c:pt idx="88">
                  <c:v>0.108</c:v>
                </c:pt>
                <c:pt idx="89">
                  <c:v>1E-3</c:v>
                </c:pt>
                <c:pt idx="90">
                  <c:v>1E-3</c:v>
                </c:pt>
                <c:pt idx="91">
                  <c:v>0.26100000000000001</c:v>
                </c:pt>
                <c:pt idx="92">
                  <c:v>0.40200000000000002</c:v>
                </c:pt>
                <c:pt idx="93">
                  <c:v>0.188</c:v>
                </c:pt>
                <c:pt idx="94">
                  <c:v>1E-3</c:v>
                </c:pt>
                <c:pt idx="95">
                  <c:v>1E-3</c:v>
                </c:pt>
                <c:pt idx="96">
                  <c:v>0.23</c:v>
                </c:pt>
                <c:pt idx="97">
                  <c:v>0.36599999999999999</c:v>
                </c:pt>
                <c:pt idx="98">
                  <c:v>0.316</c:v>
                </c:pt>
                <c:pt idx="99">
                  <c:v>2E-3</c:v>
                </c:pt>
                <c:pt idx="100">
                  <c:v>1E-3</c:v>
                </c:pt>
                <c:pt idx="101">
                  <c:v>1E-3</c:v>
                </c:pt>
                <c:pt idx="102">
                  <c:v>7.6999999999999999E-2</c:v>
                </c:pt>
                <c:pt idx="103">
                  <c:v>0.188</c:v>
                </c:pt>
                <c:pt idx="104">
                  <c:v>0.189</c:v>
                </c:pt>
                <c:pt idx="105">
                  <c:v>0.22199999999999998</c:v>
                </c:pt>
                <c:pt idx="106">
                  <c:v>0.255</c:v>
                </c:pt>
                <c:pt idx="107">
                  <c:v>0.25800000000000001</c:v>
                </c:pt>
                <c:pt idx="108">
                  <c:v>0.38800000000000001</c:v>
                </c:pt>
                <c:pt idx="109">
                  <c:v>0.34300000000000003</c:v>
                </c:pt>
                <c:pt idx="110">
                  <c:v>5.6999999999999995E-2</c:v>
                </c:pt>
                <c:pt idx="111">
                  <c:v>0.14599999999999999</c:v>
                </c:pt>
                <c:pt idx="112">
                  <c:v>0.16600000000000001</c:v>
                </c:pt>
                <c:pt idx="113">
                  <c:v>0.10900000000000001</c:v>
                </c:pt>
                <c:pt idx="114">
                  <c:v>5.7000000000000002E-2</c:v>
                </c:pt>
                <c:pt idx="115">
                  <c:v>0.16</c:v>
                </c:pt>
                <c:pt idx="116">
                  <c:v>0.26200000000000001</c:v>
                </c:pt>
                <c:pt idx="117">
                  <c:v>0.26800000000000002</c:v>
                </c:pt>
                <c:pt idx="118">
                  <c:v>0.26400000000000001</c:v>
                </c:pt>
                <c:pt idx="119">
                  <c:v>0.26300000000000001</c:v>
                </c:pt>
                <c:pt idx="120">
                  <c:v>0.26800000000000002</c:v>
                </c:pt>
                <c:pt idx="121">
                  <c:v>0.28399999999999997</c:v>
                </c:pt>
                <c:pt idx="122">
                  <c:v>0.22299999999999998</c:v>
                </c:pt>
                <c:pt idx="123">
                  <c:v>0.254</c:v>
                </c:pt>
                <c:pt idx="124">
                  <c:v>0.28700000000000003</c:v>
                </c:pt>
                <c:pt idx="125">
                  <c:v>0.23500000000000001</c:v>
                </c:pt>
                <c:pt idx="126">
                  <c:v>0.121</c:v>
                </c:pt>
                <c:pt idx="127">
                  <c:v>0.19400000000000001</c:v>
                </c:pt>
                <c:pt idx="128">
                  <c:v>0.25900000000000001</c:v>
                </c:pt>
                <c:pt idx="129">
                  <c:v>0.23099999999999998</c:v>
                </c:pt>
                <c:pt idx="130">
                  <c:v>0.253</c:v>
                </c:pt>
                <c:pt idx="131">
                  <c:v>0.20099999999999998</c:v>
                </c:pt>
                <c:pt idx="132">
                  <c:v>0.42499999999999999</c:v>
                </c:pt>
                <c:pt idx="133">
                  <c:v>0.40300000000000002</c:v>
                </c:pt>
                <c:pt idx="134">
                  <c:v>0.17200000000000001</c:v>
                </c:pt>
                <c:pt idx="135">
                  <c:v>0.193</c:v>
                </c:pt>
                <c:pt idx="136">
                  <c:v>0.17300000000000001</c:v>
                </c:pt>
                <c:pt idx="137">
                  <c:v>0.151</c:v>
                </c:pt>
                <c:pt idx="138">
                  <c:v>0.17300000000000001</c:v>
                </c:pt>
                <c:pt idx="139">
                  <c:v>0.21</c:v>
                </c:pt>
                <c:pt idx="140">
                  <c:v>0.17499999999999999</c:v>
                </c:pt>
                <c:pt idx="141">
                  <c:v>0.19900000000000001</c:v>
                </c:pt>
                <c:pt idx="142">
                  <c:v>0.2</c:v>
                </c:pt>
                <c:pt idx="143">
                  <c:v>0.111</c:v>
                </c:pt>
                <c:pt idx="144">
                  <c:v>2.8000000000000001E-2</c:v>
                </c:pt>
                <c:pt idx="145">
                  <c:v>0.35099999999999998</c:v>
                </c:pt>
                <c:pt idx="146">
                  <c:v>0.33700000000000002</c:v>
                </c:pt>
                <c:pt idx="147">
                  <c:v>0.33600000000000002</c:v>
                </c:pt>
                <c:pt idx="148">
                  <c:v>0.28299999999999997</c:v>
                </c:pt>
                <c:pt idx="149">
                  <c:v>0.122</c:v>
                </c:pt>
                <c:pt idx="150">
                  <c:v>2E-3</c:v>
                </c:pt>
                <c:pt idx="151">
                  <c:v>1E-3</c:v>
                </c:pt>
                <c:pt idx="152">
                  <c:v>1E-3</c:v>
                </c:pt>
                <c:pt idx="153">
                  <c:v>1E-3</c:v>
                </c:pt>
                <c:pt idx="154">
                  <c:v>1E-3</c:v>
                </c:pt>
                <c:pt idx="155">
                  <c:v>0.49299999999999999</c:v>
                </c:pt>
                <c:pt idx="156">
                  <c:v>0.41199999999999998</c:v>
                </c:pt>
                <c:pt idx="157">
                  <c:v>0.40300000000000002</c:v>
                </c:pt>
                <c:pt idx="158">
                  <c:v>2E-3</c:v>
                </c:pt>
                <c:pt idx="159">
                  <c:v>1E-3</c:v>
                </c:pt>
                <c:pt idx="160">
                  <c:v>1E-3</c:v>
                </c:pt>
                <c:pt idx="161">
                  <c:v>1E-3</c:v>
                </c:pt>
                <c:pt idx="162">
                  <c:v>1E-3</c:v>
                </c:pt>
                <c:pt idx="163">
                  <c:v>0.20500000000000002</c:v>
                </c:pt>
                <c:pt idx="164">
                  <c:v>0.317</c:v>
                </c:pt>
                <c:pt idx="165">
                  <c:v>0.189</c:v>
                </c:pt>
                <c:pt idx="166">
                  <c:v>1E-3</c:v>
                </c:pt>
                <c:pt idx="167">
                  <c:v>1E-3</c:v>
                </c:pt>
                <c:pt idx="168">
                  <c:v>1E-3</c:v>
                </c:pt>
                <c:pt idx="169">
                  <c:v>0.31</c:v>
                </c:pt>
                <c:pt idx="170">
                  <c:v>0.36400000000000005</c:v>
                </c:pt>
                <c:pt idx="171">
                  <c:v>2E-3</c:v>
                </c:pt>
                <c:pt idx="172">
                  <c:v>1E-3</c:v>
                </c:pt>
                <c:pt idx="173">
                  <c:v>1E-3</c:v>
                </c:pt>
                <c:pt idx="174">
                  <c:v>1E-3</c:v>
                </c:pt>
                <c:pt idx="175">
                  <c:v>1E-3</c:v>
                </c:pt>
                <c:pt idx="176">
                  <c:v>1E-3</c:v>
                </c:pt>
                <c:pt idx="177">
                  <c:v>1E-3</c:v>
                </c:pt>
                <c:pt idx="178">
                  <c:v>1E-3</c:v>
                </c:pt>
                <c:pt idx="179">
                  <c:v>0.64700000000000002</c:v>
                </c:pt>
                <c:pt idx="180">
                  <c:v>0.44399999999999995</c:v>
                </c:pt>
                <c:pt idx="181">
                  <c:v>0.41299999999999998</c:v>
                </c:pt>
                <c:pt idx="182">
                  <c:v>2E-3</c:v>
                </c:pt>
                <c:pt idx="183">
                  <c:v>1E-3</c:v>
                </c:pt>
                <c:pt idx="184">
                  <c:v>1E-3</c:v>
                </c:pt>
                <c:pt idx="185">
                  <c:v>1E-3</c:v>
                </c:pt>
                <c:pt idx="186">
                  <c:v>1E-3</c:v>
                </c:pt>
                <c:pt idx="187">
                  <c:v>0.21</c:v>
                </c:pt>
                <c:pt idx="188">
                  <c:v>0.28700000000000003</c:v>
                </c:pt>
                <c:pt idx="189">
                  <c:v>0.14500000000000002</c:v>
                </c:pt>
                <c:pt idx="190">
                  <c:v>1E-3</c:v>
                </c:pt>
                <c:pt idx="191">
                  <c:v>0</c:v>
                </c:pt>
                <c:pt idx="192">
                  <c:v>1E-3</c:v>
                </c:pt>
                <c:pt idx="193">
                  <c:v>0.34200000000000003</c:v>
                </c:pt>
                <c:pt idx="194">
                  <c:v>0.28499999999999998</c:v>
                </c:pt>
                <c:pt idx="195">
                  <c:v>2E-3</c:v>
                </c:pt>
                <c:pt idx="196">
                  <c:v>1E-3</c:v>
                </c:pt>
                <c:pt idx="197">
                  <c:v>1E-3</c:v>
                </c:pt>
                <c:pt idx="198">
                  <c:v>1E-3</c:v>
                </c:pt>
                <c:pt idx="199">
                  <c:v>1E-3</c:v>
                </c:pt>
                <c:pt idx="200">
                  <c:v>1E-3</c:v>
                </c:pt>
                <c:pt idx="201">
                  <c:v>1E-3</c:v>
                </c:pt>
                <c:pt idx="202">
                  <c:v>1E-3</c:v>
                </c:pt>
                <c:pt idx="203">
                  <c:v>0.52200000000000002</c:v>
                </c:pt>
                <c:pt idx="204">
                  <c:v>0.39800000000000002</c:v>
                </c:pt>
                <c:pt idx="205">
                  <c:v>0.39200000000000002</c:v>
                </c:pt>
                <c:pt idx="206">
                  <c:v>2E-3</c:v>
                </c:pt>
                <c:pt idx="207">
                  <c:v>1E-3</c:v>
                </c:pt>
                <c:pt idx="208">
                  <c:v>1E-3</c:v>
                </c:pt>
                <c:pt idx="209">
                  <c:v>1E-3</c:v>
                </c:pt>
                <c:pt idx="210">
                  <c:v>1E-3</c:v>
                </c:pt>
                <c:pt idx="211">
                  <c:v>0.15</c:v>
                </c:pt>
                <c:pt idx="212">
                  <c:v>0.20600000000000002</c:v>
                </c:pt>
                <c:pt idx="213">
                  <c:v>0.109</c:v>
                </c:pt>
                <c:pt idx="214">
                  <c:v>1E-3</c:v>
                </c:pt>
                <c:pt idx="215">
                  <c:v>1E-3</c:v>
                </c:pt>
                <c:pt idx="216">
                  <c:v>1E-3</c:v>
                </c:pt>
                <c:pt idx="217">
                  <c:v>0.29400000000000004</c:v>
                </c:pt>
                <c:pt idx="218">
                  <c:v>0.12200000000000001</c:v>
                </c:pt>
                <c:pt idx="219">
                  <c:v>1E-3</c:v>
                </c:pt>
                <c:pt idx="220">
                  <c:v>1E-3</c:v>
                </c:pt>
                <c:pt idx="221">
                  <c:v>1E-3</c:v>
                </c:pt>
                <c:pt idx="222">
                  <c:v>1E-3</c:v>
                </c:pt>
                <c:pt idx="223">
                  <c:v>1E-3</c:v>
                </c:pt>
                <c:pt idx="224">
                  <c:v>1E-3</c:v>
                </c:pt>
                <c:pt idx="225">
                  <c:v>1E-3</c:v>
                </c:pt>
                <c:pt idx="226">
                  <c:v>1E-3</c:v>
                </c:pt>
                <c:pt idx="227">
                  <c:v>0.43499999999999994</c:v>
                </c:pt>
                <c:pt idx="228">
                  <c:v>0.34300000000000003</c:v>
                </c:pt>
                <c:pt idx="229">
                  <c:v>0.314</c:v>
                </c:pt>
                <c:pt idx="230">
                  <c:v>1E-3</c:v>
                </c:pt>
                <c:pt idx="231">
                  <c:v>1E-3</c:v>
                </c:pt>
                <c:pt idx="232">
                  <c:v>1E-3</c:v>
                </c:pt>
                <c:pt idx="233">
                  <c:v>1E-3</c:v>
                </c:pt>
                <c:pt idx="234">
                  <c:v>1E-3</c:v>
                </c:pt>
                <c:pt idx="235">
                  <c:v>0.16899999999999998</c:v>
                </c:pt>
                <c:pt idx="236">
                  <c:v>0.26200000000000001</c:v>
                </c:pt>
                <c:pt idx="237">
                  <c:v>0.13400000000000001</c:v>
                </c:pt>
                <c:pt idx="238">
                  <c:v>1E-3</c:v>
                </c:pt>
                <c:pt idx="239">
                  <c:v>1E-3</c:v>
                </c:pt>
                <c:pt idx="240">
                  <c:v>1E-3</c:v>
                </c:pt>
                <c:pt idx="241">
                  <c:v>0.32300000000000001</c:v>
                </c:pt>
                <c:pt idx="242">
                  <c:v>0.27600000000000002</c:v>
                </c:pt>
                <c:pt idx="243">
                  <c:v>2E-3</c:v>
                </c:pt>
                <c:pt idx="244">
                  <c:v>1E-3</c:v>
                </c:pt>
                <c:pt idx="245">
                  <c:v>1E-3</c:v>
                </c:pt>
                <c:pt idx="246">
                  <c:v>1E-3</c:v>
                </c:pt>
                <c:pt idx="247">
                  <c:v>1E-3</c:v>
                </c:pt>
                <c:pt idx="248">
                  <c:v>1E-3</c:v>
                </c:pt>
                <c:pt idx="249">
                  <c:v>1E-3</c:v>
                </c:pt>
                <c:pt idx="250">
                  <c:v>1E-3</c:v>
                </c:pt>
                <c:pt idx="251">
                  <c:v>0.376</c:v>
                </c:pt>
                <c:pt idx="252">
                  <c:v>0.156</c:v>
                </c:pt>
                <c:pt idx="253">
                  <c:v>0.27200000000000002</c:v>
                </c:pt>
                <c:pt idx="254">
                  <c:v>2E-3</c:v>
                </c:pt>
                <c:pt idx="255">
                  <c:v>1E-3</c:v>
                </c:pt>
                <c:pt idx="256">
                  <c:v>1E-3</c:v>
                </c:pt>
                <c:pt idx="257">
                  <c:v>1E-3</c:v>
                </c:pt>
                <c:pt idx="258">
                  <c:v>1E-3</c:v>
                </c:pt>
                <c:pt idx="259">
                  <c:v>0.17099999999999999</c:v>
                </c:pt>
                <c:pt idx="260">
                  <c:v>0.22900000000000001</c:v>
                </c:pt>
                <c:pt idx="261">
                  <c:v>0.11</c:v>
                </c:pt>
                <c:pt idx="262">
                  <c:v>1E-3</c:v>
                </c:pt>
                <c:pt idx="263">
                  <c:v>1E-3</c:v>
                </c:pt>
                <c:pt idx="264">
                  <c:v>1E-3</c:v>
                </c:pt>
                <c:pt idx="265">
                  <c:v>0.218</c:v>
                </c:pt>
                <c:pt idx="266">
                  <c:v>1E-3</c:v>
                </c:pt>
                <c:pt idx="267">
                  <c:v>1E-3</c:v>
                </c:pt>
                <c:pt idx="268">
                  <c:v>1E-3</c:v>
                </c:pt>
                <c:pt idx="269">
                  <c:v>1E-3</c:v>
                </c:pt>
                <c:pt idx="270">
                  <c:v>0.248</c:v>
                </c:pt>
                <c:pt idx="271">
                  <c:v>0.251</c:v>
                </c:pt>
                <c:pt idx="272">
                  <c:v>0.22299999999999998</c:v>
                </c:pt>
                <c:pt idx="273">
                  <c:v>0.27400000000000002</c:v>
                </c:pt>
                <c:pt idx="274">
                  <c:v>0.27</c:v>
                </c:pt>
                <c:pt idx="275">
                  <c:v>0.27</c:v>
                </c:pt>
                <c:pt idx="276">
                  <c:v>0.44499999999999995</c:v>
                </c:pt>
                <c:pt idx="277">
                  <c:v>0.38200000000000001</c:v>
                </c:pt>
                <c:pt idx="278">
                  <c:v>5.0000000000000001E-3</c:v>
                </c:pt>
                <c:pt idx="279">
                  <c:v>1E-3</c:v>
                </c:pt>
                <c:pt idx="280">
                  <c:v>1E-3</c:v>
                </c:pt>
                <c:pt idx="281">
                  <c:v>1E-3</c:v>
                </c:pt>
                <c:pt idx="282">
                  <c:v>1E-3</c:v>
                </c:pt>
                <c:pt idx="283">
                  <c:v>0.159</c:v>
                </c:pt>
                <c:pt idx="284">
                  <c:v>0.26</c:v>
                </c:pt>
                <c:pt idx="285">
                  <c:v>0.13700000000000001</c:v>
                </c:pt>
                <c:pt idx="286">
                  <c:v>1E-3</c:v>
                </c:pt>
                <c:pt idx="287">
                  <c:v>1E-3</c:v>
                </c:pt>
                <c:pt idx="288">
                  <c:v>1E-3</c:v>
                </c:pt>
                <c:pt idx="289">
                  <c:v>2.6999999999999996E-2</c:v>
                </c:pt>
                <c:pt idx="290">
                  <c:v>0.01</c:v>
                </c:pt>
                <c:pt idx="291">
                  <c:v>2E-3</c:v>
                </c:pt>
                <c:pt idx="292">
                  <c:v>1E-3</c:v>
                </c:pt>
                <c:pt idx="293">
                  <c:v>1E-3</c:v>
                </c:pt>
                <c:pt idx="294">
                  <c:v>1E-3</c:v>
                </c:pt>
                <c:pt idx="295">
                  <c:v>1E-3</c:v>
                </c:pt>
                <c:pt idx="296">
                  <c:v>1E-3</c:v>
                </c:pt>
                <c:pt idx="297">
                  <c:v>1E-3</c:v>
                </c:pt>
                <c:pt idx="298">
                  <c:v>1E-3</c:v>
                </c:pt>
                <c:pt idx="299">
                  <c:v>1E-3</c:v>
                </c:pt>
                <c:pt idx="300">
                  <c:v>0.56099999999999994</c:v>
                </c:pt>
                <c:pt idx="301">
                  <c:v>0.39600000000000002</c:v>
                </c:pt>
                <c:pt idx="302">
                  <c:v>2E-3</c:v>
                </c:pt>
                <c:pt idx="303">
                  <c:v>1E-3</c:v>
                </c:pt>
                <c:pt idx="304">
                  <c:v>1E-3</c:v>
                </c:pt>
                <c:pt idx="305">
                  <c:v>1E-3</c:v>
                </c:pt>
                <c:pt idx="306">
                  <c:v>1E-3</c:v>
                </c:pt>
                <c:pt idx="307">
                  <c:v>0.19400000000000001</c:v>
                </c:pt>
                <c:pt idx="308">
                  <c:v>0.26400000000000001</c:v>
                </c:pt>
                <c:pt idx="309">
                  <c:v>0.153</c:v>
                </c:pt>
                <c:pt idx="310">
                  <c:v>1E-3</c:v>
                </c:pt>
                <c:pt idx="311">
                  <c:v>0</c:v>
                </c:pt>
                <c:pt idx="312">
                  <c:v>1E-3</c:v>
                </c:pt>
                <c:pt idx="313">
                  <c:v>0.29199999999999998</c:v>
                </c:pt>
                <c:pt idx="314">
                  <c:v>0.27100000000000002</c:v>
                </c:pt>
                <c:pt idx="315">
                  <c:v>2E-3</c:v>
                </c:pt>
                <c:pt idx="316">
                  <c:v>1E-3</c:v>
                </c:pt>
                <c:pt idx="317">
                  <c:v>1E-3</c:v>
                </c:pt>
                <c:pt idx="318">
                  <c:v>1E-3</c:v>
                </c:pt>
                <c:pt idx="319">
                  <c:v>1E-3</c:v>
                </c:pt>
                <c:pt idx="320">
                  <c:v>1E-3</c:v>
                </c:pt>
                <c:pt idx="321">
                  <c:v>1E-3</c:v>
                </c:pt>
                <c:pt idx="322">
                  <c:v>1E-3</c:v>
                </c:pt>
                <c:pt idx="323">
                  <c:v>0.45199999999999996</c:v>
                </c:pt>
                <c:pt idx="324">
                  <c:v>0.38300000000000001</c:v>
                </c:pt>
                <c:pt idx="325">
                  <c:v>0.34900000000000003</c:v>
                </c:pt>
                <c:pt idx="326">
                  <c:v>7.0000000000000001E-3</c:v>
                </c:pt>
                <c:pt idx="327">
                  <c:v>1E-3</c:v>
                </c:pt>
                <c:pt idx="328">
                  <c:v>1E-3</c:v>
                </c:pt>
                <c:pt idx="329">
                  <c:v>1E-3</c:v>
                </c:pt>
                <c:pt idx="330">
                  <c:v>1E-3</c:v>
                </c:pt>
                <c:pt idx="331">
                  <c:v>0.21000000000000002</c:v>
                </c:pt>
                <c:pt idx="332">
                  <c:v>0.23599999999999999</c:v>
                </c:pt>
                <c:pt idx="333">
                  <c:v>7.0000000000000007E-2</c:v>
                </c:pt>
                <c:pt idx="334">
                  <c:v>1E-3</c:v>
                </c:pt>
                <c:pt idx="335">
                  <c:v>1E-3</c:v>
                </c:pt>
                <c:pt idx="336">
                  <c:v>1E-3</c:v>
                </c:pt>
                <c:pt idx="337">
                  <c:v>0.33500000000000002</c:v>
                </c:pt>
                <c:pt idx="338">
                  <c:v>0.318</c:v>
                </c:pt>
                <c:pt idx="339">
                  <c:v>2E-3</c:v>
                </c:pt>
                <c:pt idx="340">
                  <c:v>1E-3</c:v>
                </c:pt>
                <c:pt idx="341">
                  <c:v>1E-3</c:v>
                </c:pt>
                <c:pt idx="342">
                  <c:v>1E-3</c:v>
                </c:pt>
                <c:pt idx="343">
                  <c:v>1E-3</c:v>
                </c:pt>
                <c:pt idx="344">
                  <c:v>1E-3</c:v>
                </c:pt>
                <c:pt idx="345">
                  <c:v>1E-3</c:v>
                </c:pt>
                <c:pt idx="346">
                  <c:v>1E-3</c:v>
                </c:pt>
                <c:pt idx="347">
                  <c:v>0.43799999999999994</c:v>
                </c:pt>
                <c:pt idx="348">
                  <c:v>0.38300000000000001</c:v>
                </c:pt>
                <c:pt idx="349">
                  <c:v>0.39400000000000002</c:v>
                </c:pt>
                <c:pt idx="350">
                  <c:v>2E-3</c:v>
                </c:pt>
                <c:pt idx="351">
                  <c:v>1E-3</c:v>
                </c:pt>
                <c:pt idx="352">
                  <c:v>1E-3</c:v>
                </c:pt>
                <c:pt idx="353">
                  <c:v>1E-3</c:v>
                </c:pt>
                <c:pt idx="354">
                  <c:v>0</c:v>
                </c:pt>
                <c:pt idx="355">
                  <c:v>0.21</c:v>
                </c:pt>
                <c:pt idx="356">
                  <c:v>0.314</c:v>
                </c:pt>
                <c:pt idx="357">
                  <c:v>0.151</c:v>
                </c:pt>
                <c:pt idx="358">
                  <c:v>1E-3</c:v>
                </c:pt>
                <c:pt idx="359">
                  <c:v>1E-3</c:v>
                </c:pt>
                <c:pt idx="360">
                  <c:v>1E-3</c:v>
                </c:pt>
                <c:pt idx="361">
                  <c:v>0.28499999999999998</c:v>
                </c:pt>
                <c:pt idx="362">
                  <c:v>0.17299999999999999</c:v>
                </c:pt>
                <c:pt idx="363">
                  <c:v>2E-3</c:v>
                </c:pt>
                <c:pt idx="364">
                  <c:v>1E-3</c:v>
                </c:pt>
                <c:pt idx="365">
                  <c:v>1E-3</c:v>
                </c:pt>
                <c:pt idx="366">
                  <c:v>1E-3</c:v>
                </c:pt>
                <c:pt idx="367">
                  <c:v>1E-3</c:v>
                </c:pt>
                <c:pt idx="368">
                  <c:v>1E-3</c:v>
                </c:pt>
                <c:pt idx="369">
                  <c:v>1E-3</c:v>
                </c:pt>
                <c:pt idx="370">
                  <c:v>1E-3</c:v>
                </c:pt>
                <c:pt idx="371">
                  <c:v>0.51600000000000001</c:v>
                </c:pt>
                <c:pt idx="372">
                  <c:v>0.38900000000000001</c:v>
                </c:pt>
                <c:pt idx="373">
                  <c:v>0.39</c:v>
                </c:pt>
                <c:pt idx="374">
                  <c:v>2E-3</c:v>
                </c:pt>
                <c:pt idx="375">
                  <c:v>1E-3</c:v>
                </c:pt>
                <c:pt idx="376">
                  <c:v>1E-3</c:v>
                </c:pt>
                <c:pt idx="377">
                  <c:v>0</c:v>
                </c:pt>
                <c:pt idx="378">
                  <c:v>1E-3</c:v>
                </c:pt>
                <c:pt idx="379">
                  <c:v>0.16200000000000001</c:v>
                </c:pt>
                <c:pt idx="380">
                  <c:v>0.28200000000000003</c:v>
                </c:pt>
                <c:pt idx="381">
                  <c:v>0.14300000000000002</c:v>
                </c:pt>
                <c:pt idx="382">
                  <c:v>1E-3</c:v>
                </c:pt>
                <c:pt idx="383">
                  <c:v>1E-3</c:v>
                </c:pt>
                <c:pt idx="384">
                  <c:v>1E-3</c:v>
                </c:pt>
                <c:pt idx="385">
                  <c:v>0.28999999999999998</c:v>
                </c:pt>
                <c:pt idx="386">
                  <c:v>0.29400000000000004</c:v>
                </c:pt>
                <c:pt idx="387">
                  <c:v>2E-3</c:v>
                </c:pt>
                <c:pt idx="388">
                  <c:v>1E-3</c:v>
                </c:pt>
                <c:pt idx="389">
                  <c:v>1E-3</c:v>
                </c:pt>
                <c:pt idx="390">
                  <c:v>1E-3</c:v>
                </c:pt>
                <c:pt idx="391">
                  <c:v>1E-3</c:v>
                </c:pt>
                <c:pt idx="392">
                  <c:v>1E-3</c:v>
                </c:pt>
                <c:pt idx="393">
                  <c:v>1E-3</c:v>
                </c:pt>
                <c:pt idx="394">
                  <c:v>1E-3</c:v>
                </c:pt>
                <c:pt idx="395">
                  <c:v>0.42400000000000004</c:v>
                </c:pt>
                <c:pt idx="396">
                  <c:v>0.35599999999999998</c:v>
                </c:pt>
                <c:pt idx="397">
                  <c:v>0.31900000000000001</c:v>
                </c:pt>
                <c:pt idx="398">
                  <c:v>6.0000000000000001E-3</c:v>
                </c:pt>
                <c:pt idx="399">
                  <c:v>1E-3</c:v>
                </c:pt>
                <c:pt idx="400">
                  <c:v>1E-3</c:v>
                </c:pt>
                <c:pt idx="401">
                  <c:v>1E-3</c:v>
                </c:pt>
                <c:pt idx="402">
                  <c:v>1E-3</c:v>
                </c:pt>
                <c:pt idx="403">
                  <c:v>0.17599999999999999</c:v>
                </c:pt>
                <c:pt idx="404">
                  <c:v>0.13400000000000001</c:v>
                </c:pt>
                <c:pt idx="405">
                  <c:v>0.32300000000000001</c:v>
                </c:pt>
                <c:pt idx="406">
                  <c:v>0.312</c:v>
                </c:pt>
                <c:pt idx="407">
                  <c:v>0.30599999999999999</c:v>
                </c:pt>
                <c:pt idx="408">
                  <c:v>0.26600000000000001</c:v>
                </c:pt>
                <c:pt idx="409">
                  <c:v>0.32300000000000001</c:v>
                </c:pt>
                <c:pt idx="410">
                  <c:v>2E-3</c:v>
                </c:pt>
                <c:pt idx="411">
                  <c:v>1E-3</c:v>
                </c:pt>
                <c:pt idx="412">
                  <c:v>1E-3</c:v>
                </c:pt>
                <c:pt idx="413">
                  <c:v>1E-3</c:v>
                </c:pt>
                <c:pt idx="414">
                  <c:v>1E-3</c:v>
                </c:pt>
                <c:pt idx="415">
                  <c:v>1E-3</c:v>
                </c:pt>
                <c:pt idx="416">
                  <c:v>1E-3</c:v>
                </c:pt>
                <c:pt idx="417">
                  <c:v>1E-3</c:v>
                </c:pt>
                <c:pt idx="418">
                  <c:v>0.51900000000000002</c:v>
                </c:pt>
                <c:pt idx="419">
                  <c:v>0.40400000000000003</c:v>
                </c:pt>
                <c:pt idx="420">
                  <c:v>0.40100000000000002</c:v>
                </c:pt>
                <c:pt idx="421">
                  <c:v>1E-3</c:v>
                </c:pt>
                <c:pt idx="422">
                  <c:v>1E-3</c:v>
                </c:pt>
                <c:pt idx="423">
                  <c:v>1E-3</c:v>
                </c:pt>
                <c:pt idx="424">
                  <c:v>1E-3</c:v>
                </c:pt>
                <c:pt idx="425">
                  <c:v>1E-3</c:v>
                </c:pt>
                <c:pt idx="426">
                  <c:v>1E-3</c:v>
                </c:pt>
                <c:pt idx="427">
                  <c:v>0.182</c:v>
                </c:pt>
                <c:pt idx="428">
                  <c:v>1E-3</c:v>
                </c:pt>
                <c:pt idx="429">
                  <c:v>1E-3</c:v>
                </c:pt>
                <c:pt idx="430">
                  <c:v>1E-3</c:v>
                </c:pt>
                <c:pt idx="431">
                  <c:v>1E-3</c:v>
                </c:pt>
                <c:pt idx="432">
                  <c:v>0.247</c:v>
                </c:pt>
                <c:pt idx="433">
                  <c:v>0.187</c:v>
                </c:pt>
                <c:pt idx="434">
                  <c:v>2E-3</c:v>
                </c:pt>
                <c:pt idx="435">
                  <c:v>1E-3</c:v>
                </c:pt>
                <c:pt idx="436">
                  <c:v>1E-3</c:v>
                </c:pt>
                <c:pt idx="437">
                  <c:v>1E-3</c:v>
                </c:pt>
                <c:pt idx="438">
                  <c:v>1E-3</c:v>
                </c:pt>
                <c:pt idx="439">
                  <c:v>1E-3</c:v>
                </c:pt>
                <c:pt idx="440">
                  <c:v>1E-3</c:v>
                </c:pt>
                <c:pt idx="441">
                  <c:v>1E-3</c:v>
                </c:pt>
                <c:pt idx="442">
                  <c:v>1E-3</c:v>
                </c:pt>
                <c:pt idx="443">
                  <c:v>0.65899999999999992</c:v>
                </c:pt>
                <c:pt idx="444">
                  <c:v>0.39800000000000002</c:v>
                </c:pt>
                <c:pt idx="445">
                  <c:v>2E-3</c:v>
                </c:pt>
                <c:pt idx="446">
                  <c:v>1E-3</c:v>
                </c:pt>
                <c:pt idx="447">
                  <c:v>1E-3</c:v>
                </c:pt>
                <c:pt idx="448">
                  <c:v>1E-3</c:v>
                </c:pt>
                <c:pt idx="449">
                  <c:v>1E-3</c:v>
                </c:pt>
                <c:pt idx="450">
                  <c:v>0.245</c:v>
                </c:pt>
                <c:pt idx="451">
                  <c:v>0.33899999999999997</c:v>
                </c:pt>
                <c:pt idx="452">
                  <c:v>0.2</c:v>
                </c:pt>
                <c:pt idx="453">
                  <c:v>1E-3</c:v>
                </c:pt>
                <c:pt idx="454">
                  <c:v>1E-3</c:v>
                </c:pt>
                <c:pt idx="455">
                  <c:v>1E-3</c:v>
                </c:pt>
                <c:pt idx="456">
                  <c:v>0.42099999999999993</c:v>
                </c:pt>
                <c:pt idx="457">
                  <c:v>0.373</c:v>
                </c:pt>
                <c:pt idx="458">
                  <c:v>2E-3</c:v>
                </c:pt>
                <c:pt idx="459">
                  <c:v>1E-3</c:v>
                </c:pt>
                <c:pt idx="460">
                  <c:v>1E-3</c:v>
                </c:pt>
                <c:pt idx="461">
                  <c:v>1E-3</c:v>
                </c:pt>
                <c:pt idx="462">
                  <c:v>1E-3</c:v>
                </c:pt>
                <c:pt idx="463">
                  <c:v>1E-3</c:v>
                </c:pt>
                <c:pt idx="464">
                  <c:v>1E-3</c:v>
                </c:pt>
                <c:pt idx="465">
                  <c:v>1E-3</c:v>
                </c:pt>
                <c:pt idx="466">
                  <c:v>1E-3</c:v>
                </c:pt>
                <c:pt idx="467">
                  <c:v>0.495</c:v>
                </c:pt>
                <c:pt idx="468">
                  <c:v>0.38400000000000001</c:v>
                </c:pt>
                <c:pt idx="469">
                  <c:v>2E-3</c:v>
                </c:pt>
                <c:pt idx="470">
                  <c:v>1E-3</c:v>
                </c:pt>
                <c:pt idx="471">
                  <c:v>1E-3</c:v>
                </c:pt>
                <c:pt idx="472">
                  <c:v>1E-3</c:v>
                </c:pt>
                <c:pt idx="473">
                  <c:v>1E-3</c:v>
                </c:pt>
                <c:pt idx="474">
                  <c:v>0.24</c:v>
                </c:pt>
                <c:pt idx="475">
                  <c:v>0.36699999999999999</c:v>
                </c:pt>
                <c:pt idx="476">
                  <c:v>0.18</c:v>
                </c:pt>
                <c:pt idx="477">
                  <c:v>1E-3</c:v>
                </c:pt>
                <c:pt idx="478">
                  <c:v>1E-3</c:v>
                </c:pt>
                <c:pt idx="479">
                  <c:v>1E-3</c:v>
                </c:pt>
                <c:pt idx="480">
                  <c:v>0.37</c:v>
                </c:pt>
                <c:pt idx="481">
                  <c:v>0.32100000000000001</c:v>
                </c:pt>
                <c:pt idx="482">
                  <c:v>2E-3</c:v>
                </c:pt>
                <c:pt idx="483">
                  <c:v>1E-3</c:v>
                </c:pt>
                <c:pt idx="484">
                  <c:v>1E-3</c:v>
                </c:pt>
                <c:pt idx="485">
                  <c:v>1E-3</c:v>
                </c:pt>
                <c:pt idx="486">
                  <c:v>1E-3</c:v>
                </c:pt>
                <c:pt idx="487">
                  <c:v>1E-3</c:v>
                </c:pt>
                <c:pt idx="488">
                  <c:v>1E-3</c:v>
                </c:pt>
                <c:pt idx="489">
                  <c:v>1E-3</c:v>
                </c:pt>
                <c:pt idx="490">
                  <c:v>0.47299999999999998</c:v>
                </c:pt>
                <c:pt idx="491">
                  <c:v>0.38</c:v>
                </c:pt>
                <c:pt idx="492">
                  <c:v>0.38700000000000001</c:v>
                </c:pt>
                <c:pt idx="493">
                  <c:v>2E-3</c:v>
                </c:pt>
                <c:pt idx="494">
                  <c:v>1E-3</c:v>
                </c:pt>
                <c:pt idx="495">
                  <c:v>1E-3</c:v>
                </c:pt>
                <c:pt idx="496">
                  <c:v>1E-3</c:v>
                </c:pt>
                <c:pt idx="497">
                  <c:v>1E-3</c:v>
                </c:pt>
                <c:pt idx="498">
                  <c:v>0.248</c:v>
                </c:pt>
                <c:pt idx="499">
                  <c:v>0.38500000000000001</c:v>
                </c:pt>
                <c:pt idx="500">
                  <c:v>0.17699999999999999</c:v>
                </c:pt>
                <c:pt idx="501">
                  <c:v>1E-3</c:v>
                </c:pt>
                <c:pt idx="502">
                  <c:v>1E-3</c:v>
                </c:pt>
                <c:pt idx="503">
                  <c:v>1E-3</c:v>
                </c:pt>
                <c:pt idx="504">
                  <c:v>0.47</c:v>
                </c:pt>
                <c:pt idx="505">
                  <c:v>0.37</c:v>
                </c:pt>
                <c:pt idx="506">
                  <c:v>2E-3</c:v>
                </c:pt>
                <c:pt idx="507">
                  <c:v>1E-3</c:v>
                </c:pt>
                <c:pt idx="508">
                  <c:v>1E-3</c:v>
                </c:pt>
                <c:pt idx="509">
                  <c:v>1E-3</c:v>
                </c:pt>
                <c:pt idx="510">
                  <c:v>1E-3</c:v>
                </c:pt>
                <c:pt idx="511">
                  <c:v>1E-3</c:v>
                </c:pt>
                <c:pt idx="512">
                  <c:v>1E-3</c:v>
                </c:pt>
                <c:pt idx="513">
                  <c:v>1E-3</c:v>
                </c:pt>
                <c:pt idx="514">
                  <c:v>0.80600000000000005</c:v>
                </c:pt>
                <c:pt idx="515">
                  <c:v>0.31800000000000006</c:v>
                </c:pt>
                <c:pt idx="516">
                  <c:v>0.38400000000000001</c:v>
                </c:pt>
                <c:pt idx="517">
                  <c:v>2E-3</c:v>
                </c:pt>
                <c:pt idx="518">
                  <c:v>1E-3</c:v>
                </c:pt>
                <c:pt idx="519">
                  <c:v>1E-3</c:v>
                </c:pt>
                <c:pt idx="520">
                  <c:v>1E-3</c:v>
                </c:pt>
                <c:pt idx="521">
                  <c:v>1E-3</c:v>
                </c:pt>
                <c:pt idx="522">
                  <c:v>0.309</c:v>
                </c:pt>
                <c:pt idx="523">
                  <c:v>0.38600000000000001</c:v>
                </c:pt>
                <c:pt idx="524">
                  <c:v>0.19</c:v>
                </c:pt>
                <c:pt idx="525">
                  <c:v>1E-3</c:v>
                </c:pt>
                <c:pt idx="526">
                  <c:v>1E-3</c:v>
                </c:pt>
                <c:pt idx="527">
                  <c:v>1E-3</c:v>
                </c:pt>
                <c:pt idx="528">
                  <c:v>0.45999999999999996</c:v>
                </c:pt>
                <c:pt idx="529">
                  <c:v>0.36899999999999999</c:v>
                </c:pt>
                <c:pt idx="530">
                  <c:v>2E-3</c:v>
                </c:pt>
                <c:pt idx="531">
                  <c:v>1E-3</c:v>
                </c:pt>
                <c:pt idx="532">
                  <c:v>1E-3</c:v>
                </c:pt>
                <c:pt idx="533">
                  <c:v>1E-3</c:v>
                </c:pt>
                <c:pt idx="534">
                  <c:v>1E-3</c:v>
                </c:pt>
                <c:pt idx="535">
                  <c:v>1E-3</c:v>
                </c:pt>
                <c:pt idx="536">
                  <c:v>1E-3</c:v>
                </c:pt>
                <c:pt idx="537">
                  <c:v>1E-3</c:v>
                </c:pt>
                <c:pt idx="538">
                  <c:v>1.1950000000000001</c:v>
                </c:pt>
                <c:pt idx="539">
                  <c:v>0.70000000000000007</c:v>
                </c:pt>
                <c:pt idx="540">
                  <c:v>0.73499999999999999</c:v>
                </c:pt>
                <c:pt idx="541">
                  <c:v>2E-3</c:v>
                </c:pt>
                <c:pt idx="542">
                  <c:v>1E-3</c:v>
                </c:pt>
                <c:pt idx="543">
                  <c:v>1E-3</c:v>
                </c:pt>
                <c:pt idx="544">
                  <c:v>1E-3</c:v>
                </c:pt>
                <c:pt idx="545">
                  <c:v>1E-3</c:v>
                </c:pt>
                <c:pt idx="546">
                  <c:v>0.24099999999999999</c:v>
                </c:pt>
                <c:pt idx="547">
                  <c:v>0.32</c:v>
                </c:pt>
                <c:pt idx="548">
                  <c:v>0.16899999999999998</c:v>
                </c:pt>
                <c:pt idx="549">
                  <c:v>1E-3</c:v>
                </c:pt>
                <c:pt idx="550">
                  <c:v>1E-3</c:v>
                </c:pt>
                <c:pt idx="551">
                  <c:v>1E-3</c:v>
                </c:pt>
                <c:pt idx="552">
                  <c:v>0.32700000000000001</c:v>
                </c:pt>
                <c:pt idx="553">
                  <c:v>0.26800000000000002</c:v>
                </c:pt>
                <c:pt idx="554">
                  <c:v>2E-3</c:v>
                </c:pt>
                <c:pt idx="555">
                  <c:v>1E-3</c:v>
                </c:pt>
                <c:pt idx="556">
                  <c:v>1E-3</c:v>
                </c:pt>
                <c:pt idx="557">
                  <c:v>1E-3</c:v>
                </c:pt>
                <c:pt idx="558">
                  <c:v>1E-3</c:v>
                </c:pt>
                <c:pt idx="559">
                  <c:v>1E-3</c:v>
                </c:pt>
                <c:pt idx="560">
                  <c:v>1E-3</c:v>
                </c:pt>
                <c:pt idx="561">
                  <c:v>1E-3</c:v>
                </c:pt>
                <c:pt idx="562">
                  <c:v>0.45199999999999996</c:v>
                </c:pt>
                <c:pt idx="563">
                  <c:v>0.38200000000000001</c:v>
                </c:pt>
                <c:pt idx="564">
                  <c:v>0.39300000000000002</c:v>
                </c:pt>
                <c:pt idx="565">
                  <c:v>2E-3</c:v>
                </c:pt>
                <c:pt idx="566">
                  <c:v>1E-3</c:v>
                </c:pt>
                <c:pt idx="567">
                  <c:v>1E-3</c:v>
                </c:pt>
                <c:pt idx="568">
                  <c:v>1E-3</c:v>
                </c:pt>
                <c:pt idx="569">
                  <c:v>1E-3</c:v>
                </c:pt>
                <c:pt idx="570">
                  <c:v>0.23</c:v>
                </c:pt>
                <c:pt idx="571">
                  <c:v>0.33500000000000002</c:v>
                </c:pt>
                <c:pt idx="572">
                  <c:v>0.153</c:v>
                </c:pt>
                <c:pt idx="573">
                  <c:v>1E-3</c:v>
                </c:pt>
                <c:pt idx="574">
                  <c:v>1E-3</c:v>
                </c:pt>
                <c:pt idx="575">
                  <c:v>1E-3</c:v>
                </c:pt>
                <c:pt idx="576">
                  <c:v>0.4</c:v>
                </c:pt>
                <c:pt idx="577">
                  <c:v>0.376</c:v>
                </c:pt>
                <c:pt idx="578">
                  <c:v>2E-3</c:v>
                </c:pt>
                <c:pt idx="579">
                  <c:v>1E-3</c:v>
                </c:pt>
                <c:pt idx="580">
                  <c:v>1E-3</c:v>
                </c:pt>
                <c:pt idx="581">
                  <c:v>1E-3</c:v>
                </c:pt>
                <c:pt idx="582">
                  <c:v>1E-3</c:v>
                </c:pt>
                <c:pt idx="583">
                  <c:v>1E-3</c:v>
                </c:pt>
                <c:pt idx="584">
                  <c:v>1E-3</c:v>
                </c:pt>
                <c:pt idx="585">
                  <c:v>1E-3</c:v>
                </c:pt>
                <c:pt idx="586">
                  <c:v>0.55499999999999994</c:v>
                </c:pt>
                <c:pt idx="587">
                  <c:v>0.38900000000000001</c:v>
                </c:pt>
                <c:pt idx="588">
                  <c:v>0.39500000000000002</c:v>
                </c:pt>
                <c:pt idx="589">
                  <c:v>2E-3</c:v>
                </c:pt>
                <c:pt idx="590">
                  <c:v>1E-3</c:v>
                </c:pt>
                <c:pt idx="591">
                  <c:v>1E-3</c:v>
                </c:pt>
                <c:pt idx="592">
                  <c:v>1E-3</c:v>
                </c:pt>
                <c:pt idx="593">
                  <c:v>1E-3</c:v>
                </c:pt>
                <c:pt idx="594">
                  <c:v>0.215</c:v>
                </c:pt>
                <c:pt idx="595">
                  <c:v>0.33</c:v>
                </c:pt>
                <c:pt idx="596">
                  <c:v>0.16200000000000001</c:v>
                </c:pt>
                <c:pt idx="597">
                  <c:v>1E-3</c:v>
                </c:pt>
                <c:pt idx="598">
                  <c:v>1E-3</c:v>
                </c:pt>
                <c:pt idx="599">
                  <c:v>1E-3</c:v>
                </c:pt>
                <c:pt idx="600">
                  <c:v>0.37200000000000005</c:v>
                </c:pt>
                <c:pt idx="601">
                  <c:v>0.30399999999999999</c:v>
                </c:pt>
                <c:pt idx="602">
                  <c:v>2E-3</c:v>
                </c:pt>
                <c:pt idx="603">
                  <c:v>0</c:v>
                </c:pt>
                <c:pt idx="604">
                  <c:v>1E-3</c:v>
                </c:pt>
                <c:pt idx="605">
                  <c:v>1E-3</c:v>
                </c:pt>
                <c:pt idx="606">
                  <c:v>1E-3</c:v>
                </c:pt>
                <c:pt idx="607">
                  <c:v>1E-3</c:v>
                </c:pt>
                <c:pt idx="608">
                  <c:v>1E-3</c:v>
                </c:pt>
                <c:pt idx="609">
                  <c:v>1E-3</c:v>
                </c:pt>
                <c:pt idx="610">
                  <c:v>1E-3</c:v>
                </c:pt>
                <c:pt idx="611">
                  <c:v>0.499</c:v>
                </c:pt>
                <c:pt idx="612">
                  <c:v>0.377</c:v>
                </c:pt>
                <c:pt idx="613">
                  <c:v>2E-3</c:v>
                </c:pt>
                <c:pt idx="614">
                  <c:v>1E-3</c:v>
                </c:pt>
                <c:pt idx="615">
                  <c:v>1E-3</c:v>
                </c:pt>
                <c:pt idx="616">
                  <c:v>1E-3</c:v>
                </c:pt>
                <c:pt idx="617">
                  <c:v>1E-3</c:v>
                </c:pt>
                <c:pt idx="618">
                  <c:v>0.249</c:v>
                </c:pt>
                <c:pt idx="619">
                  <c:v>0.38100000000000001</c:v>
                </c:pt>
                <c:pt idx="620">
                  <c:v>0.19900000000000001</c:v>
                </c:pt>
                <c:pt idx="621">
                  <c:v>1E-3</c:v>
                </c:pt>
                <c:pt idx="622">
                  <c:v>1E-3</c:v>
                </c:pt>
                <c:pt idx="623">
                  <c:v>1E-3</c:v>
                </c:pt>
                <c:pt idx="624">
                  <c:v>0.43799999999999994</c:v>
                </c:pt>
                <c:pt idx="625">
                  <c:v>0.28000000000000003</c:v>
                </c:pt>
                <c:pt idx="626">
                  <c:v>2E-3</c:v>
                </c:pt>
                <c:pt idx="627">
                  <c:v>1E-3</c:v>
                </c:pt>
                <c:pt idx="628">
                  <c:v>1E-3</c:v>
                </c:pt>
                <c:pt idx="629">
                  <c:v>1E-3</c:v>
                </c:pt>
                <c:pt idx="630">
                  <c:v>1E-3</c:v>
                </c:pt>
                <c:pt idx="631">
                  <c:v>1E-3</c:v>
                </c:pt>
                <c:pt idx="632">
                  <c:v>1E-3</c:v>
                </c:pt>
                <c:pt idx="633">
                  <c:v>1E-3</c:v>
                </c:pt>
                <c:pt idx="634">
                  <c:v>1E-3</c:v>
                </c:pt>
                <c:pt idx="635">
                  <c:v>0.747</c:v>
                </c:pt>
                <c:pt idx="636">
                  <c:v>0.43899999999999995</c:v>
                </c:pt>
                <c:pt idx="637">
                  <c:v>1E-3</c:v>
                </c:pt>
                <c:pt idx="638">
                  <c:v>1E-3</c:v>
                </c:pt>
                <c:pt idx="639">
                  <c:v>1E-3</c:v>
                </c:pt>
                <c:pt idx="640">
                  <c:v>1E-3</c:v>
                </c:pt>
                <c:pt idx="641">
                  <c:v>1E-3</c:v>
                </c:pt>
                <c:pt idx="642">
                  <c:v>0.219</c:v>
                </c:pt>
                <c:pt idx="643">
                  <c:v>0.35799999999999998</c:v>
                </c:pt>
                <c:pt idx="644">
                  <c:v>0.17799999999999999</c:v>
                </c:pt>
                <c:pt idx="645">
                  <c:v>1E-3</c:v>
                </c:pt>
                <c:pt idx="646">
                  <c:v>1E-3</c:v>
                </c:pt>
                <c:pt idx="647">
                  <c:v>1E-3</c:v>
                </c:pt>
                <c:pt idx="648">
                  <c:v>0.48199999999999998</c:v>
                </c:pt>
                <c:pt idx="649">
                  <c:v>0.36099999999999999</c:v>
                </c:pt>
                <c:pt idx="650">
                  <c:v>1E-3</c:v>
                </c:pt>
                <c:pt idx="651">
                  <c:v>1E-3</c:v>
                </c:pt>
                <c:pt idx="652">
                  <c:v>1E-3</c:v>
                </c:pt>
                <c:pt idx="653">
                  <c:v>1E-3</c:v>
                </c:pt>
                <c:pt idx="654">
                  <c:v>1E-3</c:v>
                </c:pt>
                <c:pt idx="655">
                  <c:v>1E-3</c:v>
                </c:pt>
                <c:pt idx="656">
                  <c:v>1E-3</c:v>
                </c:pt>
                <c:pt idx="657">
                  <c:v>1E-3</c:v>
                </c:pt>
                <c:pt idx="658">
                  <c:v>1.2030000000000001</c:v>
                </c:pt>
                <c:pt idx="659">
                  <c:v>0.63500000000000001</c:v>
                </c:pt>
                <c:pt idx="660">
                  <c:v>0.46699999999999997</c:v>
                </c:pt>
                <c:pt idx="661">
                  <c:v>2E-3</c:v>
                </c:pt>
                <c:pt idx="662">
                  <c:v>1E-3</c:v>
                </c:pt>
                <c:pt idx="663">
                  <c:v>1E-3</c:v>
                </c:pt>
                <c:pt idx="664">
                  <c:v>1E-3</c:v>
                </c:pt>
                <c:pt idx="665">
                  <c:v>1E-3</c:v>
                </c:pt>
                <c:pt idx="666">
                  <c:v>0.28200000000000003</c:v>
                </c:pt>
                <c:pt idx="667">
                  <c:v>0.36899999999999999</c:v>
                </c:pt>
                <c:pt idx="668">
                  <c:v>0.191</c:v>
                </c:pt>
                <c:pt idx="669">
                  <c:v>0</c:v>
                </c:pt>
                <c:pt idx="670">
                  <c:v>1E-3</c:v>
                </c:pt>
                <c:pt idx="671">
                  <c:v>1E-3</c:v>
                </c:pt>
                <c:pt idx="672">
                  <c:v>0.45799999999999996</c:v>
                </c:pt>
                <c:pt idx="673">
                  <c:v>0.35699999999999998</c:v>
                </c:pt>
                <c:pt idx="674">
                  <c:v>2E-3</c:v>
                </c:pt>
                <c:pt idx="675">
                  <c:v>1E-3</c:v>
                </c:pt>
                <c:pt idx="676">
                  <c:v>1E-3</c:v>
                </c:pt>
                <c:pt idx="677">
                  <c:v>1E-3</c:v>
                </c:pt>
                <c:pt idx="678">
                  <c:v>1E-3</c:v>
                </c:pt>
                <c:pt idx="679">
                  <c:v>1E-3</c:v>
                </c:pt>
                <c:pt idx="680">
                  <c:v>1E-3</c:v>
                </c:pt>
                <c:pt idx="681">
                  <c:v>1E-3</c:v>
                </c:pt>
                <c:pt idx="682">
                  <c:v>0.55300000000000005</c:v>
                </c:pt>
                <c:pt idx="683">
                  <c:v>0.39700000000000002</c:v>
                </c:pt>
                <c:pt idx="684">
                  <c:v>0.38300000000000001</c:v>
                </c:pt>
                <c:pt idx="685">
                  <c:v>2E-3</c:v>
                </c:pt>
                <c:pt idx="686">
                  <c:v>1E-3</c:v>
                </c:pt>
                <c:pt idx="687">
                  <c:v>1E-3</c:v>
                </c:pt>
                <c:pt idx="688">
                  <c:v>1E-3</c:v>
                </c:pt>
                <c:pt idx="689">
                  <c:v>1E-3</c:v>
                </c:pt>
                <c:pt idx="690">
                  <c:v>0.246</c:v>
                </c:pt>
                <c:pt idx="691">
                  <c:v>0.183</c:v>
                </c:pt>
                <c:pt idx="692">
                  <c:v>0.189</c:v>
                </c:pt>
                <c:pt idx="693">
                  <c:v>1E-3</c:v>
                </c:pt>
                <c:pt idx="694">
                  <c:v>1E-3</c:v>
                </c:pt>
                <c:pt idx="695">
                  <c:v>1E-3</c:v>
                </c:pt>
                <c:pt idx="696">
                  <c:v>0.44099999999999995</c:v>
                </c:pt>
                <c:pt idx="697">
                  <c:v>0.36699999999999999</c:v>
                </c:pt>
                <c:pt idx="698">
                  <c:v>2E-3</c:v>
                </c:pt>
                <c:pt idx="699">
                  <c:v>1E-3</c:v>
                </c:pt>
                <c:pt idx="700">
                  <c:v>1E-3</c:v>
                </c:pt>
                <c:pt idx="701">
                  <c:v>1E-3</c:v>
                </c:pt>
                <c:pt idx="702">
                  <c:v>1E-3</c:v>
                </c:pt>
                <c:pt idx="703">
                  <c:v>1E-3</c:v>
                </c:pt>
                <c:pt idx="704">
                  <c:v>1E-3</c:v>
                </c:pt>
                <c:pt idx="705">
                  <c:v>1E-3</c:v>
                </c:pt>
                <c:pt idx="706">
                  <c:v>0.56499999999999995</c:v>
                </c:pt>
                <c:pt idx="707">
                  <c:v>0.40800000000000003</c:v>
                </c:pt>
                <c:pt idx="708">
                  <c:v>0.38100000000000001</c:v>
                </c:pt>
                <c:pt idx="709">
                  <c:v>2E-3</c:v>
                </c:pt>
                <c:pt idx="710">
                  <c:v>1E-3</c:v>
                </c:pt>
                <c:pt idx="711">
                  <c:v>1E-3</c:v>
                </c:pt>
                <c:pt idx="712">
                  <c:v>1E-3</c:v>
                </c:pt>
                <c:pt idx="713">
                  <c:v>1E-3</c:v>
                </c:pt>
                <c:pt idx="714">
                  <c:v>0.215</c:v>
                </c:pt>
                <c:pt idx="715">
                  <c:v>0.33199999999999996</c:v>
                </c:pt>
                <c:pt idx="716">
                  <c:v>0.14300000000000002</c:v>
                </c:pt>
                <c:pt idx="717">
                  <c:v>1E-3</c:v>
                </c:pt>
                <c:pt idx="718">
                  <c:v>1E-3</c:v>
                </c:pt>
                <c:pt idx="719">
                  <c:v>1E-3</c:v>
                </c:pt>
                <c:pt idx="720">
                  <c:v>0.371</c:v>
                </c:pt>
                <c:pt idx="721">
                  <c:v>0.30100000000000005</c:v>
                </c:pt>
                <c:pt idx="722">
                  <c:v>2E-3</c:v>
                </c:pt>
                <c:pt idx="723">
                  <c:v>1E-3</c:v>
                </c:pt>
                <c:pt idx="724">
                  <c:v>1E-3</c:v>
                </c:pt>
                <c:pt idx="725">
                  <c:v>1E-3</c:v>
                </c:pt>
                <c:pt idx="726">
                  <c:v>1E-3</c:v>
                </c:pt>
                <c:pt idx="727">
                  <c:v>1E-3</c:v>
                </c:pt>
                <c:pt idx="728">
                  <c:v>1E-3</c:v>
                </c:pt>
                <c:pt idx="729">
                  <c:v>1E-3</c:v>
                </c:pt>
                <c:pt idx="730">
                  <c:v>0.54899999999999993</c:v>
                </c:pt>
                <c:pt idx="731">
                  <c:v>0.41199999999999998</c:v>
                </c:pt>
                <c:pt idx="732">
                  <c:v>0.38600000000000001</c:v>
                </c:pt>
                <c:pt idx="733">
                  <c:v>5.0000000000000001E-3</c:v>
                </c:pt>
                <c:pt idx="734">
                  <c:v>1E-3</c:v>
                </c:pt>
                <c:pt idx="735">
                  <c:v>0</c:v>
                </c:pt>
                <c:pt idx="736">
                  <c:v>1E-3</c:v>
                </c:pt>
                <c:pt idx="737">
                  <c:v>1E-3</c:v>
                </c:pt>
                <c:pt idx="738">
                  <c:v>0.20100000000000001</c:v>
                </c:pt>
                <c:pt idx="739">
                  <c:v>0.28000000000000003</c:v>
                </c:pt>
                <c:pt idx="740">
                  <c:v>0.115</c:v>
                </c:pt>
                <c:pt idx="741">
                  <c:v>1E-3</c:v>
                </c:pt>
                <c:pt idx="742">
                  <c:v>1E-3</c:v>
                </c:pt>
                <c:pt idx="743">
                  <c:v>1E-3</c:v>
                </c:pt>
                <c:pt idx="744">
                  <c:v>0.33500000000000002</c:v>
                </c:pt>
                <c:pt idx="745">
                  <c:v>0.27600000000000002</c:v>
                </c:pt>
                <c:pt idx="746">
                  <c:v>2E-3</c:v>
                </c:pt>
                <c:pt idx="747">
                  <c:v>1E-3</c:v>
                </c:pt>
                <c:pt idx="748">
                  <c:v>1E-3</c:v>
                </c:pt>
                <c:pt idx="749">
                  <c:v>1E-3</c:v>
                </c:pt>
                <c:pt idx="750">
                  <c:v>1E-3</c:v>
                </c:pt>
                <c:pt idx="751">
                  <c:v>1E-3</c:v>
                </c:pt>
                <c:pt idx="752">
                  <c:v>1E-3</c:v>
                </c:pt>
                <c:pt idx="753">
                  <c:v>1E-3</c:v>
                </c:pt>
                <c:pt idx="754">
                  <c:v>0.45699999999999996</c:v>
                </c:pt>
                <c:pt idx="755">
                  <c:v>0.38100000000000001</c:v>
                </c:pt>
                <c:pt idx="756">
                  <c:v>0.39800000000000002</c:v>
                </c:pt>
                <c:pt idx="757">
                  <c:v>1E-3</c:v>
                </c:pt>
                <c:pt idx="758">
                  <c:v>1E-3</c:v>
                </c:pt>
                <c:pt idx="759">
                  <c:v>1E-3</c:v>
                </c:pt>
                <c:pt idx="760">
                  <c:v>1E-3</c:v>
                </c:pt>
                <c:pt idx="761">
                  <c:v>1E-3</c:v>
                </c:pt>
                <c:pt idx="762">
                  <c:v>0.20300000000000001</c:v>
                </c:pt>
                <c:pt idx="763">
                  <c:v>0.29500000000000004</c:v>
                </c:pt>
                <c:pt idx="764">
                  <c:v>0.14200000000000002</c:v>
                </c:pt>
                <c:pt idx="765">
                  <c:v>1E-3</c:v>
                </c:pt>
                <c:pt idx="766">
                  <c:v>1E-3</c:v>
                </c:pt>
                <c:pt idx="767">
                  <c:v>1E-3</c:v>
                </c:pt>
                <c:pt idx="768">
                  <c:v>0.34800000000000003</c:v>
                </c:pt>
                <c:pt idx="769">
                  <c:v>0.28000000000000003</c:v>
                </c:pt>
                <c:pt idx="770">
                  <c:v>2E-3</c:v>
                </c:pt>
                <c:pt idx="771">
                  <c:v>1E-3</c:v>
                </c:pt>
                <c:pt idx="772">
                  <c:v>1E-3</c:v>
                </c:pt>
                <c:pt idx="773">
                  <c:v>1E-3</c:v>
                </c:pt>
                <c:pt idx="774">
                  <c:v>1E-3</c:v>
                </c:pt>
                <c:pt idx="775">
                  <c:v>1E-3</c:v>
                </c:pt>
                <c:pt idx="776">
                  <c:v>1E-3</c:v>
                </c:pt>
                <c:pt idx="777">
                  <c:v>1E-3</c:v>
                </c:pt>
                <c:pt idx="778">
                  <c:v>1E-3</c:v>
                </c:pt>
                <c:pt idx="779">
                  <c:v>0.378</c:v>
                </c:pt>
                <c:pt idx="780">
                  <c:v>0.38700000000000001</c:v>
                </c:pt>
                <c:pt idx="781">
                  <c:v>2E-3</c:v>
                </c:pt>
                <c:pt idx="782">
                  <c:v>1E-3</c:v>
                </c:pt>
                <c:pt idx="783">
                  <c:v>1E-3</c:v>
                </c:pt>
                <c:pt idx="784">
                  <c:v>1E-3</c:v>
                </c:pt>
                <c:pt idx="785">
                  <c:v>1E-3</c:v>
                </c:pt>
                <c:pt idx="786">
                  <c:v>0.218</c:v>
                </c:pt>
                <c:pt idx="787">
                  <c:v>0.28300000000000003</c:v>
                </c:pt>
                <c:pt idx="788">
                  <c:v>0.13400000000000001</c:v>
                </c:pt>
                <c:pt idx="789">
                  <c:v>1E-3</c:v>
                </c:pt>
                <c:pt idx="790">
                  <c:v>1E-3</c:v>
                </c:pt>
                <c:pt idx="791">
                  <c:v>1E-3</c:v>
                </c:pt>
                <c:pt idx="792">
                  <c:v>0.40600000000000003</c:v>
                </c:pt>
                <c:pt idx="793">
                  <c:v>0.36199999999999999</c:v>
                </c:pt>
                <c:pt idx="794">
                  <c:v>2E-3</c:v>
                </c:pt>
                <c:pt idx="795">
                  <c:v>1E-3</c:v>
                </c:pt>
                <c:pt idx="796">
                  <c:v>1E-3</c:v>
                </c:pt>
                <c:pt idx="797">
                  <c:v>1E-3</c:v>
                </c:pt>
                <c:pt idx="798">
                  <c:v>1E-3</c:v>
                </c:pt>
                <c:pt idx="799">
                  <c:v>1E-3</c:v>
                </c:pt>
                <c:pt idx="800">
                  <c:v>1E-3</c:v>
                </c:pt>
                <c:pt idx="801">
                  <c:v>1E-3</c:v>
                </c:pt>
                <c:pt idx="802">
                  <c:v>1E-3</c:v>
                </c:pt>
                <c:pt idx="803">
                  <c:v>0.78200000000000003</c:v>
                </c:pt>
                <c:pt idx="804">
                  <c:v>0.45199999999999996</c:v>
                </c:pt>
                <c:pt idx="805">
                  <c:v>1E-3</c:v>
                </c:pt>
                <c:pt idx="806">
                  <c:v>1E-3</c:v>
                </c:pt>
                <c:pt idx="807">
                  <c:v>1E-3</c:v>
                </c:pt>
                <c:pt idx="808">
                  <c:v>1E-3</c:v>
                </c:pt>
                <c:pt idx="809">
                  <c:v>1E-3</c:v>
                </c:pt>
                <c:pt idx="810">
                  <c:v>0.22700000000000001</c:v>
                </c:pt>
                <c:pt idx="811">
                  <c:v>0.38100000000000001</c:v>
                </c:pt>
                <c:pt idx="812">
                  <c:v>0.17299999999999999</c:v>
                </c:pt>
                <c:pt idx="813">
                  <c:v>1E-3</c:v>
                </c:pt>
                <c:pt idx="814">
                  <c:v>0.38500000000000001</c:v>
                </c:pt>
                <c:pt idx="815">
                  <c:v>0.378</c:v>
                </c:pt>
                <c:pt idx="816">
                  <c:v>0.378</c:v>
                </c:pt>
                <c:pt idx="817">
                  <c:v>0.378</c:v>
                </c:pt>
                <c:pt idx="818">
                  <c:v>2E-3</c:v>
                </c:pt>
                <c:pt idx="819">
                  <c:v>1E-3</c:v>
                </c:pt>
                <c:pt idx="820">
                  <c:v>1E-3</c:v>
                </c:pt>
                <c:pt idx="821">
                  <c:v>1E-3</c:v>
                </c:pt>
                <c:pt idx="822">
                  <c:v>1E-3</c:v>
                </c:pt>
                <c:pt idx="823">
                  <c:v>1E-3</c:v>
                </c:pt>
                <c:pt idx="824">
                  <c:v>1E-3</c:v>
                </c:pt>
                <c:pt idx="825">
                  <c:v>1E-3</c:v>
                </c:pt>
                <c:pt idx="826">
                  <c:v>0.6</c:v>
                </c:pt>
                <c:pt idx="827">
                  <c:v>0.40800000000000003</c:v>
                </c:pt>
                <c:pt idx="828">
                  <c:v>0.38400000000000001</c:v>
                </c:pt>
                <c:pt idx="829">
                  <c:v>2E-3</c:v>
                </c:pt>
                <c:pt idx="830">
                  <c:v>1E-3</c:v>
                </c:pt>
                <c:pt idx="831">
                  <c:v>1E-3</c:v>
                </c:pt>
                <c:pt idx="832">
                  <c:v>1E-3</c:v>
                </c:pt>
                <c:pt idx="833">
                  <c:v>1E-3</c:v>
                </c:pt>
                <c:pt idx="834">
                  <c:v>0.214</c:v>
                </c:pt>
                <c:pt idx="835">
                  <c:v>0.34200000000000003</c:v>
                </c:pt>
                <c:pt idx="836">
                  <c:v>9.2999999999999999E-2</c:v>
                </c:pt>
                <c:pt idx="837">
                  <c:v>1E-3</c:v>
                </c:pt>
                <c:pt idx="838">
                  <c:v>1E-3</c:v>
                </c:pt>
                <c:pt idx="839">
                  <c:v>1E-3</c:v>
                </c:pt>
                <c:pt idx="840">
                  <c:v>0.39800000000000002</c:v>
                </c:pt>
                <c:pt idx="841">
                  <c:v>0.34400000000000003</c:v>
                </c:pt>
                <c:pt idx="842">
                  <c:v>2E-3</c:v>
                </c:pt>
                <c:pt idx="843">
                  <c:v>1E-3</c:v>
                </c:pt>
                <c:pt idx="844">
                  <c:v>1E-3</c:v>
                </c:pt>
                <c:pt idx="845">
                  <c:v>1E-3</c:v>
                </c:pt>
                <c:pt idx="846">
                  <c:v>1E-3</c:v>
                </c:pt>
                <c:pt idx="847">
                  <c:v>1E-3</c:v>
                </c:pt>
                <c:pt idx="848">
                  <c:v>1E-3</c:v>
                </c:pt>
                <c:pt idx="849">
                  <c:v>1E-3</c:v>
                </c:pt>
                <c:pt idx="850">
                  <c:v>0.65</c:v>
                </c:pt>
                <c:pt idx="851">
                  <c:v>0.42199999999999993</c:v>
                </c:pt>
                <c:pt idx="852">
                  <c:v>0.38700000000000001</c:v>
                </c:pt>
                <c:pt idx="853">
                  <c:v>2E-3</c:v>
                </c:pt>
                <c:pt idx="854">
                  <c:v>1E-3</c:v>
                </c:pt>
                <c:pt idx="855">
                  <c:v>1E-3</c:v>
                </c:pt>
                <c:pt idx="856">
                  <c:v>1E-3</c:v>
                </c:pt>
                <c:pt idx="857">
                  <c:v>0</c:v>
                </c:pt>
                <c:pt idx="858">
                  <c:v>0.219</c:v>
                </c:pt>
                <c:pt idx="859">
                  <c:v>0.307</c:v>
                </c:pt>
                <c:pt idx="860">
                  <c:v>0.13300000000000001</c:v>
                </c:pt>
                <c:pt idx="861">
                  <c:v>1E-3</c:v>
                </c:pt>
                <c:pt idx="862">
                  <c:v>1E-3</c:v>
                </c:pt>
                <c:pt idx="863">
                  <c:v>1E-3</c:v>
                </c:pt>
                <c:pt idx="864">
                  <c:v>0.33200000000000002</c:v>
                </c:pt>
                <c:pt idx="865">
                  <c:v>0.27900000000000003</c:v>
                </c:pt>
                <c:pt idx="866">
                  <c:v>2E-3</c:v>
                </c:pt>
                <c:pt idx="867">
                  <c:v>1E-3</c:v>
                </c:pt>
                <c:pt idx="868">
                  <c:v>1E-3</c:v>
                </c:pt>
                <c:pt idx="869">
                  <c:v>1E-3</c:v>
                </c:pt>
                <c:pt idx="870">
                  <c:v>1E-3</c:v>
                </c:pt>
                <c:pt idx="871">
                  <c:v>1E-3</c:v>
                </c:pt>
                <c:pt idx="872">
                  <c:v>1E-3</c:v>
                </c:pt>
                <c:pt idx="873">
                  <c:v>1E-3</c:v>
                </c:pt>
                <c:pt idx="874">
                  <c:v>0.54599999999999993</c:v>
                </c:pt>
                <c:pt idx="875">
                  <c:v>0.39300000000000002</c:v>
                </c:pt>
                <c:pt idx="876">
                  <c:v>0.39800000000000002</c:v>
                </c:pt>
                <c:pt idx="877">
                  <c:v>2E-3</c:v>
                </c:pt>
                <c:pt idx="878">
                  <c:v>1E-3</c:v>
                </c:pt>
                <c:pt idx="879">
                  <c:v>1E-3</c:v>
                </c:pt>
                <c:pt idx="880">
                  <c:v>1E-3</c:v>
                </c:pt>
                <c:pt idx="881">
                  <c:v>1E-3</c:v>
                </c:pt>
                <c:pt idx="882">
                  <c:v>0.16300000000000001</c:v>
                </c:pt>
                <c:pt idx="883">
                  <c:v>0.20500000000000002</c:v>
                </c:pt>
                <c:pt idx="884">
                  <c:v>0.11699999999999999</c:v>
                </c:pt>
                <c:pt idx="885">
                  <c:v>1E-3</c:v>
                </c:pt>
                <c:pt idx="886">
                  <c:v>1E-3</c:v>
                </c:pt>
                <c:pt idx="887">
                  <c:v>1E-3</c:v>
                </c:pt>
                <c:pt idx="888">
                  <c:v>0.28200000000000003</c:v>
                </c:pt>
                <c:pt idx="889">
                  <c:v>0.19400000000000001</c:v>
                </c:pt>
                <c:pt idx="890">
                  <c:v>2E-3</c:v>
                </c:pt>
                <c:pt idx="891">
                  <c:v>1E-3</c:v>
                </c:pt>
                <c:pt idx="892">
                  <c:v>1E-3</c:v>
                </c:pt>
                <c:pt idx="893">
                  <c:v>1E-3</c:v>
                </c:pt>
                <c:pt idx="894">
                  <c:v>1E-3</c:v>
                </c:pt>
                <c:pt idx="895">
                  <c:v>1E-3</c:v>
                </c:pt>
                <c:pt idx="896">
                  <c:v>1E-3</c:v>
                </c:pt>
                <c:pt idx="897">
                  <c:v>1E-3</c:v>
                </c:pt>
                <c:pt idx="898">
                  <c:v>0.47699999999999998</c:v>
                </c:pt>
                <c:pt idx="899">
                  <c:v>0.38</c:v>
                </c:pt>
                <c:pt idx="900">
                  <c:v>0.39100000000000001</c:v>
                </c:pt>
                <c:pt idx="901">
                  <c:v>2E-3</c:v>
                </c:pt>
                <c:pt idx="902">
                  <c:v>1E-3</c:v>
                </c:pt>
                <c:pt idx="903">
                  <c:v>1E-3</c:v>
                </c:pt>
                <c:pt idx="904">
                  <c:v>1E-3</c:v>
                </c:pt>
                <c:pt idx="905">
                  <c:v>1E-3</c:v>
                </c:pt>
                <c:pt idx="906">
                  <c:v>0.156</c:v>
                </c:pt>
                <c:pt idx="907">
                  <c:v>0.20999999999999996</c:v>
                </c:pt>
                <c:pt idx="908">
                  <c:v>1.6E-2</c:v>
                </c:pt>
                <c:pt idx="909">
                  <c:v>1E-3</c:v>
                </c:pt>
                <c:pt idx="910">
                  <c:v>1E-3</c:v>
                </c:pt>
                <c:pt idx="911">
                  <c:v>1E-3</c:v>
                </c:pt>
                <c:pt idx="912">
                  <c:v>0.24099999999999999</c:v>
                </c:pt>
                <c:pt idx="913">
                  <c:v>1E-3</c:v>
                </c:pt>
                <c:pt idx="914">
                  <c:v>1E-3</c:v>
                </c:pt>
                <c:pt idx="915">
                  <c:v>1E-3</c:v>
                </c:pt>
                <c:pt idx="916">
                  <c:v>1E-3</c:v>
                </c:pt>
                <c:pt idx="917">
                  <c:v>1E-3</c:v>
                </c:pt>
                <c:pt idx="918">
                  <c:v>1E-3</c:v>
                </c:pt>
                <c:pt idx="919">
                  <c:v>1E-3</c:v>
                </c:pt>
                <c:pt idx="920">
                  <c:v>1E-3</c:v>
                </c:pt>
                <c:pt idx="921">
                  <c:v>1E-3</c:v>
                </c:pt>
                <c:pt idx="922">
                  <c:v>0.47099999999999997</c:v>
                </c:pt>
                <c:pt idx="923">
                  <c:v>0.39900000000000002</c:v>
                </c:pt>
                <c:pt idx="924">
                  <c:v>0.4</c:v>
                </c:pt>
                <c:pt idx="925">
                  <c:v>2E-3</c:v>
                </c:pt>
                <c:pt idx="926">
                  <c:v>1E-3</c:v>
                </c:pt>
                <c:pt idx="927">
                  <c:v>1E-3</c:v>
                </c:pt>
                <c:pt idx="928">
                  <c:v>1E-3</c:v>
                </c:pt>
                <c:pt idx="929">
                  <c:v>1E-3</c:v>
                </c:pt>
                <c:pt idx="930">
                  <c:v>0.183</c:v>
                </c:pt>
                <c:pt idx="931">
                  <c:v>0.24199999999999999</c:v>
                </c:pt>
                <c:pt idx="932">
                  <c:v>0.13600000000000001</c:v>
                </c:pt>
                <c:pt idx="933">
                  <c:v>1E-3</c:v>
                </c:pt>
                <c:pt idx="934">
                  <c:v>0</c:v>
                </c:pt>
                <c:pt idx="935">
                  <c:v>1E-3</c:v>
                </c:pt>
                <c:pt idx="936">
                  <c:v>0.26600000000000001</c:v>
                </c:pt>
                <c:pt idx="937">
                  <c:v>0.216</c:v>
                </c:pt>
                <c:pt idx="938">
                  <c:v>2E-3</c:v>
                </c:pt>
                <c:pt idx="939">
                  <c:v>1E-3</c:v>
                </c:pt>
                <c:pt idx="940">
                  <c:v>1E-3</c:v>
                </c:pt>
                <c:pt idx="941">
                  <c:v>1E-3</c:v>
                </c:pt>
                <c:pt idx="942">
                  <c:v>1E-3</c:v>
                </c:pt>
                <c:pt idx="943">
                  <c:v>1E-3</c:v>
                </c:pt>
                <c:pt idx="944">
                  <c:v>1E-3</c:v>
                </c:pt>
                <c:pt idx="945">
                  <c:v>1E-3</c:v>
                </c:pt>
                <c:pt idx="946">
                  <c:v>1E-3</c:v>
                </c:pt>
                <c:pt idx="947">
                  <c:v>0.39500000000000002</c:v>
                </c:pt>
                <c:pt idx="948">
                  <c:v>0.29900000000000004</c:v>
                </c:pt>
                <c:pt idx="949">
                  <c:v>2E-3</c:v>
                </c:pt>
                <c:pt idx="950">
                  <c:v>1E-3</c:v>
                </c:pt>
                <c:pt idx="951">
                  <c:v>1E-3</c:v>
                </c:pt>
                <c:pt idx="952">
                  <c:v>1E-3</c:v>
                </c:pt>
                <c:pt idx="953">
                  <c:v>1E-3</c:v>
                </c:pt>
                <c:pt idx="954">
                  <c:v>0.08</c:v>
                </c:pt>
                <c:pt idx="955">
                  <c:v>1E-3</c:v>
                </c:pt>
                <c:pt idx="956">
                  <c:v>1E-3</c:v>
                </c:pt>
                <c:pt idx="957">
                  <c:v>1E-3</c:v>
                </c:pt>
                <c:pt idx="958">
                  <c:v>1E-3</c:v>
                </c:pt>
                <c:pt idx="959">
                  <c:v>2E-3</c:v>
                </c:pt>
                <c:pt idx="960">
                  <c:v>7.3999999999999996E-2</c:v>
                </c:pt>
                <c:pt idx="961">
                  <c:v>1E-3</c:v>
                </c:pt>
                <c:pt idx="962">
                  <c:v>1E-3</c:v>
                </c:pt>
                <c:pt idx="963">
                  <c:v>1E-3</c:v>
                </c:pt>
                <c:pt idx="964">
                  <c:v>1E-3</c:v>
                </c:pt>
                <c:pt idx="965">
                  <c:v>1E-3</c:v>
                </c:pt>
                <c:pt idx="966">
                  <c:v>1E-3</c:v>
                </c:pt>
                <c:pt idx="967">
                  <c:v>1E-3</c:v>
                </c:pt>
                <c:pt idx="968">
                  <c:v>1E-3</c:v>
                </c:pt>
                <c:pt idx="969">
                  <c:v>1E-3</c:v>
                </c:pt>
                <c:pt idx="970">
                  <c:v>1E-3</c:v>
                </c:pt>
                <c:pt idx="971">
                  <c:v>0.34</c:v>
                </c:pt>
                <c:pt idx="972">
                  <c:v>0.30199999999999999</c:v>
                </c:pt>
                <c:pt idx="973">
                  <c:v>1E-3</c:v>
                </c:pt>
                <c:pt idx="974">
                  <c:v>1E-3</c:v>
                </c:pt>
                <c:pt idx="975">
                  <c:v>1E-3</c:v>
                </c:pt>
                <c:pt idx="976">
                  <c:v>1E-3</c:v>
                </c:pt>
                <c:pt idx="977">
                  <c:v>1E-3</c:v>
                </c:pt>
                <c:pt idx="978">
                  <c:v>8.1000000000000003E-2</c:v>
                </c:pt>
                <c:pt idx="979">
                  <c:v>1E-3</c:v>
                </c:pt>
                <c:pt idx="980">
                  <c:v>1E-3</c:v>
                </c:pt>
                <c:pt idx="981">
                  <c:v>1E-3</c:v>
                </c:pt>
                <c:pt idx="982">
                  <c:v>1E-3</c:v>
                </c:pt>
                <c:pt idx="983">
                  <c:v>1E-3</c:v>
                </c:pt>
                <c:pt idx="984">
                  <c:v>0.28499999999999998</c:v>
                </c:pt>
                <c:pt idx="985">
                  <c:v>0.26200000000000001</c:v>
                </c:pt>
                <c:pt idx="986">
                  <c:v>2E-3</c:v>
                </c:pt>
                <c:pt idx="987">
                  <c:v>1E-3</c:v>
                </c:pt>
                <c:pt idx="988">
                  <c:v>1E-3</c:v>
                </c:pt>
                <c:pt idx="989">
                  <c:v>1E-3</c:v>
                </c:pt>
                <c:pt idx="990">
                  <c:v>1E-3</c:v>
                </c:pt>
                <c:pt idx="991">
                  <c:v>1E-3</c:v>
                </c:pt>
                <c:pt idx="992">
                  <c:v>1E-3</c:v>
                </c:pt>
                <c:pt idx="993">
                  <c:v>1E-3</c:v>
                </c:pt>
                <c:pt idx="994">
                  <c:v>0.30299999999999999</c:v>
                </c:pt>
                <c:pt idx="995">
                  <c:v>0.24700000000000003</c:v>
                </c:pt>
                <c:pt idx="996">
                  <c:v>1E-3</c:v>
                </c:pt>
                <c:pt idx="997">
                  <c:v>1E-3</c:v>
                </c:pt>
                <c:pt idx="998">
                  <c:v>1E-3</c:v>
                </c:pt>
                <c:pt idx="999">
                  <c:v>1E-3</c:v>
                </c:pt>
                <c:pt idx="1000">
                  <c:v>1E-3</c:v>
                </c:pt>
                <c:pt idx="1001">
                  <c:v>1E-3</c:v>
                </c:pt>
                <c:pt idx="1002">
                  <c:v>1E-3</c:v>
                </c:pt>
                <c:pt idx="1003">
                  <c:v>1E-3</c:v>
                </c:pt>
                <c:pt idx="1004">
                  <c:v>1E-3</c:v>
                </c:pt>
                <c:pt idx="1005">
                  <c:v>1E-3</c:v>
                </c:pt>
                <c:pt idx="1006">
                  <c:v>1E-3</c:v>
                </c:pt>
                <c:pt idx="1007">
                  <c:v>1E-3</c:v>
                </c:pt>
                <c:pt idx="1008">
                  <c:v>1E-3</c:v>
                </c:pt>
                <c:pt idx="1009">
                  <c:v>1E-3</c:v>
                </c:pt>
                <c:pt idx="1010">
                  <c:v>1E-3</c:v>
                </c:pt>
                <c:pt idx="1011">
                  <c:v>1E-3</c:v>
                </c:pt>
                <c:pt idx="1012">
                  <c:v>1E-3</c:v>
                </c:pt>
                <c:pt idx="1013">
                  <c:v>1E-3</c:v>
                </c:pt>
                <c:pt idx="1014">
                  <c:v>1E-3</c:v>
                </c:pt>
                <c:pt idx="1015">
                  <c:v>1E-3</c:v>
                </c:pt>
                <c:pt idx="1016">
                  <c:v>1E-3</c:v>
                </c:pt>
                <c:pt idx="1017">
                  <c:v>0</c:v>
                </c:pt>
                <c:pt idx="1018">
                  <c:v>1E-3</c:v>
                </c:pt>
                <c:pt idx="1019">
                  <c:v>1E-3</c:v>
                </c:pt>
                <c:pt idx="1020">
                  <c:v>1E-3</c:v>
                </c:pt>
                <c:pt idx="1021">
                  <c:v>1E-3</c:v>
                </c:pt>
                <c:pt idx="1022">
                  <c:v>1E-3</c:v>
                </c:pt>
                <c:pt idx="1023">
                  <c:v>1E-3</c:v>
                </c:pt>
                <c:pt idx="1024">
                  <c:v>1E-3</c:v>
                </c:pt>
                <c:pt idx="1025">
                  <c:v>1E-3</c:v>
                </c:pt>
                <c:pt idx="1026">
                  <c:v>1E-3</c:v>
                </c:pt>
                <c:pt idx="1027">
                  <c:v>1E-3</c:v>
                </c:pt>
                <c:pt idx="1028">
                  <c:v>1E-3</c:v>
                </c:pt>
                <c:pt idx="1029">
                  <c:v>1E-3</c:v>
                </c:pt>
                <c:pt idx="1030">
                  <c:v>1E-3</c:v>
                </c:pt>
                <c:pt idx="1031">
                  <c:v>1E-3</c:v>
                </c:pt>
                <c:pt idx="1032">
                  <c:v>1E-3</c:v>
                </c:pt>
                <c:pt idx="1033">
                  <c:v>1E-3</c:v>
                </c:pt>
                <c:pt idx="1034">
                  <c:v>1E-3</c:v>
                </c:pt>
                <c:pt idx="1035">
                  <c:v>1E-3</c:v>
                </c:pt>
                <c:pt idx="1036">
                  <c:v>1E-3</c:v>
                </c:pt>
                <c:pt idx="1037">
                  <c:v>1E-3</c:v>
                </c:pt>
                <c:pt idx="1038">
                  <c:v>1E-3</c:v>
                </c:pt>
                <c:pt idx="1039">
                  <c:v>1E-3</c:v>
                </c:pt>
                <c:pt idx="1040">
                  <c:v>1E-3</c:v>
                </c:pt>
                <c:pt idx="1041">
                  <c:v>1E-3</c:v>
                </c:pt>
                <c:pt idx="1042">
                  <c:v>1E-3</c:v>
                </c:pt>
                <c:pt idx="1043">
                  <c:v>1E-3</c:v>
                </c:pt>
                <c:pt idx="1044">
                  <c:v>1E-3</c:v>
                </c:pt>
                <c:pt idx="1045">
                  <c:v>1E-3</c:v>
                </c:pt>
                <c:pt idx="1046">
                  <c:v>1E-3</c:v>
                </c:pt>
                <c:pt idx="1047">
                  <c:v>1E-3</c:v>
                </c:pt>
                <c:pt idx="1048">
                  <c:v>1E-3</c:v>
                </c:pt>
                <c:pt idx="1049">
                  <c:v>1E-3</c:v>
                </c:pt>
                <c:pt idx="1050">
                  <c:v>1E-3</c:v>
                </c:pt>
                <c:pt idx="1051">
                  <c:v>1E-3</c:v>
                </c:pt>
                <c:pt idx="1052">
                  <c:v>1E-3</c:v>
                </c:pt>
                <c:pt idx="1053">
                  <c:v>1E-3</c:v>
                </c:pt>
                <c:pt idx="1054">
                  <c:v>1E-3</c:v>
                </c:pt>
                <c:pt idx="1055">
                  <c:v>1E-3</c:v>
                </c:pt>
                <c:pt idx="1056">
                  <c:v>1E-3</c:v>
                </c:pt>
                <c:pt idx="1057">
                  <c:v>1E-3</c:v>
                </c:pt>
                <c:pt idx="1058">
                  <c:v>1E-3</c:v>
                </c:pt>
                <c:pt idx="1059">
                  <c:v>1E-3</c:v>
                </c:pt>
                <c:pt idx="1060">
                  <c:v>1E-3</c:v>
                </c:pt>
                <c:pt idx="1061">
                  <c:v>1E-3</c:v>
                </c:pt>
                <c:pt idx="1062">
                  <c:v>1E-3</c:v>
                </c:pt>
                <c:pt idx="1063">
                  <c:v>1E-3</c:v>
                </c:pt>
                <c:pt idx="1064">
                  <c:v>1E-3</c:v>
                </c:pt>
                <c:pt idx="1065">
                  <c:v>1E-3</c:v>
                </c:pt>
                <c:pt idx="1066">
                  <c:v>1E-3</c:v>
                </c:pt>
                <c:pt idx="1067">
                  <c:v>1E-3</c:v>
                </c:pt>
                <c:pt idx="1068">
                  <c:v>1E-3</c:v>
                </c:pt>
                <c:pt idx="1069">
                  <c:v>1E-3</c:v>
                </c:pt>
                <c:pt idx="1070">
                  <c:v>1E-3</c:v>
                </c:pt>
                <c:pt idx="1071">
                  <c:v>1E-3</c:v>
                </c:pt>
                <c:pt idx="1072">
                  <c:v>1E-3</c:v>
                </c:pt>
                <c:pt idx="1073">
                  <c:v>1E-3</c:v>
                </c:pt>
                <c:pt idx="1074">
                  <c:v>1E-3</c:v>
                </c:pt>
                <c:pt idx="1075">
                  <c:v>1E-3</c:v>
                </c:pt>
                <c:pt idx="1076">
                  <c:v>1E-3</c:v>
                </c:pt>
                <c:pt idx="1077">
                  <c:v>1E-3</c:v>
                </c:pt>
                <c:pt idx="1078">
                  <c:v>1E-3</c:v>
                </c:pt>
                <c:pt idx="1079">
                  <c:v>1E-3</c:v>
                </c:pt>
                <c:pt idx="1080">
                  <c:v>1E-3</c:v>
                </c:pt>
                <c:pt idx="1081">
                  <c:v>1E-3</c:v>
                </c:pt>
                <c:pt idx="1082">
                  <c:v>1E-3</c:v>
                </c:pt>
                <c:pt idx="1083">
                  <c:v>1E-3</c:v>
                </c:pt>
                <c:pt idx="1084">
                  <c:v>1E-3</c:v>
                </c:pt>
                <c:pt idx="1085">
                  <c:v>1E-3</c:v>
                </c:pt>
                <c:pt idx="1086">
                  <c:v>1E-3</c:v>
                </c:pt>
                <c:pt idx="1087">
                  <c:v>1E-3</c:v>
                </c:pt>
                <c:pt idx="1088">
                  <c:v>1E-3</c:v>
                </c:pt>
                <c:pt idx="1089">
                  <c:v>1E-3</c:v>
                </c:pt>
                <c:pt idx="1090">
                  <c:v>1E-3</c:v>
                </c:pt>
                <c:pt idx="1091">
                  <c:v>1E-3</c:v>
                </c:pt>
                <c:pt idx="1092">
                  <c:v>1E-3</c:v>
                </c:pt>
                <c:pt idx="1093">
                  <c:v>1E-3</c:v>
                </c:pt>
                <c:pt idx="1094">
                  <c:v>1E-3</c:v>
                </c:pt>
                <c:pt idx="1095">
                  <c:v>1E-3</c:v>
                </c:pt>
                <c:pt idx="1096">
                  <c:v>1E-3</c:v>
                </c:pt>
                <c:pt idx="1097">
                  <c:v>1E-3</c:v>
                </c:pt>
                <c:pt idx="1098">
                  <c:v>1E-3</c:v>
                </c:pt>
                <c:pt idx="1099">
                  <c:v>1E-3</c:v>
                </c:pt>
                <c:pt idx="1100">
                  <c:v>1E-3</c:v>
                </c:pt>
                <c:pt idx="1101">
                  <c:v>1E-3</c:v>
                </c:pt>
                <c:pt idx="1102">
                  <c:v>1E-3</c:v>
                </c:pt>
                <c:pt idx="1103">
                  <c:v>1E-3</c:v>
                </c:pt>
                <c:pt idx="1104">
                  <c:v>1E-3</c:v>
                </c:pt>
                <c:pt idx="1105">
                  <c:v>1E-3</c:v>
                </c:pt>
                <c:pt idx="1106">
                  <c:v>1E-3</c:v>
                </c:pt>
                <c:pt idx="1107">
                  <c:v>1E-3</c:v>
                </c:pt>
                <c:pt idx="1108">
                  <c:v>1E-3</c:v>
                </c:pt>
                <c:pt idx="1109">
                  <c:v>1E-3</c:v>
                </c:pt>
                <c:pt idx="1110">
                  <c:v>1E-3</c:v>
                </c:pt>
                <c:pt idx="1111">
                  <c:v>1E-3</c:v>
                </c:pt>
                <c:pt idx="1112">
                  <c:v>1E-3</c:v>
                </c:pt>
                <c:pt idx="1113">
                  <c:v>1E-3</c:v>
                </c:pt>
                <c:pt idx="1114">
                  <c:v>1E-3</c:v>
                </c:pt>
                <c:pt idx="1115">
                  <c:v>1E-3</c:v>
                </c:pt>
                <c:pt idx="1116">
                  <c:v>1E-3</c:v>
                </c:pt>
                <c:pt idx="1117">
                  <c:v>1E-3</c:v>
                </c:pt>
                <c:pt idx="1118">
                  <c:v>1E-3</c:v>
                </c:pt>
                <c:pt idx="1119">
                  <c:v>1E-3</c:v>
                </c:pt>
                <c:pt idx="1120">
                  <c:v>1E-3</c:v>
                </c:pt>
                <c:pt idx="1121">
                  <c:v>1E-3</c:v>
                </c:pt>
                <c:pt idx="1122">
                  <c:v>1E-3</c:v>
                </c:pt>
                <c:pt idx="1123">
                  <c:v>1E-3</c:v>
                </c:pt>
                <c:pt idx="1124">
                  <c:v>1E-3</c:v>
                </c:pt>
                <c:pt idx="1125">
                  <c:v>1E-3</c:v>
                </c:pt>
                <c:pt idx="1126">
                  <c:v>1E-3</c:v>
                </c:pt>
                <c:pt idx="1127">
                  <c:v>0</c:v>
                </c:pt>
                <c:pt idx="1128">
                  <c:v>1E-3</c:v>
                </c:pt>
                <c:pt idx="1129">
                  <c:v>1E-3</c:v>
                </c:pt>
                <c:pt idx="1130">
                  <c:v>1E-3</c:v>
                </c:pt>
                <c:pt idx="1131">
                  <c:v>1E-3</c:v>
                </c:pt>
                <c:pt idx="1132">
                  <c:v>1E-3</c:v>
                </c:pt>
                <c:pt idx="1133">
                  <c:v>1E-3</c:v>
                </c:pt>
                <c:pt idx="1134">
                  <c:v>1E-3</c:v>
                </c:pt>
                <c:pt idx="1135">
                  <c:v>1E-3</c:v>
                </c:pt>
                <c:pt idx="1136">
                  <c:v>1E-3</c:v>
                </c:pt>
                <c:pt idx="1137">
                  <c:v>1E-3</c:v>
                </c:pt>
                <c:pt idx="1138">
                  <c:v>1E-3</c:v>
                </c:pt>
                <c:pt idx="1139">
                  <c:v>1E-3</c:v>
                </c:pt>
                <c:pt idx="1140">
                  <c:v>1E-3</c:v>
                </c:pt>
                <c:pt idx="1141">
                  <c:v>1E-3</c:v>
                </c:pt>
                <c:pt idx="1142">
                  <c:v>1E-3</c:v>
                </c:pt>
                <c:pt idx="1143">
                  <c:v>1E-3</c:v>
                </c:pt>
                <c:pt idx="1144">
                  <c:v>1E-3</c:v>
                </c:pt>
                <c:pt idx="1145">
                  <c:v>1E-3</c:v>
                </c:pt>
                <c:pt idx="1146">
                  <c:v>1E-3</c:v>
                </c:pt>
                <c:pt idx="1147">
                  <c:v>1E-3</c:v>
                </c:pt>
                <c:pt idx="1148">
                  <c:v>1E-3</c:v>
                </c:pt>
                <c:pt idx="1149">
                  <c:v>0</c:v>
                </c:pt>
                <c:pt idx="1150">
                  <c:v>1E-3</c:v>
                </c:pt>
                <c:pt idx="1151">
                  <c:v>1E-3</c:v>
                </c:pt>
                <c:pt idx="1152">
                  <c:v>1E-3</c:v>
                </c:pt>
                <c:pt idx="1153">
                  <c:v>1E-3</c:v>
                </c:pt>
                <c:pt idx="1154">
                  <c:v>1E-3</c:v>
                </c:pt>
                <c:pt idx="1155">
                  <c:v>1E-3</c:v>
                </c:pt>
                <c:pt idx="1156">
                  <c:v>1E-3</c:v>
                </c:pt>
                <c:pt idx="1157">
                  <c:v>1E-3</c:v>
                </c:pt>
                <c:pt idx="1158">
                  <c:v>1E-3</c:v>
                </c:pt>
                <c:pt idx="1159">
                  <c:v>1E-3</c:v>
                </c:pt>
                <c:pt idx="1160">
                  <c:v>1E-3</c:v>
                </c:pt>
                <c:pt idx="1161">
                  <c:v>1E-3</c:v>
                </c:pt>
                <c:pt idx="1162">
                  <c:v>1E-3</c:v>
                </c:pt>
                <c:pt idx="1163">
                  <c:v>1E-3</c:v>
                </c:pt>
                <c:pt idx="1164">
                  <c:v>1E-3</c:v>
                </c:pt>
                <c:pt idx="1165">
                  <c:v>1E-3</c:v>
                </c:pt>
                <c:pt idx="1166">
                  <c:v>1E-3</c:v>
                </c:pt>
                <c:pt idx="116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05-42CD-B65E-124063F263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160116159"/>
        <c:axId val="1272054191"/>
      </c:lineChart>
      <c:catAx>
        <c:axId val="1160116159"/>
        <c:scaling>
          <c:orientation val="minMax"/>
        </c:scaling>
        <c:delete val="0"/>
        <c:axPos val="b"/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2054191"/>
        <c:crosses val="autoZero"/>
        <c:auto val="0"/>
        <c:lblAlgn val="ctr"/>
        <c:lblOffset val="100"/>
        <c:noMultiLvlLbl val="0"/>
      </c:catAx>
      <c:valAx>
        <c:axId val="1272054191"/>
        <c:scaling>
          <c:orientation val="minMax"/>
        </c:scaling>
        <c:delete val="0"/>
        <c:axPos val="l"/>
        <c:majorGridlines>
          <c:spPr>
            <a:ln>
              <a:solidFill>
                <a:schemeClr val="dk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0116159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 sz="16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105231463635331E-2"/>
          <c:y val="1.4895563426208076E-2"/>
          <c:w val="0.92667083073079326"/>
          <c:h val="0.75774396329825422"/>
        </c:manualLayout>
      </c:layout>
      <c:lineChart>
        <c:grouping val="standard"/>
        <c:varyColors val="0"/>
        <c:ser>
          <c:idx val="0"/>
          <c:order val="0"/>
          <c:tx>
            <c:v>Moy Température demandée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data!$A$5:$A$1172</c:f>
              <c:numCache>
                <c:formatCode>m/d/yyyy\ h:mm</c:formatCode>
                <c:ptCount val="1168"/>
                <c:pt idx="0">
                  <c:v>45327.75</c:v>
                </c:pt>
                <c:pt idx="1">
                  <c:v>45327.791666666664</c:v>
                </c:pt>
                <c:pt idx="2">
                  <c:v>45327.833333333336</c:v>
                </c:pt>
                <c:pt idx="3">
                  <c:v>45327.875</c:v>
                </c:pt>
                <c:pt idx="4">
                  <c:v>45327.916666666664</c:v>
                </c:pt>
                <c:pt idx="5">
                  <c:v>45327.958333333336</c:v>
                </c:pt>
                <c:pt idx="6">
                  <c:v>45328</c:v>
                </c:pt>
                <c:pt idx="7">
                  <c:v>45328.041666666664</c:v>
                </c:pt>
                <c:pt idx="8">
                  <c:v>45328.083333333336</c:v>
                </c:pt>
                <c:pt idx="9">
                  <c:v>45328.125</c:v>
                </c:pt>
                <c:pt idx="10">
                  <c:v>45328.166666666664</c:v>
                </c:pt>
                <c:pt idx="11">
                  <c:v>45328.208333333336</c:v>
                </c:pt>
                <c:pt idx="12">
                  <c:v>45328.25</c:v>
                </c:pt>
                <c:pt idx="13">
                  <c:v>45328.291666666664</c:v>
                </c:pt>
                <c:pt idx="14">
                  <c:v>45328.333333333336</c:v>
                </c:pt>
                <c:pt idx="15">
                  <c:v>45328.375</c:v>
                </c:pt>
                <c:pt idx="16">
                  <c:v>45328.416666666664</c:v>
                </c:pt>
                <c:pt idx="17">
                  <c:v>45328.458333333336</c:v>
                </c:pt>
                <c:pt idx="18">
                  <c:v>45328.5</c:v>
                </c:pt>
                <c:pt idx="19">
                  <c:v>45328.541666666664</c:v>
                </c:pt>
                <c:pt idx="20">
                  <c:v>45328.583333333336</c:v>
                </c:pt>
                <c:pt idx="21">
                  <c:v>45328.625</c:v>
                </c:pt>
                <c:pt idx="22">
                  <c:v>45328.666666666664</c:v>
                </c:pt>
                <c:pt idx="23">
                  <c:v>45328.708333333336</c:v>
                </c:pt>
                <c:pt idx="24">
                  <c:v>45328.75</c:v>
                </c:pt>
                <c:pt idx="25">
                  <c:v>45328.791666666664</c:v>
                </c:pt>
                <c:pt idx="26">
                  <c:v>45328.833333333336</c:v>
                </c:pt>
                <c:pt idx="27">
                  <c:v>45328.875</c:v>
                </c:pt>
                <c:pt idx="28">
                  <c:v>45328.916666666664</c:v>
                </c:pt>
                <c:pt idx="29">
                  <c:v>45328.958333333336</c:v>
                </c:pt>
                <c:pt idx="30">
                  <c:v>45329</c:v>
                </c:pt>
                <c:pt idx="31">
                  <c:v>45329.041666666664</c:v>
                </c:pt>
                <c:pt idx="32">
                  <c:v>45329.083333333336</c:v>
                </c:pt>
                <c:pt idx="33">
                  <c:v>45329.125</c:v>
                </c:pt>
                <c:pt idx="34">
                  <c:v>45329.166666666664</c:v>
                </c:pt>
                <c:pt idx="35">
                  <c:v>45329.208333333336</c:v>
                </c:pt>
                <c:pt idx="36">
                  <c:v>45329.25</c:v>
                </c:pt>
                <c:pt idx="37">
                  <c:v>45329.291666666664</c:v>
                </c:pt>
                <c:pt idx="38">
                  <c:v>45329.333333333336</c:v>
                </c:pt>
                <c:pt idx="39">
                  <c:v>45329.375</c:v>
                </c:pt>
                <c:pt idx="40">
                  <c:v>45329.416666666664</c:v>
                </c:pt>
                <c:pt idx="41">
                  <c:v>45329.458333333336</c:v>
                </c:pt>
                <c:pt idx="42">
                  <c:v>45329.5</c:v>
                </c:pt>
                <c:pt idx="43">
                  <c:v>45329.541666666664</c:v>
                </c:pt>
                <c:pt idx="44">
                  <c:v>45329.583333333336</c:v>
                </c:pt>
                <c:pt idx="45">
                  <c:v>45329.625</c:v>
                </c:pt>
                <c:pt idx="46">
                  <c:v>45329.666666666664</c:v>
                </c:pt>
                <c:pt idx="47">
                  <c:v>45329.708333333336</c:v>
                </c:pt>
                <c:pt idx="48">
                  <c:v>45329.75</c:v>
                </c:pt>
                <c:pt idx="49">
                  <c:v>45329.791666666664</c:v>
                </c:pt>
                <c:pt idx="50">
                  <c:v>45329.833333333336</c:v>
                </c:pt>
                <c:pt idx="51">
                  <c:v>45329.875</c:v>
                </c:pt>
                <c:pt idx="52">
                  <c:v>45329.916666666664</c:v>
                </c:pt>
                <c:pt idx="53">
                  <c:v>45329.958333333336</c:v>
                </c:pt>
                <c:pt idx="54">
                  <c:v>45330</c:v>
                </c:pt>
                <c:pt idx="55">
                  <c:v>45330.041666666664</c:v>
                </c:pt>
                <c:pt idx="56">
                  <c:v>45330.083333333336</c:v>
                </c:pt>
                <c:pt idx="57">
                  <c:v>45330.125</c:v>
                </c:pt>
                <c:pt idx="58">
                  <c:v>45330.166666666664</c:v>
                </c:pt>
                <c:pt idx="59">
                  <c:v>45330.208333333336</c:v>
                </c:pt>
                <c:pt idx="60">
                  <c:v>45330.25</c:v>
                </c:pt>
                <c:pt idx="61">
                  <c:v>45330.291666666664</c:v>
                </c:pt>
                <c:pt idx="62">
                  <c:v>45330.333333333336</c:v>
                </c:pt>
                <c:pt idx="63">
                  <c:v>45330.375</c:v>
                </c:pt>
                <c:pt idx="64">
                  <c:v>45330.416666666664</c:v>
                </c:pt>
                <c:pt idx="65">
                  <c:v>45330.458333333336</c:v>
                </c:pt>
                <c:pt idx="66">
                  <c:v>45330.5</c:v>
                </c:pt>
                <c:pt idx="67">
                  <c:v>45330.541666666664</c:v>
                </c:pt>
                <c:pt idx="68">
                  <c:v>45330.583333333336</c:v>
                </c:pt>
                <c:pt idx="69">
                  <c:v>45330.625</c:v>
                </c:pt>
                <c:pt idx="70">
                  <c:v>45330.666666666664</c:v>
                </c:pt>
                <c:pt idx="71">
                  <c:v>45330.708333333336</c:v>
                </c:pt>
                <c:pt idx="72">
                  <c:v>45330.75</c:v>
                </c:pt>
                <c:pt idx="73">
                  <c:v>45330.791666666664</c:v>
                </c:pt>
                <c:pt idx="74">
                  <c:v>45330.833333333336</c:v>
                </c:pt>
                <c:pt idx="75">
                  <c:v>45330.875</c:v>
                </c:pt>
                <c:pt idx="76">
                  <c:v>45330.916666666664</c:v>
                </c:pt>
                <c:pt idx="77">
                  <c:v>45330.958333333336</c:v>
                </c:pt>
                <c:pt idx="78">
                  <c:v>45331</c:v>
                </c:pt>
                <c:pt idx="79">
                  <c:v>45331.041666666664</c:v>
                </c:pt>
                <c:pt idx="80">
                  <c:v>45331.083333333336</c:v>
                </c:pt>
                <c:pt idx="81">
                  <c:v>45331.125</c:v>
                </c:pt>
                <c:pt idx="82">
                  <c:v>45331.166666666664</c:v>
                </c:pt>
                <c:pt idx="83">
                  <c:v>45331.208333333336</c:v>
                </c:pt>
                <c:pt idx="84">
                  <c:v>45331.25</c:v>
                </c:pt>
                <c:pt idx="85">
                  <c:v>45331.291666666664</c:v>
                </c:pt>
                <c:pt idx="86">
                  <c:v>45331.333333333336</c:v>
                </c:pt>
                <c:pt idx="87">
                  <c:v>45331.375</c:v>
                </c:pt>
                <c:pt idx="88">
                  <c:v>45331.416666666664</c:v>
                </c:pt>
                <c:pt idx="89">
                  <c:v>45331.458333333336</c:v>
                </c:pt>
                <c:pt idx="90">
                  <c:v>45331.5</c:v>
                </c:pt>
                <c:pt idx="91">
                  <c:v>45331.541666666664</c:v>
                </c:pt>
                <c:pt idx="92">
                  <c:v>45331.583333333336</c:v>
                </c:pt>
                <c:pt idx="93">
                  <c:v>45331.625</c:v>
                </c:pt>
                <c:pt idx="94">
                  <c:v>45331.666666666664</c:v>
                </c:pt>
                <c:pt idx="95">
                  <c:v>45331.708333333336</c:v>
                </c:pt>
                <c:pt idx="96">
                  <c:v>45331.75</c:v>
                </c:pt>
                <c:pt idx="97">
                  <c:v>45331.791666666664</c:v>
                </c:pt>
                <c:pt idx="98">
                  <c:v>45331.833333333336</c:v>
                </c:pt>
                <c:pt idx="99">
                  <c:v>45331.875</c:v>
                </c:pt>
                <c:pt idx="100">
                  <c:v>45331.916666666664</c:v>
                </c:pt>
                <c:pt idx="101">
                  <c:v>45331.958333333336</c:v>
                </c:pt>
                <c:pt idx="102">
                  <c:v>45332</c:v>
                </c:pt>
                <c:pt idx="103">
                  <c:v>45332.041666666664</c:v>
                </c:pt>
                <c:pt idx="104">
                  <c:v>45332.083333333336</c:v>
                </c:pt>
                <c:pt idx="105">
                  <c:v>45332.125</c:v>
                </c:pt>
                <c:pt idx="106">
                  <c:v>45332.166666666664</c:v>
                </c:pt>
                <c:pt idx="107">
                  <c:v>45332.208333333336</c:v>
                </c:pt>
                <c:pt idx="108">
                  <c:v>45332.25</c:v>
                </c:pt>
                <c:pt idx="109">
                  <c:v>45332.291666666664</c:v>
                </c:pt>
                <c:pt idx="110">
                  <c:v>45332.333333333336</c:v>
                </c:pt>
                <c:pt idx="111">
                  <c:v>45332.375</c:v>
                </c:pt>
                <c:pt idx="112">
                  <c:v>45332.416666666664</c:v>
                </c:pt>
                <c:pt idx="113">
                  <c:v>45332.458333333336</c:v>
                </c:pt>
                <c:pt idx="114">
                  <c:v>45332.5</c:v>
                </c:pt>
                <c:pt idx="115">
                  <c:v>45332.541666666664</c:v>
                </c:pt>
                <c:pt idx="116">
                  <c:v>45332.583333333336</c:v>
                </c:pt>
                <c:pt idx="117">
                  <c:v>45332.625</c:v>
                </c:pt>
                <c:pt idx="118">
                  <c:v>45332.666666666664</c:v>
                </c:pt>
                <c:pt idx="119">
                  <c:v>45332.708333333336</c:v>
                </c:pt>
                <c:pt idx="120">
                  <c:v>45332.75</c:v>
                </c:pt>
                <c:pt idx="121">
                  <c:v>45332.791666666664</c:v>
                </c:pt>
                <c:pt idx="122">
                  <c:v>45332.833333333336</c:v>
                </c:pt>
                <c:pt idx="123">
                  <c:v>45332.875</c:v>
                </c:pt>
                <c:pt idx="124">
                  <c:v>45332.916666666664</c:v>
                </c:pt>
                <c:pt idx="125">
                  <c:v>45332.958333333336</c:v>
                </c:pt>
                <c:pt idx="126">
                  <c:v>45333</c:v>
                </c:pt>
                <c:pt idx="127">
                  <c:v>45333.041666666664</c:v>
                </c:pt>
                <c:pt idx="128">
                  <c:v>45333.083333333336</c:v>
                </c:pt>
                <c:pt idx="129">
                  <c:v>45333.125</c:v>
                </c:pt>
                <c:pt idx="130">
                  <c:v>45333.166666666664</c:v>
                </c:pt>
                <c:pt idx="131">
                  <c:v>45333.208333333336</c:v>
                </c:pt>
                <c:pt idx="132">
                  <c:v>45333.25</c:v>
                </c:pt>
                <c:pt idx="133">
                  <c:v>45333.291666666664</c:v>
                </c:pt>
                <c:pt idx="134">
                  <c:v>45333.333333333336</c:v>
                </c:pt>
                <c:pt idx="135">
                  <c:v>45333.375</c:v>
                </c:pt>
                <c:pt idx="136">
                  <c:v>45333.416666666664</c:v>
                </c:pt>
                <c:pt idx="137">
                  <c:v>45333.458333333336</c:v>
                </c:pt>
                <c:pt idx="138">
                  <c:v>45333.5</c:v>
                </c:pt>
                <c:pt idx="139">
                  <c:v>45333.541666666664</c:v>
                </c:pt>
                <c:pt idx="140">
                  <c:v>45333.583333333336</c:v>
                </c:pt>
                <c:pt idx="141">
                  <c:v>45333.625</c:v>
                </c:pt>
                <c:pt idx="142">
                  <c:v>45333.666666666664</c:v>
                </c:pt>
                <c:pt idx="143">
                  <c:v>45333.708333333336</c:v>
                </c:pt>
                <c:pt idx="144">
                  <c:v>45333.75</c:v>
                </c:pt>
                <c:pt idx="145">
                  <c:v>45333.791666666664</c:v>
                </c:pt>
                <c:pt idx="146">
                  <c:v>45333.833333333336</c:v>
                </c:pt>
                <c:pt idx="147">
                  <c:v>45333.875</c:v>
                </c:pt>
                <c:pt idx="148">
                  <c:v>45333.916666666664</c:v>
                </c:pt>
                <c:pt idx="149">
                  <c:v>45333.958333333336</c:v>
                </c:pt>
                <c:pt idx="150">
                  <c:v>45334</c:v>
                </c:pt>
                <c:pt idx="151">
                  <c:v>45334.041666666664</c:v>
                </c:pt>
                <c:pt idx="152">
                  <c:v>45334.083333333336</c:v>
                </c:pt>
                <c:pt idx="153">
                  <c:v>45334.125</c:v>
                </c:pt>
                <c:pt idx="154">
                  <c:v>45334.166666666664</c:v>
                </c:pt>
                <c:pt idx="155">
                  <c:v>45334.208333333336</c:v>
                </c:pt>
                <c:pt idx="156">
                  <c:v>45334.25</c:v>
                </c:pt>
                <c:pt idx="157">
                  <c:v>45334.291666666664</c:v>
                </c:pt>
                <c:pt idx="158">
                  <c:v>45334.333333333336</c:v>
                </c:pt>
                <c:pt idx="159">
                  <c:v>45334.375</c:v>
                </c:pt>
                <c:pt idx="160">
                  <c:v>45334.416666666664</c:v>
                </c:pt>
                <c:pt idx="161">
                  <c:v>45334.458333333336</c:v>
                </c:pt>
                <c:pt idx="162">
                  <c:v>45334.5</c:v>
                </c:pt>
                <c:pt idx="163">
                  <c:v>45334.541666666664</c:v>
                </c:pt>
                <c:pt idx="164">
                  <c:v>45334.583333333336</c:v>
                </c:pt>
                <c:pt idx="165">
                  <c:v>45334.625</c:v>
                </c:pt>
                <c:pt idx="166">
                  <c:v>45334.666666666664</c:v>
                </c:pt>
                <c:pt idx="167">
                  <c:v>45334.708333333336</c:v>
                </c:pt>
                <c:pt idx="168">
                  <c:v>45334.75</c:v>
                </c:pt>
                <c:pt idx="169">
                  <c:v>45334.791666666664</c:v>
                </c:pt>
                <c:pt idx="170">
                  <c:v>45334.833333333336</c:v>
                </c:pt>
                <c:pt idx="171">
                  <c:v>45334.875</c:v>
                </c:pt>
                <c:pt idx="172">
                  <c:v>45334.916666666664</c:v>
                </c:pt>
                <c:pt idx="173">
                  <c:v>45334.958333333336</c:v>
                </c:pt>
                <c:pt idx="174">
                  <c:v>45335</c:v>
                </c:pt>
                <c:pt idx="175">
                  <c:v>45335.041666666664</c:v>
                </c:pt>
                <c:pt idx="176">
                  <c:v>45335.083333333336</c:v>
                </c:pt>
                <c:pt idx="177">
                  <c:v>45335.125</c:v>
                </c:pt>
                <c:pt idx="178">
                  <c:v>45335.166666666664</c:v>
                </c:pt>
                <c:pt idx="179">
                  <c:v>45335.208333333336</c:v>
                </c:pt>
                <c:pt idx="180">
                  <c:v>45335.25</c:v>
                </c:pt>
                <c:pt idx="181">
                  <c:v>45335.291666666664</c:v>
                </c:pt>
                <c:pt idx="182">
                  <c:v>45335.333333333336</c:v>
                </c:pt>
                <c:pt idx="183">
                  <c:v>45335.375</c:v>
                </c:pt>
                <c:pt idx="184">
                  <c:v>45335.416666666664</c:v>
                </c:pt>
                <c:pt idx="185">
                  <c:v>45335.458333333336</c:v>
                </c:pt>
                <c:pt idx="186">
                  <c:v>45335.5</c:v>
                </c:pt>
                <c:pt idx="187">
                  <c:v>45335.541666666664</c:v>
                </c:pt>
                <c:pt idx="188">
                  <c:v>45335.583333333336</c:v>
                </c:pt>
                <c:pt idx="189">
                  <c:v>45335.625</c:v>
                </c:pt>
                <c:pt idx="190">
                  <c:v>45335.666666666664</c:v>
                </c:pt>
                <c:pt idx="191">
                  <c:v>45335.708333333336</c:v>
                </c:pt>
                <c:pt idx="192">
                  <c:v>45335.75</c:v>
                </c:pt>
                <c:pt idx="193">
                  <c:v>45335.791666666664</c:v>
                </c:pt>
                <c:pt idx="194">
                  <c:v>45335.833333333336</c:v>
                </c:pt>
                <c:pt idx="195">
                  <c:v>45335.875</c:v>
                </c:pt>
                <c:pt idx="196">
                  <c:v>45335.916666666664</c:v>
                </c:pt>
                <c:pt idx="197">
                  <c:v>45335.958333333336</c:v>
                </c:pt>
                <c:pt idx="198">
                  <c:v>45336</c:v>
                </c:pt>
                <c:pt idx="199">
                  <c:v>45336.041666666664</c:v>
                </c:pt>
                <c:pt idx="200">
                  <c:v>45336.083333333336</c:v>
                </c:pt>
                <c:pt idx="201">
                  <c:v>45336.125</c:v>
                </c:pt>
                <c:pt idx="202">
                  <c:v>45336.166666666664</c:v>
                </c:pt>
                <c:pt idx="203">
                  <c:v>45336.208333333336</c:v>
                </c:pt>
                <c:pt idx="204">
                  <c:v>45336.25</c:v>
                </c:pt>
                <c:pt idx="205">
                  <c:v>45336.291666666664</c:v>
                </c:pt>
                <c:pt idx="206">
                  <c:v>45336.333333333336</c:v>
                </c:pt>
                <c:pt idx="207">
                  <c:v>45336.375</c:v>
                </c:pt>
                <c:pt idx="208">
                  <c:v>45336.416666666664</c:v>
                </c:pt>
                <c:pt idx="209">
                  <c:v>45336.458333333336</c:v>
                </c:pt>
                <c:pt idx="210">
                  <c:v>45336.5</c:v>
                </c:pt>
                <c:pt idx="211">
                  <c:v>45336.541666666664</c:v>
                </c:pt>
                <c:pt idx="212">
                  <c:v>45336.583333333336</c:v>
                </c:pt>
                <c:pt idx="213">
                  <c:v>45336.625</c:v>
                </c:pt>
                <c:pt idx="214">
                  <c:v>45336.666666666664</c:v>
                </c:pt>
                <c:pt idx="215">
                  <c:v>45336.708333333336</c:v>
                </c:pt>
                <c:pt idx="216">
                  <c:v>45336.75</c:v>
                </c:pt>
                <c:pt idx="217">
                  <c:v>45336.791666666664</c:v>
                </c:pt>
                <c:pt idx="218">
                  <c:v>45336.833333333336</c:v>
                </c:pt>
                <c:pt idx="219">
                  <c:v>45336.875</c:v>
                </c:pt>
                <c:pt idx="220">
                  <c:v>45336.916666666664</c:v>
                </c:pt>
                <c:pt idx="221">
                  <c:v>45336.958333333336</c:v>
                </c:pt>
                <c:pt idx="222">
                  <c:v>45337</c:v>
                </c:pt>
                <c:pt idx="223">
                  <c:v>45337.041666666664</c:v>
                </c:pt>
                <c:pt idx="224">
                  <c:v>45337.083333333336</c:v>
                </c:pt>
                <c:pt idx="225">
                  <c:v>45337.125</c:v>
                </c:pt>
                <c:pt idx="226">
                  <c:v>45337.166666666664</c:v>
                </c:pt>
                <c:pt idx="227">
                  <c:v>45337.208333333336</c:v>
                </c:pt>
                <c:pt idx="228">
                  <c:v>45337.25</c:v>
                </c:pt>
                <c:pt idx="229">
                  <c:v>45337.291666666664</c:v>
                </c:pt>
                <c:pt idx="230">
                  <c:v>45337.333333333336</c:v>
                </c:pt>
                <c:pt idx="231">
                  <c:v>45337.375</c:v>
                </c:pt>
                <c:pt idx="232">
                  <c:v>45337.416666666664</c:v>
                </c:pt>
                <c:pt idx="233">
                  <c:v>45337.458333333336</c:v>
                </c:pt>
                <c:pt idx="234">
                  <c:v>45337.5</c:v>
                </c:pt>
                <c:pt idx="235">
                  <c:v>45337.541666666664</c:v>
                </c:pt>
                <c:pt idx="236">
                  <c:v>45337.583333333336</c:v>
                </c:pt>
                <c:pt idx="237">
                  <c:v>45337.625</c:v>
                </c:pt>
                <c:pt idx="238">
                  <c:v>45337.666666666664</c:v>
                </c:pt>
                <c:pt idx="239">
                  <c:v>45337.708333333336</c:v>
                </c:pt>
                <c:pt idx="240">
                  <c:v>45337.75</c:v>
                </c:pt>
                <c:pt idx="241">
                  <c:v>45337.791666666664</c:v>
                </c:pt>
                <c:pt idx="242">
                  <c:v>45337.833333333336</c:v>
                </c:pt>
                <c:pt idx="243">
                  <c:v>45337.875</c:v>
                </c:pt>
                <c:pt idx="244">
                  <c:v>45337.916666666664</c:v>
                </c:pt>
                <c:pt idx="245">
                  <c:v>45337.958333333336</c:v>
                </c:pt>
                <c:pt idx="246">
                  <c:v>45338</c:v>
                </c:pt>
                <c:pt idx="247">
                  <c:v>45338.041666666664</c:v>
                </c:pt>
                <c:pt idx="248">
                  <c:v>45338.083333333336</c:v>
                </c:pt>
                <c:pt idx="249">
                  <c:v>45338.125</c:v>
                </c:pt>
                <c:pt idx="250">
                  <c:v>45338.166666666664</c:v>
                </c:pt>
                <c:pt idx="251">
                  <c:v>45338.208333333336</c:v>
                </c:pt>
                <c:pt idx="252">
                  <c:v>45338.25</c:v>
                </c:pt>
                <c:pt idx="253">
                  <c:v>45338.291666666664</c:v>
                </c:pt>
                <c:pt idx="254">
                  <c:v>45338.333333333336</c:v>
                </c:pt>
                <c:pt idx="255">
                  <c:v>45338.375</c:v>
                </c:pt>
                <c:pt idx="256">
                  <c:v>45338.416666666664</c:v>
                </c:pt>
                <c:pt idx="257">
                  <c:v>45338.458333333336</c:v>
                </c:pt>
                <c:pt idx="258">
                  <c:v>45338.5</c:v>
                </c:pt>
                <c:pt idx="259">
                  <c:v>45338.541666666664</c:v>
                </c:pt>
                <c:pt idx="260">
                  <c:v>45338.583333333336</c:v>
                </c:pt>
                <c:pt idx="261">
                  <c:v>45338.625</c:v>
                </c:pt>
                <c:pt idx="262">
                  <c:v>45338.666666666664</c:v>
                </c:pt>
                <c:pt idx="263">
                  <c:v>45338.708333333336</c:v>
                </c:pt>
                <c:pt idx="264">
                  <c:v>45338.75</c:v>
                </c:pt>
                <c:pt idx="265">
                  <c:v>45338.791666666664</c:v>
                </c:pt>
                <c:pt idx="266">
                  <c:v>45338.833333333336</c:v>
                </c:pt>
                <c:pt idx="267">
                  <c:v>45338.875</c:v>
                </c:pt>
                <c:pt idx="268">
                  <c:v>45338.916666666664</c:v>
                </c:pt>
                <c:pt idx="269">
                  <c:v>45338.958333333336</c:v>
                </c:pt>
                <c:pt idx="270">
                  <c:v>45339</c:v>
                </c:pt>
                <c:pt idx="271">
                  <c:v>45339.041666666664</c:v>
                </c:pt>
                <c:pt idx="272">
                  <c:v>45339.083333333336</c:v>
                </c:pt>
                <c:pt idx="273">
                  <c:v>45339.125</c:v>
                </c:pt>
                <c:pt idx="274">
                  <c:v>45339.166666666664</c:v>
                </c:pt>
                <c:pt idx="275">
                  <c:v>45339.208333333336</c:v>
                </c:pt>
                <c:pt idx="276">
                  <c:v>45339.25</c:v>
                </c:pt>
                <c:pt idx="277">
                  <c:v>45339.291666666664</c:v>
                </c:pt>
                <c:pt idx="278">
                  <c:v>45339.333333333336</c:v>
                </c:pt>
                <c:pt idx="279">
                  <c:v>45339.375</c:v>
                </c:pt>
                <c:pt idx="280">
                  <c:v>45339.416666666664</c:v>
                </c:pt>
                <c:pt idx="281">
                  <c:v>45339.458333333336</c:v>
                </c:pt>
                <c:pt idx="282">
                  <c:v>45339.5</c:v>
                </c:pt>
                <c:pt idx="283">
                  <c:v>45339.541666666664</c:v>
                </c:pt>
                <c:pt idx="284">
                  <c:v>45339.583333333336</c:v>
                </c:pt>
                <c:pt idx="285">
                  <c:v>45339.625</c:v>
                </c:pt>
                <c:pt idx="286">
                  <c:v>45339.666666666664</c:v>
                </c:pt>
                <c:pt idx="287">
                  <c:v>45339.708333333336</c:v>
                </c:pt>
                <c:pt idx="288">
                  <c:v>45339.75</c:v>
                </c:pt>
                <c:pt idx="289">
                  <c:v>45339.791666666664</c:v>
                </c:pt>
                <c:pt idx="290">
                  <c:v>45339.833333333336</c:v>
                </c:pt>
                <c:pt idx="291">
                  <c:v>45339.875</c:v>
                </c:pt>
                <c:pt idx="292">
                  <c:v>45339.916666666664</c:v>
                </c:pt>
                <c:pt idx="293">
                  <c:v>45339.958333333336</c:v>
                </c:pt>
                <c:pt idx="294">
                  <c:v>45340</c:v>
                </c:pt>
                <c:pt idx="295">
                  <c:v>45340.041666666664</c:v>
                </c:pt>
                <c:pt idx="296">
                  <c:v>45340.083333333336</c:v>
                </c:pt>
                <c:pt idx="297">
                  <c:v>45340.125</c:v>
                </c:pt>
                <c:pt idx="298">
                  <c:v>45340.166666666664</c:v>
                </c:pt>
                <c:pt idx="299">
                  <c:v>45340.208333333336</c:v>
                </c:pt>
                <c:pt idx="300">
                  <c:v>45340.25</c:v>
                </c:pt>
                <c:pt idx="301">
                  <c:v>45340.291666666664</c:v>
                </c:pt>
                <c:pt idx="302">
                  <c:v>45340.333333333336</c:v>
                </c:pt>
                <c:pt idx="303">
                  <c:v>45340.375</c:v>
                </c:pt>
                <c:pt idx="304">
                  <c:v>45340.416666666664</c:v>
                </c:pt>
                <c:pt idx="305">
                  <c:v>45340.458333333336</c:v>
                </c:pt>
                <c:pt idx="306">
                  <c:v>45340.5</c:v>
                </c:pt>
                <c:pt idx="307">
                  <c:v>45340.541666666664</c:v>
                </c:pt>
                <c:pt idx="308">
                  <c:v>45340.583333333336</c:v>
                </c:pt>
                <c:pt idx="309">
                  <c:v>45340.625</c:v>
                </c:pt>
                <c:pt idx="310">
                  <c:v>45340.666666666664</c:v>
                </c:pt>
                <c:pt idx="311">
                  <c:v>45340.708333333336</c:v>
                </c:pt>
                <c:pt idx="312">
                  <c:v>45340.75</c:v>
                </c:pt>
                <c:pt idx="313">
                  <c:v>45340.791666666664</c:v>
                </c:pt>
                <c:pt idx="314">
                  <c:v>45340.833333333336</c:v>
                </c:pt>
                <c:pt idx="315">
                  <c:v>45340.875</c:v>
                </c:pt>
                <c:pt idx="316">
                  <c:v>45340.916666666664</c:v>
                </c:pt>
                <c:pt idx="317">
                  <c:v>45340.958333333336</c:v>
                </c:pt>
                <c:pt idx="318">
                  <c:v>45341</c:v>
                </c:pt>
                <c:pt idx="319">
                  <c:v>45341.041666666664</c:v>
                </c:pt>
                <c:pt idx="320">
                  <c:v>45341.083333333336</c:v>
                </c:pt>
                <c:pt idx="321">
                  <c:v>45341.125</c:v>
                </c:pt>
                <c:pt idx="322">
                  <c:v>45341.166666666664</c:v>
                </c:pt>
                <c:pt idx="323">
                  <c:v>45341.208333333336</c:v>
                </c:pt>
                <c:pt idx="324">
                  <c:v>45341.25</c:v>
                </c:pt>
                <c:pt idx="325">
                  <c:v>45341.291666666664</c:v>
                </c:pt>
                <c:pt idx="326">
                  <c:v>45341.333333333336</c:v>
                </c:pt>
                <c:pt idx="327">
                  <c:v>45341.375</c:v>
                </c:pt>
                <c:pt idx="328">
                  <c:v>45341.416666666664</c:v>
                </c:pt>
                <c:pt idx="329">
                  <c:v>45341.458333333336</c:v>
                </c:pt>
                <c:pt idx="330">
                  <c:v>45341.5</c:v>
                </c:pt>
                <c:pt idx="331">
                  <c:v>45341.541666666664</c:v>
                </c:pt>
                <c:pt idx="332">
                  <c:v>45341.583333333336</c:v>
                </c:pt>
                <c:pt idx="333">
                  <c:v>45341.625</c:v>
                </c:pt>
                <c:pt idx="334">
                  <c:v>45341.666666666664</c:v>
                </c:pt>
                <c:pt idx="335">
                  <c:v>45341.708333333336</c:v>
                </c:pt>
                <c:pt idx="336">
                  <c:v>45341.75</c:v>
                </c:pt>
                <c:pt idx="337">
                  <c:v>45341.791666666664</c:v>
                </c:pt>
                <c:pt idx="338">
                  <c:v>45341.833333333336</c:v>
                </c:pt>
                <c:pt idx="339">
                  <c:v>45341.875</c:v>
                </c:pt>
                <c:pt idx="340">
                  <c:v>45341.916666666664</c:v>
                </c:pt>
                <c:pt idx="341">
                  <c:v>45341.958333333336</c:v>
                </c:pt>
                <c:pt idx="342">
                  <c:v>45342</c:v>
                </c:pt>
                <c:pt idx="343">
                  <c:v>45342.041666666664</c:v>
                </c:pt>
                <c:pt idx="344">
                  <c:v>45342.083333333336</c:v>
                </c:pt>
                <c:pt idx="345">
                  <c:v>45342.125</c:v>
                </c:pt>
                <c:pt idx="346">
                  <c:v>45342.166666666664</c:v>
                </c:pt>
                <c:pt idx="347">
                  <c:v>45342.208333333336</c:v>
                </c:pt>
                <c:pt idx="348">
                  <c:v>45342.25</c:v>
                </c:pt>
                <c:pt idx="349">
                  <c:v>45342.291666666664</c:v>
                </c:pt>
                <c:pt idx="350">
                  <c:v>45342.333333333336</c:v>
                </c:pt>
                <c:pt idx="351">
                  <c:v>45342.375</c:v>
                </c:pt>
                <c:pt idx="352">
                  <c:v>45342.416666666664</c:v>
                </c:pt>
                <c:pt idx="353">
                  <c:v>45342.458333333336</c:v>
                </c:pt>
                <c:pt idx="354">
                  <c:v>45342.5</c:v>
                </c:pt>
                <c:pt idx="355">
                  <c:v>45342.541666666664</c:v>
                </c:pt>
                <c:pt idx="356">
                  <c:v>45342.583333333336</c:v>
                </c:pt>
                <c:pt idx="357">
                  <c:v>45342.625</c:v>
                </c:pt>
                <c:pt idx="358">
                  <c:v>45342.666666666664</c:v>
                </c:pt>
                <c:pt idx="359">
                  <c:v>45342.708333333336</c:v>
                </c:pt>
                <c:pt idx="360">
                  <c:v>45342.75</c:v>
                </c:pt>
                <c:pt idx="361">
                  <c:v>45342.791666666664</c:v>
                </c:pt>
                <c:pt idx="362">
                  <c:v>45342.833333333336</c:v>
                </c:pt>
                <c:pt idx="363">
                  <c:v>45342.875</c:v>
                </c:pt>
                <c:pt idx="364">
                  <c:v>45342.916666666664</c:v>
                </c:pt>
                <c:pt idx="365">
                  <c:v>45342.958333333336</c:v>
                </c:pt>
                <c:pt idx="366">
                  <c:v>45343</c:v>
                </c:pt>
                <c:pt idx="367">
                  <c:v>45343.041666666664</c:v>
                </c:pt>
                <c:pt idx="368">
                  <c:v>45343.083333333336</c:v>
                </c:pt>
                <c:pt idx="369">
                  <c:v>45343.125</c:v>
                </c:pt>
                <c:pt idx="370">
                  <c:v>45343.166666666664</c:v>
                </c:pt>
                <c:pt idx="371">
                  <c:v>45343.208333333336</c:v>
                </c:pt>
                <c:pt idx="372">
                  <c:v>45343.25</c:v>
                </c:pt>
                <c:pt idx="373">
                  <c:v>45343.291666666664</c:v>
                </c:pt>
                <c:pt idx="374">
                  <c:v>45343.333333333336</c:v>
                </c:pt>
                <c:pt idx="375">
                  <c:v>45343.375</c:v>
                </c:pt>
                <c:pt idx="376">
                  <c:v>45343.416666666664</c:v>
                </c:pt>
                <c:pt idx="377">
                  <c:v>45343.458333333336</c:v>
                </c:pt>
                <c:pt idx="378">
                  <c:v>45343.5</c:v>
                </c:pt>
                <c:pt idx="379">
                  <c:v>45343.541666666664</c:v>
                </c:pt>
                <c:pt idx="380">
                  <c:v>45343.583333333336</c:v>
                </c:pt>
                <c:pt idx="381">
                  <c:v>45343.625</c:v>
                </c:pt>
                <c:pt idx="382">
                  <c:v>45343.666666666664</c:v>
                </c:pt>
                <c:pt idx="383">
                  <c:v>45343.708333333336</c:v>
                </c:pt>
                <c:pt idx="384">
                  <c:v>45343.75</c:v>
                </c:pt>
                <c:pt idx="385">
                  <c:v>45343.791666666664</c:v>
                </c:pt>
                <c:pt idx="386">
                  <c:v>45343.833333333336</c:v>
                </c:pt>
                <c:pt idx="387">
                  <c:v>45343.875</c:v>
                </c:pt>
                <c:pt idx="388">
                  <c:v>45343.916666666664</c:v>
                </c:pt>
                <c:pt idx="389">
                  <c:v>45343.958333333336</c:v>
                </c:pt>
                <c:pt idx="390">
                  <c:v>45344</c:v>
                </c:pt>
                <c:pt idx="391">
                  <c:v>45344.041666666664</c:v>
                </c:pt>
                <c:pt idx="392">
                  <c:v>45344.083333333336</c:v>
                </c:pt>
                <c:pt idx="393">
                  <c:v>45344.125</c:v>
                </c:pt>
                <c:pt idx="394">
                  <c:v>45344.166666666664</c:v>
                </c:pt>
                <c:pt idx="395">
                  <c:v>45344.208333333336</c:v>
                </c:pt>
                <c:pt idx="396">
                  <c:v>45344.25</c:v>
                </c:pt>
                <c:pt idx="397">
                  <c:v>45344.291666666664</c:v>
                </c:pt>
                <c:pt idx="398">
                  <c:v>45344.333333333336</c:v>
                </c:pt>
                <c:pt idx="399">
                  <c:v>45344.375</c:v>
                </c:pt>
                <c:pt idx="400">
                  <c:v>45344.416666666664</c:v>
                </c:pt>
                <c:pt idx="401">
                  <c:v>45344.458333333336</c:v>
                </c:pt>
                <c:pt idx="402">
                  <c:v>45344.5</c:v>
                </c:pt>
                <c:pt idx="403">
                  <c:v>45344.541666666664</c:v>
                </c:pt>
                <c:pt idx="404">
                  <c:v>45344.583333333336</c:v>
                </c:pt>
                <c:pt idx="405">
                  <c:v>45344.666666666664</c:v>
                </c:pt>
                <c:pt idx="406">
                  <c:v>45344.708333333336</c:v>
                </c:pt>
                <c:pt idx="407">
                  <c:v>45344.75</c:v>
                </c:pt>
                <c:pt idx="408">
                  <c:v>45344.791666666664</c:v>
                </c:pt>
                <c:pt idx="409">
                  <c:v>45344.833333333336</c:v>
                </c:pt>
                <c:pt idx="410">
                  <c:v>45344.875</c:v>
                </c:pt>
                <c:pt idx="411">
                  <c:v>45344.916666666664</c:v>
                </c:pt>
                <c:pt idx="412">
                  <c:v>45344.958333333336</c:v>
                </c:pt>
                <c:pt idx="413">
                  <c:v>45345</c:v>
                </c:pt>
                <c:pt idx="414">
                  <c:v>45345.041666666664</c:v>
                </c:pt>
                <c:pt idx="415">
                  <c:v>45345.083333333336</c:v>
                </c:pt>
                <c:pt idx="416">
                  <c:v>45345.125</c:v>
                </c:pt>
                <c:pt idx="417">
                  <c:v>45345.166666666664</c:v>
                </c:pt>
                <c:pt idx="418">
                  <c:v>45345.208333333336</c:v>
                </c:pt>
                <c:pt idx="419">
                  <c:v>45345.25</c:v>
                </c:pt>
                <c:pt idx="420">
                  <c:v>45345.291666666664</c:v>
                </c:pt>
                <c:pt idx="421">
                  <c:v>45345.333333333336</c:v>
                </c:pt>
                <c:pt idx="422">
                  <c:v>45345.375</c:v>
                </c:pt>
                <c:pt idx="423">
                  <c:v>45345.416666666664</c:v>
                </c:pt>
                <c:pt idx="424">
                  <c:v>45345.458333333336</c:v>
                </c:pt>
                <c:pt idx="425">
                  <c:v>45345.5</c:v>
                </c:pt>
                <c:pt idx="426">
                  <c:v>45345.541666666664</c:v>
                </c:pt>
                <c:pt idx="427">
                  <c:v>45345.583333333336</c:v>
                </c:pt>
                <c:pt idx="428">
                  <c:v>45345.625</c:v>
                </c:pt>
                <c:pt idx="429">
                  <c:v>45345.666666666664</c:v>
                </c:pt>
                <c:pt idx="430">
                  <c:v>45345.708333333336</c:v>
                </c:pt>
                <c:pt idx="431">
                  <c:v>45345.75</c:v>
                </c:pt>
                <c:pt idx="432">
                  <c:v>45345.791666666664</c:v>
                </c:pt>
                <c:pt idx="433">
                  <c:v>45345.833333333336</c:v>
                </c:pt>
                <c:pt idx="434">
                  <c:v>45345.875</c:v>
                </c:pt>
                <c:pt idx="435">
                  <c:v>45345.916666666664</c:v>
                </c:pt>
                <c:pt idx="436">
                  <c:v>45345.958333333336</c:v>
                </c:pt>
                <c:pt idx="437">
                  <c:v>45346</c:v>
                </c:pt>
                <c:pt idx="438">
                  <c:v>45346.041666666664</c:v>
                </c:pt>
                <c:pt idx="439">
                  <c:v>45346.083333333336</c:v>
                </c:pt>
                <c:pt idx="440">
                  <c:v>45346.125</c:v>
                </c:pt>
                <c:pt idx="441">
                  <c:v>45346.166666666664</c:v>
                </c:pt>
                <c:pt idx="442">
                  <c:v>45346.208333333336</c:v>
                </c:pt>
                <c:pt idx="443">
                  <c:v>45346.25</c:v>
                </c:pt>
                <c:pt idx="444">
                  <c:v>45346.291666666664</c:v>
                </c:pt>
                <c:pt idx="445">
                  <c:v>45346.333333333336</c:v>
                </c:pt>
                <c:pt idx="446">
                  <c:v>45346.375</c:v>
                </c:pt>
                <c:pt idx="447">
                  <c:v>45346.416666666664</c:v>
                </c:pt>
                <c:pt idx="448">
                  <c:v>45346.458333333336</c:v>
                </c:pt>
                <c:pt idx="449">
                  <c:v>45346.5</c:v>
                </c:pt>
                <c:pt idx="450">
                  <c:v>45346.541666666664</c:v>
                </c:pt>
                <c:pt idx="451">
                  <c:v>45346.583333333336</c:v>
                </c:pt>
                <c:pt idx="452">
                  <c:v>45346.625</c:v>
                </c:pt>
                <c:pt idx="453">
                  <c:v>45346.666666666664</c:v>
                </c:pt>
                <c:pt idx="454">
                  <c:v>45346.708333333336</c:v>
                </c:pt>
                <c:pt idx="455">
                  <c:v>45346.75</c:v>
                </c:pt>
                <c:pt idx="456">
                  <c:v>45346.791666666664</c:v>
                </c:pt>
                <c:pt idx="457">
                  <c:v>45346.833333333336</c:v>
                </c:pt>
                <c:pt idx="458">
                  <c:v>45346.875</c:v>
                </c:pt>
                <c:pt idx="459">
                  <c:v>45346.916666666664</c:v>
                </c:pt>
                <c:pt idx="460">
                  <c:v>45346.958333333336</c:v>
                </c:pt>
                <c:pt idx="461">
                  <c:v>45347</c:v>
                </c:pt>
                <c:pt idx="462">
                  <c:v>45347.041666666664</c:v>
                </c:pt>
                <c:pt idx="463">
                  <c:v>45347.083333333336</c:v>
                </c:pt>
                <c:pt idx="464">
                  <c:v>45347.125</c:v>
                </c:pt>
                <c:pt idx="465">
                  <c:v>45347.166666666664</c:v>
                </c:pt>
                <c:pt idx="466">
                  <c:v>45347.208333333336</c:v>
                </c:pt>
                <c:pt idx="467">
                  <c:v>45347.25</c:v>
                </c:pt>
                <c:pt idx="468">
                  <c:v>45347.291666666664</c:v>
                </c:pt>
                <c:pt idx="469">
                  <c:v>45347.333333333336</c:v>
                </c:pt>
                <c:pt idx="470">
                  <c:v>45347.375</c:v>
                </c:pt>
                <c:pt idx="471">
                  <c:v>45347.416666666664</c:v>
                </c:pt>
                <c:pt idx="472">
                  <c:v>45347.458333333336</c:v>
                </c:pt>
                <c:pt idx="473">
                  <c:v>45347.5</c:v>
                </c:pt>
                <c:pt idx="474">
                  <c:v>45347.541666666664</c:v>
                </c:pt>
                <c:pt idx="475">
                  <c:v>45347.583333333336</c:v>
                </c:pt>
                <c:pt idx="476">
                  <c:v>45347.625</c:v>
                </c:pt>
                <c:pt idx="477">
                  <c:v>45347.666666666664</c:v>
                </c:pt>
                <c:pt idx="478">
                  <c:v>45347.708333333336</c:v>
                </c:pt>
                <c:pt idx="479">
                  <c:v>45347.75</c:v>
                </c:pt>
                <c:pt idx="480">
                  <c:v>45347.791666666664</c:v>
                </c:pt>
                <c:pt idx="481">
                  <c:v>45347.833333333336</c:v>
                </c:pt>
                <c:pt idx="482">
                  <c:v>45347.875</c:v>
                </c:pt>
                <c:pt idx="483">
                  <c:v>45347.916666666664</c:v>
                </c:pt>
                <c:pt idx="484">
                  <c:v>45347.958333333336</c:v>
                </c:pt>
                <c:pt idx="485">
                  <c:v>45348</c:v>
                </c:pt>
                <c:pt idx="486">
                  <c:v>45348.041666666664</c:v>
                </c:pt>
                <c:pt idx="487">
                  <c:v>45348.083333333336</c:v>
                </c:pt>
                <c:pt idx="488">
                  <c:v>45348.125</c:v>
                </c:pt>
                <c:pt idx="489">
                  <c:v>45348.166666666664</c:v>
                </c:pt>
                <c:pt idx="490">
                  <c:v>45348.208333333336</c:v>
                </c:pt>
                <c:pt idx="491">
                  <c:v>45348.25</c:v>
                </c:pt>
                <c:pt idx="492">
                  <c:v>45348.291666666664</c:v>
                </c:pt>
                <c:pt idx="493">
                  <c:v>45348.333333333336</c:v>
                </c:pt>
                <c:pt idx="494">
                  <c:v>45348.375</c:v>
                </c:pt>
                <c:pt idx="495">
                  <c:v>45348.416666666664</c:v>
                </c:pt>
                <c:pt idx="496">
                  <c:v>45348.458333333336</c:v>
                </c:pt>
                <c:pt idx="497">
                  <c:v>45348.5</c:v>
                </c:pt>
                <c:pt idx="498">
                  <c:v>45348.541666666664</c:v>
                </c:pt>
                <c:pt idx="499">
                  <c:v>45348.583333333336</c:v>
                </c:pt>
                <c:pt idx="500">
                  <c:v>45348.625</c:v>
                </c:pt>
                <c:pt idx="501">
                  <c:v>45348.666666666664</c:v>
                </c:pt>
                <c:pt idx="502">
                  <c:v>45348.708333333336</c:v>
                </c:pt>
                <c:pt idx="503">
                  <c:v>45348.75</c:v>
                </c:pt>
                <c:pt idx="504">
                  <c:v>45348.791666666664</c:v>
                </c:pt>
                <c:pt idx="505">
                  <c:v>45348.833333333336</c:v>
                </c:pt>
                <c:pt idx="506">
                  <c:v>45348.875</c:v>
                </c:pt>
                <c:pt idx="507">
                  <c:v>45348.916666666664</c:v>
                </c:pt>
                <c:pt idx="508">
                  <c:v>45348.958333333336</c:v>
                </c:pt>
                <c:pt idx="509">
                  <c:v>45349</c:v>
                </c:pt>
                <c:pt idx="510">
                  <c:v>45349.041666666664</c:v>
                </c:pt>
                <c:pt idx="511">
                  <c:v>45349.083333333336</c:v>
                </c:pt>
                <c:pt idx="512">
                  <c:v>45349.125</c:v>
                </c:pt>
                <c:pt idx="513">
                  <c:v>45349.166666666664</c:v>
                </c:pt>
                <c:pt idx="514">
                  <c:v>45349.208333333336</c:v>
                </c:pt>
                <c:pt idx="515">
                  <c:v>45349.25</c:v>
                </c:pt>
                <c:pt idx="516">
                  <c:v>45349.291666666664</c:v>
                </c:pt>
                <c:pt idx="517">
                  <c:v>45349.333333333336</c:v>
                </c:pt>
                <c:pt idx="518">
                  <c:v>45349.375</c:v>
                </c:pt>
                <c:pt idx="519">
                  <c:v>45349.416666666664</c:v>
                </c:pt>
                <c:pt idx="520">
                  <c:v>45349.458333333336</c:v>
                </c:pt>
                <c:pt idx="521">
                  <c:v>45349.5</c:v>
                </c:pt>
                <c:pt idx="522">
                  <c:v>45349.541666666664</c:v>
                </c:pt>
                <c:pt idx="523">
                  <c:v>45349.583333333336</c:v>
                </c:pt>
                <c:pt idx="524">
                  <c:v>45349.625</c:v>
                </c:pt>
                <c:pt idx="525">
                  <c:v>45349.666666666664</c:v>
                </c:pt>
                <c:pt idx="526">
                  <c:v>45349.708333333336</c:v>
                </c:pt>
                <c:pt idx="527">
                  <c:v>45349.75</c:v>
                </c:pt>
                <c:pt idx="528">
                  <c:v>45349.791666666664</c:v>
                </c:pt>
                <c:pt idx="529">
                  <c:v>45349.833333333336</c:v>
                </c:pt>
                <c:pt idx="530">
                  <c:v>45349.875</c:v>
                </c:pt>
                <c:pt idx="531">
                  <c:v>45349.916666666664</c:v>
                </c:pt>
                <c:pt idx="532">
                  <c:v>45349.958333333336</c:v>
                </c:pt>
                <c:pt idx="533">
                  <c:v>45350</c:v>
                </c:pt>
                <c:pt idx="534">
                  <c:v>45350.041666666664</c:v>
                </c:pt>
                <c:pt idx="535">
                  <c:v>45350.083333333336</c:v>
                </c:pt>
                <c:pt idx="536">
                  <c:v>45350.125</c:v>
                </c:pt>
                <c:pt idx="537">
                  <c:v>45350.166666666664</c:v>
                </c:pt>
                <c:pt idx="538">
                  <c:v>45350.208333333336</c:v>
                </c:pt>
                <c:pt idx="539">
                  <c:v>45350.25</c:v>
                </c:pt>
                <c:pt idx="540">
                  <c:v>45350.291666666664</c:v>
                </c:pt>
                <c:pt idx="541">
                  <c:v>45350.333333333336</c:v>
                </c:pt>
                <c:pt idx="542">
                  <c:v>45350.375</c:v>
                </c:pt>
                <c:pt idx="543">
                  <c:v>45350.416666666664</c:v>
                </c:pt>
                <c:pt idx="544">
                  <c:v>45350.458333333336</c:v>
                </c:pt>
                <c:pt idx="545">
                  <c:v>45350.5</c:v>
                </c:pt>
                <c:pt idx="546">
                  <c:v>45350.541666666664</c:v>
                </c:pt>
                <c:pt idx="547">
                  <c:v>45350.583333333336</c:v>
                </c:pt>
                <c:pt idx="548">
                  <c:v>45350.625</c:v>
                </c:pt>
                <c:pt idx="549">
                  <c:v>45350.666666666664</c:v>
                </c:pt>
                <c:pt idx="550">
                  <c:v>45350.708333333336</c:v>
                </c:pt>
                <c:pt idx="551">
                  <c:v>45350.75</c:v>
                </c:pt>
                <c:pt idx="552">
                  <c:v>45350.791666666664</c:v>
                </c:pt>
                <c:pt idx="553">
                  <c:v>45350.833333333336</c:v>
                </c:pt>
                <c:pt idx="554">
                  <c:v>45350.875</c:v>
                </c:pt>
                <c:pt idx="555">
                  <c:v>45350.916666666664</c:v>
                </c:pt>
                <c:pt idx="556">
                  <c:v>45350.958333333336</c:v>
                </c:pt>
                <c:pt idx="557">
                  <c:v>45351</c:v>
                </c:pt>
                <c:pt idx="558">
                  <c:v>45351.041666666664</c:v>
                </c:pt>
                <c:pt idx="559">
                  <c:v>45351.083333333336</c:v>
                </c:pt>
                <c:pt idx="560">
                  <c:v>45351.125</c:v>
                </c:pt>
                <c:pt idx="561">
                  <c:v>45351.166666666664</c:v>
                </c:pt>
                <c:pt idx="562">
                  <c:v>45351.208333333336</c:v>
                </c:pt>
                <c:pt idx="563">
                  <c:v>45351.25</c:v>
                </c:pt>
                <c:pt idx="564">
                  <c:v>45351.291666666664</c:v>
                </c:pt>
                <c:pt idx="565">
                  <c:v>45351.333333333336</c:v>
                </c:pt>
                <c:pt idx="566">
                  <c:v>45351.375</c:v>
                </c:pt>
                <c:pt idx="567">
                  <c:v>45351.416666666664</c:v>
                </c:pt>
                <c:pt idx="568">
                  <c:v>45351.458333333336</c:v>
                </c:pt>
                <c:pt idx="569">
                  <c:v>45351.5</c:v>
                </c:pt>
                <c:pt idx="570">
                  <c:v>45351.541666666664</c:v>
                </c:pt>
                <c:pt idx="571">
                  <c:v>45351.583333333336</c:v>
                </c:pt>
                <c:pt idx="572">
                  <c:v>45351.625</c:v>
                </c:pt>
                <c:pt idx="573">
                  <c:v>45351.666666666664</c:v>
                </c:pt>
                <c:pt idx="574">
                  <c:v>45351.708333333336</c:v>
                </c:pt>
                <c:pt idx="575">
                  <c:v>45351.75</c:v>
                </c:pt>
                <c:pt idx="576">
                  <c:v>45351.791666666664</c:v>
                </c:pt>
                <c:pt idx="577">
                  <c:v>45351.833333333336</c:v>
                </c:pt>
                <c:pt idx="578">
                  <c:v>45351.875</c:v>
                </c:pt>
                <c:pt idx="579">
                  <c:v>45351.916666666664</c:v>
                </c:pt>
                <c:pt idx="580">
                  <c:v>45351.958333333336</c:v>
                </c:pt>
                <c:pt idx="581">
                  <c:v>45352</c:v>
                </c:pt>
                <c:pt idx="582">
                  <c:v>45352.041666666664</c:v>
                </c:pt>
                <c:pt idx="583">
                  <c:v>45352.083333333336</c:v>
                </c:pt>
                <c:pt idx="584">
                  <c:v>45352.125</c:v>
                </c:pt>
                <c:pt idx="585">
                  <c:v>45352.166666666664</c:v>
                </c:pt>
                <c:pt idx="586">
                  <c:v>45352.208333333336</c:v>
                </c:pt>
                <c:pt idx="587">
                  <c:v>45352.25</c:v>
                </c:pt>
                <c:pt idx="588">
                  <c:v>45352.291666666664</c:v>
                </c:pt>
                <c:pt idx="589">
                  <c:v>45352.333333333336</c:v>
                </c:pt>
                <c:pt idx="590">
                  <c:v>45352.375</c:v>
                </c:pt>
                <c:pt idx="591">
                  <c:v>45352.416666666664</c:v>
                </c:pt>
                <c:pt idx="592">
                  <c:v>45352.458333333336</c:v>
                </c:pt>
                <c:pt idx="593">
                  <c:v>45352.5</c:v>
                </c:pt>
                <c:pt idx="594">
                  <c:v>45352.541666666664</c:v>
                </c:pt>
                <c:pt idx="595">
                  <c:v>45352.583333333336</c:v>
                </c:pt>
                <c:pt idx="596">
                  <c:v>45352.625</c:v>
                </c:pt>
                <c:pt idx="597">
                  <c:v>45352.666666666664</c:v>
                </c:pt>
                <c:pt idx="598">
                  <c:v>45352.708333333336</c:v>
                </c:pt>
                <c:pt idx="599">
                  <c:v>45352.75</c:v>
                </c:pt>
                <c:pt idx="600">
                  <c:v>45352.791666666664</c:v>
                </c:pt>
                <c:pt idx="601">
                  <c:v>45352.833333333336</c:v>
                </c:pt>
                <c:pt idx="602">
                  <c:v>45352.875</c:v>
                </c:pt>
                <c:pt idx="603">
                  <c:v>45352.916666666664</c:v>
                </c:pt>
                <c:pt idx="604">
                  <c:v>45352.958333333336</c:v>
                </c:pt>
                <c:pt idx="605">
                  <c:v>45353</c:v>
                </c:pt>
                <c:pt idx="606">
                  <c:v>45353.041666666664</c:v>
                </c:pt>
                <c:pt idx="607">
                  <c:v>45353.083333333336</c:v>
                </c:pt>
                <c:pt idx="608">
                  <c:v>45353.125</c:v>
                </c:pt>
                <c:pt idx="609">
                  <c:v>45353.166666666664</c:v>
                </c:pt>
                <c:pt idx="610">
                  <c:v>45353.208333333336</c:v>
                </c:pt>
                <c:pt idx="611">
                  <c:v>45353.25</c:v>
                </c:pt>
                <c:pt idx="612">
                  <c:v>45353.291666666664</c:v>
                </c:pt>
                <c:pt idx="613">
                  <c:v>45353.333333333336</c:v>
                </c:pt>
                <c:pt idx="614">
                  <c:v>45353.375</c:v>
                </c:pt>
                <c:pt idx="615">
                  <c:v>45353.416666666664</c:v>
                </c:pt>
                <c:pt idx="616">
                  <c:v>45353.458333333336</c:v>
                </c:pt>
                <c:pt idx="617">
                  <c:v>45353.5</c:v>
                </c:pt>
                <c:pt idx="618">
                  <c:v>45353.541666666664</c:v>
                </c:pt>
                <c:pt idx="619">
                  <c:v>45353.583333333336</c:v>
                </c:pt>
                <c:pt idx="620">
                  <c:v>45353.625</c:v>
                </c:pt>
                <c:pt idx="621">
                  <c:v>45353.666666666664</c:v>
                </c:pt>
                <c:pt idx="622">
                  <c:v>45353.708333333336</c:v>
                </c:pt>
                <c:pt idx="623">
                  <c:v>45353.75</c:v>
                </c:pt>
                <c:pt idx="624">
                  <c:v>45353.791666666664</c:v>
                </c:pt>
                <c:pt idx="625">
                  <c:v>45353.833333333336</c:v>
                </c:pt>
                <c:pt idx="626">
                  <c:v>45353.875</c:v>
                </c:pt>
                <c:pt idx="627">
                  <c:v>45353.916666666664</c:v>
                </c:pt>
                <c:pt idx="628">
                  <c:v>45353.958333333336</c:v>
                </c:pt>
                <c:pt idx="629">
                  <c:v>45354</c:v>
                </c:pt>
                <c:pt idx="630">
                  <c:v>45354.041666666664</c:v>
                </c:pt>
                <c:pt idx="631">
                  <c:v>45354.083333333336</c:v>
                </c:pt>
                <c:pt idx="632">
                  <c:v>45354.125</c:v>
                </c:pt>
                <c:pt idx="633">
                  <c:v>45354.166666666664</c:v>
                </c:pt>
                <c:pt idx="634">
                  <c:v>45354.208333333336</c:v>
                </c:pt>
                <c:pt idx="635">
                  <c:v>45354.25</c:v>
                </c:pt>
                <c:pt idx="636">
                  <c:v>45354.291666666664</c:v>
                </c:pt>
                <c:pt idx="637">
                  <c:v>45354.333333333336</c:v>
                </c:pt>
                <c:pt idx="638">
                  <c:v>45354.375</c:v>
                </c:pt>
                <c:pt idx="639">
                  <c:v>45354.416666666664</c:v>
                </c:pt>
                <c:pt idx="640">
                  <c:v>45354.458333333336</c:v>
                </c:pt>
                <c:pt idx="641">
                  <c:v>45354.5</c:v>
                </c:pt>
                <c:pt idx="642">
                  <c:v>45354.541666666664</c:v>
                </c:pt>
                <c:pt idx="643">
                  <c:v>45354.583333333336</c:v>
                </c:pt>
                <c:pt idx="644">
                  <c:v>45354.625</c:v>
                </c:pt>
                <c:pt idx="645">
                  <c:v>45354.666666666664</c:v>
                </c:pt>
                <c:pt idx="646">
                  <c:v>45354.708333333336</c:v>
                </c:pt>
                <c:pt idx="647">
                  <c:v>45354.75</c:v>
                </c:pt>
                <c:pt idx="648">
                  <c:v>45354.791666666664</c:v>
                </c:pt>
                <c:pt idx="649">
                  <c:v>45354.833333333336</c:v>
                </c:pt>
                <c:pt idx="650">
                  <c:v>45354.875</c:v>
                </c:pt>
                <c:pt idx="651">
                  <c:v>45354.916666666664</c:v>
                </c:pt>
                <c:pt idx="652">
                  <c:v>45354.958333333336</c:v>
                </c:pt>
                <c:pt idx="653">
                  <c:v>45355</c:v>
                </c:pt>
                <c:pt idx="654">
                  <c:v>45355.041666666664</c:v>
                </c:pt>
                <c:pt idx="655">
                  <c:v>45355.083333333336</c:v>
                </c:pt>
                <c:pt idx="656">
                  <c:v>45355.125</c:v>
                </c:pt>
                <c:pt idx="657">
                  <c:v>45355.166666666664</c:v>
                </c:pt>
                <c:pt idx="658">
                  <c:v>45355.208333333336</c:v>
                </c:pt>
                <c:pt idx="659">
                  <c:v>45355.25</c:v>
                </c:pt>
                <c:pt idx="660">
                  <c:v>45355.291666666664</c:v>
                </c:pt>
                <c:pt idx="661">
                  <c:v>45355.333333333336</c:v>
                </c:pt>
                <c:pt idx="662">
                  <c:v>45355.375</c:v>
                </c:pt>
                <c:pt idx="663">
                  <c:v>45355.416666666664</c:v>
                </c:pt>
                <c:pt idx="664">
                  <c:v>45355.458333333336</c:v>
                </c:pt>
                <c:pt idx="665">
                  <c:v>45355.5</c:v>
                </c:pt>
                <c:pt idx="666">
                  <c:v>45355.541666666664</c:v>
                </c:pt>
                <c:pt idx="667">
                  <c:v>45355.583333333336</c:v>
                </c:pt>
                <c:pt idx="668">
                  <c:v>45355.625</c:v>
                </c:pt>
                <c:pt idx="669">
                  <c:v>45355.666666666664</c:v>
                </c:pt>
                <c:pt idx="670">
                  <c:v>45355.708333333336</c:v>
                </c:pt>
                <c:pt idx="671">
                  <c:v>45355.75</c:v>
                </c:pt>
                <c:pt idx="672">
                  <c:v>45355.791666666664</c:v>
                </c:pt>
                <c:pt idx="673">
                  <c:v>45355.833333333336</c:v>
                </c:pt>
                <c:pt idx="674">
                  <c:v>45355.875</c:v>
                </c:pt>
                <c:pt idx="675">
                  <c:v>45355.916666666664</c:v>
                </c:pt>
                <c:pt idx="676">
                  <c:v>45355.958333333336</c:v>
                </c:pt>
                <c:pt idx="677">
                  <c:v>45356</c:v>
                </c:pt>
                <c:pt idx="678">
                  <c:v>45356.041666666664</c:v>
                </c:pt>
                <c:pt idx="679">
                  <c:v>45356.083333333336</c:v>
                </c:pt>
                <c:pt idx="680">
                  <c:v>45356.125</c:v>
                </c:pt>
                <c:pt idx="681">
                  <c:v>45356.166666666664</c:v>
                </c:pt>
                <c:pt idx="682">
                  <c:v>45356.208333333336</c:v>
                </c:pt>
                <c:pt idx="683">
                  <c:v>45356.25</c:v>
                </c:pt>
                <c:pt idx="684">
                  <c:v>45356.291666666664</c:v>
                </c:pt>
                <c:pt idx="685">
                  <c:v>45356.333333333336</c:v>
                </c:pt>
                <c:pt idx="686">
                  <c:v>45356.375</c:v>
                </c:pt>
                <c:pt idx="687">
                  <c:v>45356.416666666664</c:v>
                </c:pt>
                <c:pt idx="688">
                  <c:v>45356.458333333336</c:v>
                </c:pt>
                <c:pt idx="689">
                  <c:v>45356.5</c:v>
                </c:pt>
                <c:pt idx="690">
                  <c:v>45356.541666666664</c:v>
                </c:pt>
                <c:pt idx="691">
                  <c:v>45356.583333333336</c:v>
                </c:pt>
                <c:pt idx="692">
                  <c:v>45356.625</c:v>
                </c:pt>
                <c:pt idx="693">
                  <c:v>45356.666666666664</c:v>
                </c:pt>
                <c:pt idx="694">
                  <c:v>45356.708333333336</c:v>
                </c:pt>
                <c:pt idx="695">
                  <c:v>45356.75</c:v>
                </c:pt>
                <c:pt idx="696">
                  <c:v>45356.791666666664</c:v>
                </c:pt>
                <c:pt idx="697">
                  <c:v>45356.833333333336</c:v>
                </c:pt>
                <c:pt idx="698">
                  <c:v>45356.875</c:v>
                </c:pt>
                <c:pt idx="699">
                  <c:v>45356.916666666664</c:v>
                </c:pt>
                <c:pt idx="700">
                  <c:v>45356.958333333336</c:v>
                </c:pt>
                <c:pt idx="701">
                  <c:v>45357</c:v>
                </c:pt>
                <c:pt idx="702">
                  <c:v>45357.041666666664</c:v>
                </c:pt>
                <c:pt idx="703">
                  <c:v>45357.083333333336</c:v>
                </c:pt>
                <c:pt idx="704">
                  <c:v>45357.125</c:v>
                </c:pt>
                <c:pt idx="705">
                  <c:v>45357.166666666664</c:v>
                </c:pt>
                <c:pt idx="706">
                  <c:v>45357.208333333336</c:v>
                </c:pt>
                <c:pt idx="707">
                  <c:v>45357.25</c:v>
                </c:pt>
                <c:pt idx="708">
                  <c:v>45357.291666666664</c:v>
                </c:pt>
                <c:pt idx="709">
                  <c:v>45357.333333333336</c:v>
                </c:pt>
                <c:pt idx="710">
                  <c:v>45357.375</c:v>
                </c:pt>
                <c:pt idx="711">
                  <c:v>45357.416666666664</c:v>
                </c:pt>
                <c:pt idx="712">
                  <c:v>45357.458333333336</c:v>
                </c:pt>
                <c:pt idx="713">
                  <c:v>45357.5</c:v>
                </c:pt>
                <c:pt idx="714">
                  <c:v>45357.541666666664</c:v>
                </c:pt>
                <c:pt idx="715">
                  <c:v>45357.583333333336</c:v>
                </c:pt>
                <c:pt idx="716">
                  <c:v>45357.625</c:v>
                </c:pt>
                <c:pt idx="717">
                  <c:v>45357.666666666664</c:v>
                </c:pt>
                <c:pt idx="718">
                  <c:v>45357.708333333336</c:v>
                </c:pt>
                <c:pt idx="719">
                  <c:v>45357.75</c:v>
                </c:pt>
                <c:pt idx="720">
                  <c:v>45357.791666666664</c:v>
                </c:pt>
                <c:pt idx="721">
                  <c:v>45357.833333333336</c:v>
                </c:pt>
                <c:pt idx="722">
                  <c:v>45357.875</c:v>
                </c:pt>
                <c:pt idx="723">
                  <c:v>45357.916666666664</c:v>
                </c:pt>
                <c:pt idx="724">
                  <c:v>45357.958333333336</c:v>
                </c:pt>
                <c:pt idx="725">
                  <c:v>45358</c:v>
                </c:pt>
                <c:pt idx="726">
                  <c:v>45358.041666666664</c:v>
                </c:pt>
                <c:pt idx="727">
                  <c:v>45358.083333333336</c:v>
                </c:pt>
                <c:pt idx="728">
                  <c:v>45358.125</c:v>
                </c:pt>
                <c:pt idx="729">
                  <c:v>45358.166666666664</c:v>
                </c:pt>
                <c:pt idx="730">
                  <c:v>45358.208333333336</c:v>
                </c:pt>
                <c:pt idx="731">
                  <c:v>45358.25</c:v>
                </c:pt>
                <c:pt idx="732">
                  <c:v>45358.291666666664</c:v>
                </c:pt>
                <c:pt idx="733">
                  <c:v>45358.333333333336</c:v>
                </c:pt>
                <c:pt idx="734">
                  <c:v>45358.375</c:v>
                </c:pt>
                <c:pt idx="735">
                  <c:v>45358.416666666664</c:v>
                </c:pt>
                <c:pt idx="736">
                  <c:v>45358.458333333336</c:v>
                </c:pt>
                <c:pt idx="737">
                  <c:v>45358.5</c:v>
                </c:pt>
                <c:pt idx="738">
                  <c:v>45358.541666666664</c:v>
                </c:pt>
                <c:pt idx="739">
                  <c:v>45358.583333333336</c:v>
                </c:pt>
                <c:pt idx="740">
                  <c:v>45358.625</c:v>
                </c:pt>
                <c:pt idx="741">
                  <c:v>45358.666666666664</c:v>
                </c:pt>
                <c:pt idx="742">
                  <c:v>45358.708333333336</c:v>
                </c:pt>
                <c:pt idx="743">
                  <c:v>45358.75</c:v>
                </c:pt>
                <c:pt idx="744">
                  <c:v>45358.791666666664</c:v>
                </c:pt>
                <c:pt idx="745">
                  <c:v>45358.833333333336</c:v>
                </c:pt>
                <c:pt idx="746">
                  <c:v>45358.875</c:v>
                </c:pt>
                <c:pt idx="747">
                  <c:v>45358.916666666664</c:v>
                </c:pt>
                <c:pt idx="748">
                  <c:v>45358.958333333336</c:v>
                </c:pt>
                <c:pt idx="749">
                  <c:v>45359</c:v>
                </c:pt>
                <c:pt idx="750">
                  <c:v>45359.041666666664</c:v>
                </c:pt>
                <c:pt idx="751">
                  <c:v>45359.083333333336</c:v>
                </c:pt>
                <c:pt idx="752">
                  <c:v>45359.125</c:v>
                </c:pt>
                <c:pt idx="753">
                  <c:v>45359.166666666664</c:v>
                </c:pt>
                <c:pt idx="754">
                  <c:v>45359.208333333336</c:v>
                </c:pt>
                <c:pt idx="755">
                  <c:v>45359.25</c:v>
                </c:pt>
                <c:pt idx="756">
                  <c:v>45359.291666666664</c:v>
                </c:pt>
                <c:pt idx="757">
                  <c:v>45359.333333333336</c:v>
                </c:pt>
                <c:pt idx="758">
                  <c:v>45359.375</c:v>
                </c:pt>
                <c:pt idx="759">
                  <c:v>45359.416666666664</c:v>
                </c:pt>
                <c:pt idx="760">
                  <c:v>45359.458333333336</c:v>
                </c:pt>
                <c:pt idx="761">
                  <c:v>45359.5</c:v>
                </c:pt>
                <c:pt idx="762">
                  <c:v>45359.541666666664</c:v>
                </c:pt>
                <c:pt idx="763">
                  <c:v>45359.583333333336</c:v>
                </c:pt>
                <c:pt idx="764">
                  <c:v>45359.625</c:v>
                </c:pt>
                <c:pt idx="765">
                  <c:v>45359.666666666664</c:v>
                </c:pt>
                <c:pt idx="766">
                  <c:v>45359.708333333336</c:v>
                </c:pt>
                <c:pt idx="767">
                  <c:v>45359.75</c:v>
                </c:pt>
                <c:pt idx="768">
                  <c:v>45359.791666666664</c:v>
                </c:pt>
                <c:pt idx="769">
                  <c:v>45359.833333333336</c:v>
                </c:pt>
                <c:pt idx="770">
                  <c:v>45359.875</c:v>
                </c:pt>
                <c:pt idx="771">
                  <c:v>45359.916666666664</c:v>
                </c:pt>
                <c:pt idx="772">
                  <c:v>45359.958333333336</c:v>
                </c:pt>
                <c:pt idx="773">
                  <c:v>45360</c:v>
                </c:pt>
                <c:pt idx="774">
                  <c:v>45360.041666666664</c:v>
                </c:pt>
                <c:pt idx="775">
                  <c:v>45360.083333333336</c:v>
                </c:pt>
                <c:pt idx="776">
                  <c:v>45360.125</c:v>
                </c:pt>
                <c:pt idx="777">
                  <c:v>45360.166666666664</c:v>
                </c:pt>
                <c:pt idx="778">
                  <c:v>45360.208333333336</c:v>
                </c:pt>
                <c:pt idx="779">
                  <c:v>45360.25</c:v>
                </c:pt>
                <c:pt idx="780">
                  <c:v>45360.291666666664</c:v>
                </c:pt>
                <c:pt idx="781">
                  <c:v>45360.333333333336</c:v>
                </c:pt>
                <c:pt idx="782">
                  <c:v>45360.375</c:v>
                </c:pt>
                <c:pt idx="783">
                  <c:v>45360.416666666664</c:v>
                </c:pt>
                <c:pt idx="784">
                  <c:v>45360.458333333336</c:v>
                </c:pt>
                <c:pt idx="785">
                  <c:v>45360.5</c:v>
                </c:pt>
                <c:pt idx="786">
                  <c:v>45360.541666666664</c:v>
                </c:pt>
                <c:pt idx="787">
                  <c:v>45360.583333333336</c:v>
                </c:pt>
                <c:pt idx="788">
                  <c:v>45360.625</c:v>
                </c:pt>
                <c:pt idx="789">
                  <c:v>45360.666666666664</c:v>
                </c:pt>
                <c:pt idx="790">
                  <c:v>45360.708333333336</c:v>
                </c:pt>
                <c:pt idx="791">
                  <c:v>45360.75</c:v>
                </c:pt>
                <c:pt idx="792">
                  <c:v>45360.791666666664</c:v>
                </c:pt>
                <c:pt idx="793">
                  <c:v>45360.833333333336</c:v>
                </c:pt>
                <c:pt idx="794">
                  <c:v>45360.875</c:v>
                </c:pt>
                <c:pt idx="795">
                  <c:v>45360.916666666664</c:v>
                </c:pt>
                <c:pt idx="796">
                  <c:v>45360.958333333336</c:v>
                </c:pt>
                <c:pt idx="797">
                  <c:v>45361</c:v>
                </c:pt>
                <c:pt idx="798">
                  <c:v>45361.041666666664</c:v>
                </c:pt>
                <c:pt idx="799">
                  <c:v>45361.083333333336</c:v>
                </c:pt>
                <c:pt idx="800">
                  <c:v>45361.125</c:v>
                </c:pt>
                <c:pt idx="801">
                  <c:v>45361.166666666664</c:v>
                </c:pt>
                <c:pt idx="802">
                  <c:v>45361.208333333336</c:v>
                </c:pt>
                <c:pt idx="803">
                  <c:v>45361.25</c:v>
                </c:pt>
                <c:pt idx="804">
                  <c:v>45361.291666666664</c:v>
                </c:pt>
                <c:pt idx="805">
                  <c:v>45361.333333333336</c:v>
                </c:pt>
                <c:pt idx="806">
                  <c:v>45361.375</c:v>
                </c:pt>
                <c:pt idx="807">
                  <c:v>45361.416666666664</c:v>
                </c:pt>
                <c:pt idx="808">
                  <c:v>45361.458333333336</c:v>
                </c:pt>
                <c:pt idx="809">
                  <c:v>45361.5</c:v>
                </c:pt>
                <c:pt idx="810">
                  <c:v>45361.541666666664</c:v>
                </c:pt>
                <c:pt idx="811">
                  <c:v>45361.583333333336</c:v>
                </c:pt>
                <c:pt idx="812">
                  <c:v>45361.625</c:v>
                </c:pt>
                <c:pt idx="813">
                  <c:v>45361.666666666664</c:v>
                </c:pt>
                <c:pt idx="814">
                  <c:v>45361.708333333336</c:v>
                </c:pt>
                <c:pt idx="815">
                  <c:v>45361.75</c:v>
                </c:pt>
                <c:pt idx="816">
                  <c:v>45361.791666666664</c:v>
                </c:pt>
                <c:pt idx="817">
                  <c:v>45361.833333333336</c:v>
                </c:pt>
                <c:pt idx="818">
                  <c:v>45361.875</c:v>
                </c:pt>
                <c:pt idx="819">
                  <c:v>45361.916666666664</c:v>
                </c:pt>
                <c:pt idx="820">
                  <c:v>45361.958333333336</c:v>
                </c:pt>
                <c:pt idx="821">
                  <c:v>45362</c:v>
                </c:pt>
                <c:pt idx="822">
                  <c:v>45362.041666666664</c:v>
                </c:pt>
                <c:pt idx="823">
                  <c:v>45362.083333333336</c:v>
                </c:pt>
                <c:pt idx="824">
                  <c:v>45362.125</c:v>
                </c:pt>
                <c:pt idx="825">
                  <c:v>45362.166666666664</c:v>
                </c:pt>
                <c:pt idx="826">
                  <c:v>45362.208333333336</c:v>
                </c:pt>
                <c:pt idx="827">
                  <c:v>45362.25</c:v>
                </c:pt>
                <c:pt idx="828">
                  <c:v>45362.291666666664</c:v>
                </c:pt>
                <c:pt idx="829">
                  <c:v>45362.333333333336</c:v>
                </c:pt>
                <c:pt idx="830">
                  <c:v>45362.375</c:v>
                </c:pt>
                <c:pt idx="831">
                  <c:v>45362.416666666664</c:v>
                </c:pt>
                <c:pt idx="832">
                  <c:v>45362.458333333336</c:v>
                </c:pt>
                <c:pt idx="833">
                  <c:v>45362.5</c:v>
                </c:pt>
                <c:pt idx="834">
                  <c:v>45362.541666666664</c:v>
                </c:pt>
                <c:pt idx="835">
                  <c:v>45362.583333333336</c:v>
                </c:pt>
                <c:pt idx="836">
                  <c:v>45362.625</c:v>
                </c:pt>
                <c:pt idx="837">
                  <c:v>45362.666666666664</c:v>
                </c:pt>
                <c:pt idx="838">
                  <c:v>45362.708333333336</c:v>
                </c:pt>
                <c:pt idx="839">
                  <c:v>45362.75</c:v>
                </c:pt>
                <c:pt idx="840">
                  <c:v>45362.791666666664</c:v>
                </c:pt>
                <c:pt idx="841">
                  <c:v>45362.833333333336</c:v>
                </c:pt>
                <c:pt idx="842">
                  <c:v>45362.875</c:v>
                </c:pt>
                <c:pt idx="843">
                  <c:v>45362.916666666664</c:v>
                </c:pt>
                <c:pt idx="844">
                  <c:v>45362.958333333336</c:v>
                </c:pt>
                <c:pt idx="845">
                  <c:v>45363</c:v>
                </c:pt>
                <c:pt idx="846">
                  <c:v>45363.041666666664</c:v>
                </c:pt>
                <c:pt idx="847">
                  <c:v>45363.083333333336</c:v>
                </c:pt>
                <c:pt idx="848">
                  <c:v>45363.125</c:v>
                </c:pt>
                <c:pt idx="849">
                  <c:v>45363.166666666664</c:v>
                </c:pt>
                <c:pt idx="850">
                  <c:v>45363.208333333336</c:v>
                </c:pt>
                <c:pt idx="851">
                  <c:v>45363.25</c:v>
                </c:pt>
                <c:pt idx="852">
                  <c:v>45363.291666666664</c:v>
                </c:pt>
                <c:pt idx="853">
                  <c:v>45363.333333333336</c:v>
                </c:pt>
                <c:pt idx="854">
                  <c:v>45363.375</c:v>
                </c:pt>
                <c:pt idx="855">
                  <c:v>45363.416666666664</c:v>
                </c:pt>
                <c:pt idx="856">
                  <c:v>45363.458333333336</c:v>
                </c:pt>
                <c:pt idx="857">
                  <c:v>45363.5</c:v>
                </c:pt>
                <c:pt idx="858">
                  <c:v>45363.541666666664</c:v>
                </c:pt>
                <c:pt idx="859">
                  <c:v>45363.583333333336</c:v>
                </c:pt>
                <c:pt idx="860">
                  <c:v>45363.625</c:v>
                </c:pt>
                <c:pt idx="861">
                  <c:v>45363.666666666664</c:v>
                </c:pt>
                <c:pt idx="862">
                  <c:v>45363.708333333336</c:v>
                </c:pt>
                <c:pt idx="863">
                  <c:v>45363.75</c:v>
                </c:pt>
                <c:pt idx="864">
                  <c:v>45363.791666666664</c:v>
                </c:pt>
                <c:pt idx="865">
                  <c:v>45363.833333333336</c:v>
                </c:pt>
                <c:pt idx="866">
                  <c:v>45363.875</c:v>
                </c:pt>
                <c:pt idx="867">
                  <c:v>45363.916666666664</c:v>
                </c:pt>
                <c:pt idx="868">
                  <c:v>45363.958333333336</c:v>
                </c:pt>
                <c:pt idx="869">
                  <c:v>45364</c:v>
                </c:pt>
                <c:pt idx="870">
                  <c:v>45364.041666666664</c:v>
                </c:pt>
                <c:pt idx="871">
                  <c:v>45364.083333333336</c:v>
                </c:pt>
                <c:pt idx="872">
                  <c:v>45364.125</c:v>
                </c:pt>
                <c:pt idx="873">
                  <c:v>45364.166666666664</c:v>
                </c:pt>
                <c:pt idx="874">
                  <c:v>45364.208333333336</c:v>
                </c:pt>
                <c:pt idx="875">
                  <c:v>45364.25</c:v>
                </c:pt>
                <c:pt idx="876">
                  <c:v>45364.291666666664</c:v>
                </c:pt>
                <c:pt idx="877">
                  <c:v>45364.333333333336</c:v>
                </c:pt>
                <c:pt idx="878">
                  <c:v>45364.375</c:v>
                </c:pt>
                <c:pt idx="879">
                  <c:v>45364.416666666664</c:v>
                </c:pt>
                <c:pt idx="880">
                  <c:v>45364.458333333336</c:v>
                </c:pt>
                <c:pt idx="881">
                  <c:v>45364.5</c:v>
                </c:pt>
                <c:pt idx="882">
                  <c:v>45364.541666666664</c:v>
                </c:pt>
                <c:pt idx="883">
                  <c:v>45364.583333333336</c:v>
                </c:pt>
                <c:pt idx="884">
                  <c:v>45364.625</c:v>
                </c:pt>
                <c:pt idx="885">
                  <c:v>45364.666666666664</c:v>
                </c:pt>
                <c:pt idx="886">
                  <c:v>45364.708333333336</c:v>
                </c:pt>
                <c:pt idx="887">
                  <c:v>45364.75</c:v>
                </c:pt>
                <c:pt idx="888">
                  <c:v>45364.791666666664</c:v>
                </c:pt>
                <c:pt idx="889">
                  <c:v>45364.833333333336</c:v>
                </c:pt>
                <c:pt idx="890">
                  <c:v>45364.875</c:v>
                </c:pt>
                <c:pt idx="891">
                  <c:v>45364.916666666664</c:v>
                </c:pt>
                <c:pt idx="892">
                  <c:v>45364.958333333336</c:v>
                </c:pt>
                <c:pt idx="893">
                  <c:v>45365</c:v>
                </c:pt>
                <c:pt idx="894">
                  <c:v>45365.041666666664</c:v>
                </c:pt>
                <c:pt idx="895">
                  <c:v>45365.083333333336</c:v>
                </c:pt>
                <c:pt idx="896">
                  <c:v>45365.125</c:v>
                </c:pt>
                <c:pt idx="897">
                  <c:v>45365.166666666664</c:v>
                </c:pt>
                <c:pt idx="898">
                  <c:v>45365.208333333336</c:v>
                </c:pt>
                <c:pt idx="899">
                  <c:v>45365.25</c:v>
                </c:pt>
                <c:pt idx="900">
                  <c:v>45365.291666666664</c:v>
                </c:pt>
                <c:pt idx="901">
                  <c:v>45365.333333333336</c:v>
                </c:pt>
                <c:pt idx="902">
                  <c:v>45365.375</c:v>
                </c:pt>
                <c:pt idx="903">
                  <c:v>45365.416666666664</c:v>
                </c:pt>
                <c:pt idx="904">
                  <c:v>45365.458333333336</c:v>
                </c:pt>
                <c:pt idx="905">
                  <c:v>45365.5</c:v>
                </c:pt>
                <c:pt idx="906">
                  <c:v>45365.541666666664</c:v>
                </c:pt>
                <c:pt idx="907">
                  <c:v>45365.583333333336</c:v>
                </c:pt>
                <c:pt idx="908">
                  <c:v>45365.625</c:v>
                </c:pt>
                <c:pt idx="909">
                  <c:v>45365.666666666664</c:v>
                </c:pt>
                <c:pt idx="910">
                  <c:v>45365.708333333336</c:v>
                </c:pt>
                <c:pt idx="911">
                  <c:v>45365.75</c:v>
                </c:pt>
                <c:pt idx="912">
                  <c:v>45365.791666666664</c:v>
                </c:pt>
                <c:pt idx="913">
                  <c:v>45365.833333333336</c:v>
                </c:pt>
                <c:pt idx="914">
                  <c:v>45365.875</c:v>
                </c:pt>
                <c:pt idx="915">
                  <c:v>45365.916666666664</c:v>
                </c:pt>
                <c:pt idx="916">
                  <c:v>45365.958333333336</c:v>
                </c:pt>
                <c:pt idx="917">
                  <c:v>45366</c:v>
                </c:pt>
                <c:pt idx="918">
                  <c:v>45366.041666666664</c:v>
                </c:pt>
                <c:pt idx="919">
                  <c:v>45366.083333333336</c:v>
                </c:pt>
                <c:pt idx="920">
                  <c:v>45366.125</c:v>
                </c:pt>
                <c:pt idx="921">
                  <c:v>45366.166666666664</c:v>
                </c:pt>
                <c:pt idx="922">
                  <c:v>45366.208333333336</c:v>
                </c:pt>
                <c:pt idx="923">
                  <c:v>45366.25</c:v>
                </c:pt>
                <c:pt idx="924">
                  <c:v>45366.291666666664</c:v>
                </c:pt>
                <c:pt idx="925">
                  <c:v>45366.333333333336</c:v>
                </c:pt>
                <c:pt idx="926">
                  <c:v>45366.375</c:v>
                </c:pt>
                <c:pt idx="927">
                  <c:v>45366.416666666664</c:v>
                </c:pt>
                <c:pt idx="928">
                  <c:v>45366.458333333336</c:v>
                </c:pt>
                <c:pt idx="929">
                  <c:v>45366.5</c:v>
                </c:pt>
                <c:pt idx="930">
                  <c:v>45366.541666666664</c:v>
                </c:pt>
                <c:pt idx="931">
                  <c:v>45366.583333333336</c:v>
                </c:pt>
                <c:pt idx="932">
                  <c:v>45366.625</c:v>
                </c:pt>
                <c:pt idx="933">
                  <c:v>45366.666666666664</c:v>
                </c:pt>
                <c:pt idx="934">
                  <c:v>45366.708333333336</c:v>
                </c:pt>
                <c:pt idx="935">
                  <c:v>45366.75</c:v>
                </c:pt>
                <c:pt idx="936">
                  <c:v>45366.791666666664</c:v>
                </c:pt>
                <c:pt idx="937">
                  <c:v>45366.833333333336</c:v>
                </c:pt>
                <c:pt idx="938">
                  <c:v>45366.875</c:v>
                </c:pt>
                <c:pt idx="939">
                  <c:v>45366.916666666664</c:v>
                </c:pt>
                <c:pt idx="940">
                  <c:v>45366.958333333336</c:v>
                </c:pt>
                <c:pt idx="941">
                  <c:v>45367</c:v>
                </c:pt>
                <c:pt idx="942">
                  <c:v>45367.041666666664</c:v>
                </c:pt>
                <c:pt idx="943">
                  <c:v>45367.083333333336</c:v>
                </c:pt>
                <c:pt idx="944">
                  <c:v>45367.125</c:v>
                </c:pt>
                <c:pt idx="945">
                  <c:v>45367.166666666664</c:v>
                </c:pt>
                <c:pt idx="946">
                  <c:v>45367.208333333336</c:v>
                </c:pt>
                <c:pt idx="947">
                  <c:v>45367.25</c:v>
                </c:pt>
                <c:pt idx="948">
                  <c:v>45367.291666666664</c:v>
                </c:pt>
                <c:pt idx="949">
                  <c:v>45367.333333333336</c:v>
                </c:pt>
                <c:pt idx="950">
                  <c:v>45367.375</c:v>
                </c:pt>
                <c:pt idx="951">
                  <c:v>45367.416666666664</c:v>
                </c:pt>
                <c:pt idx="952">
                  <c:v>45367.458333333336</c:v>
                </c:pt>
                <c:pt idx="953">
                  <c:v>45367.5</c:v>
                </c:pt>
                <c:pt idx="954">
                  <c:v>45367.541666666664</c:v>
                </c:pt>
                <c:pt idx="955">
                  <c:v>45367.583333333336</c:v>
                </c:pt>
                <c:pt idx="956">
                  <c:v>45367.625</c:v>
                </c:pt>
                <c:pt idx="957">
                  <c:v>45367.666666666664</c:v>
                </c:pt>
                <c:pt idx="958">
                  <c:v>45367.708333333336</c:v>
                </c:pt>
                <c:pt idx="959">
                  <c:v>45367.75</c:v>
                </c:pt>
                <c:pt idx="960">
                  <c:v>45367.791666666664</c:v>
                </c:pt>
                <c:pt idx="961">
                  <c:v>45367.833333333336</c:v>
                </c:pt>
                <c:pt idx="962">
                  <c:v>45367.875</c:v>
                </c:pt>
                <c:pt idx="963">
                  <c:v>45367.916666666664</c:v>
                </c:pt>
                <c:pt idx="964">
                  <c:v>45367.958333333336</c:v>
                </c:pt>
                <c:pt idx="965">
                  <c:v>45368</c:v>
                </c:pt>
                <c:pt idx="966">
                  <c:v>45368.041666666664</c:v>
                </c:pt>
                <c:pt idx="967">
                  <c:v>45368.083333333336</c:v>
                </c:pt>
                <c:pt idx="968">
                  <c:v>45368.125</c:v>
                </c:pt>
                <c:pt idx="969">
                  <c:v>45368.166666666664</c:v>
                </c:pt>
                <c:pt idx="970">
                  <c:v>45368.208333333336</c:v>
                </c:pt>
                <c:pt idx="971">
                  <c:v>45368.25</c:v>
                </c:pt>
                <c:pt idx="972">
                  <c:v>45368.291666666664</c:v>
                </c:pt>
                <c:pt idx="973">
                  <c:v>45368.333333333336</c:v>
                </c:pt>
                <c:pt idx="974">
                  <c:v>45368.375</c:v>
                </c:pt>
                <c:pt idx="975">
                  <c:v>45368.416666666664</c:v>
                </c:pt>
                <c:pt idx="976">
                  <c:v>45368.458333333336</c:v>
                </c:pt>
                <c:pt idx="977">
                  <c:v>45368.5</c:v>
                </c:pt>
                <c:pt idx="978">
                  <c:v>45368.541666666664</c:v>
                </c:pt>
                <c:pt idx="979">
                  <c:v>45368.583333333336</c:v>
                </c:pt>
                <c:pt idx="980">
                  <c:v>45368.625</c:v>
                </c:pt>
                <c:pt idx="981">
                  <c:v>45368.666666666664</c:v>
                </c:pt>
                <c:pt idx="982">
                  <c:v>45368.708333333336</c:v>
                </c:pt>
                <c:pt idx="983">
                  <c:v>45368.75</c:v>
                </c:pt>
                <c:pt idx="984">
                  <c:v>45368.791666666664</c:v>
                </c:pt>
                <c:pt idx="985">
                  <c:v>45368.833333333336</c:v>
                </c:pt>
                <c:pt idx="986">
                  <c:v>45368.875</c:v>
                </c:pt>
                <c:pt idx="987">
                  <c:v>45368.916666666664</c:v>
                </c:pt>
                <c:pt idx="988">
                  <c:v>45368.958333333336</c:v>
                </c:pt>
                <c:pt idx="989">
                  <c:v>45369</c:v>
                </c:pt>
                <c:pt idx="990">
                  <c:v>45369.041666666664</c:v>
                </c:pt>
                <c:pt idx="991">
                  <c:v>45369.083333333336</c:v>
                </c:pt>
                <c:pt idx="992">
                  <c:v>45369.125</c:v>
                </c:pt>
                <c:pt idx="993">
                  <c:v>45369.166666666664</c:v>
                </c:pt>
                <c:pt idx="994">
                  <c:v>45369.208333333336</c:v>
                </c:pt>
                <c:pt idx="995">
                  <c:v>45369.25</c:v>
                </c:pt>
                <c:pt idx="996">
                  <c:v>45369.291666666664</c:v>
                </c:pt>
                <c:pt idx="997">
                  <c:v>45369.333333333336</c:v>
                </c:pt>
                <c:pt idx="998">
                  <c:v>45369.375</c:v>
                </c:pt>
                <c:pt idx="999">
                  <c:v>45369.416666666664</c:v>
                </c:pt>
                <c:pt idx="1000">
                  <c:v>45369.458333333336</c:v>
                </c:pt>
                <c:pt idx="1001">
                  <c:v>45369.5</c:v>
                </c:pt>
                <c:pt idx="1002">
                  <c:v>45369.541666666664</c:v>
                </c:pt>
                <c:pt idx="1003">
                  <c:v>45369.583333333336</c:v>
                </c:pt>
                <c:pt idx="1004">
                  <c:v>45369.625</c:v>
                </c:pt>
                <c:pt idx="1005">
                  <c:v>45369.666666666664</c:v>
                </c:pt>
                <c:pt idx="1006">
                  <c:v>45369.708333333336</c:v>
                </c:pt>
                <c:pt idx="1007">
                  <c:v>45369.75</c:v>
                </c:pt>
                <c:pt idx="1008">
                  <c:v>45369.791666666664</c:v>
                </c:pt>
                <c:pt idx="1009">
                  <c:v>45369.833333333336</c:v>
                </c:pt>
                <c:pt idx="1010">
                  <c:v>45369.875</c:v>
                </c:pt>
                <c:pt idx="1011">
                  <c:v>45369.916666666664</c:v>
                </c:pt>
                <c:pt idx="1012">
                  <c:v>45369.958333333336</c:v>
                </c:pt>
                <c:pt idx="1013">
                  <c:v>45370</c:v>
                </c:pt>
                <c:pt idx="1014">
                  <c:v>45370.041666666664</c:v>
                </c:pt>
                <c:pt idx="1015">
                  <c:v>45370.083333333336</c:v>
                </c:pt>
                <c:pt idx="1016">
                  <c:v>45370.125</c:v>
                </c:pt>
                <c:pt idx="1017">
                  <c:v>45370.166666666664</c:v>
                </c:pt>
                <c:pt idx="1018">
                  <c:v>45370.208333333336</c:v>
                </c:pt>
                <c:pt idx="1019">
                  <c:v>45370.25</c:v>
                </c:pt>
                <c:pt idx="1020">
                  <c:v>45370.291666666664</c:v>
                </c:pt>
                <c:pt idx="1021">
                  <c:v>45370.333333333336</c:v>
                </c:pt>
                <c:pt idx="1022">
                  <c:v>45370.375</c:v>
                </c:pt>
                <c:pt idx="1023">
                  <c:v>45370.416666666664</c:v>
                </c:pt>
                <c:pt idx="1024">
                  <c:v>45370.458333333336</c:v>
                </c:pt>
                <c:pt idx="1025">
                  <c:v>45370.5</c:v>
                </c:pt>
                <c:pt idx="1026">
                  <c:v>45370.541666666664</c:v>
                </c:pt>
                <c:pt idx="1027">
                  <c:v>45370.583333333336</c:v>
                </c:pt>
                <c:pt idx="1028">
                  <c:v>45370.625</c:v>
                </c:pt>
                <c:pt idx="1029">
                  <c:v>45370.666666666664</c:v>
                </c:pt>
                <c:pt idx="1030">
                  <c:v>45370.708333333336</c:v>
                </c:pt>
                <c:pt idx="1031">
                  <c:v>45370.75</c:v>
                </c:pt>
                <c:pt idx="1032">
                  <c:v>45370.791666666664</c:v>
                </c:pt>
                <c:pt idx="1033">
                  <c:v>45370.833333333336</c:v>
                </c:pt>
                <c:pt idx="1034">
                  <c:v>45370.875</c:v>
                </c:pt>
                <c:pt idx="1035">
                  <c:v>45370.916666666664</c:v>
                </c:pt>
                <c:pt idx="1036">
                  <c:v>45370.958333333336</c:v>
                </c:pt>
                <c:pt idx="1037">
                  <c:v>45371</c:v>
                </c:pt>
                <c:pt idx="1038">
                  <c:v>45371.041666666664</c:v>
                </c:pt>
                <c:pt idx="1039">
                  <c:v>45371.083333333336</c:v>
                </c:pt>
                <c:pt idx="1040">
                  <c:v>45371.125</c:v>
                </c:pt>
                <c:pt idx="1041">
                  <c:v>45371.166666666664</c:v>
                </c:pt>
                <c:pt idx="1042">
                  <c:v>45371.208333333336</c:v>
                </c:pt>
                <c:pt idx="1043">
                  <c:v>45371.25</c:v>
                </c:pt>
                <c:pt idx="1044">
                  <c:v>45371.291666666664</c:v>
                </c:pt>
                <c:pt idx="1045">
                  <c:v>45371.333333333336</c:v>
                </c:pt>
                <c:pt idx="1046">
                  <c:v>45371.375</c:v>
                </c:pt>
                <c:pt idx="1047">
                  <c:v>45371.416666666664</c:v>
                </c:pt>
                <c:pt idx="1048">
                  <c:v>45371.458333333336</c:v>
                </c:pt>
                <c:pt idx="1049">
                  <c:v>45371.5</c:v>
                </c:pt>
                <c:pt idx="1050">
                  <c:v>45371.541666666664</c:v>
                </c:pt>
                <c:pt idx="1051">
                  <c:v>45371.583333333336</c:v>
                </c:pt>
                <c:pt idx="1052">
                  <c:v>45371.625</c:v>
                </c:pt>
                <c:pt idx="1053">
                  <c:v>45371.666666666664</c:v>
                </c:pt>
                <c:pt idx="1054">
                  <c:v>45371.708333333336</c:v>
                </c:pt>
                <c:pt idx="1055">
                  <c:v>45371.75</c:v>
                </c:pt>
                <c:pt idx="1056">
                  <c:v>45371.791666666664</c:v>
                </c:pt>
                <c:pt idx="1057">
                  <c:v>45371.833333333336</c:v>
                </c:pt>
                <c:pt idx="1058">
                  <c:v>45371.875</c:v>
                </c:pt>
                <c:pt idx="1059">
                  <c:v>45371.916666666664</c:v>
                </c:pt>
                <c:pt idx="1060">
                  <c:v>45371.958333333336</c:v>
                </c:pt>
                <c:pt idx="1061">
                  <c:v>45372</c:v>
                </c:pt>
                <c:pt idx="1062">
                  <c:v>45372.041666666664</c:v>
                </c:pt>
                <c:pt idx="1063">
                  <c:v>45372.083333333336</c:v>
                </c:pt>
                <c:pt idx="1064">
                  <c:v>45372.125</c:v>
                </c:pt>
                <c:pt idx="1065">
                  <c:v>45372.166666666664</c:v>
                </c:pt>
                <c:pt idx="1066">
                  <c:v>45372.208333333336</c:v>
                </c:pt>
                <c:pt idx="1067">
                  <c:v>45372.25</c:v>
                </c:pt>
                <c:pt idx="1068">
                  <c:v>45372.291666666664</c:v>
                </c:pt>
                <c:pt idx="1069">
                  <c:v>45372.333333333336</c:v>
                </c:pt>
                <c:pt idx="1070">
                  <c:v>45372.375</c:v>
                </c:pt>
                <c:pt idx="1071">
                  <c:v>45372.416666666664</c:v>
                </c:pt>
                <c:pt idx="1072">
                  <c:v>45372.458333333336</c:v>
                </c:pt>
                <c:pt idx="1073">
                  <c:v>45372.5</c:v>
                </c:pt>
                <c:pt idx="1074">
                  <c:v>45372.541666666664</c:v>
                </c:pt>
                <c:pt idx="1075">
                  <c:v>45372.583333333336</c:v>
                </c:pt>
                <c:pt idx="1076">
                  <c:v>45372.625</c:v>
                </c:pt>
                <c:pt idx="1077">
                  <c:v>45372.666666666664</c:v>
                </c:pt>
                <c:pt idx="1078">
                  <c:v>45372.708333333336</c:v>
                </c:pt>
                <c:pt idx="1079">
                  <c:v>45372.75</c:v>
                </c:pt>
                <c:pt idx="1080">
                  <c:v>45372.791666666664</c:v>
                </c:pt>
                <c:pt idx="1081">
                  <c:v>45372.833333333336</c:v>
                </c:pt>
                <c:pt idx="1082">
                  <c:v>45372.875</c:v>
                </c:pt>
                <c:pt idx="1083">
                  <c:v>45372.916666666664</c:v>
                </c:pt>
                <c:pt idx="1084">
                  <c:v>45372.958333333336</c:v>
                </c:pt>
                <c:pt idx="1085">
                  <c:v>45373</c:v>
                </c:pt>
                <c:pt idx="1086">
                  <c:v>45373.041666666664</c:v>
                </c:pt>
                <c:pt idx="1087">
                  <c:v>45373.083333333336</c:v>
                </c:pt>
                <c:pt idx="1088">
                  <c:v>45373.125</c:v>
                </c:pt>
                <c:pt idx="1089">
                  <c:v>45373.166666666664</c:v>
                </c:pt>
                <c:pt idx="1090">
                  <c:v>45373.208333333336</c:v>
                </c:pt>
                <c:pt idx="1091">
                  <c:v>45373.25</c:v>
                </c:pt>
                <c:pt idx="1092">
                  <c:v>45373.291666666664</c:v>
                </c:pt>
                <c:pt idx="1093">
                  <c:v>45373.333333333336</c:v>
                </c:pt>
                <c:pt idx="1094">
                  <c:v>45373.375</c:v>
                </c:pt>
                <c:pt idx="1095">
                  <c:v>45373.416666666664</c:v>
                </c:pt>
                <c:pt idx="1096">
                  <c:v>45373.458333333336</c:v>
                </c:pt>
                <c:pt idx="1097">
                  <c:v>45373.5</c:v>
                </c:pt>
                <c:pt idx="1098">
                  <c:v>45373.541666666664</c:v>
                </c:pt>
                <c:pt idx="1099">
                  <c:v>45373.583333333336</c:v>
                </c:pt>
                <c:pt idx="1100">
                  <c:v>45373.625</c:v>
                </c:pt>
                <c:pt idx="1101">
                  <c:v>45373.666666666664</c:v>
                </c:pt>
                <c:pt idx="1102">
                  <c:v>45373.708333333336</c:v>
                </c:pt>
                <c:pt idx="1103">
                  <c:v>45373.75</c:v>
                </c:pt>
                <c:pt idx="1104">
                  <c:v>45373.791666666664</c:v>
                </c:pt>
                <c:pt idx="1105">
                  <c:v>45373.833333333336</c:v>
                </c:pt>
                <c:pt idx="1106">
                  <c:v>45373.875</c:v>
                </c:pt>
                <c:pt idx="1107">
                  <c:v>45373.916666666664</c:v>
                </c:pt>
                <c:pt idx="1108">
                  <c:v>45373.958333333336</c:v>
                </c:pt>
                <c:pt idx="1109">
                  <c:v>45374</c:v>
                </c:pt>
                <c:pt idx="1110">
                  <c:v>45374.041666666664</c:v>
                </c:pt>
                <c:pt idx="1111">
                  <c:v>45374.083333333336</c:v>
                </c:pt>
                <c:pt idx="1112">
                  <c:v>45374.125</c:v>
                </c:pt>
                <c:pt idx="1113">
                  <c:v>45374.166666666664</c:v>
                </c:pt>
                <c:pt idx="1114">
                  <c:v>45374.208333333336</c:v>
                </c:pt>
                <c:pt idx="1115">
                  <c:v>45374.25</c:v>
                </c:pt>
                <c:pt idx="1116">
                  <c:v>45374.291666666664</c:v>
                </c:pt>
                <c:pt idx="1117">
                  <c:v>45374.333333333336</c:v>
                </c:pt>
                <c:pt idx="1118">
                  <c:v>45374.375</c:v>
                </c:pt>
                <c:pt idx="1119">
                  <c:v>45374.416666666664</c:v>
                </c:pt>
                <c:pt idx="1120">
                  <c:v>45374.458333333336</c:v>
                </c:pt>
                <c:pt idx="1121">
                  <c:v>45374.5</c:v>
                </c:pt>
                <c:pt idx="1122">
                  <c:v>45374.541666666664</c:v>
                </c:pt>
                <c:pt idx="1123">
                  <c:v>45374.583333333336</c:v>
                </c:pt>
                <c:pt idx="1124">
                  <c:v>45374.625</c:v>
                </c:pt>
                <c:pt idx="1125">
                  <c:v>45374.666666666664</c:v>
                </c:pt>
                <c:pt idx="1126">
                  <c:v>45374.708333333336</c:v>
                </c:pt>
                <c:pt idx="1127">
                  <c:v>45374.75</c:v>
                </c:pt>
                <c:pt idx="1128">
                  <c:v>45374.791666666664</c:v>
                </c:pt>
                <c:pt idx="1129">
                  <c:v>45374.833333333336</c:v>
                </c:pt>
                <c:pt idx="1130">
                  <c:v>45374.875</c:v>
                </c:pt>
                <c:pt idx="1131">
                  <c:v>45374.916666666664</c:v>
                </c:pt>
                <c:pt idx="1132">
                  <c:v>45374.958333333336</c:v>
                </c:pt>
                <c:pt idx="1133">
                  <c:v>45375</c:v>
                </c:pt>
                <c:pt idx="1134">
                  <c:v>45375.041666666664</c:v>
                </c:pt>
                <c:pt idx="1135">
                  <c:v>45375.083333333336</c:v>
                </c:pt>
                <c:pt idx="1136">
                  <c:v>45375.125</c:v>
                </c:pt>
                <c:pt idx="1137">
                  <c:v>45375.166666666664</c:v>
                </c:pt>
                <c:pt idx="1138">
                  <c:v>45375.208333333336</c:v>
                </c:pt>
                <c:pt idx="1139">
                  <c:v>45375.25</c:v>
                </c:pt>
                <c:pt idx="1140">
                  <c:v>45375.291666666664</c:v>
                </c:pt>
                <c:pt idx="1141">
                  <c:v>45375.333333333336</c:v>
                </c:pt>
                <c:pt idx="1142">
                  <c:v>45375.375</c:v>
                </c:pt>
                <c:pt idx="1143">
                  <c:v>45375.416666666664</c:v>
                </c:pt>
                <c:pt idx="1144">
                  <c:v>45375.458333333336</c:v>
                </c:pt>
                <c:pt idx="1145">
                  <c:v>45375.5</c:v>
                </c:pt>
                <c:pt idx="1146">
                  <c:v>45375.541666666664</c:v>
                </c:pt>
                <c:pt idx="1147">
                  <c:v>45375.583333333336</c:v>
                </c:pt>
                <c:pt idx="1148">
                  <c:v>45375.625</c:v>
                </c:pt>
                <c:pt idx="1149">
                  <c:v>45375.666666666664</c:v>
                </c:pt>
                <c:pt idx="1150">
                  <c:v>45375.708333333336</c:v>
                </c:pt>
                <c:pt idx="1151">
                  <c:v>45375.75</c:v>
                </c:pt>
                <c:pt idx="1152">
                  <c:v>45375.791666666664</c:v>
                </c:pt>
                <c:pt idx="1153">
                  <c:v>45375.833333333336</c:v>
                </c:pt>
                <c:pt idx="1154">
                  <c:v>45375.875</c:v>
                </c:pt>
                <c:pt idx="1155">
                  <c:v>45375.916666666664</c:v>
                </c:pt>
                <c:pt idx="1156">
                  <c:v>45375.958333333336</c:v>
                </c:pt>
                <c:pt idx="1157">
                  <c:v>45376</c:v>
                </c:pt>
                <c:pt idx="1158">
                  <c:v>45376.041666666664</c:v>
                </c:pt>
                <c:pt idx="1159">
                  <c:v>45376.083333333336</c:v>
                </c:pt>
                <c:pt idx="1160">
                  <c:v>45376.125</c:v>
                </c:pt>
                <c:pt idx="1161">
                  <c:v>45376.166666666664</c:v>
                </c:pt>
                <c:pt idx="1162">
                  <c:v>45376.208333333336</c:v>
                </c:pt>
                <c:pt idx="1163">
                  <c:v>45376.25</c:v>
                </c:pt>
                <c:pt idx="1164">
                  <c:v>45376.291666666664</c:v>
                </c:pt>
                <c:pt idx="1165">
                  <c:v>45376.333333333336</c:v>
                </c:pt>
                <c:pt idx="1166">
                  <c:v>45376.375</c:v>
                </c:pt>
                <c:pt idx="1167">
                  <c:v>45376.416666666664</c:v>
                </c:pt>
              </c:numCache>
            </c:numRef>
          </c:cat>
          <c:val>
            <c:numRef>
              <c:f>data!$C$5:$C$1172</c:f>
              <c:numCache>
                <c:formatCode>General</c:formatCode>
                <c:ptCount val="1168"/>
                <c:pt idx="0">
                  <c:v>23</c:v>
                </c:pt>
                <c:pt idx="1">
                  <c:v>23</c:v>
                </c:pt>
                <c:pt idx="2">
                  <c:v>23</c:v>
                </c:pt>
                <c:pt idx="3">
                  <c:v>23</c:v>
                </c:pt>
                <c:pt idx="4">
                  <c:v>23</c:v>
                </c:pt>
                <c:pt idx="5">
                  <c:v>22.5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23</c:v>
                </c:pt>
                <c:pt idx="11">
                  <c:v>23</c:v>
                </c:pt>
                <c:pt idx="12">
                  <c:v>23</c:v>
                </c:pt>
                <c:pt idx="13">
                  <c:v>23.5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25</c:v>
                </c:pt>
                <c:pt idx="19">
                  <c:v>23.5</c:v>
                </c:pt>
                <c:pt idx="20">
                  <c:v>23</c:v>
                </c:pt>
                <c:pt idx="21">
                  <c:v>24.5</c:v>
                </c:pt>
                <c:pt idx="22">
                  <c:v>25</c:v>
                </c:pt>
                <c:pt idx="23">
                  <c:v>25</c:v>
                </c:pt>
                <c:pt idx="24">
                  <c:v>25</c:v>
                </c:pt>
                <c:pt idx="25">
                  <c:v>25</c:v>
                </c:pt>
                <c:pt idx="26">
                  <c:v>23.5</c:v>
                </c:pt>
                <c:pt idx="27">
                  <c:v>23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</c:v>
                </c:pt>
                <c:pt idx="32">
                  <c:v>23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23.5</c:v>
                </c:pt>
                <c:pt idx="38">
                  <c:v>23</c:v>
                </c:pt>
                <c:pt idx="39">
                  <c:v>23</c:v>
                </c:pt>
                <c:pt idx="40">
                  <c:v>23</c:v>
                </c:pt>
                <c:pt idx="41">
                  <c:v>23</c:v>
                </c:pt>
                <c:pt idx="42">
                  <c:v>23</c:v>
                </c:pt>
                <c:pt idx="43">
                  <c:v>23</c:v>
                </c:pt>
                <c:pt idx="44">
                  <c:v>23</c:v>
                </c:pt>
                <c:pt idx="45">
                  <c:v>24.5</c:v>
                </c:pt>
                <c:pt idx="46">
                  <c:v>25</c:v>
                </c:pt>
                <c:pt idx="47">
                  <c:v>25</c:v>
                </c:pt>
                <c:pt idx="48">
                  <c:v>23.5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  <c:pt idx="54">
                  <c:v>23</c:v>
                </c:pt>
                <c:pt idx="55">
                  <c:v>23</c:v>
                </c:pt>
                <c:pt idx="56">
                  <c:v>23</c:v>
                </c:pt>
                <c:pt idx="57">
                  <c:v>23</c:v>
                </c:pt>
                <c:pt idx="58">
                  <c:v>23</c:v>
                </c:pt>
                <c:pt idx="59">
                  <c:v>23</c:v>
                </c:pt>
                <c:pt idx="60">
                  <c:v>23</c:v>
                </c:pt>
                <c:pt idx="61">
                  <c:v>23.5</c:v>
                </c:pt>
                <c:pt idx="62">
                  <c:v>25</c:v>
                </c:pt>
                <c:pt idx="63">
                  <c:v>25</c:v>
                </c:pt>
                <c:pt idx="64">
                  <c:v>25</c:v>
                </c:pt>
                <c:pt idx="65">
                  <c:v>25</c:v>
                </c:pt>
                <c:pt idx="66">
                  <c:v>25</c:v>
                </c:pt>
                <c:pt idx="67">
                  <c:v>23.5</c:v>
                </c:pt>
                <c:pt idx="68">
                  <c:v>23</c:v>
                </c:pt>
                <c:pt idx="69">
                  <c:v>23.5</c:v>
                </c:pt>
                <c:pt idx="70">
                  <c:v>23</c:v>
                </c:pt>
                <c:pt idx="71">
                  <c:v>23</c:v>
                </c:pt>
                <c:pt idx="72">
                  <c:v>23</c:v>
                </c:pt>
                <c:pt idx="73">
                  <c:v>23</c:v>
                </c:pt>
                <c:pt idx="74">
                  <c:v>23</c:v>
                </c:pt>
                <c:pt idx="75">
                  <c:v>23</c:v>
                </c:pt>
                <c:pt idx="76">
                  <c:v>23</c:v>
                </c:pt>
                <c:pt idx="77">
                  <c:v>23</c:v>
                </c:pt>
                <c:pt idx="78">
                  <c:v>23</c:v>
                </c:pt>
                <c:pt idx="79">
                  <c:v>23</c:v>
                </c:pt>
                <c:pt idx="80">
                  <c:v>23</c:v>
                </c:pt>
                <c:pt idx="81">
                  <c:v>23</c:v>
                </c:pt>
                <c:pt idx="82">
                  <c:v>23</c:v>
                </c:pt>
                <c:pt idx="83">
                  <c:v>23</c:v>
                </c:pt>
                <c:pt idx="84">
                  <c:v>23</c:v>
                </c:pt>
                <c:pt idx="85">
                  <c:v>23.5</c:v>
                </c:pt>
                <c:pt idx="86">
                  <c:v>25</c:v>
                </c:pt>
                <c:pt idx="87">
                  <c:v>25</c:v>
                </c:pt>
                <c:pt idx="88">
                  <c:v>23</c:v>
                </c:pt>
                <c:pt idx="89">
                  <c:v>23</c:v>
                </c:pt>
                <c:pt idx="90">
                  <c:v>23</c:v>
                </c:pt>
                <c:pt idx="91">
                  <c:v>23</c:v>
                </c:pt>
                <c:pt idx="92">
                  <c:v>23</c:v>
                </c:pt>
                <c:pt idx="93">
                  <c:v>24.5</c:v>
                </c:pt>
                <c:pt idx="94">
                  <c:v>25</c:v>
                </c:pt>
                <c:pt idx="95">
                  <c:v>25</c:v>
                </c:pt>
                <c:pt idx="96">
                  <c:v>23.5</c:v>
                </c:pt>
                <c:pt idx="97">
                  <c:v>23</c:v>
                </c:pt>
                <c:pt idx="98">
                  <c:v>23</c:v>
                </c:pt>
                <c:pt idx="99">
                  <c:v>23</c:v>
                </c:pt>
                <c:pt idx="100">
                  <c:v>23</c:v>
                </c:pt>
                <c:pt idx="101">
                  <c:v>22</c:v>
                </c:pt>
                <c:pt idx="102">
                  <c:v>19</c:v>
                </c:pt>
                <c:pt idx="103">
                  <c:v>19</c:v>
                </c:pt>
                <c:pt idx="104">
                  <c:v>19</c:v>
                </c:pt>
                <c:pt idx="105">
                  <c:v>19</c:v>
                </c:pt>
                <c:pt idx="106">
                  <c:v>19</c:v>
                </c:pt>
                <c:pt idx="107">
                  <c:v>19.75</c:v>
                </c:pt>
                <c:pt idx="108">
                  <c:v>22</c:v>
                </c:pt>
                <c:pt idx="109">
                  <c:v>21.25</c:v>
                </c:pt>
                <c:pt idx="110">
                  <c:v>19</c:v>
                </c:pt>
                <c:pt idx="111">
                  <c:v>19</c:v>
                </c:pt>
                <c:pt idx="112">
                  <c:v>19</c:v>
                </c:pt>
                <c:pt idx="113">
                  <c:v>19</c:v>
                </c:pt>
                <c:pt idx="114">
                  <c:v>19</c:v>
                </c:pt>
                <c:pt idx="115">
                  <c:v>20.5</c:v>
                </c:pt>
                <c:pt idx="116">
                  <c:v>21</c:v>
                </c:pt>
                <c:pt idx="117">
                  <c:v>21</c:v>
                </c:pt>
                <c:pt idx="118">
                  <c:v>21</c:v>
                </c:pt>
                <c:pt idx="119">
                  <c:v>21</c:v>
                </c:pt>
                <c:pt idx="120">
                  <c:v>21</c:v>
                </c:pt>
                <c:pt idx="121">
                  <c:v>21</c:v>
                </c:pt>
                <c:pt idx="122">
                  <c:v>21</c:v>
                </c:pt>
                <c:pt idx="123">
                  <c:v>21</c:v>
                </c:pt>
                <c:pt idx="124">
                  <c:v>21</c:v>
                </c:pt>
                <c:pt idx="125">
                  <c:v>20.5</c:v>
                </c:pt>
                <c:pt idx="126">
                  <c:v>19</c:v>
                </c:pt>
                <c:pt idx="127">
                  <c:v>19</c:v>
                </c:pt>
                <c:pt idx="128">
                  <c:v>19</c:v>
                </c:pt>
                <c:pt idx="129">
                  <c:v>19</c:v>
                </c:pt>
                <c:pt idx="130">
                  <c:v>19</c:v>
                </c:pt>
                <c:pt idx="131">
                  <c:v>19.75</c:v>
                </c:pt>
                <c:pt idx="132">
                  <c:v>22</c:v>
                </c:pt>
                <c:pt idx="133">
                  <c:v>21.25</c:v>
                </c:pt>
                <c:pt idx="134">
                  <c:v>19</c:v>
                </c:pt>
                <c:pt idx="135">
                  <c:v>19</c:v>
                </c:pt>
                <c:pt idx="136">
                  <c:v>19</c:v>
                </c:pt>
                <c:pt idx="137">
                  <c:v>19</c:v>
                </c:pt>
                <c:pt idx="138">
                  <c:v>19</c:v>
                </c:pt>
                <c:pt idx="139">
                  <c:v>19</c:v>
                </c:pt>
                <c:pt idx="140">
                  <c:v>19</c:v>
                </c:pt>
                <c:pt idx="141">
                  <c:v>19</c:v>
                </c:pt>
                <c:pt idx="142">
                  <c:v>19</c:v>
                </c:pt>
                <c:pt idx="143">
                  <c:v>19</c:v>
                </c:pt>
                <c:pt idx="144">
                  <c:v>19.5</c:v>
                </c:pt>
                <c:pt idx="145">
                  <c:v>21</c:v>
                </c:pt>
                <c:pt idx="146">
                  <c:v>21</c:v>
                </c:pt>
                <c:pt idx="147">
                  <c:v>21</c:v>
                </c:pt>
                <c:pt idx="148">
                  <c:v>20.5</c:v>
                </c:pt>
                <c:pt idx="149">
                  <c:v>19.5</c:v>
                </c:pt>
                <c:pt idx="150">
                  <c:v>21</c:v>
                </c:pt>
                <c:pt idx="151">
                  <c:v>21</c:v>
                </c:pt>
                <c:pt idx="152">
                  <c:v>21</c:v>
                </c:pt>
                <c:pt idx="153">
                  <c:v>21</c:v>
                </c:pt>
                <c:pt idx="154">
                  <c:v>21.25</c:v>
                </c:pt>
                <c:pt idx="155">
                  <c:v>22</c:v>
                </c:pt>
                <c:pt idx="156">
                  <c:v>22</c:v>
                </c:pt>
                <c:pt idx="157">
                  <c:v>22.75</c:v>
                </c:pt>
                <c:pt idx="158">
                  <c:v>25</c:v>
                </c:pt>
                <c:pt idx="159">
                  <c:v>25</c:v>
                </c:pt>
                <c:pt idx="160">
                  <c:v>25</c:v>
                </c:pt>
                <c:pt idx="161">
                  <c:v>25</c:v>
                </c:pt>
                <c:pt idx="162">
                  <c:v>25</c:v>
                </c:pt>
                <c:pt idx="163">
                  <c:v>22</c:v>
                </c:pt>
                <c:pt idx="164">
                  <c:v>21</c:v>
                </c:pt>
                <c:pt idx="165">
                  <c:v>24</c:v>
                </c:pt>
                <c:pt idx="166">
                  <c:v>25</c:v>
                </c:pt>
                <c:pt idx="167">
                  <c:v>25</c:v>
                </c:pt>
                <c:pt idx="168">
                  <c:v>24</c:v>
                </c:pt>
                <c:pt idx="169">
                  <c:v>21</c:v>
                </c:pt>
                <c:pt idx="170">
                  <c:v>21.5</c:v>
                </c:pt>
                <c:pt idx="171">
                  <c:v>23</c:v>
                </c:pt>
                <c:pt idx="172">
                  <c:v>23</c:v>
                </c:pt>
                <c:pt idx="173">
                  <c:v>23</c:v>
                </c:pt>
                <c:pt idx="174">
                  <c:v>23</c:v>
                </c:pt>
                <c:pt idx="175">
                  <c:v>23</c:v>
                </c:pt>
                <c:pt idx="176">
                  <c:v>23</c:v>
                </c:pt>
                <c:pt idx="177">
                  <c:v>23</c:v>
                </c:pt>
                <c:pt idx="178">
                  <c:v>22.75</c:v>
                </c:pt>
                <c:pt idx="179">
                  <c:v>22</c:v>
                </c:pt>
                <c:pt idx="180">
                  <c:v>22</c:v>
                </c:pt>
                <c:pt idx="181">
                  <c:v>22.75</c:v>
                </c:pt>
                <c:pt idx="182">
                  <c:v>25</c:v>
                </c:pt>
                <c:pt idx="183">
                  <c:v>25</c:v>
                </c:pt>
                <c:pt idx="184">
                  <c:v>25</c:v>
                </c:pt>
                <c:pt idx="185">
                  <c:v>25</c:v>
                </c:pt>
                <c:pt idx="186">
                  <c:v>25</c:v>
                </c:pt>
                <c:pt idx="187">
                  <c:v>22</c:v>
                </c:pt>
                <c:pt idx="188">
                  <c:v>21</c:v>
                </c:pt>
                <c:pt idx="189">
                  <c:v>24</c:v>
                </c:pt>
                <c:pt idx="190">
                  <c:v>25</c:v>
                </c:pt>
                <c:pt idx="191">
                  <c:v>25</c:v>
                </c:pt>
                <c:pt idx="192">
                  <c:v>24</c:v>
                </c:pt>
                <c:pt idx="193">
                  <c:v>21</c:v>
                </c:pt>
                <c:pt idx="194">
                  <c:v>21.5</c:v>
                </c:pt>
                <c:pt idx="195">
                  <c:v>23</c:v>
                </c:pt>
                <c:pt idx="196">
                  <c:v>23</c:v>
                </c:pt>
                <c:pt idx="197">
                  <c:v>23</c:v>
                </c:pt>
                <c:pt idx="198">
                  <c:v>23</c:v>
                </c:pt>
                <c:pt idx="199">
                  <c:v>23</c:v>
                </c:pt>
                <c:pt idx="200">
                  <c:v>23</c:v>
                </c:pt>
                <c:pt idx="201">
                  <c:v>23</c:v>
                </c:pt>
                <c:pt idx="202">
                  <c:v>22.75</c:v>
                </c:pt>
                <c:pt idx="203">
                  <c:v>22</c:v>
                </c:pt>
                <c:pt idx="204">
                  <c:v>22</c:v>
                </c:pt>
                <c:pt idx="205">
                  <c:v>22.75</c:v>
                </c:pt>
                <c:pt idx="206">
                  <c:v>25</c:v>
                </c:pt>
                <c:pt idx="207">
                  <c:v>25</c:v>
                </c:pt>
                <c:pt idx="208">
                  <c:v>25</c:v>
                </c:pt>
                <c:pt idx="209">
                  <c:v>25</c:v>
                </c:pt>
                <c:pt idx="210">
                  <c:v>25</c:v>
                </c:pt>
                <c:pt idx="211">
                  <c:v>22</c:v>
                </c:pt>
                <c:pt idx="212">
                  <c:v>21</c:v>
                </c:pt>
                <c:pt idx="213">
                  <c:v>21</c:v>
                </c:pt>
                <c:pt idx="214">
                  <c:v>21</c:v>
                </c:pt>
                <c:pt idx="215">
                  <c:v>21</c:v>
                </c:pt>
                <c:pt idx="216">
                  <c:v>21</c:v>
                </c:pt>
                <c:pt idx="217">
                  <c:v>21</c:v>
                </c:pt>
                <c:pt idx="218">
                  <c:v>21</c:v>
                </c:pt>
                <c:pt idx="219">
                  <c:v>21</c:v>
                </c:pt>
                <c:pt idx="220">
                  <c:v>21</c:v>
                </c:pt>
                <c:pt idx="221">
                  <c:v>21</c:v>
                </c:pt>
                <c:pt idx="222">
                  <c:v>21</c:v>
                </c:pt>
                <c:pt idx="223">
                  <c:v>21</c:v>
                </c:pt>
                <c:pt idx="224">
                  <c:v>21</c:v>
                </c:pt>
                <c:pt idx="225">
                  <c:v>21</c:v>
                </c:pt>
                <c:pt idx="226">
                  <c:v>21.25</c:v>
                </c:pt>
                <c:pt idx="227">
                  <c:v>22</c:v>
                </c:pt>
                <c:pt idx="228">
                  <c:v>22</c:v>
                </c:pt>
                <c:pt idx="229">
                  <c:v>21.75</c:v>
                </c:pt>
                <c:pt idx="230">
                  <c:v>21</c:v>
                </c:pt>
                <c:pt idx="231">
                  <c:v>21</c:v>
                </c:pt>
                <c:pt idx="232">
                  <c:v>21</c:v>
                </c:pt>
                <c:pt idx="233">
                  <c:v>21</c:v>
                </c:pt>
                <c:pt idx="234">
                  <c:v>21</c:v>
                </c:pt>
                <c:pt idx="235">
                  <c:v>21</c:v>
                </c:pt>
                <c:pt idx="236">
                  <c:v>21</c:v>
                </c:pt>
                <c:pt idx="237">
                  <c:v>21</c:v>
                </c:pt>
                <c:pt idx="238">
                  <c:v>21</c:v>
                </c:pt>
                <c:pt idx="239">
                  <c:v>21</c:v>
                </c:pt>
                <c:pt idx="240">
                  <c:v>21</c:v>
                </c:pt>
                <c:pt idx="241">
                  <c:v>21</c:v>
                </c:pt>
                <c:pt idx="242">
                  <c:v>21</c:v>
                </c:pt>
                <c:pt idx="243">
                  <c:v>21</c:v>
                </c:pt>
                <c:pt idx="244">
                  <c:v>21</c:v>
                </c:pt>
                <c:pt idx="245">
                  <c:v>21</c:v>
                </c:pt>
                <c:pt idx="246">
                  <c:v>21</c:v>
                </c:pt>
                <c:pt idx="247">
                  <c:v>21</c:v>
                </c:pt>
                <c:pt idx="248">
                  <c:v>21</c:v>
                </c:pt>
                <c:pt idx="249">
                  <c:v>21</c:v>
                </c:pt>
                <c:pt idx="250">
                  <c:v>21.25</c:v>
                </c:pt>
                <c:pt idx="251">
                  <c:v>22</c:v>
                </c:pt>
                <c:pt idx="252">
                  <c:v>22</c:v>
                </c:pt>
                <c:pt idx="253">
                  <c:v>21.75</c:v>
                </c:pt>
                <c:pt idx="254">
                  <c:v>21</c:v>
                </c:pt>
                <c:pt idx="255">
                  <c:v>21</c:v>
                </c:pt>
                <c:pt idx="256">
                  <c:v>21</c:v>
                </c:pt>
                <c:pt idx="257">
                  <c:v>21</c:v>
                </c:pt>
                <c:pt idx="258">
                  <c:v>21</c:v>
                </c:pt>
                <c:pt idx="259">
                  <c:v>21</c:v>
                </c:pt>
                <c:pt idx="260">
                  <c:v>21</c:v>
                </c:pt>
                <c:pt idx="261">
                  <c:v>21</c:v>
                </c:pt>
                <c:pt idx="262">
                  <c:v>21</c:v>
                </c:pt>
                <c:pt idx="263">
                  <c:v>21</c:v>
                </c:pt>
                <c:pt idx="264">
                  <c:v>21</c:v>
                </c:pt>
                <c:pt idx="265">
                  <c:v>20.5</c:v>
                </c:pt>
                <c:pt idx="266">
                  <c:v>19.5</c:v>
                </c:pt>
                <c:pt idx="267">
                  <c:v>21</c:v>
                </c:pt>
                <c:pt idx="268">
                  <c:v>21</c:v>
                </c:pt>
                <c:pt idx="269">
                  <c:v>20.5</c:v>
                </c:pt>
                <c:pt idx="270">
                  <c:v>19</c:v>
                </c:pt>
                <c:pt idx="271">
                  <c:v>19</c:v>
                </c:pt>
                <c:pt idx="272">
                  <c:v>19</c:v>
                </c:pt>
                <c:pt idx="273">
                  <c:v>19</c:v>
                </c:pt>
                <c:pt idx="274">
                  <c:v>19</c:v>
                </c:pt>
                <c:pt idx="275">
                  <c:v>19.75</c:v>
                </c:pt>
                <c:pt idx="276">
                  <c:v>22</c:v>
                </c:pt>
                <c:pt idx="277">
                  <c:v>21.75</c:v>
                </c:pt>
                <c:pt idx="278">
                  <c:v>21</c:v>
                </c:pt>
                <c:pt idx="279">
                  <c:v>21</c:v>
                </c:pt>
                <c:pt idx="280">
                  <c:v>21</c:v>
                </c:pt>
                <c:pt idx="281">
                  <c:v>21</c:v>
                </c:pt>
                <c:pt idx="282">
                  <c:v>21</c:v>
                </c:pt>
                <c:pt idx="283">
                  <c:v>21</c:v>
                </c:pt>
                <c:pt idx="284">
                  <c:v>21</c:v>
                </c:pt>
                <c:pt idx="285">
                  <c:v>21</c:v>
                </c:pt>
                <c:pt idx="286">
                  <c:v>21</c:v>
                </c:pt>
                <c:pt idx="287">
                  <c:v>21</c:v>
                </c:pt>
                <c:pt idx="288">
                  <c:v>21</c:v>
                </c:pt>
                <c:pt idx="289">
                  <c:v>21</c:v>
                </c:pt>
                <c:pt idx="290">
                  <c:v>21</c:v>
                </c:pt>
                <c:pt idx="291">
                  <c:v>21</c:v>
                </c:pt>
                <c:pt idx="292">
                  <c:v>21</c:v>
                </c:pt>
                <c:pt idx="293">
                  <c:v>21</c:v>
                </c:pt>
                <c:pt idx="294">
                  <c:v>21</c:v>
                </c:pt>
                <c:pt idx="295">
                  <c:v>21</c:v>
                </c:pt>
                <c:pt idx="296">
                  <c:v>21</c:v>
                </c:pt>
                <c:pt idx="297">
                  <c:v>21</c:v>
                </c:pt>
                <c:pt idx="298">
                  <c:v>21</c:v>
                </c:pt>
                <c:pt idx="299">
                  <c:v>21.25</c:v>
                </c:pt>
                <c:pt idx="300">
                  <c:v>22</c:v>
                </c:pt>
                <c:pt idx="301">
                  <c:v>21.75</c:v>
                </c:pt>
                <c:pt idx="302">
                  <c:v>21</c:v>
                </c:pt>
                <c:pt idx="303">
                  <c:v>21</c:v>
                </c:pt>
                <c:pt idx="304">
                  <c:v>21</c:v>
                </c:pt>
                <c:pt idx="305">
                  <c:v>21</c:v>
                </c:pt>
                <c:pt idx="306">
                  <c:v>21</c:v>
                </c:pt>
                <c:pt idx="307">
                  <c:v>21</c:v>
                </c:pt>
                <c:pt idx="308">
                  <c:v>21</c:v>
                </c:pt>
                <c:pt idx="309">
                  <c:v>21</c:v>
                </c:pt>
                <c:pt idx="310">
                  <c:v>21</c:v>
                </c:pt>
                <c:pt idx="311">
                  <c:v>21</c:v>
                </c:pt>
                <c:pt idx="312">
                  <c:v>21</c:v>
                </c:pt>
                <c:pt idx="313">
                  <c:v>21</c:v>
                </c:pt>
                <c:pt idx="314">
                  <c:v>21</c:v>
                </c:pt>
                <c:pt idx="315">
                  <c:v>21</c:v>
                </c:pt>
                <c:pt idx="316">
                  <c:v>21</c:v>
                </c:pt>
                <c:pt idx="317">
                  <c:v>21</c:v>
                </c:pt>
                <c:pt idx="318">
                  <c:v>21</c:v>
                </c:pt>
                <c:pt idx="319">
                  <c:v>21</c:v>
                </c:pt>
                <c:pt idx="320">
                  <c:v>21</c:v>
                </c:pt>
                <c:pt idx="321">
                  <c:v>21</c:v>
                </c:pt>
                <c:pt idx="322">
                  <c:v>21.25</c:v>
                </c:pt>
                <c:pt idx="323">
                  <c:v>22</c:v>
                </c:pt>
                <c:pt idx="324">
                  <c:v>22</c:v>
                </c:pt>
                <c:pt idx="325">
                  <c:v>21.75</c:v>
                </c:pt>
                <c:pt idx="326">
                  <c:v>21</c:v>
                </c:pt>
                <c:pt idx="327">
                  <c:v>21</c:v>
                </c:pt>
                <c:pt idx="328">
                  <c:v>21</c:v>
                </c:pt>
                <c:pt idx="329">
                  <c:v>21</c:v>
                </c:pt>
                <c:pt idx="330">
                  <c:v>21</c:v>
                </c:pt>
                <c:pt idx="331">
                  <c:v>21</c:v>
                </c:pt>
                <c:pt idx="332">
                  <c:v>21</c:v>
                </c:pt>
                <c:pt idx="333">
                  <c:v>21</c:v>
                </c:pt>
                <c:pt idx="334">
                  <c:v>21</c:v>
                </c:pt>
                <c:pt idx="335">
                  <c:v>21</c:v>
                </c:pt>
                <c:pt idx="336">
                  <c:v>21</c:v>
                </c:pt>
                <c:pt idx="337">
                  <c:v>21</c:v>
                </c:pt>
                <c:pt idx="338">
                  <c:v>21</c:v>
                </c:pt>
                <c:pt idx="339">
                  <c:v>21</c:v>
                </c:pt>
                <c:pt idx="340">
                  <c:v>21</c:v>
                </c:pt>
                <c:pt idx="341">
                  <c:v>21</c:v>
                </c:pt>
                <c:pt idx="342">
                  <c:v>21</c:v>
                </c:pt>
                <c:pt idx="343">
                  <c:v>21</c:v>
                </c:pt>
                <c:pt idx="344">
                  <c:v>21</c:v>
                </c:pt>
                <c:pt idx="345">
                  <c:v>21</c:v>
                </c:pt>
                <c:pt idx="346">
                  <c:v>21.25</c:v>
                </c:pt>
                <c:pt idx="347">
                  <c:v>22</c:v>
                </c:pt>
                <c:pt idx="348">
                  <c:v>22</c:v>
                </c:pt>
                <c:pt idx="349">
                  <c:v>21.75</c:v>
                </c:pt>
                <c:pt idx="350">
                  <c:v>21</c:v>
                </c:pt>
                <c:pt idx="351">
                  <c:v>21</c:v>
                </c:pt>
                <c:pt idx="352">
                  <c:v>21</c:v>
                </c:pt>
                <c:pt idx="353">
                  <c:v>21</c:v>
                </c:pt>
                <c:pt idx="354">
                  <c:v>21</c:v>
                </c:pt>
                <c:pt idx="355">
                  <c:v>21</c:v>
                </c:pt>
                <c:pt idx="356">
                  <c:v>21</c:v>
                </c:pt>
                <c:pt idx="357">
                  <c:v>21</c:v>
                </c:pt>
                <c:pt idx="358">
                  <c:v>21</c:v>
                </c:pt>
                <c:pt idx="359">
                  <c:v>21</c:v>
                </c:pt>
                <c:pt idx="360">
                  <c:v>21</c:v>
                </c:pt>
                <c:pt idx="361">
                  <c:v>21</c:v>
                </c:pt>
                <c:pt idx="362">
                  <c:v>21</c:v>
                </c:pt>
                <c:pt idx="363">
                  <c:v>21</c:v>
                </c:pt>
                <c:pt idx="364">
                  <c:v>21</c:v>
                </c:pt>
                <c:pt idx="365">
                  <c:v>21</c:v>
                </c:pt>
                <c:pt idx="366">
                  <c:v>21</c:v>
                </c:pt>
                <c:pt idx="367">
                  <c:v>21</c:v>
                </c:pt>
                <c:pt idx="368">
                  <c:v>21</c:v>
                </c:pt>
                <c:pt idx="369">
                  <c:v>21</c:v>
                </c:pt>
                <c:pt idx="370">
                  <c:v>21.25</c:v>
                </c:pt>
                <c:pt idx="371">
                  <c:v>22</c:v>
                </c:pt>
                <c:pt idx="372">
                  <c:v>22</c:v>
                </c:pt>
                <c:pt idx="373">
                  <c:v>21.75</c:v>
                </c:pt>
                <c:pt idx="374">
                  <c:v>21</c:v>
                </c:pt>
                <c:pt idx="375">
                  <c:v>21</c:v>
                </c:pt>
                <c:pt idx="376">
                  <c:v>21</c:v>
                </c:pt>
                <c:pt idx="377">
                  <c:v>21</c:v>
                </c:pt>
                <c:pt idx="378">
                  <c:v>21</c:v>
                </c:pt>
                <c:pt idx="379">
                  <c:v>21</c:v>
                </c:pt>
                <c:pt idx="380">
                  <c:v>21</c:v>
                </c:pt>
                <c:pt idx="381">
                  <c:v>21</c:v>
                </c:pt>
                <c:pt idx="382">
                  <c:v>21</c:v>
                </c:pt>
                <c:pt idx="383">
                  <c:v>21</c:v>
                </c:pt>
                <c:pt idx="384">
                  <c:v>21</c:v>
                </c:pt>
                <c:pt idx="385">
                  <c:v>21</c:v>
                </c:pt>
                <c:pt idx="386">
                  <c:v>21</c:v>
                </c:pt>
                <c:pt idx="387">
                  <c:v>21</c:v>
                </c:pt>
                <c:pt idx="388">
                  <c:v>21</c:v>
                </c:pt>
                <c:pt idx="389">
                  <c:v>21</c:v>
                </c:pt>
                <c:pt idx="390">
                  <c:v>21</c:v>
                </c:pt>
                <c:pt idx="391">
                  <c:v>21</c:v>
                </c:pt>
                <c:pt idx="392">
                  <c:v>21</c:v>
                </c:pt>
                <c:pt idx="393">
                  <c:v>21</c:v>
                </c:pt>
                <c:pt idx="394">
                  <c:v>21.25</c:v>
                </c:pt>
                <c:pt idx="395">
                  <c:v>22</c:v>
                </c:pt>
                <c:pt idx="396">
                  <c:v>22</c:v>
                </c:pt>
                <c:pt idx="397">
                  <c:v>21.75</c:v>
                </c:pt>
                <c:pt idx="398">
                  <c:v>21</c:v>
                </c:pt>
                <c:pt idx="399">
                  <c:v>21</c:v>
                </c:pt>
                <c:pt idx="400">
                  <c:v>21</c:v>
                </c:pt>
                <c:pt idx="401">
                  <c:v>21</c:v>
                </c:pt>
                <c:pt idx="402">
                  <c:v>21</c:v>
                </c:pt>
                <c:pt idx="403">
                  <c:v>21</c:v>
                </c:pt>
                <c:pt idx="404">
                  <c:v>21</c:v>
                </c:pt>
                <c:pt idx="405">
                  <c:v>21</c:v>
                </c:pt>
                <c:pt idx="406">
                  <c:v>21</c:v>
                </c:pt>
                <c:pt idx="407">
                  <c:v>21</c:v>
                </c:pt>
                <c:pt idx="408">
                  <c:v>21</c:v>
                </c:pt>
                <c:pt idx="409">
                  <c:v>21</c:v>
                </c:pt>
                <c:pt idx="410">
                  <c:v>21</c:v>
                </c:pt>
                <c:pt idx="411">
                  <c:v>21</c:v>
                </c:pt>
                <c:pt idx="412">
                  <c:v>21</c:v>
                </c:pt>
                <c:pt idx="413">
                  <c:v>21</c:v>
                </c:pt>
                <c:pt idx="414">
                  <c:v>21</c:v>
                </c:pt>
                <c:pt idx="415">
                  <c:v>21</c:v>
                </c:pt>
                <c:pt idx="416">
                  <c:v>21</c:v>
                </c:pt>
                <c:pt idx="417">
                  <c:v>21.25</c:v>
                </c:pt>
                <c:pt idx="418">
                  <c:v>22</c:v>
                </c:pt>
                <c:pt idx="419">
                  <c:v>22</c:v>
                </c:pt>
                <c:pt idx="420">
                  <c:v>21.75</c:v>
                </c:pt>
                <c:pt idx="421">
                  <c:v>21</c:v>
                </c:pt>
                <c:pt idx="422">
                  <c:v>21</c:v>
                </c:pt>
                <c:pt idx="423">
                  <c:v>21</c:v>
                </c:pt>
                <c:pt idx="424">
                  <c:v>21</c:v>
                </c:pt>
                <c:pt idx="425">
                  <c:v>21</c:v>
                </c:pt>
                <c:pt idx="426">
                  <c:v>21</c:v>
                </c:pt>
                <c:pt idx="427">
                  <c:v>21</c:v>
                </c:pt>
                <c:pt idx="428">
                  <c:v>21</c:v>
                </c:pt>
                <c:pt idx="429">
                  <c:v>21</c:v>
                </c:pt>
                <c:pt idx="430">
                  <c:v>21</c:v>
                </c:pt>
                <c:pt idx="431">
                  <c:v>21</c:v>
                </c:pt>
                <c:pt idx="432">
                  <c:v>21</c:v>
                </c:pt>
                <c:pt idx="433">
                  <c:v>21</c:v>
                </c:pt>
                <c:pt idx="434">
                  <c:v>21</c:v>
                </c:pt>
                <c:pt idx="435">
                  <c:v>21</c:v>
                </c:pt>
                <c:pt idx="436">
                  <c:v>21</c:v>
                </c:pt>
                <c:pt idx="437">
                  <c:v>21</c:v>
                </c:pt>
                <c:pt idx="438">
                  <c:v>21</c:v>
                </c:pt>
                <c:pt idx="439">
                  <c:v>21</c:v>
                </c:pt>
                <c:pt idx="440">
                  <c:v>21</c:v>
                </c:pt>
                <c:pt idx="441">
                  <c:v>21</c:v>
                </c:pt>
                <c:pt idx="442">
                  <c:v>21.25</c:v>
                </c:pt>
                <c:pt idx="443">
                  <c:v>22</c:v>
                </c:pt>
                <c:pt idx="444">
                  <c:v>21.75</c:v>
                </c:pt>
                <c:pt idx="445">
                  <c:v>21</c:v>
                </c:pt>
                <c:pt idx="446">
                  <c:v>21</c:v>
                </c:pt>
                <c:pt idx="447">
                  <c:v>21</c:v>
                </c:pt>
                <c:pt idx="448">
                  <c:v>21</c:v>
                </c:pt>
                <c:pt idx="449">
                  <c:v>21</c:v>
                </c:pt>
                <c:pt idx="450">
                  <c:v>21</c:v>
                </c:pt>
                <c:pt idx="451">
                  <c:v>21</c:v>
                </c:pt>
                <c:pt idx="452">
                  <c:v>21</c:v>
                </c:pt>
                <c:pt idx="453">
                  <c:v>21</c:v>
                </c:pt>
                <c:pt idx="454">
                  <c:v>21</c:v>
                </c:pt>
                <c:pt idx="455">
                  <c:v>21</c:v>
                </c:pt>
                <c:pt idx="456">
                  <c:v>21</c:v>
                </c:pt>
                <c:pt idx="457">
                  <c:v>21</c:v>
                </c:pt>
                <c:pt idx="458">
                  <c:v>21</c:v>
                </c:pt>
                <c:pt idx="459">
                  <c:v>21</c:v>
                </c:pt>
                <c:pt idx="460">
                  <c:v>21</c:v>
                </c:pt>
                <c:pt idx="461">
                  <c:v>21</c:v>
                </c:pt>
                <c:pt idx="462">
                  <c:v>21</c:v>
                </c:pt>
                <c:pt idx="463">
                  <c:v>21</c:v>
                </c:pt>
                <c:pt idx="464">
                  <c:v>21</c:v>
                </c:pt>
                <c:pt idx="465">
                  <c:v>21</c:v>
                </c:pt>
                <c:pt idx="466">
                  <c:v>21.25</c:v>
                </c:pt>
                <c:pt idx="467">
                  <c:v>22</c:v>
                </c:pt>
                <c:pt idx="468">
                  <c:v>21.75</c:v>
                </c:pt>
                <c:pt idx="469">
                  <c:v>21</c:v>
                </c:pt>
                <c:pt idx="470">
                  <c:v>21</c:v>
                </c:pt>
                <c:pt idx="471">
                  <c:v>21</c:v>
                </c:pt>
                <c:pt idx="472">
                  <c:v>21</c:v>
                </c:pt>
                <c:pt idx="473">
                  <c:v>21</c:v>
                </c:pt>
                <c:pt idx="474">
                  <c:v>21</c:v>
                </c:pt>
                <c:pt idx="475">
                  <c:v>21</c:v>
                </c:pt>
                <c:pt idx="476">
                  <c:v>21</c:v>
                </c:pt>
                <c:pt idx="477">
                  <c:v>21</c:v>
                </c:pt>
                <c:pt idx="478">
                  <c:v>21</c:v>
                </c:pt>
                <c:pt idx="479">
                  <c:v>21</c:v>
                </c:pt>
                <c:pt idx="480">
                  <c:v>21</c:v>
                </c:pt>
                <c:pt idx="481">
                  <c:v>21</c:v>
                </c:pt>
                <c:pt idx="482">
                  <c:v>21</c:v>
                </c:pt>
                <c:pt idx="483">
                  <c:v>21</c:v>
                </c:pt>
                <c:pt idx="484">
                  <c:v>21</c:v>
                </c:pt>
                <c:pt idx="485">
                  <c:v>21</c:v>
                </c:pt>
                <c:pt idx="486">
                  <c:v>21</c:v>
                </c:pt>
                <c:pt idx="487">
                  <c:v>21</c:v>
                </c:pt>
                <c:pt idx="488">
                  <c:v>21</c:v>
                </c:pt>
                <c:pt idx="489">
                  <c:v>21.25</c:v>
                </c:pt>
                <c:pt idx="490">
                  <c:v>22</c:v>
                </c:pt>
                <c:pt idx="491">
                  <c:v>22</c:v>
                </c:pt>
                <c:pt idx="492">
                  <c:v>21.75</c:v>
                </c:pt>
                <c:pt idx="493">
                  <c:v>21</c:v>
                </c:pt>
                <c:pt idx="494">
                  <c:v>21</c:v>
                </c:pt>
                <c:pt idx="495">
                  <c:v>21</c:v>
                </c:pt>
                <c:pt idx="496">
                  <c:v>21</c:v>
                </c:pt>
                <c:pt idx="497">
                  <c:v>21</c:v>
                </c:pt>
                <c:pt idx="498">
                  <c:v>21</c:v>
                </c:pt>
                <c:pt idx="499">
                  <c:v>21</c:v>
                </c:pt>
                <c:pt idx="500">
                  <c:v>21</c:v>
                </c:pt>
                <c:pt idx="501">
                  <c:v>21</c:v>
                </c:pt>
                <c:pt idx="502">
                  <c:v>21</c:v>
                </c:pt>
                <c:pt idx="503">
                  <c:v>21</c:v>
                </c:pt>
                <c:pt idx="504">
                  <c:v>21</c:v>
                </c:pt>
                <c:pt idx="505">
                  <c:v>21</c:v>
                </c:pt>
                <c:pt idx="506">
                  <c:v>21</c:v>
                </c:pt>
                <c:pt idx="507">
                  <c:v>21</c:v>
                </c:pt>
                <c:pt idx="508">
                  <c:v>21</c:v>
                </c:pt>
                <c:pt idx="509">
                  <c:v>21</c:v>
                </c:pt>
                <c:pt idx="510">
                  <c:v>21</c:v>
                </c:pt>
                <c:pt idx="511">
                  <c:v>21</c:v>
                </c:pt>
                <c:pt idx="512">
                  <c:v>21</c:v>
                </c:pt>
                <c:pt idx="513">
                  <c:v>21.25</c:v>
                </c:pt>
                <c:pt idx="514">
                  <c:v>22</c:v>
                </c:pt>
                <c:pt idx="515">
                  <c:v>22</c:v>
                </c:pt>
                <c:pt idx="516">
                  <c:v>21.75</c:v>
                </c:pt>
                <c:pt idx="517">
                  <c:v>21</c:v>
                </c:pt>
                <c:pt idx="518">
                  <c:v>21</c:v>
                </c:pt>
                <c:pt idx="519">
                  <c:v>21</c:v>
                </c:pt>
                <c:pt idx="520">
                  <c:v>21</c:v>
                </c:pt>
                <c:pt idx="521">
                  <c:v>21</c:v>
                </c:pt>
                <c:pt idx="522">
                  <c:v>21</c:v>
                </c:pt>
                <c:pt idx="523">
                  <c:v>21</c:v>
                </c:pt>
                <c:pt idx="524">
                  <c:v>21</c:v>
                </c:pt>
                <c:pt idx="525">
                  <c:v>21</c:v>
                </c:pt>
                <c:pt idx="526">
                  <c:v>21</c:v>
                </c:pt>
                <c:pt idx="527">
                  <c:v>21</c:v>
                </c:pt>
                <c:pt idx="528">
                  <c:v>21</c:v>
                </c:pt>
                <c:pt idx="529">
                  <c:v>21</c:v>
                </c:pt>
                <c:pt idx="530">
                  <c:v>21</c:v>
                </c:pt>
                <c:pt idx="531">
                  <c:v>21</c:v>
                </c:pt>
                <c:pt idx="532">
                  <c:v>21</c:v>
                </c:pt>
                <c:pt idx="533">
                  <c:v>21</c:v>
                </c:pt>
                <c:pt idx="534">
                  <c:v>21</c:v>
                </c:pt>
                <c:pt idx="535">
                  <c:v>21</c:v>
                </c:pt>
                <c:pt idx="536">
                  <c:v>21</c:v>
                </c:pt>
                <c:pt idx="537">
                  <c:v>21.333333333333332</c:v>
                </c:pt>
                <c:pt idx="538">
                  <c:v>22</c:v>
                </c:pt>
                <c:pt idx="539">
                  <c:v>22</c:v>
                </c:pt>
                <c:pt idx="540">
                  <c:v>21.75</c:v>
                </c:pt>
                <c:pt idx="541">
                  <c:v>21</c:v>
                </c:pt>
                <c:pt idx="542">
                  <c:v>21</c:v>
                </c:pt>
                <c:pt idx="543">
                  <c:v>21</c:v>
                </c:pt>
                <c:pt idx="544">
                  <c:v>21</c:v>
                </c:pt>
                <c:pt idx="545">
                  <c:v>21</c:v>
                </c:pt>
                <c:pt idx="546">
                  <c:v>21</c:v>
                </c:pt>
                <c:pt idx="547">
                  <c:v>21</c:v>
                </c:pt>
                <c:pt idx="548">
                  <c:v>21</c:v>
                </c:pt>
                <c:pt idx="549">
                  <c:v>21</c:v>
                </c:pt>
                <c:pt idx="550">
                  <c:v>21</c:v>
                </c:pt>
                <c:pt idx="551">
                  <c:v>21</c:v>
                </c:pt>
                <c:pt idx="552">
                  <c:v>21</c:v>
                </c:pt>
                <c:pt idx="553">
                  <c:v>21</c:v>
                </c:pt>
                <c:pt idx="554">
                  <c:v>21</c:v>
                </c:pt>
                <c:pt idx="555">
                  <c:v>21</c:v>
                </c:pt>
                <c:pt idx="556">
                  <c:v>21</c:v>
                </c:pt>
                <c:pt idx="557">
                  <c:v>21</c:v>
                </c:pt>
                <c:pt idx="558">
                  <c:v>21</c:v>
                </c:pt>
                <c:pt idx="559">
                  <c:v>21</c:v>
                </c:pt>
                <c:pt idx="560">
                  <c:v>21</c:v>
                </c:pt>
                <c:pt idx="561">
                  <c:v>21.25</c:v>
                </c:pt>
                <c:pt idx="562">
                  <c:v>22</c:v>
                </c:pt>
                <c:pt idx="563">
                  <c:v>22</c:v>
                </c:pt>
                <c:pt idx="564">
                  <c:v>21.75</c:v>
                </c:pt>
                <c:pt idx="565">
                  <c:v>21</c:v>
                </c:pt>
                <c:pt idx="566">
                  <c:v>21</c:v>
                </c:pt>
                <c:pt idx="567">
                  <c:v>21</c:v>
                </c:pt>
                <c:pt idx="568">
                  <c:v>21</c:v>
                </c:pt>
                <c:pt idx="569">
                  <c:v>21</c:v>
                </c:pt>
                <c:pt idx="570">
                  <c:v>21</c:v>
                </c:pt>
                <c:pt idx="571">
                  <c:v>21</c:v>
                </c:pt>
                <c:pt idx="572">
                  <c:v>21</c:v>
                </c:pt>
                <c:pt idx="573">
                  <c:v>21</c:v>
                </c:pt>
                <c:pt idx="574">
                  <c:v>21</c:v>
                </c:pt>
                <c:pt idx="575">
                  <c:v>21</c:v>
                </c:pt>
                <c:pt idx="576">
                  <c:v>21</c:v>
                </c:pt>
                <c:pt idx="577">
                  <c:v>21</c:v>
                </c:pt>
                <c:pt idx="578">
                  <c:v>21</c:v>
                </c:pt>
                <c:pt idx="579">
                  <c:v>21</c:v>
                </c:pt>
                <c:pt idx="580">
                  <c:v>21</c:v>
                </c:pt>
                <c:pt idx="581">
                  <c:v>21</c:v>
                </c:pt>
                <c:pt idx="582">
                  <c:v>21</c:v>
                </c:pt>
                <c:pt idx="583">
                  <c:v>21</c:v>
                </c:pt>
                <c:pt idx="584">
                  <c:v>21</c:v>
                </c:pt>
                <c:pt idx="585">
                  <c:v>21.25</c:v>
                </c:pt>
                <c:pt idx="586">
                  <c:v>22</c:v>
                </c:pt>
                <c:pt idx="587">
                  <c:v>22</c:v>
                </c:pt>
                <c:pt idx="588">
                  <c:v>21.75</c:v>
                </c:pt>
                <c:pt idx="589">
                  <c:v>21</c:v>
                </c:pt>
                <c:pt idx="590">
                  <c:v>21</c:v>
                </c:pt>
                <c:pt idx="591">
                  <c:v>21</c:v>
                </c:pt>
                <c:pt idx="592">
                  <c:v>21</c:v>
                </c:pt>
                <c:pt idx="593">
                  <c:v>21</c:v>
                </c:pt>
                <c:pt idx="594">
                  <c:v>21</c:v>
                </c:pt>
                <c:pt idx="595">
                  <c:v>21</c:v>
                </c:pt>
                <c:pt idx="596">
                  <c:v>21</c:v>
                </c:pt>
                <c:pt idx="597">
                  <c:v>21</c:v>
                </c:pt>
                <c:pt idx="598">
                  <c:v>21</c:v>
                </c:pt>
                <c:pt idx="599">
                  <c:v>21</c:v>
                </c:pt>
                <c:pt idx="600">
                  <c:v>21</c:v>
                </c:pt>
                <c:pt idx="601">
                  <c:v>21</c:v>
                </c:pt>
                <c:pt idx="602">
                  <c:v>21</c:v>
                </c:pt>
                <c:pt idx="603">
                  <c:v>21</c:v>
                </c:pt>
                <c:pt idx="604">
                  <c:v>21</c:v>
                </c:pt>
                <c:pt idx="605">
                  <c:v>21</c:v>
                </c:pt>
                <c:pt idx="606">
                  <c:v>21</c:v>
                </c:pt>
                <c:pt idx="607">
                  <c:v>21</c:v>
                </c:pt>
                <c:pt idx="608">
                  <c:v>21</c:v>
                </c:pt>
                <c:pt idx="609">
                  <c:v>21</c:v>
                </c:pt>
                <c:pt idx="610">
                  <c:v>21.25</c:v>
                </c:pt>
                <c:pt idx="611">
                  <c:v>22</c:v>
                </c:pt>
                <c:pt idx="612">
                  <c:v>21.75</c:v>
                </c:pt>
                <c:pt idx="613">
                  <c:v>21</c:v>
                </c:pt>
                <c:pt idx="614">
                  <c:v>21</c:v>
                </c:pt>
                <c:pt idx="615">
                  <c:v>21</c:v>
                </c:pt>
                <c:pt idx="616">
                  <c:v>21</c:v>
                </c:pt>
                <c:pt idx="617">
                  <c:v>21</c:v>
                </c:pt>
                <c:pt idx="618">
                  <c:v>21</c:v>
                </c:pt>
                <c:pt idx="619">
                  <c:v>21</c:v>
                </c:pt>
                <c:pt idx="620">
                  <c:v>21</c:v>
                </c:pt>
                <c:pt idx="621">
                  <c:v>21</c:v>
                </c:pt>
                <c:pt idx="622">
                  <c:v>21</c:v>
                </c:pt>
                <c:pt idx="623">
                  <c:v>21</c:v>
                </c:pt>
                <c:pt idx="624">
                  <c:v>21</c:v>
                </c:pt>
                <c:pt idx="625">
                  <c:v>21</c:v>
                </c:pt>
                <c:pt idx="626">
                  <c:v>21</c:v>
                </c:pt>
                <c:pt idx="627">
                  <c:v>21</c:v>
                </c:pt>
                <c:pt idx="628">
                  <c:v>21</c:v>
                </c:pt>
                <c:pt idx="629">
                  <c:v>21</c:v>
                </c:pt>
                <c:pt idx="630">
                  <c:v>21</c:v>
                </c:pt>
                <c:pt idx="631">
                  <c:v>21</c:v>
                </c:pt>
                <c:pt idx="632">
                  <c:v>21</c:v>
                </c:pt>
                <c:pt idx="633">
                  <c:v>21</c:v>
                </c:pt>
                <c:pt idx="634">
                  <c:v>21.25</c:v>
                </c:pt>
                <c:pt idx="635">
                  <c:v>22</c:v>
                </c:pt>
                <c:pt idx="636">
                  <c:v>21.75</c:v>
                </c:pt>
                <c:pt idx="637">
                  <c:v>21</c:v>
                </c:pt>
                <c:pt idx="638">
                  <c:v>21</c:v>
                </c:pt>
                <c:pt idx="639">
                  <c:v>21</c:v>
                </c:pt>
                <c:pt idx="640">
                  <c:v>21</c:v>
                </c:pt>
                <c:pt idx="641">
                  <c:v>21</c:v>
                </c:pt>
                <c:pt idx="642">
                  <c:v>21</c:v>
                </c:pt>
                <c:pt idx="643">
                  <c:v>21</c:v>
                </c:pt>
                <c:pt idx="644">
                  <c:v>21</c:v>
                </c:pt>
                <c:pt idx="645">
                  <c:v>21</c:v>
                </c:pt>
                <c:pt idx="646">
                  <c:v>21</c:v>
                </c:pt>
                <c:pt idx="647">
                  <c:v>21</c:v>
                </c:pt>
                <c:pt idx="648">
                  <c:v>21</c:v>
                </c:pt>
                <c:pt idx="649">
                  <c:v>21</c:v>
                </c:pt>
                <c:pt idx="650">
                  <c:v>21</c:v>
                </c:pt>
                <c:pt idx="651">
                  <c:v>21</c:v>
                </c:pt>
                <c:pt idx="652">
                  <c:v>21</c:v>
                </c:pt>
                <c:pt idx="653">
                  <c:v>21</c:v>
                </c:pt>
                <c:pt idx="654">
                  <c:v>21</c:v>
                </c:pt>
                <c:pt idx="655">
                  <c:v>21</c:v>
                </c:pt>
                <c:pt idx="656">
                  <c:v>21</c:v>
                </c:pt>
                <c:pt idx="657">
                  <c:v>21.25</c:v>
                </c:pt>
                <c:pt idx="658">
                  <c:v>22</c:v>
                </c:pt>
                <c:pt idx="659">
                  <c:v>22</c:v>
                </c:pt>
                <c:pt idx="660">
                  <c:v>21.75</c:v>
                </c:pt>
                <c:pt idx="661">
                  <c:v>21</c:v>
                </c:pt>
                <c:pt idx="662">
                  <c:v>21</c:v>
                </c:pt>
                <c:pt idx="663">
                  <c:v>21</c:v>
                </c:pt>
                <c:pt idx="664">
                  <c:v>21</c:v>
                </c:pt>
                <c:pt idx="665">
                  <c:v>21</c:v>
                </c:pt>
                <c:pt idx="666">
                  <c:v>21</c:v>
                </c:pt>
                <c:pt idx="667">
                  <c:v>21</c:v>
                </c:pt>
                <c:pt idx="668">
                  <c:v>21</c:v>
                </c:pt>
                <c:pt idx="669">
                  <c:v>21</c:v>
                </c:pt>
                <c:pt idx="670">
                  <c:v>21</c:v>
                </c:pt>
                <c:pt idx="671">
                  <c:v>21</c:v>
                </c:pt>
                <c:pt idx="672">
                  <c:v>21</c:v>
                </c:pt>
                <c:pt idx="673">
                  <c:v>21</c:v>
                </c:pt>
                <c:pt idx="674">
                  <c:v>21</c:v>
                </c:pt>
                <c:pt idx="675">
                  <c:v>21</c:v>
                </c:pt>
                <c:pt idx="676">
                  <c:v>21</c:v>
                </c:pt>
                <c:pt idx="677">
                  <c:v>21</c:v>
                </c:pt>
                <c:pt idx="678">
                  <c:v>21</c:v>
                </c:pt>
                <c:pt idx="679">
                  <c:v>21</c:v>
                </c:pt>
                <c:pt idx="680">
                  <c:v>21</c:v>
                </c:pt>
                <c:pt idx="681">
                  <c:v>21.25</c:v>
                </c:pt>
                <c:pt idx="682">
                  <c:v>22</c:v>
                </c:pt>
                <c:pt idx="683">
                  <c:v>22</c:v>
                </c:pt>
                <c:pt idx="684">
                  <c:v>21.75</c:v>
                </c:pt>
                <c:pt idx="685">
                  <c:v>21</c:v>
                </c:pt>
                <c:pt idx="686">
                  <c:v>21</c:v>
                </c:pt>
                <c:pt idx="687">
                  <c:v>21</c:v>
                </c:pt>
                <c:pt idx="688">
                  <c:v>21</c:v>
                </c:pt>
                <c:pt idx="689">
                  <c:v>21</c:v>
                </c:pt>
                <c:pt idx="690">
                  <c:v>21</c:v>
                </c:pt>
                <c:pt idx="691">
                  <c:v>21</c:v>
                </c:pt>
                <c:pt idx="692">
                  <c:v>21</c:v>
                </c:pt>
                <c:pt idx="693">
                  <c:v>21</c:v>
                </c:pt>
                <c:pt idx="694">
                  <c:v>21</c:v>
                </c:pt>
                <c:pt idx="695">
                  <c:v>21</c:v>
                </c:pt>
                <c:pt idx="696">
                  <c:v>21</c:v>
                </c:pt>
                <c:pt idx="697">
                  <c:v>21</c:v>
                </c:pt>
                <c:pt idx="698">
                  <c:v>21</c:v>
                </c:pt>
                <c:pt idx="699">
                  <c:v>21</c:v>
                </c:pt>
                <c:pt idx="700">
                  <c:v>21</c:v>
                </c:pt>
                <c:pt idx="701">
                  <c:v>21</c:v>
                </c:pt>
                <c:pt idx="702">
                  <c:v>21</c:v>
                </c:pt>
                <c:pt idx="703">
                  <c:v>21</c:v>
                </c:pt>
                <c:pt idx="704">
                  <c:v>21</c:v>
                </c:pt>
                <c:pt idx="705">
                  <c:v>21.25</c:v>
                </c:pt>
                <c:pt idx="706">
                  <c:v>22</c:v>
                </c:pt>
                <c:pt idx="707">
                  <c:v>22</c:v>
                </c:pt>
                <c:pt idx="708">
                  <c:v>21.75</c:v>
                </c:pt>
                <c:pt idx="709">
                  <c:v>21</c:v>
                </c:pt>
                <c:pt idx="710">
                  <c:v>21</c:v>
                </c:pt>
                <c:pt idx="711">
                  <c:v>21</c:v>
                </c:pt>
                <c:pt idx="712">
                  <c:v>21</c:v>
                </c:pt>
                <c:pt idx="713">
                  <c:v>21</c:v>
                </c:pt>
                <c:pt idx="714">
                  <c:v>21</c:v>
                </c:pt>
                <c:pt idx="715">
                  <c:v>21</c:v>
                </c:pt>
                <c:pt idx="716">
                  <c:v>21</c:v>
                </c:pt>
                <c:pt idx="717">
                  <c:v>21</c:v>
                </c:pt>
                <c:pt idx="718">
                  <c:v>21</c:v>
                </c:pt>
                <c:pt idx="719">
                  <c:v>21</c:v>
                </c:pt>
                <c:pt idx="720">
                  <c:v>21</c:v>
                </c:pt>
                <c:pt idx="721">
                  <c:v>21</c:v>
                </c:pt>
                <c:pt idx="722">
                  <c:v>21</c:v>
                </c:pt>
                <c:pt idx="723">
                  <c:v>21</c:v>
                </c:pt>
                <c:pt idx="724">
                  <c:v>21</c:v>
                </c:pt>
                <c:pt idx="725">
                  <c:v>21</c:v>
                </c:pt>
                <c:pt idx="726">
                  <c:v>21</c:v>
                </c:pt>
                <c:pt idx="727">
                  <c:v>21</c:v>
                </c:pt>
                <c:pt idx="728">
                  <c:v>21</c:v>
                </c:pt>
                <c:pt idx="729">
                  <c:v>21.25</c:v>
                </c:pt>
                <c:pt idx="730">
                  <c:v>22</c:v>
                </c:pt>
                <c:pt idx="731">
                  <c:v>22</c:v>
                </c:pt>
                <c:pt idx="732">
                  <c:v>21.75</c:v>
                </c:pt>
                <c:pt idx="733">
                  <c:v>21</c:v>
                </c:pt>
                <c:pt idx="734">
                  <c:v>21</c:v>
                </c:pt>
                <c:pt idx="735">
                  <c:v>21</c:v>
                </c:pt>
                <c:pt idx="736">
                  <c:v>21</c:v>
                </c:pt>
                <c:pt idx="737">
                  <c:v>21</c:v>
                </c:pt>
                <c:pt idx="738">
                  <c:v>21</c:v>
                </c:pt>
                <c:pt idx="739">
                  <c:v>21</c:v>
                </c:pt>
                <c:pt idx="740">
                  <c:v>21</c:v>
                </c:pt>
                <c:pt idx="741">
                  <c:v>21</c:v>
                </c:pt>
                <c:pt idx="742">
                  <c:v>21</c:v>
                </c:pt>
                <c:pt idx="743">
                  <c:v>21</c:v>
                </c:pt>
                <c:pt idx="744">
                  <c:v>21</c:v>
                </c:pt>
                <c:pt idx="745">
                  <c:v>21</c:v>
                </c:pt>
                <c:pt idx="746">
                  <c:v>21</c:v>
                </c:pt>
                <c:pt idx="747">
                  <c:v>21</c:v>
                </c:pt>
                <c:pt idx="748">
                  <c:v>21</c:v>
                </c:pt>
                <c:pt idx="749">
                  <c:v>21</c:v>
                </c:pt>
                <c:pt idx="750">
                  <c:v>21</c:v>
                </c:pt>
                <c:pt idx="751">
                  <c:v>21</c:v>
                </c:pt>
                <c:pt idx="752">
                  <c:v>21</c:v>
                </c:pt>
                <c:pt idx="753">
                  <c:v>21.25</c:v>
                </c:pt>
                <c:pt idx="754">
                  <c:v>22</c:v>
                </c:pt>
                <c:pt idx="755">
                  <c:v>22</c:v>
                </c:pt>
                <c:pt idx="756">
                  <c:v>21.75</c:v>
                </c:pt>
                <c:pt idx="757">
                  <c:v>21</c:v>
                </c:pt>
                <c:pt idx="758">
                  <c:v>21</c:v>
                </c:pt>
                <c:pt idx="759">
                  <c:v>21</c:v>
                </c:pt>
                <c:pt idx="760">
                  <c:v>21</c:v>
                </c:pt>
                <c:pt idx="761">
                  <c:v>21</c:v>
                </c:pt>
                <c:pt idx="762">
                  <c:v>21</c:v>
                </c:pt>
                <c:pt idx="763">
                  <c:v>21</c:v>
                </c:pt>
                <c:pt idx="764">
                  <c:v>21</c:v>
                </c:pt>
                <c:pt idx="765">
                  <c:v>21</c:v>
                </c:pt>
                <c:pt idx="766">
                  <c:v>21</c:v>
                </c:pt>
                <c:pt idx="767">
                  <c:v>21</c:v>
                </c:pt>
                <c:pt idx="768">
                  <c:v>21</c:v>
                </c:pt>
                <c:pt idx="769">
                  <c:v>21</c:v>
                </c:pt>
                <c:pt idx="770">
                  <c:v>21</c:v>
                </c:pt>
                <c:pt idx="771">
                  <c:v>21</c:v>
                </c:pt>
                <c:pt idx="772">
                  <c:v>21</c:v>
                </c:pt>
                <c:pt idx="773">
                  <c:v>21</c:v>
                </c:pt>
                <c:pt idx="774">
                  <c:v>21</c:v>
                </c:pt>
                <c:pt idx="775">
                  <c:v>21</c:v>
                </c:pt>
                <c:pt idx="776">
                  <c:v>21</c:v>
                </c:pt>
                <c:pt idx="777">
                  <c:v>21</c:v>
                </c:pt>
                <c:pt idx="778">
                  <c:v>21.25</c:v>
                </c:pt>
                <c:pt idx="779">
                  <c:v>22</c:v>
                </c:pt>
                <c:pt idx="780">
                  <c:v>21.75</c:v>
                </c:pt>
                <c:pt idx="781">
                  <c:v>21</c:v>
                </c:pt>
                <c:pt idx="782">
                  <c:v>21</c:v>
                </c:pt>
                <c:pt idx="783">
                  <c:v>21</c:v>
                </c:pt>
                <c:pt idx="784">
                  <c:v>21</c:v>
                </c:pt>
                <c:pt idx="785">
                  <c:v>21</c:v>
                </c:pt>
                <c:pt idx="786">
                  <c:v>21</c:v>
                </c:pt>
                <c:pt idx="787">
                  <c:v>21</c:v>
                </c:pt>
                <c:pt idx="788">
                  <c:v>21</c:v>
                </c:pt>
                <c:pt idx="789">
                  <c:v>21</c:v>
                </c:pt>
                <c:pt idx="790">
                  <c:v>21</c:v>
                </c:pt>
                <c:pt idx="791">
                  <c:v>21</c:v>
                </c:pt>
                <c:pt idx="792">
                  <c:v>21</c:v>
                </c:pt>
                <c:pt idx="793">
                  <c:v>21</c:v>
                </c:pt>
                <c:pt idx="794">
                  <c:v>21</c:v>
                </c:pt>
                <c:pt idx="795">
                  <c:v>21</c:v>
                </c:pt>
                <c:pt idx="796">
                  <c:v>21</c:v>
                </c:pt>
                <c:pt idx="797">
                  <c:v>21</c:v>
                </c:pt>
                <c:pt idx="798">
                  <c:v>21</c:v>
                </c:pt>
                <c:pt idx="799">
                  <c:v>21</c:v>
                </c:pt>
                <c:pt idx="800">
                  <c:v>21</c:v>
                </c:pt>
                <c:pt idx="801">
                  <c:v>21</c:v>
                </c:pt>
                <c:pt idx="802">
                  <c:v>21.25</c:v>
                </c:pt>
                <c:pt idx="803">
                  <c:v>22</c:v>
                </c:pt>
                <c:pt idx="804">
                  <c:v>21.75</c:v>
                </c:pt>
                <c:pt idx="805">
                  <c:v>21</c:v>
                </c:pt>
                <c:pt idx="806">
                  <c:v>21</c:v>
                </c:pt>
                <c:pt idx="807">
                  <c:v>21</c:v>
                </c:pt>
                <c:pt idx="808">
                  <c:v>21</c:v>
                </c:pt>
                <c:pt idx="809">
                  <c:v>21</c:v>
                </c:pt>
                <c:pt idx="810">
                  <c:v>21</c:v>
                </c:pt>
                <c:pt idx="811">
                  <c:v>21</c:v>
                </c:pt>
                <c:pt idx="812">
                  <c:v>21</c:v>
                </c:pt>
                <c:pt idx="813">
                  <c:v>21</c:v>
                </c:pt>
                <c:pt idx="814">
                  <c:v>21</c:v>
                </c:pt>
                <c:pt idx="815">
                  <c:v>21</c:v>
                </c:pt>
                <c:pt idx="816">
                  <c:v>21</c:v>
                </c:pt>
                <c:pt idx="817">
                  <c:v>21</c:v>
                </c:pt>
                <c:pt idx="818">
                  <c:v>21</c:v>
                </c:pt>
                <c:pt idx="819">
                  <c:v>21</c:v>
                </c:pt>
                <c:pt idx="820">
                  <c:v>21</c:v>
                </c:pt>
                <c:pt idx="821">
                  <c:v>21</c:v>
                </c:pt>
                <c:pt idx="822">
                  <c:v>21</c:v>
                </c:pt>
                <c:pt idx="823">
                  <c:v>21</c:v>
                </c:pt>
                <c:pt idx="824">
                  <c:v>21</c:v>
                </c:pt>
                <c:pt idx="825">
                  <c:v>21.25</c:v>
                </c:pt>
                <c:pt idx="826">
                  <c:v>22</c:v>
                </c:pt>
                <c:pt idx="827">
                  <c:v>22</c:v>
                </c:pt>
                <c:pt idx="828">
                  <c:v>21.75</c:v>
                </c:pt>
                <c:pt idx="829">
                  <c:v>21</c:v>
                </c:pt>
                <c:pt idx="830">
                  <c:v>21</c:v>
                </c:pt>
                <c:pt idx="831">
                  <c:v>21</c:v>
                </c:pt>
                <c:pt idx="832">
                  <c:v>21</c:v>
                </c:pt>
                <c:pt idx="833">
                  <c:v>21</c:v>
                </c:pt>
                <c:pt idx="834">
                  <c:v>21</c:v>
                </c:pt>
                <c:pt idx="835">
                  <c:v>21</c:v>
                </c:pt>
                <c:pt idx="836">
                  <c:v>21</c:v>
                </c:pt>
                <c:pt idx="837">
                  <c:v>21</c:v>
                </c:pt>
                <c:pt idx="838">
                  <c:v>21</c:v>
                </c:pt>
                <c:pt idx="839">
                  <c:v>21</c:v>
                </c:pt>
                <c:pt idx="840">
                  <c:v>21</c:v>
                </c:pt>
                <c:pt idx="841">
                  <c:v>21</c:v>
                </c:pt>
                <c:pt idx="842">
                  <c:v>21</c:v>
                </c:pt>
                <c:pt idx="843">
                  <c:v>21</c:v>
                </c:pt>
                <c:pt idx="844">
                  <c:v>21</c:v>
                </c:pt>
                <c:pt idx="845">
                  <c:v>21</c:v>
                </c:pt>
                <c:pt idx="846">
                  <c:v>21</c:v>
                </c:pt>
                <c:pt idx="847">
                  <c:v>21</c:v>
                </c:pt>
                <c:pt idx="848">
                  <c:v>21</c:v>
                </c:pt>
                <c:pt idx="849">
                  <c:v>21.25</c:v>
                </c:pt>
                <c:pt idx="850">
                  <c:v>22</c:v>
                </c:pt>
                <c:pt idx="851">
                  <c:v>22</c:v>
                </c:pt>
                <c:pt idx="852">
                  <c:v>21.75</c:v>
                </c:pt>
                <c:pt idx="853">
                  <c:v>21</c:v>
                </c:pt>
                <c:pt idx="854">
                  <c:v>21</c:v>
                </c:pt>
                <c:pt idx="855">
                  <c:v>21</c:v>
                </c:pt>
                <c:pt idx="856">
                  <c:v>21</c:v>
                </c:pt>
                <c:pt idx="857">
                  <c:v>21</c:v>
                </c:pt>
                <c:pt idx="858">
                  <c:v>21</c:v>
                </c:pt>
                <c:pt idx="859">
                  <c:v>21</c:v>
                </c:pt>
                <c:pt idx="860">
                  <c:v>21</c:v>
                </c:pt>
                <c:pt idx="861">
                  <c:v>21</c:v>
                </c:pt>
                <c:pt idx="862">
                  <c:v>21</c:v>
                </c:pt>
                <c:pt idx="863">
                  <c:v>21</c:v>
                </c:pt>
                <c:pt idx="864">
                  <c:v>21</c:v>
                </c:pt>
                <c:pt idx="865">
                  <c:v>21</c:v>
                </c:pt>
                <c:pt idx="866">
                  <c:v>21</c:v>
                </c:pt>
                <c:pt idx="867">
                  <c:v>21</c:v>
                </c:pt>
                <c:pt idx="868">
                  <c:v>21</c:v>
                </c:pt>
                <c:pt idx="869">
                  <c:v>21</c:v>
                </c:pt>
                <c:pt idx="870">
                  <c:v>21</c:v>
                </c:pt>
                <c:pt idx="871">
                  <c:v>21</c:v>
                </c:pt>
                <c:pt idx="872">
                  <c:v>21</c:v>
                </c:pt>
                <c:pt idx="873">
                  <c:v>21.25</c:v>
                </c:pt>
                <c:pt idx="874">
                  <c:v>22</c:v>
                </c:pt>
                <c:pt idx="875">
                  <c:v>22</c:v>
                </c:pt>
                <c:pt idx="876">
                  <c:v>21.75</c:v>
                </c:pt>
                <c:pt idx="877">
                  <c:v>21</c:v>
                </c:pt>
                <c:pt idx="878">
                  <c:v>21</c:v>
                </c:pt>
                <c:pt idx="879">
                  <c:v>21</c:v>
                </c:pt>
                <c:pt idx="880">
                  <c:v>21</c:v>
                </c:pt>
                <c:pt idx="881">
                  <c:v>21</c:v>
                </c:pt>
                <c:pt idx="882">
                  <c:v>21</c:v>
                </c:pt>
                <c:pt idx="883">
                  <c:v>21</c:v>
                </c:pt>
                <c:pt idx="884">
                  <c:v>21</c:v>
                </c:pt>
                <c:pt idx="885">
                  <c:v>21</c:v>
                </c:pt>
                <c:pt idx="886">
                  <c:v>21</c:v>
                </c:pt>
                <c:pt idx="887">
                  <c:v>21</c:v>
                </c:pt>
                <c:pt idx="888">
                  <c:v>21</c:v>
                </c:pt>
                <c:pt idx="889">
                  <c:v>21</c:v>
                </c:pt>
                <c:pt idx="890">
                  <c:v>21</c:v>
                </c:pt>
                <c:pt idx="891">
                  <c:v>21</c:v>
                </c:pt>
                <c:pt idx="892">
                  <c:v>21</c:v>
                </c:pt>
                <c:pt idx="893">
                  <c:v>21</c:v>
                </c:pt>
                <c:pt idx="894">
                  <c:v>21</c:v>
                </c:pt>
                <c:pt idx="895">
                  <c:v>21</c:v>
                </c:pt>
                <c:pt idx="896">
                  <c:v>21</c:v>
                </c:pt>
                <c:pt idx="897">
                  <c:v>21.25</c:v>
                </c:pt>
                <c:pt idx="898">
                  <c:v>22</c:v>
                </c:pt>
                <c:pt idx="899">
                  <c:v>22</c:v>
                </c:pt>
                <c:pt idx="900">
                  <c:v>21.75</c:v>
                </c:pt>
                <c:pt idx="901">
                  <c:v>21</c:v>
                </c:pt>
                <c:pt idx="902">
                  <c:v>21</c:v>
                </c:pt>
                <c:pt idx="903">
                  <c:v>21</c:v>
                </c:pt>
                <c:pt idx="904">
                  <c:v>21</c:v>
                </c:pt>
                <c:pt idx="905">
                  <c:v>21</c:v>
                </c:pt>
                <c:pt idx="906">
                  <c:v>21</c:v>
                </c:pt>
                <c:pt idx="907">
                  <c:v>21</c:v>
                </c:pt>
                <c:pt idx="908">
                  <c:v>21</c:v>
                </c:pt>
                <c:pt idx="909">
                  <c:v>21</c:v>
                </c:pt>
                <c:pt idx="910">
                  <c:v>21</c:v>
                </c:pt>
                <c:pt idx="911">
                  <c:v>21</c:v>
                </c:pt>
                <c:pt idx="912">
                  <c:v>21</c:v>
                </c:pt>
                <c:pt idx="913">
                  <c:v>21</c:v>
                </c:pt>
                <c:pt idx="914">
                  <c:v>21</c:v>
                </c:pt>
                <c:pt idx="915">
                  <c:v>21</c:v>
                </c:pt>
                <c:pt idx="916">
                  <c:v>21</c:v>
                </c:pt>
                <c:pt idx="917">
                  <c:v>21</c:v>
                </c:pt>
                <c:pt idx="918">
                  <c:v>21</c:v>
                </c:pt>
                <c:pt idx="919">
                  <c:v>21</c:v>
                </c:pt>
                <c:pt idx="920">
                  <c:v>21</c:v>
                </c:pt>
                <c:pt idx="921">
                  <c:v>21.25</c:v>
                </c:pt>
                <c:pt idx="922">
                  <c:v>22</c:v>
                </c:pt>
                <c:pt idx="923">
                  <c:v>22</c:v>
                </c:pt>
                <c:pt idx="924">
                  <c:v>21.75</c:v>
                </c:pt>
                <c:pt idx="925">
                  <c:v>21</c:v>
                </c:pt>
                <c:pt idx="926">
                  <c:v>21</c:v>
                </c:pt>
                <c:pt idx="927">
                  <c:v>21</c:v>
                </c:pt>
                <c:pt idx="928">
                  <c:v>21</c:v>
                </c:pt>
                <c:pt idx="929">
                  <c:v>21</c:v>
                </c:pt>
                <c:pt idx="930">
                  <c:v>21</c:v>
                </c:pt>
                <c:pt idx="931">
                  <c:v>21</c:v>
                </c:pt>
                <c:pt idx="932">
                  <c:v>21</c:v>
                </c:pt>
                <c:pt idx="933">
                  <c:v>21</c:v>
                </c:pt>
                <c:pt idx="934">
                  <c:v>21</c:v>
                </c:pt>
                <c:pt idx="935">
                  <c:v>21</c:v>
                </c:pt>
                <c:pt idx="936">
                  <c:v>21</c:v>
                </c:pt>
                <c:pt idx="937">
                  <c:v>21</c:v>
                </c:pt>
                <c:pt idx="938">
                  <c:v>21</c:v>
                </c:pt>
                <c:pt idx="939">
                  <c:v>21</c:v>
                </c:pt>
                <c:pt idx="940">
                  <c:v>21</c:v>
                </c:pt>
                <c:pt idx="941">
                  <c:v>21</c:v>
                </c:pt>
                <c:pt idx="942">
                  <c:v>21</c:v>
                </c:pt>
                <c:pt idx="943">
                  <c:v>21</c:v>
                </c:pt>
                <c:pt idx="944">
                  <c:v>21</c:v>
                </c:pt>
                <c:pt idx="945">
                  <c:v>21</c:v>
                </c:pt>
                <c:pt idx="946">
                  <c:v>21.25</c:v>
                </c:pt>
                <c:pt idx="947">
                  <c:v>22</c:v>
                </c:pt>
                <c:pt idx="948">
                  <c:v>21.75</c:v>
                </c:pt>
                <c:pt idx="949">
                  <c:v>21</c:v>
                </c:pt>
                <c:pt idx="950">
                  <c:v>21</c:v>
                </c:pt>
                <c:pt idx="951">
                  <c:v>21</c:v>
                </c:pt>
                <c:pt idx="952">
                  <c:v>21</c:v>
                </c:pt>
                <c:pt idx="953">
                  <c:v>21</c:v>
                </c:pt>
                <c:pt idx="954">
                  <c:v>21</c:v>
                </c:pt>
                <c:pt idx="955">
                  <c:v>21</c:v>
                </c:pt>
                <c:pt idx="956">
                  <c:v>21</c:v>
                </c:pt>
                <c:pt idx="957">
                  <c:v>21</c:v>
                </c:pt>
                <c:pt idx="958">
                  <c:v>21</c:v>
                </c:pt>
                <c:pt idx="959">
                  <c:v>21</c:v>
                </c:pt>
                <c:pt idx="960">
                  <c:v>19</c:v>
                </c:pt>
                <c:pt idx="961">
                  <c:v>19.5</c:v>
                </c:pt>
                <c:pt idx="962">
                  <c:v>21</c:v>
                </c:pt>
                <c:pt idx="963">
                  <c:v>21</c:v>
                </c:pt>
                <c:pt idx="964">
                  <c:v>21</c:v>
                </c:pt>
                <c:pt idx="965">
                  <c:v>21</c:v>
                </c:pt>
                <c:pt idx="966">
                  <c:v>21</c:v>
                </c:pt>
                <c:pt idx="967">
                  <c:v>21</c:v>
                </c:pt>
                <c:pt idx="968">
                  <c:v>21</c:v>
                </c:pt>
                <c:pt idx="969">
                  <c:v>21</c:v>
                </c:pt>
                <c:pt idx="970">
                  <c:v>21.25</c:v>
                </c:pt>
                <c:pt idx="971">
                  <c:v>22</c:v>
                </c:pt>
                <c:pt idx="972">
                  <c:v>21.75</c:v>
                </c:pt>
                <c:pt idx="973">
                  <c:v>21</c:v>
                </c:pt>
                <c:pt idx="974">
                  <c:v>21</c:v>
                </c:pt>
                <c:pt idx="975">
                  <c:v>21</c:v>
                </c:pt>
                <c:pt idx="976">
                  <c:v>21</c:v>
                </c:pt>
                <c:pt idx="977">
                  <c:v>21</c:v>
                </c:pt>
                <c:pt idx="978">
                  <c:v>21</c:v>
                </c:pt>
                <c:pt idx="979">
                  <c:v>21</c:v>
                </c:pt>
                <c:pt idx="980">
                  <c:v>21</c:v>
                </c:pt>
                <c:pt idx="981">
                  <c:v>21</c:v>
                </c:pt>
                <c:pt idx="982">
                  <c:v>21</c:v>
                </c:pt>
                <c:pt idx="983">
                  <c:v>21</c:v>
                </c:pt>
                <c:pt idx="984">
                  <c:v>21</c:v>
                </c:pt>
                <c:pt idx="985">
                  <c:v>21</c:v>
                </c:pt>
                <c:pt idx="986">
                  <c:v>21</c:v>
                </c:pt>
                <c:pt idx="987">
                  <c:v>21</c:v>
                </c:pt>
                <c:pt idx="988">
                  <c:v>21</c:v>
                </c:pt>
                <c:pt idx="989">
                  <c:v>21</c:v>
                </c:pt>
                <c:pt idx="990">
                  <c:v>21</c:v>
                </c:pt>
                <c:pt idx="991">
                  <c:v>21</c:v>
                </c:pt>
                <c:pt idx="992">
                  <c:v>21</c:v>
                </c:pt>
                <c:pt idx="993">
                  <c:v>21.25</c:v>
                </c:pt>
                <c:pt idx="994">
                  <c:v>22</c:v>
                </c:pt>
                <c:pt idx="995">
                  <c:v>22</c:v>
                </c:pt>
                <c:pt idx="996">
                  <c:v>22</c:v>
                </c:pt>
                <c:pt idx="997">
                  <c:v>22</c:v>
                </c:pt>
                <c:pt idx="998">
                  <c:v>22</c:v>
                </c:pt>
                <c:pt idx="999">
                  <c:v>22</c:v>
                </c:pt>
                <c:pt idx="1000">
                  <c:v>22</c:v>
                </c:pt>
                <c:pt idx="1001">
                  <c:v>22</c:v>
                </c:pt>
                <c:pt idx="1002">
                  <c:v>22</c:v>
                </c:pt>
                <c:pt idx="1003">
                  <c:v>22</c:v>
                </c:pt>
                <c:pt idx="1004">
                  <c:v>22</c:v>
                </c:pt>
                <c:pt idx="1005">
                  <c:v>22</c:v>
                </c:pt>
                <c:pt idx="1006">
                  <c:v>22</c:v>
                </c:pt>
                <c:pt idx="1007">
                  <c:v>22</c:v>
                </c:pt>
                <c:pt idx="1008">
                  <c:v>22</c:v>
                </c:pt>
                <c:pt idx="1009">
                  <c:v>22</c:v>
                </c:pt>
                <c:pt idx="1010">
                  <c:v>22</c:v>
                </c:pt>
                <c:pt idx="1011">
                  <c:v>22</c:v>
                </c:pt>
                <c:pt idx="1012">
                  <c:v>22</c:v>
                </c:pt>
                <c:pt idx="1013">
                  <c:v>22</c:v>
                </c:pt>
                <c:pt idx="1014">
                  <c:v>22</c:v>
                </c:pt>
                <c:pt idx="1015">
                  <c:v>22</c:v>
                </c:pt>
                <c:pt idx="1016">
                  <c:v>22</c:v>
                </c:pt>
                <c:pt idx="1017">
                  <c:v>22</c:v>
                </c:pt>
                <c:pt idx="1018">
                  <c:v>22</c:v>
                </c:pt>
                <c:pt idx="1019">
                  <c:v>22</c:v>
                </c:pt>
                <c:pt idx="1020">
                  <c:v>22</c:v>
                </c:pt>
                <c:pt idx="1021">
                  <c:v>22</c:v>
                </c:pt>
                <c:pt idx="1022">
                  <c:v>22</c:v>
                </c:pt>
                <c:pt idx="1023">
                  <c:v>22</c:v>
                </c:pt>
                <c:pt idx="1024">
                  <c:v>22</c:v>
                </c:pt>
                <c:pt idx="1025">
                  <c:v>22</c:v>
                </c:pt>
                <c:pt idx="1026">
                  <c:v>22</c:v>
                </c:pt>
                <c:pt idx="1027">
                  <c:v>22</c:v>
                </c:pt>
                <c:pt idx="1028">
                  <c:v>22</c:v>
                </c:pt>
                <c:pt idx="1029">
                  <c:v>22</c:v>
                </c:pt>
                <c:pt idx="1030">
                  <c:v>22</c:v>
                </c:pt>
                <c:pt idx="1031">
                  <c:v>22</c:v>
                </c:pt>
                <c:pt idx="1032">
                  <c:v>22</c:v>
                </c:pt>
                <c:pt idx="1033">
                  <c:v>22</c:v>
                </c:pt>
                <c:pt idx="1034">
                  <c:v>22</c:v>
                </c:pt>
                <c:pt idx="1035">
                  <c:v>22</c:v>
                </c:pt>
                <c:pt idx="1036">
                  <c:v>22</c:v>
                </c:pt>
                <c:pt idx="1037">
                  <c:v>22</c:v>
                </c:pt>
                <c:pt idx="1038">
                  <c:v>22</c:v>
                </c:pt>
                <c:pt idx="1039">
                  <c:v>22</c:v>
                </c:pt>
                <c:pt idx="1040">
                  <c:v>22</c:v>
                </c:pt>
                <c:pt idx="1041">
                  <c:v>22</c:v>
                </c:pt>
                <c:pt idx="1042">
                  <c:v>22</c:v>
                </c:pt>
                <c:pt idx="1043">
                  <c:v>22</c:v>
                </c:pt>
                <c:pt idx="1044">
                  <c:v>22</c:v>
                </c:pt>
                <c:pt idx="1045">
                  <c:v>22</c:v>
                </c:pt>
                <c:pt idx="1046">
                  <c:v>22</c:v>
                </c:pt>
                <c:pt idx="1047">
                  <c:v>22</c:v>
                </c:pt>
                <c:pt idx="1048">
                  <c:v>22</c:v>
                </c:pt>
                <c:pt idx="1049">
                  <c:v>22</c:v>
                </c:pt>
                <c:pt idx="1050">
                  <c:v>22</c:v>
                </c:pt>
                <c:pt idx="1051">
                  <c:v>22</c:v>
                </c:pt>
                <c:pt idx="1052">
                  <c:v>22</c:v>
                </c:pt>
                <c:pt idx="1053">
                  <c:v>22</c:v>
                </c:pt>
                <c:pt idx="1054">
                  <c:v>22</c:v>
                </c:pt>
                <c:pt idx="1055">
                  <c:v>22</c:v>
                </c:pt>
                <c:pt idx="1056">
                  <c:v>22</c:v>
                </c:pt>
                <c:pt idx="1057">
                  <c:v>22</c:v>
                </c:pt>
                <c:pt idx="1058">
                  <c:v>22</c:v>
                </c:pt>
                <c:pt idx="1059">
                  <c:v>22</c:v>
                </c:pt>
                <c:pt idx="1060">
                  <c:v>22</c:v>
                </c:pt>
                <c:pt idx="1061">
                  <c:v>22</c:v>
                </c:pt>
                <c:pt idx="1062">
                  <c:v>22</c:v>
                </c:pt>
                <c:pt idx="1063">
                  <c:v>22</c:v>
                </c:pt>
                <c:pt idx="1064">
                  <c:v>22</c:v>
                </c:pt>
                <c:pt idx="1065">
                  <c:v>22</c:v>
                </c:pt>
                <c:pt idx="1066">
                  <c:v>22</c:v>
                </c:pt>
                <c:pt idx="1067">
                  <c:v>22</c:v>
                </c:pt>
                <c:pt idx="1068">
                  <c:v>22</c:v>
                </c:pt>
                <c:pt idx="1069">
                  <c:v>22</c:v>
                </c:pt>
                <c:pt idx="1070">
                  <c:v>22</c:v>
                </c:pt>
                <c:pt idx="1071">
                  <c:v>22</c:v>
                </c:pt>
                <c:pt idx="1072">
                  <c:v>22</c:v>
                </c:pt>
                <c:pt idx="1073">
                  <c:v>22</c:v>
                </c:pt>
                <c:pt idx="1074">
                  <c:v>22</c:v>
                </c:pt>
                <c:pt idx="1075">
                  <c:v>22</c:v>
                </c:pt>
                <c:pt idx="1076">
                  <c:v>22</c:v>
                </c:pt>
                <c:pt idx="1077">
                  <c:v>22</c:v>
                </c:pt>
                <c:pt idx="1078">
                  <c:v>22</c:v>
                </c:pt>
                <c:pt idx="1079">
                  <c:v>22</c:v>
                </c:pt>
                <c:pt idx="1080">
                  <c:v>22</c:v>
                </c:pt>
                <c:pt idx="1081">
                  <c:v>22</c:v>
                </c:pt>
                <c:pt idx="1082">
                  <c:v>22</c:v>
                </c:pt>
                <c:pt idx="1083">
                  <c:v>22</c:v>
                </c:pt>
                <c:pt idx="1084">
                  <c:v>22</c:v>
                </c:pt>
                <c:pt idx="1085">
                  <c:v>22</c:v>
                </c:pt>
                <c:pt idx="1086">
                  <c:v>22</c:v>
                </c:pt>
                <c:pt idx="1087">
                  <c:v>22</c:v>
                </c:pt>
                <c:pt idx="1088">
                  <c:v>22</c:v>
                </c:pt>
                <c:pt idx="1089">
                  <c:v>22</c:v>
                </c:pt>
                <c:pt idx="1090">
                  <c:v>22</c:v>
                </c:pt>
                <c:pt idx="1091">
                  <c:v>22</c:v>
                </c:pt>
                <c:pt idx="1092">
                  <c:v>22</c:v>
                </c:pt>
                <c:pt idx="1093">
                  <c:v>22</c:v>
                </c:pt>
                <c:pt idx="1094">
                  <c:v>22</c:v>
                </c:pt>
                <c:pt idx="1095">
                  <c:v>22</c:v>
                </c:pt>
                <c:pt idx="1096">
                  <c:v>22</c:v>
                </c:pt>
                <c:pt idx="1097">
                  <c:v>22</c:v>
                </c:pt>
                <c:pt idx="1098">
                  <c:v>22</c:v>
                </c:pt>
                <c:pt idx="1099">
                  <c:v>22</c:v>
                </c:pt>
                <c:pt idx="1100">
                  <c:v>22</c:v>
                </c:pt>
                <c:pt idx="1101">
                  <c:v>22</c:v>
                </c:pt>
                <c:pt idx="1102">
                  <c:v>22</c:v>
                </c:pt>
                <c:pt idx="1103">
                  <c:v>22</c:v>
                </c:pt>
                <c:pt idx="1104">
                  <c:v>22</c:v>
                </c:pt>
                <c:pt idx="1105">
                  <c:v>22</c:v>
                </c:pt>
                <c:pt idx="1106">
                  <c:v>22</c:v>
                </c:pt>
                <c:pt idx="1107">
                  <c:v>22</c:v>
                </c:pt>
                <c:pt idx="1108">
                  <c:v>22</c:v>
                </c:pt>
                <c:pt idx="1109">
                  <c:v>22</c:v>
                </c:pt>
                <c:pt idx="1110">
                  <c:v>22</c:v>
                </c:pt>
                <c:pt idx="1111">
                  <c:v>22</c:v>
                </c:pt>
                <c:pt idx="1112">
                  <c:v>22</c:v>
                </c:pt>
                <c:pt idx="1113">
                  <c:v>22</c:v>
                </c:pt>
                <c:pt idx="1114">
                  <c:v>22</c:v>
                </c:pt>
                <c:pt idx="1115">
                  <c:v>22</c:v>
                </c:pt>
                <c:pt idx="1116">
                  <c:v>22</c:v>
                </c:pt>
                <c:pt idx="1117">
                  <c:v>22</c:v>
                </c:pt>
                <c:pt idx="1118">
                  <c:v>22</c:v>
                </c:pt>
                <c:pt idx="1119">
                  <c:v>22</c:v>
                </c:pt>
                <c:pt idx="1120">
                  <c:v>22</c:v>
                </c:pt>
                <c:pt idx="1121">
                  <c:v>22</c:v>
                </c:pt>
                <c:pt idx="1122">
                  <c:v>22</c:v>
                </c:pt>
                <c:pt idx="1123">
                  <c:v>22</c:v>
                </c:pt>
                <c:pt idx="1124">
                  <c:v>22</c:v>
                </c:pt>
                <c:pt idx="1125">
                  <c:v>22</c:v>
                </c:pt>
                <c:pt idx="1126">
                  <c:v>22</c:v>
                </c:pt>
                <c:pt idx="1127">
                  <c:v>22</c:v>
                </c:pt>
                <c:pt idx="1128">
                  <c:v>22</c:v>
                </c:pt>
                <c:pt idx="1129">
                  <c:v>22</c:v>
                </c:pt>
                <c:pt idx="1130">
                  <c:v>22</c:v>
                </c:pt>
                <c:pt idx="1131">
                  <c:v>22</c:v>
                </c:pt>
                <c:pt idx="1132">
                  <c:v>22</c:v>
                </c:pt>
                <c:pt idx="1133">
                  <c:v>22</c:v>
                </c:pt>
                <c:pt idx="1134">
                  <c:v>22</c:v>
                </c:pt>
                <c:pt idx="1135">
                  <c:v>22</c:v>
                </c:pt>
                <c:pt idx="1136">
                  <c:v>22</c:v>
                </c:pt>
                <c:pt idx="1137">
                  <c:v>22</c:v>
                </c:pt>
                <c:pt idx="1138">
                  <c:v>22</c:v>
                </c:pt>
                <c:pt idx="1139">
                  <c:v>22</c:v>
                </c:pt>
                <c:pt idx="1140">
                  <c:v>22</c:v>
                </c:pt>
                <c:pt idx="1141">
                  <c:v>22</c:v>
                </c:pt>
                <c:pt idx="1142">
                  <c:v>22</c:v>
                </c:pt>
                <c:pt idx="1143">
                  <c:v>22</c:v>
                </c:pt>
                <c:pt idx="1144">
                  <c:v>22</c:v>
                </c:pt>
                <c:pt idx="1145">
                  <c:v>22</c:v>
                </c:pt>
                <c:pt idx="1146">
                  <c:v>22</c:v>
                </c:pt>
                <c:pt idx="1147">
                  <c:v>22</c:v>
                </c:pt>
                <c:pt idx="1148">
                  <c:v>22</c:v>
                </c:pt>
                <c:pt idx="1149">
                  <c:v>22</c:v>
                </c:pt>
                <c:pt idx="1150">
                  <c:v>22</c:v>
                </c:pt>
                <c:pt idx="1151">
                  <c:v>22</c:v>
                </c:pt>
                <c:pt idx="1152">
                  <c:v>22</c:v>
                </c:pt>
                <c:pt idx="1153">
                  <c:v>22</c:v>
                </c:pt>
                <c:pt idx="1154">
                  <c:v>22</c:v>
                </c:pt>
                <c:pt idx="1155">
                  <c:v>22</c:v>
                </c:pt>
                <c:pt idx="1156">
                  <c:v>22</c:v>
                </c:pt>
                <c:pt idx="1157">
                  <c:v>22</c:v>
                </c:pt>
                <c:pt idx="1158">
                  <c:v>22</c:v>
                </c:pt>
                <c:pt idx="1159">
                  <c:v>22</c:v>
                </c:pt>
                <c:pt idx="1160">
                  <c:v>22</c:v>
                </c:pt>
                <c:pt idx="1161">
                  <c:v>22</c:v>
                </c:pt>
                <c:pt idx="1162">
                  <c:v>22</c:v>
                </c:pt>
                <c:pt idx="1163">
                  <c:v>22</c:v>
                </c:pt>
                <c:pt idx="1164">
                  <c:v>22</c:v>
                </c:pt>
                <c:pt idx="1165">
                  <c:v>22</c:v>
                </c:pt>
                <c:pt idx="1166">
                  <c:v>22</c:v>
                </c:pt>
                <c:pt idx="1167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33-4051-996F-0B8858AA2DCB}"/>
            </c:ext>
          </c:extLst>
        </c:ser>
        <c:ser>
          <c:idx val="1"/>
          <c:order val="1"/>
          <c:tx>
            <c:v>Moy Température intérieur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data!$A$5:$A$1172</c:f>
              <c:numCache>
                <c:formatCode>m/d/yyyy\ h:mm</c:formatCode>
                <c:ptCount val="1168"/>
                <c:pt idx="0">
                  <c:v>45327.75</c:v>
                </c:pt>
                <c:pt idx="1">
                  <c:v>45327.791666666664</c:v>
                </c:pt>
                <c:pt idx="2">
                  <c:v>45327.833333333336</c:v>
                </c:pt>
                <c:pt idx="3">
                  <c:v>45327.875</c:v>
                </c:pt>
                <c:pt idx="4">
                  <c:v>45327.916666666664</c:v>
                </c:pt>
                <c:pt idx="5">
                  <c:v>45327.958333333336</c:v>
                </c:pt>
                <c:pt idx="6">
                  <c:v>45328</c:v>
                </c:pt>
                <c:pt idx="7">
                  <c:v>45328.041666666664</c:v>
                </c:pt>
                <c:pt idx="8">
                  <c:v>45328.083333333336</c:v>
                </c:pt>
                <c:pt idx="9">
                  <c:v>45328.125</c:v>
                </c:pt>
                <c:pt idx="10">
                  <c:v>45328.166666666664</c:v>
                </c:pt>
                <c:pt idx="11">
                  <c:v>45328.208333333336</c:v>
                </c:pt>
                <c:pt idx="12">
                  <c:v>45328.25</c:v>
                </c:pt>
                <c:pt idx="13">
                  <c:v>45328.291666666664</c:v>
                </c:pt>
                <c:pt idx="14">
                  <c:v>45328.333333333336</c:v>
                </c:pt>
                <c:pt idx="15">
                  <c:v>45328.375</c:v>
                </c:pt>
                <c:pt idx="16">
                  <c:v>45328.416666666664</c:v>
                </c:pt>
                <c:pt idx="17">
                  <c:v>45328.458333333336</c:v>
                </c:pt>
                <c:pt idx="18">
                  <c:v>45328.5</c:v>
                </c:pt>
                <c:pt idx="19">
                  <c:v>45328.541666666664</c:v>
                </c:pt>
                <c:pt idx="20">
                  <c:v>45328.583333333336</c:v>
                </c:pt>
                <c:pt idx="21">
                  <c:v>45328.625</c:v>
                </c:pt>
                <c:pt idx="22">
                  <c:v>45328.666666666664</c:v>
                </c:pt>
                <c:pt idx="23">
                  <c:v>45328.708333333336</c:v>
                </c:pt>
                <c:pt idx="24">
                  <c:v>45328.75</c:v>
                </c:pt>
                <c:pt idx="25">
                  <c:v>45328.791666666664</c:v>
                </c:pt>
                <c:pt idx="26">
                  <c:v>45328.833333333336</c:v>
                </c:pt>
                <c:pt idx="27">
                  <c:v>45328.875</c:v>
                </c:pt>
                <c:pt idx="28">
                  <c:v>45328.916666666664</c:v>
                </c:pt>
                <c:pt idx="29">
                  <c:v>45328.958333333336</c:v>
                </c:pt>
                <c:pt idx="30">
                  <c:v>45329</c:v>
                </c:pt>
                <c:pt idx="31">
                  <c:v>45329.041666666664</c:v>
                </c:pt>
                <c:pt idx="32">
                  <c:v>45329.083333333336</c:v>
                </c:pt>
                <c:pt idx="33">
                  <c:v>45329.125</c:v>
                </c:pt>
                <c:pt idx="34">
                  <c:v>45329.166666666664</c:v>
                </c:pt>
                <c:pt idx="35">
                  <c:v>45329.208333333336</c:v>
                </c:pt>
                <c:pt idx="36">
                  <c:v>45329.25</c:v>
                </c:pt>
                <c:pt idx="37">
                  <c:v>45329.291666666664</c:v>
                </c:pt>
                <c:pt idx="38">
                  <c:v>45329.333333333336</c:v>
                </c:pt>
                <c:pt idx="39">
                  <c:v>45329.375</c:v>
                </c:pt>
                <c:pt idx="40">
                  <c:v>45329.416666666664</c:v>
                </c:pt>
                <c:pt idx="41">
                  <c:v>45329.458333333336</c:v>
                </c:pt>
                <c:pt idx="42">
                  <c:v>45329.5</c:v>
                </c:pt>
                <c:pt idx="43">
                  <c:v>45329.541666666664</c:v>
                </c:pt>
                <c:pt idx="44">
                  <c:v>45329.583333333336</c:v>
                </c:pt>
                <c:pt idx="45">
                  <c:v>45329.625</c:v>
                </c:pt>
                <c:pt idx="46">
                  <c:v>45329.666666666664</c:v>
                </c:pt>
                <c:pt idx="47">
                  <c:v>45329.708333333336</c:v>
                </c:pt>
                <c:pt idx="48">
                  <c:v>45329.75</c:v>
                </c:pt>
                <c:pt idx="49">
                  <c:v>45329.791666666664</c:v>
                </c:pt>
                <c:pt idx="50">
                  <c:v>45329.833333333336</c:v>
                </c:pt>
                <c:pt idx="51">
                  <c:v>45329.875</c:v>
                </c:pt>
                <c:pt idx="52">
                  <c:v>45329.916666666664</c:v>
                </c:pt>
                <c:pt idx="53">
                  <c:v>45329.958333333336</c:v>
                </c:pt>
                <c:pt idx="54">
                  <c:v>45330</c:v>
                </c:pt>
                <c:pt idx="55">
                  <c:v>45330.041666666664</c:v>
                </c:pt>
                <c:pt idx="56">
                  <c:v>45330.083333333336</c:v>
                </c:pt>
                <c:pt idx="57">
                  <c:v>45330.125</c:v>
                </c:pt>
                <c:pt idx="58">
                  <c:v>45330.166666666664</c:v>
                </c:pt>
                <c:pt idx="59">
                  <c:v>45330.208333333336</c:v>
                </c:pt>
                <c:pt idx="60">
                  <c:v>45330.25</c:v>
                </c:pt>
                <c:pt idx="61">
                  <c:v>45330.291666666664</c:v>
                </c:pt>
                <c:pt idx="62">
                  <c:v>45330.333333333336</c:v>
                </c:pt>
                <c:pt idx="63">
                  <c:v>45330.375</c:v>
                </c:pt>
                <c:pt idx="64">
                  <c:v>45330.416666666664</c:v>
                </c:pt>
                <c:pt idx="65">
                  <c:v>45330.458333333336</c:v>
                </c:pt>
                <c:pt idx="66">
                  <c:v>45330.5</c:v>
                </c:pt>
                <c:pt idx="67">
                  <c:v>45330.541666666664</c:v>
                </c:pt>
                <c:pt idx="68">
                  <c:v>45330.583333333336</c:v>
                </c:pt>
                <c:pt idx="69">
                  <c:v>45330.625</c:v>
                </c:pt>
                <c:pt idx="70">
                  <c:v>45330.666666666664</c:v>
                </c:pt>
                <c:pt idx="71">
                  <c:v>45330.708333333336</c:v>
                </c:pt>
                <c:pt idx="72">
                  <c:v>45330.75</c:v>
                </c:pt>
                <c:pt idx="73">
                  <c:v>45330.791666666664</c:v>
                </c:pt>
                <c:pt idx="74">
                  <c:v>45330.833333333336</c:v>
                </c:pt>
                <c:pt idx="75">
                  <c:v>45330.875</c:v>
                </c:pt>
                <c:pt idx="76">
                  <c:v>45330.916666666664</c:v>
                </c:pt>
                <c:pt idx="77">
                  <c:v>45330.958333333336</c:v>
                </c:pt>
                <c:pt idx="78">
                  <c:v>45331</c:v>
                </c:pt>
                <c:pt idx="79">
                  <c:v>45331.041666666664</c:v>
                </c:pt>
                <c:pt idx="80">
                  <c:v>45331.083333333336</c:v>
                </c:pt>
                <c:pt idx="81">
                  <c:v>45331.125</c:v>
                </c:pt>
                <c:pt idx="82">
                  <c:v>45331.166666666664</c:v>
                </c:pt>
                <c:pt idx="83">
                  <c:v>45331.208333333336</c:v>
                </c:pt>
                <c:pt idx="84">
                  <c:v>45331.25</c:v>
                </c:pt>
                <c:pt idx="85">
                  <c:v>45331.291666666664</c:v>
                </c:pt>
                <c:pt idx="86">
                  <c:v>45331.333333333336</c:v>
                </c:pt>
                <c:pt idx="87">
                  <c:v>45331.375</c:v>
                </c:pt>
                <c:pt idx="88">
                  <c:v>45331.416666666664</c:v>
                </c:pt>
                <c:pt idx="89">
                  <c:v>45331.458333333336</c:v>
                </c:pt>
                <c:pt idx="90">
                  <c:v>45331.5</c:v>
                </c:pt>
                <c:pt idx="91">
                  <c:v>45331.541666666664</c:v>
                </c:pt>
                <c:pt idx="92">
                  <c:v>45331.583333333336</c:v>
                </c:pt>
                <c:pt idx="93">
                  <c:v>45331.625</c:v>
                </c:pt>
                <c:pt idx="94">
                  <c:v>45331.666666666664</c:v>
                </c:pt>
                <c:pt idx="95">
                  <c:v>45331.708333333336</c:v>
                </c:pt>
                <c:pt idx="96">
                  <c:v>45331.75</c:v>
                </c:pt>
                <c:pt idx="97">
                  <c:v>45331.791666666664</c:v>
                </c:pt>
                <c:pt idx="98">
                  <c:v>45331.833333333336</c:v>
                </c:pt>
                <c:pt idx="99">
                  <c:v>45331.875</c:v>
                </c:pt>
                <c:pt idx="100">
                  <c:v>45331.916666666664</c:v>
                </c:pt>
                <c:pt idx="101">
                  <c:v>45331.958333333336</c:v>
                </c:pt>
                <c:pt idx="102">
                  <c:v>45332</c:v>
                </c:pt>
                <c:pt idx="103">
                  <c:v>45332.041666666664</c:v>
                </c:pt>
                <c:pt idx="104">
                  <c:v>45332.083333333336</c:v>
                </c:pt>
                <c:pt idx="105">
                  <c:v>45332.125</c:v>
                </c:pt>
                <c:pt idx="106">
                  <c:v>45332.166666666664</c:v>
                </c:pt>
                <c:pt idx="107">
                  <c:v>45332.208333333336</c:v>
                </c:pt>
                <c:pt idx="108">
                  <c:v>45332.25</c:v>
                </c:pt>
                <c:pt idx="109">
                  <c:v>45332.291666666664</c:v>
                </c:pt>
                <c:pt idx="110">
                  <c:v>45332.333333333336</c:v>
                </c:pt>
                <c:pt idx="111">
                  <c:v>45332.375</c:v>
                </c:pt>
                <c:pt idx="112">
                  <c:v>45332.416666666664</c:v>
                </c:pt>
                <c:pt idx="113">
                  <c:v>45332.458333333336</c:v>
                </c:pt>
                <c:pt idx="114">
                  <c:v>45332.5</c:v>
                </c:pt>
                <c:pt idx="115">
                  <c:v>45332.541666666664</c:v>
                </c:pt>
                <c:pt idx="116">
                  <c:v>45332.583333333336</c:v>
                </c:pt>
                <c:pt idx="117">
                  <c:v>45332.625</c:v>
                </c:pt>
                <c:pt idx="118">
                  <c:v>45332.666666666664</c:v>
                </c:pt>
                <c:pt idx="119">
                  <c:v>45332.708333333336</c:v>
                </c:pt>
                <c:pt idx="120">
                  <c:v>45332.75</c:v>
                </c:pt>
                <c:pt idx="121">
                  <c:v>45332.791666666664</c:v>
                </c:pt>
                <c:pt idx="122">
                  <c:v>45332.833333333336</c:v>
                </c:pt>
                <c:pt idx="123">
                  <c:v>45332.875</c:v>
                </c:pt>
                <c:pt idx="124">
                  <c:v>45332.916666666664</c:v>
                </c:pt>
                <c:pt idx="125">
                  <c:v>45332.958333333336</c:v>
                </c:pt>
                <c:pt idx="126">
                  <c:v>45333</c:v>
                </c:pt>
                <c:pt idx="127">
                  <c:v>45333.041666666664</c:v>
                </c:pt>
                <c:pt idx="128">
                  <c:v>45333.083333333336</c:v>
                </c:pt>
                <c:pt idx="129">
                  <c:v>45333.125</c:v>
                </c:pt>
                <c:pt idx="130">
                  <c:v>45333.166666666664</c:v>
                </c:pt>
                <c:pt idx="131">
                  <c:v>45333.208333333336</c:v>
                </c:pt>
                <c:pt idx="132">
                  <c:v>45333.25</c:v>
                </c:pt>
                <c:pt idx="133">
                  <c:v>45333.291666666664</c:v>
                </c:pt>
                <c:pt idx="134">
                  <c:v>45333.333333333336</c:v>
                </c:pt>
                <c:pt idx="135">
                  <c:v>45333.375</c:v>
                </c:pt>
                <c:pt idx="136">
                  <c:v>45333.416666666664</c:v>
                </c:pt>
                <c:pt idx="137">
                  <c:v>45333.458333333336</c:v>
                </c:pt>
                <c:pt idx="138">
                  <c:v>45333.5</c:v>
                </c:pt>
                <c:pt idx="139">
                  <c:v>45333.541666666664</c:v>
                </c:pt>
                <c:pt idx="140">
                  <c:v>45333.583333333336</c:v>
                </c:pt>
                <c:pt idx="141">
                  <c:v>45333.625</c:v>
                </c:pt>
                <c:pt idx="142">
                  <c:v>45333.666666666664</c:v>
                </c:pt>
                <c:pt idx="143">
                  <c:v>45333.708333333336</c:v>
                </c:pt>
                <c:pt idx="144">
                  <c:v>45333.75</c:v>
                </c:pt>
                <c:pt idx="145">
                  <c:v>45333.791666666664</c:v>
                </c:pt>
                <c:pt idx="146">
                  <c:v>45333.833333333336</c:v>
                </c:pt>
                <c:pt idx="147">
                  <c:v>45333.875</c:v>
                </c:pt>
                <c:pt idx="148">
                  <c:v>45333.916666666664</c:v>
                </c:pt>
                <c:pt idx="149">
                  <c:v>45333.958333333336</c:v>
                </c:pt>
                <c:pt idx="150">
                  <c:v>45334</c:v>
                </c:pt>
                <c:pt idx="151">
                  <c:v>45334.041666666664</c:v>
                </c:pt>
                <c:pt idx="152">
                  <c:v>45334.083333333336</c:v>
                </c:pt>
                <c:pt idx="153">
                  <c:v>45334.125</c:v>
                </c:pt>
                <c:pt idx="154">
                  <c:v>45334.166666666664</c:v>
                </c:pt>
                <c:pt idx="155">
                  <c:v>45334.208333333336</c:v>
                </c:pt>
                <c:pt idx="156">
                  <c:v>45334.25</c:v>
                </c:pt>
                <c:pt idx="157">
                  <c:v>45334.291666666664</c:v>
                </c:pt>
                <c:pt idx="158">
                  <c:v>45334.333333333336</c:v>
                </c:pt>
                <c:pt idx="159">
                  <c:v>45334.375</c:v>
                </c:pt>
                <c:pt idx="160">
                  <c:v>45334.416666666664</c:v>
                </c:pt>
                <c:pt idx="161">
                  <c:v>45334.458333333336</c:v>
                </c:pt>
                <c:pt idx="162">
                  <c:v>45334.5</c:v>
                </c:pt>
                <c:pt idx="163">
                  <c:v>45334.541666666664</c:v>
                </c:pt>
                <c:pt idx="164">
                  <c:v>45334.583333333336</c:v>
                </c:pt>
                <c:pt idx="165">
                  <c:v>45334.625</c:v>
                </c:pt>
                <c:pt idx="166">
                  <c:v>45334.666666666664</c:v>
                </c:pt>
                <c:pt idx="167">
                  <c:v>45334.708333333336</c:v>
                </c:pt>
                <c:pt idx="168">
                  <c:v>45334.75</c:v>
                </c:pt>
                <c:pt idx="169">
                  <c:v>45334.791666666664</c:v>
                </c:pt>
                <c:pt idx="170">
                  <c:v>45334.833333333336</c:v>
                </c:pt>
                <c:pt idx="171">
                  <c:v>45334.875</c:v>
                </c:pt>
                <c:pt idx="172">
                  <c:v>45334.916666666664</c:v>
                </c:pt>
                <c:pt idx="173">
                  <c:v>45334.958333333336</c:v>
                </c:pt>
                <c:pt idx="174">
                  <c:v>45335</c:v>
                </c:pt>
                <c:pt idx="175">
                  <c:v>45335.041666666664</c:v>
                </c:pt>
                <c:pt idx="176">
                  <c:v>45335.083333333336</c:v>
                </c:pt>
                <c:pt idx="177">
                  <c:v>45335.125</c:v>
                </c:pt>
                <c:pt idx="178">
                  <c:v>45335.166666666664</c:v>
                </c:pt>
                <c:pt idx="179">
                  <c:v>45335.208333333336</c:v>
                </c:pt>
                <c:pt idx="180">
                  <c:v>45335.25</c:v>
                </c:pt>
                <c:pt idx="181">
                  <c:v>45335.291666666664</c:v>
                </c:pt>
                <c:pt idx="182">
                  <c:v>45335.333333333336</c:v>
                </c:pt>
                <c:pt idx="183">
                  <c:v>45335.375</c:v>
                </c:pt>
                <c:pt idx="184">
                  <c:v>45335.416666666664</c:v>
                </c:pt>
                <c:pt idx="185">
                  <c:v>45335.458333333336</c:v>
                </c:pt>
                <c:pt idx="186">
                  <c:v>45335.5</c:v>
                </c:pt>
                <c:pt idx="187">
                  <c:v>45335.541666666664</c:v>
                </c:pt>
                <c:pt idx="188">
                  <c:v>45335.583333333336</c:v>
                </c:pt>
                <c:pt idx="189">
                  <c:v>45335.625</c:v>
                </c:pt>
                <c:pt idx="190">
                  <c:v>45335.666666666664</c:v>
                </c:pt>
                <c:pt idx="191">
                  <c:v>45335.708333333336</c:v>
                </c:pt>
                <c:pt idx="192">
                  <c:v>45335.75</c:v>
                </c:pt>
                <c:pt idx="193">
                  <c:v>45335.791666666664</c:v>
                </c:pt>
                <c:pt idx="194">
                  <c:v>45335.833333333336</c:v>
                </c:pt>
                <c:pt idx="195">
                  <c:v>45335.875</c:v>
                </c:pt>
                <c:pt idx="196">
                  <c:v>45335.916666666664</c:v>
                </c:pt>
                <c:pt idx="197">
                  <c:v>45335.958333333336</c:v>
                </c:pt>
                <c:pt idx="198">
                  <c:v>45336</c:v>
                </c:pt>
                <c:pt idx="199">
                  <c:v>45336.041666666664</c:v>
                </c:pt>
                <c:pt idx="200">
                  <c:v>45336.083333333336</c:v>
                </c:pt>
                <c:pt idx="201">
                  <c:v>45336.125</c:v>
                </c:pt>
                <c:pt idx="202">
                  <c:v>45336.166666666664</c:v>
                </c:pt>
                <c:pt idx="203">
                  <c:v>45336.208333333336</c:v>
                </c:pt>
                <c:pt idx="204">
                  <c:v>45336.25</c:v>
                </c:pt>
                <c:pt idx="205">
                  <c:v>45336.291666666664</c:v>
                </c:pt>
                <c:pt idx="206">
                  <c:v>45336.333333333336</c:v>
                </c:pt>
                <c:pt idx="207">
                  <c:v>45336.375</c:v>
                </c:pt>
                <c:pt idx="208">
                  <c:v>45336.416666666664</c:v>
                </c:pt>
                <c:pt idx="209">
                  <c:v>45336.458333333336</c:v>
                </c:pt>
                <c:pt idx="210">
                  <c:v>45336.5</c:v>
                </c:pt>
                <c:pt idx="211">
                  <c:v>45336.541666666664</c:v>
                </c:pt>
                <c:pt idx="212">
                  <c:v>45336.583333333336</c:v>
                </c:pt>
                <c:pt idx="213">
                  <c:v>45336.625</c:v>
                </c:pt>
                <c:pt idx="214">
                  <c:v>45336.666666666664</c:v>
                </c:pt>
                <c:pt idx="215">
                  <c:v>45336.708333333336</c:v>
                </c:pt>
                <c:pt idx="216">
                  <c:v>45336.75</c:v>
                </c:pt>
                <c:pt idx="217">
                  <c:v>45336.791666666664</c:v>
                </c:pt>
                <c:pt idx="218">
                  <c:v>45336.833333333336</c:v>
                </c:pt>
                <c:pt idx="219">
                  <c:v>45336.875</c:v>
                </c:pt>
                <c:pt idx="220">
                  <c:v>45336.916666666664</c:v>
                </c:pt>
                <c:pt idx="221">
                  <c:v>45336.958333333336</c:v>
                </c:pt>
                <c:pt idx="222">
                  <c:v>45337</c:v>
                </c:pt>
                <c:pt idx="223">
                  <c:v>45337.041666666664</c:v>
                </c:pt>
                <c:pt idx="224">
                  <c:v>45337.083333333336</c:v>
                </c:pt>
                <c:pt idx="225">
                  <c:v>45337.125</c:v>
                </c:pt>
                <c:pt idx="226">
                  <c:v>45337.166666666664</c:v>
                </c:pt>
                <c:pt idx="227">
                  <c:v>45337.208333333336</c:v>
                </c:pt>
                <c:pt idx="228">
                  <c:v>45337.25</c:v>
                </c:pt>
                <c:pt idx="229">
                  <c:v>45337.291666666664</c:v>
                </c:pt>
                <c:pt idx="230">
                  <c:v>45337.333333333336</c:v>
                </c:pt>
                <c:pt idx="231">
                  <c:v>45337.375</c:v>
                </c:pt>
                <c:pt idx="232">
                  <c:v>45337.416666666664</c:v>
                </c:pt>
                <c:pt idx="233">
                  <c:v>45337.458333333336</c:v>
                </c:pt>
                <c:pt idx="234">
                  <c:v>45337.5</c:v>
                </c:pt>
                <c:pt idx="235">
                  <c:v>45337.541666666664</c:v>
                </c:pt>
                <c:pt idx="236">
                  <c:v>45337.583333333336</c:v>
                </c:pt>
                <c:pt idx="237">
                  <c:v>45337.625</c:v>
                </c:pt>
                <c:pt idx="238">
                  <c:v>45337.666666666664</c:v>
                </c:pt>
                <c:pt idx="239">
                  <c:v>45337.708333333336</c:v>
                </c:pt>
                <c:pt idx="240">
                  <c:v>45337.75</c:v>
                </c:pt>
                <c:pt idx="241">
                  <c:v>45337.791666666664</c:v>
                </c:pt>
                <c:pt idx="242">
                  <c:v>45337.833333333336</c:v>
                </c:pt>
                <c:pt idx="243">
                  <c:v>45337.875</c:v>
                </c:pt>
                <c:pt idx="244">
                  <c:v>45337.916666666664</c:v>
                </c:pt>
                <c:pt idx="245">
                  <c:v>45337.958333333336</c:v>
                </c:pt>
                <c:pt idx="246">
                  <c:v>45338</c:v>
                </c:pt>
                <c:pt idx="247">
                  <c:v>45338.041666666664</c:v>
                </c:pt>
                <c:pt idx="248">
                  <c:v>45338.083333333336</c:v>
                </c:pt>
                <c:pt idx="249">
                  <c:v>45338.125</c:v>
                </c:pt>
                <c:pt idx="250">
                  <c:v>45338.166666666664</c:v>
                </c:pt>
                <c:pt idx="251">
                  <c:v>45338.208333333336</c:v>
                </c:pt>
                <c:pt idx="252">
                  <c:v>45338.25</c:v>
                </c:pt>
                <c:pt idx="253">
                  <c:v>45338.291666666664</c:v>
                </c:pt>
                <c:pt idx="254">
                  <c:v>45338.333333333336</c:v>
                </c:pt>
                <c:pt idx="255">
                  <c:v>45338.375</c:v>
                </c:pt>
                <c:pt idx="256">
                  <c:v>45338.416666666664</c:v>
                </c:pt>
                <c:pt idx="257">
                  <c:v>45338.458333333336</c:v>
                </c:pt>
                <c:pt idx="258">
                  <c:v>45338.5</c:v>
                </c:pt>
                <c:pt idx="259">
                  <c:v>45338.541666666664</c:v>
                </c:pt>
                <c:pt idx="260">
                  <c:v>45338.583333333336</c:v>
                </c:pt>
                <c:pt idx="261">
                  <c:v>45338.625</c:v>
                </c:pt>
                <c:pt idx="262">
                  <c:v>45338.666666666664</c:v>
                </c:pt>
                <c:pt idx="263">
                  <c:v>45338.708333333336</c:v>
                </c:pt>
                <c:pt idx="264">
                  <c:v>45338.75</c:v>
                </c:pt>
                <c:pt idx="265">
                  <c:v>45338.791666666664</c:v>
                </c:pt>
                <c:pt idx="266">
                  <c:v>45338.833333333336</c:v>
                </c:pt>
                <c:pt idx="267">
                  <c:v>45338.875</c:v>
                </c:pt>
                <c:pt idx="268">
                  <c:v>45338.916666666664</c:v>
                </c:pt>
                <c:pt idx="269">
                  <c:v>45338.958333333336</c:v>
                </c:pt>
                <c:pt idx="270">
                  <c:v>45339</c:v>
                </c:pt>
                <c:pt idx="271">
                  <c:v>45339.041666666664</c:v>
                </c:pt>
                <c:pt idx="272">
                  <c:v>45339.083333333336</c:v>
                </c:pt>
                <c:pt idx="273">
                  <c:v>45339.125</c:v>
                </c:pt>
                <c:pt idx="274">
                  <c:v>45339.166666666664</c:v>
                </c:pt>
                <c:pt idx="275">
                  <c:v>45339.208333333336</c:v>
                </c:pt>
                <c:pt idx="276">
                  <c:v>45339.25</c:v>
                </c:pt>
                <c:pt idx="277">
                  <c:v>45339.291666666664</c:v>
                </c:pt>
                <c:pt idx="278">
                  <c:v>45339.333333333336</c:v>
                </c:pt>
                <c:pt idx="279">
                  <c:v>45339.375</c:v>
                </c:pt>
                <c:pt idx="280">
                  <c:v>45339.416666666664</c:v>
                </c:pt>
                <c:pt idx="281">
                  <c:v>45339.458333333336</c:v>
                </c:pt>
                <c:pt idx="282">
                  <c:v>45339.5</c:v>
                </c:pt>
                <c:pt idx="283">
                  <c:v>45339.541666666664</c:v>
                </c:pt>
                <c:pt idx="284">
                  <c:v>45339.583333333336</c:v>
                </c:pt>
                <c:pt idx="285">
                  <c:v>45339.625</c:v>
                </c:pt>
                <c:pt idx="286">
                  <c:v>45339.666666666664</c:v>
                </c:pt>
                <c:pt idx="287">
                  <c:v>45339.708333333336</c:v>
                </c:pt>
                <c:pt idx="288">
                  <c:v>45339.75</c:v>
                </c:pt>
                <c:pt idx="289">
                  <c:v>45339.791666666664</c:v>
                </c:pt>
                <c:pt idx="290">
                  <c:v>45339.833333333336</c:v>
                </c:pt>
                <c:pt idx="291">
                  <c:v>45339.875</c:v>
                </c:pt>
                <c:pt idx="292">
                  <c:v>45339.916666666664</c:v>
                </c:pt>
                <c:pt idx="293">
                  <c:v>45339.958333333336</c:v>
                </c:pt>
                <c:pt idx="294">
                  <c:v>45340</c:v>
                </c:pt>
                <c:pt idx="295">
                  <c:v>45340.041666666664</c:v>
                </c:pt>
                <c:pt idx="296">
                  <c:v>45340.083333333336</c:v>
                </c:pt>
                <c:pt idx="297">
                  <c:v>45340.125</c:v>
                </c:pt>
                <c:pt idx="298">
                  <c:v>45340.166666666664</c:v>
                </c:pt>
                <c:pt idx="299">
                  <c:v>45340.208333333336</c:v>
                </c:pt>
                <c:pt idx="300">
                  <c:v>45340.25</c:v>
                </c:pt>
                <c:pt idx="301">
                  <c:v>45340.291666666664</c:v>
                </c:pt>
                <c:pt idx="302">
                  <c:v>45340.333333333336</c:v>
                </c:pt>
                <c:pt idx="303">
                  <c:v>45340.375</c:v>
                </c:pt>
                <c:pt idx="304">
                  <c:v>45340.416666666664</c:v>
                </c:pt>
                <c:pt idx="305">
                  <c:v>45340.458333333336</c:v>
                </c:pt>
                <c:pt idx="306">
                  <c:v>45340.5</c:v>
                </c:pt>
                <c:pt idx="307">
                  <c:v>45340.541666666664</c:v>
                </c:pt>
                <c:pt idx="308">
                  <c:v>45340.583333333336</c:v>
                </c:pt>
                <c:pt idx="309">
                  <c:v>45340.625</c:v>
                </c:pt>
                <c:pt idx="310">
                  <c:v>45340.666666666664</c:v>
                </c:pt>
                <c:pt idx="311">
                  <c:v>45340.708333333336</c:v>
                </c:pt>
                <c:pt idx="312">
                  <c:v>45340.75</c:v>
                </c:pt>
                <c:pt idx="313">
                  <c:v>45340.791666666664</c:v>
                </c:pt>
                <c:pt idx="314">
                  <c:v>45340.833333333336</c:v>
                </c:pt>
                <c:pt idx="315">
                  <c:v>45340.875</c:v>
                </c:pt>
                <c:pt idx="316">
                  <c:v>45340.916666666664</c:v>
                </c:pt>
                <c:pt idx="317">
                  <c:v>45340.958333333336</c:v>
                </c:pt>
                <c:pt idx="318">
                  <c:v>45341</c:v>
                </c:pt>
                <c:pt idx="319">
                  <c:v>45341.041666666664</c:v>
                </c:pt>
                <c:pt idx="320">
                  <c:v>45341.083333333336</c:v>
                </c:pt>
                <c:pt idx="321">
                  <c:v>45341.125</c:v>
                </c:pt>
                <c:pt idx="322">
                  <c:v>45341.166666666664</c:v>
                </c:pt>
                <c:pt idx="323">
                  <c:v>45341.208333333336</c:v>
                </c:pt>
                <c:pt idx="324">
                  <c:v>45341.25</c:v>
                </c:pt>
                <c:pt idx="325">
                  <c:v>45341.291666666664</c:v>
                </c:pt>
                <c:pt idx="326">
                  <c:v>45341.333333333336</c:v>
                </c:pt>
                <c:pt idx="327">
                  <c:v>45341.375</c:v>
                </c:pt>
                <c:pt idx="328">
                  <c:v>45341.416666666664</c:v>
                </c:pt>
                <c:pt idx="329">
                  <c:v>45341.458333333336</c:v>
                </c:pt>
                <c:pt idx="330">
                  <c:v>45341.5</c:v>
                </c:pt>
                <c:pt idx="331">
                  <c:v>45341.541666666664</c:v>
                </c:pt>
                <c:pt idx="332">
                  <c:v>45341.583333333336</c:v>
                </c:pt>
                <c:pt idx="333">
                  <c:v>45341.625</c:v>
                </c:pt>
                <c:pt idx="334">
                  <c:v>45341.666666666664</c:v>
                </c:pt>
                <c:pt idx="335">
                  <c:v>45341.708333333336</c:v>
                </c:pt>
                <c:pt idx="336">
                  <c:v>45341.75</c:v>
                </c:pt>
                <c:pt idx="337">
                  <c:v>45341.791666666664</c:v>
                </c:pt>
                <c:pt idx="338">
                  <c:v>45341.833333333336</c:v>
                </c:pt>
                <c:pt idx="339">
                  <c:v>45341.875</c:v>
                </c:pt>
                <c:pt idx="340">
                  <c:v>45341.916666666664</c:v>
                </c:pt>
                <c:pt idx="341">
                  <c:v>45341.958333333336</c:v>
                </c:pt>
                <c:pt idx="342">
                  <c:v>45342</c:v>
                </c:pt>
                <c:pt idx="343">
                  <c:v>45342.041666666664</c:v>
                </c:pt>
                <c:pt idx="344">
                  <c:v>45342.083333333336</c:v>
                </c:pt>
                <c:pt idx="345">
                  <c:v>45342.125</c:v>
                </c:pt>
                <c:pt idx="346">
                  <c:v>45342.166666666664</c:v>
                </c:pt>
                <c:pt idx="347">
                  <c:v>45342.208333333336</c:v>
                </c:pt>
                <c:pt idx="348">
                  <c:v>45342.25</c:v>
                </c:pt>
                <c:pt idx="349">
                  <c:v>45342.291666666664</c:v>
                </c:pt>
                <c:pt idx="350">
                  <c:v>45342.333333333336</c:v>
                </c:pt>
                <c:pt idx="351">
                  <c:v>45342.375</c:v>
                </c:pt>
                <c:pt idx="352">
                  <c:v>45342.416666666664</c:v>
                </c:pt>
                <c:pt idx="353">
                  <c:v>45342.458333333336</c:v>
                </c:pt>
                <c:pt idx="354">
                  <c:v>45342.5</c:v>
                </c:pt>
                <c:pt idx="355">
                  <c:v>45342.541666666664</c:v>
                </c:pt>
                <c:pt idx="356">
                  <c:v>45342.583333333336</c:v>
                </c:pt>
                <c:pt idx="357">
                  <c:v>45342.625</c:v>
                </c:pt>
                <c:pt idx="358">
                  <c:v>45342.666666666664</c:v>
                </c:pt>
                <c:pt idx="359">
                  <c:v>45342.708333333336</c:v>
                </c:pt>
                <c:pt idx="360">
                  <c:v>45342.75</c:v>
                </c:pt>
                <c:pt idx="361">
                  <c:v>45342.791666666664</c:v>
                </c:pt>
                <c:pt idx="362">
                  <c:v>45342.833333333336</c:v>
                </c:pt>
                <c:pt idx="363">
                  <c:v>45342.875</c:v>
                </c:pt>
                <c:pt idx="364">
                  <c:v>45342.916666666664</c:v>
                </c:pt>
                <c:pt idx="365">
                  <c:v>45342.958333333336</c:v>
                </c:pt>
                <c:pt idx="366">
                  <c:v>45343</c:v>
                </c:pt>
                <c:pt idx="367">
                  <c:v>45343.041666666664</c:v>
                </c:pt>
                <c:pt idx="368">
                  <c:v>45343.083333333336</c:v>
                </c:pt>
                <c:pt idx="369">
                  <c:v>45343.125</c:v>
                </c:pt>
                <c:pt idx="370">
                  <c:v>45343.166666666664</c:v>
                </c:pt>
                <c:pt idx="371">
                  <c:v>45343.208333333336</c:v>
                </c:pt>
                <c:pt idx="372">
                  <c:v>45343.25</c:v>
                </c:pt>
                <c:pt idx="373">
                  <c:v>45343.291666666664</c:v>
                </c:pt>
                <c:pt idx="374">
                  <c:v>45343.333333333336</c:v>
                </c:pt>
                <c:pt idx="375">
                  <c:v>45343.375</c:v>
                </c:pt>
                <c:pt idx="376">
                  <c:v>45343.416666666664</c:v>
                </c:pt>
                <c:pt idx="377">
                  <c:v>45343.458333333336</c:v>
                </c:pt>
                <c:pt idx="378">
                  <c:v>45343.5</c:v>
                </c:pt>
                <c:pt idx="379">
                  <c:v>45343.541666666664</c:v>
                </c:pt>
                <c:pt idx="380">
                  <c:v>45343.583333333336</c:v>
                </c:pt>
                <c:pt idx="381">
                  <c:v>45343.625</c:v>
                </c:pt>
                <c:pt idx="382">
                  <c:v>45343.666666666664</c:v>
                </c:pt>
                <c:pt idx="383">
                  <c:v>45343.708333333336</c:v>
                </c:pt>
                <c:pt idx="384">
                  <c:v>45343.75</c:v>
                </c:pt>
                <c:pt idx="385">
                  <c:v>45343.791666666664</c:v>
                </c:pt>
                <c:pt idx="386">
                  <c:v>45343.833333333336</c:v>
                </c:pt>
                <c:pt idx="387">
                  <c:v>45343.875</c:v>
                </c:pt>
                <c:pt idx="388">
                  <c:v>45343.916666666664</c:v>
                </c:pt>
                <c:pt idx="389">
                  <c:v>45343.958333333336</c:v>
                </c:pt>
                <c:pt idx="390">
                  <c:v>45344</c:v>
                </c:pt>
                <c:pt idx="391">
                  <c:v>45344.041666666664</c:v>
                </c:pt>
                <c:pt idx="392">
                  <c:v>45344.083333333336</c:v>
                </c:pt>
                <c:pt idx="393">
                  <c:v>45344.125</c:v>
                </c:pt>
                <c:pt idx="394">
                  <c:v>45344.166666666664</c:v>
                </c:pt>
                <c:pt idx="395">
                  <c:v>45344.208333333336</c:v>
                </c:pt>
                <c:pt idx="396">
                  <c:v>45344.25</c:v>
                </c:pt>
                <c:pt idx="397">
                  <c:v>45344.291666666664</c:v>
                </c:pt>
                <c:pt idx="398">
                  <c:v>45344.333333333336</c:v>
                </c:pt>
                <c:pt idx="399">
                  <c:v>45344.375</c:v>
                </c:pt>
                <c:pt idx="400">
                  <c:v>45344.416666666664</c:v>
                </c:pt>
                <c:pt idx="401">
                  <c:v>45344.458333333336</c:v>
                </c:pt>
                <c:pt idx="402">
                  <c:v>45344.5</c:v>
                </c:pt>
                <c:pt idx="403">
                  <c:v>45344.541666666664</c:v>
                </c:pt>
                <c:pt idx="404">
                  <c:v>45344.583333333336</c:v>
                </c:pt>
                <c:pt idx="405">
                  <c:v>45344.666666666664</c:v>
                </c:pt>
                <c:pt idx="406">
                  <c:v>45344.708333333336</c:v>
                </c:pt>
                <c:pt idx="407">
                  <c:v>45344.75</c:v>
                </c:pt>
                <c:pt idx="408">
                  <c:v>45344.791666666664</c:v>
                </c:pt>
                <c:pt idx="409">
                  <c:v>45344.833333333336</c:v>
                </c:pt>
                <c:pt idx="410">
                  <c:v>45344.875</c:v>
                </c:pt>
                <c:pt idx="411">
                  <c:v>45344.916666666664</c:v>
                </c:pt>
                <c:pt idx="412">
                  <c:v>45344.958333333336</c:v>
                </c:pt>
                <c:pt idx="413">
                  <c:v>45345</c:v>
                </c:pt>
                <c:pt idx="414">
                  <c:v>45345.041666666664</c:v>
                </c:pt>
                <c:pt idx="415">
                  <c:v>45345.083333333336</c:v>
                </c:pt>
                <c:pt idx="416">
                  <c:v>45345.125</c:v>
                </c:pt>
                <c:pt idx="417">
                  <c:v>45345.166666666664</c:v>
                </c:pt>
                <c:pt idx="418">
                  <c:v>45345.208333333336</c:v>
                </c:pt>
                <c:pt idx="419">
                  <c:v>45345.25</c:v>
                </c:pt>
                <c:pt idx="420">
                  <c:v>45345.291666666664</c:v>
                </c:pt>
                <c:pt idx="421">
                  <c:v>45345.333333333336</c:v>
                </c:pt>
                <c:pt idx="422">
                  <c:v>45345.375</c:v>
                </c:pt>
                <c:pt idx="423">
                  <c:v>45345.416666666664</c:v>
                </c:pt>
                <c:pt idx="424">
                  <c:v>45345.458333333336</c:v>
                </c:pt>
                <c:pt idx="425">
                  <c:v>45345.5</c:v>
                </c:pt>
                <c:pt idx="426">
                  <c:v>45345.541666666664</c:v>
                </c:pt>
                <c:pt idx="427">
                  <c:v>45345.583333333336</c:v>
                </c:pt>
                <c:pt idx="428">
                  <c:v>45345.625</c:v>
                </c:pt>
                <c:pt idx="429">
                  <c:v>45345.666666666664</c:v>
                </c:pt>
                <c:pt idx="430">
                  <c:v>45345.708333333336</c:v>
                </c:pt>
                <c:pt idx="431">
                  <c:v>45345.75</c:v>
                </c:pt>
                <c:pt idx="432">
                  <c:v>45345.791666666664</c:v>
                </c:pt>
                <c:pt idx="433">
                  <c:v>45345.833333333336</c:v>
                </c:pt>
                <c:pt idx="434">
                  <c:v>45345.875</c:v>
                </c:pt>
                <c:pt idx="435">
                  <c:v>45345.916666666664</c:v>
                </c:pt>
                <c:pt idx="436">
                  <c:v>45345.958333333336</c:v>
                </c:pt>
                <c:pt idx="437">
                  <c:v>45346</c:v>
                </c:pt>
                <c:pt idx="438">
                  <c:v>45346.041666666664</c:v>
                </c:pt>
                <c:pt idx="439">
                  <c:v>45346.083333333336</c:v>
                </c:pt>
                <c:pt idx="440">
                  <c:v>45346.125</c:v>
                </c:pt>
                <c:pt idx="441">
                  <c:v>45346.166666666664</c:v>
                </c:pt>
                <c:pt idx="442">
                  <c:v>45346.208333333336</c:v>
                </c:pt>
                <c:pt idx="443">
                  <c:v>45346.25</c:v>
                </c:pt>
                <c:pt idx="444">
                  <c:v>45346.291666666664</c:v>
                </c:pt>
                <c:pt idx="445">
                  <c:v>45346.333333333336</c:v>
                </c:pt>
                <c:pt idx="446">
                  <c:v>45346.375</c:v>
                </c:pt>
                <c:pt idx="447">
                  <c:v>45346.416666666664</c:v>
                </c:pt>
                <c:pt idx="448">
                  <c:v>45346.458333333336</c:v>
                </c:pt>
                <c:pt idx="449">
                  <c:v>45346.5</c:v>
                </c:pt>
                <c:pt idx="450">
                  <c:v>45346.541666666664</c:v>
                </c:pt>
                <c:pt idx="451">
                  <c:v>45346.583333333336</c:v>
                </c:pt>
                <c:pt idx="452">
                  <c:v>45346.625</c:v>
                </c:pt>
                <c:pt idx="453">
                  <c:v>45346.666666666664</c:v>
                </c:pt>
                <c:pt idx="454">
                  <c:v>45346.708333333336</c:v>
                </c:pt>
                <c:pt idx="455">
                  <c:v>45346.75</c:v>
                </c:pt>
                <c:pt idx="456">
                  <c:v>45346.791666666664</c:v>
                </c:pt>
                <c:pt idx="457">
                  <c:v>45346.833333333336</c:v>
                </c:pt>
                <c:pt idx="458">
                  <c:v>45346.875</c:v>
                </c:pt>
                <c:pt idx="459">
                  <c:v>45346.916666666664</c:v>
                </c:pt>
                <c:pt idx="460">
                  <c:v>45346.958333333336</c:v>
                </c:pt>
                <c:pt idx="461">
                  <c:v>45347</c:v>
                </c:pt>
                <c:pt idx="462">
                  <c:v>45347.041666666664</c:v>
                </c:pt>
                <c:pt idx="463">
                  <c:v>45347.083333333336</c:v>
                </c:pt>
                <c:pt idx="464">
                  <c:v>45347.125</c:v>
                </c:pt>
                <c:pt idx="465">
                  <c:v>45347.166666666664</c:v>
                </c:pt>
                <c:pt idx="466">
                  <c:v>45347.208333333336</c:v>
                </c:pt>
                <c:pt idx="467">
                  <c:v>45347.25</c:v>
                </c:pt>
                <c:pt idx="468">
                  <c:v>45347.291666666664</c:v>
                </c:pt>
                <c:pt idx="469">
                  <c:v>45347.333333333336</c:v>
                </c:pt>
                <c:pt idx="470">
                  <c:v>45347.375</c:v>
                </c:pt>
                <c:pt idx="471">
                  <c:v>45347.416666666664</c:v>
                </c:pt>
                <c:pt idx="472">
                  <c:v>45347.458333333336</c:v>
                </c:pt>
                <c:pt idx="473">
                  <c:v>45347.5</c:v>
                </c:pt>
                <c:pt idx="474">
                  <c:v>45347.541666666664</c:v>
                </c:pt>
                <c:pt idx="475">
                  <c:v>45347.583333333336</c:v>
                </c:pt>
                <c:pt idx="476">
                  <c:v>45347.625</c:v>
                </c:pt>
                <c:pt idx="477">
                  <c:v>45347.666666666664</c:v>
                </c:pt>
                <c:pt idx="478">
                  <c:v>45347.708333333336</c:v>
                </c:pt>
                <c:pt idx="479">
                  <c:v>45347.75</c:v>
                </c:pt>
                <c:pt idx="480">
                  <c:v>45347.791666666664</c:v>
                </c:pt>
                <c:pt idx="481">
                  <c:v>45347.833333333336</c:v>
                </c:pt>
                <c:pt idx="482">
                  <c:v>45347.875</c:v>
                </c:pt>
                <c:pt idx="483">
                  <c:v>45347.916666666664</c:v>
                </c:pt>
                <c:pt idx="484">
                  <c:v>45347.958333333336</c:v>
                </c:pt>
                <c:pt idx="485">
                  <c:v>45348</c:v>
                </c:pt>
                <c:pt idx="486">
                  <c:v>45348.041666666664</c:v>
                </c:pt>
                <c:pt idx="487">
                  <c:v>45348.083333333336</c:v>
                </c:pt>
                <c:pt idx="488">
                  <c:v>45348.125</c:v>
                </c:pt>
                <c:pt idx="489">
                  <c:v>45348.166666666664</c:v>
                </c:pt>
                <c:pt idx="490">
                  <c:v>45348.208333333336</c:v>
                </c:pt>
                <c:pt idx="491">
                  <c:v>45348.25</c:v>
                </c:pt>
                <c:pt idx="492">
                  <c:v>45348.291666666664</c:v>
                </c:pt>
                <c:pt idx="493">
                  <c:v>45348.333333333336</c:v>
                </c:pt>
                <c:pt idx="494">
                  <c:v>45348.375</c:v>
                </c:pt>
                <c:pt idx="495">
                  <c:v>45348.416666666664</c:v>
                </c:pt>
                <c:pt idx="496">
                  <c:v>45348.458333333336</c:v>
                </c:pt>
                <c:pt idx="497">
                  <c:v>45348.5</c:v>
                </c:pt>
                <c:pt idx="498">
                  <c:v>45348.541666666664</c:v>
                </c:pt>
                <c:pt idx="499">
                  <c:v>45348.583333333336</c:v>
                </c:pt>
                <c:pt idx="500">
                  <c:v>45348.625</c:v>
                </c:pt>
                <c:pt idx="501">
                  <c:v>45348.666666666664</c:v>
                </c:pt>
                <c:pt idx="502">
                  <c:v>45348.708333333336</c:v>
                </c:pt>
                <c:pt idx="503">
                  <c:v>45348.75</c:v>
                </c:pt>
                <c:pt idx="504">
                  <c:v>45348.791666666664</c:v>
                </c:pt>
                <c:pt idx="505">
                  <c:v>45348.833333333336</c:v>
                </c:pt>
                <c:pt idx="506">
                  <c:v>45348.875</c:v>
                </c:pt>
                <c:pt idx="507">
                  <c:v>45348.916666666664</c:v>
                </c:pt>
                <c:pt idx="508">
                  <c:v>45348.958333333336</c:v>
                </c:pt>
                <c:pt idx="509">
                  <c:v>45349</c:v>
                </c:pt>
                <c:pt idx="510">
                  <c:v>45349.041666666664</c:v>
                </c:pt>
                <c:pt idx="511">
                  <c:v>45349.083333333336</c:v>
                </c:pt>
                <c:pt idx="512">
                  <c:v>45349.125</c:v>
                </c:pt>
                <c:pt idx="513">
                  <c:v>45349.166666666664</c:v>
                </c:pt>
                <c:pt idx="514">
                  <c:v>45349.208333333336</c:v>
                </c:pt>
                <c:pt idx="515">
                  <c:v>45349.25</c:v>
                </c:pt>
                <c:pt idx="516">
                  <c:v>45349.291666666664</c:v>
                </c:pt>
                <c:pt idx="517">
                  <c:v>45349.333333333336</c:v>
                </c:pt>
                <c:pt idx="518">
                  <c:v>45349.375</c:v>
                </c:pt>
                <c:pt idx="519">
                  <c:v>45349.416666666664</c:v>
                </c:pt>
                <c:pt idx="520">
                  <c:v>45349.458333333336</c:v>
                </c:pt>
                <c:pt idx="521">
                  <c:v>45349.5</c:v>
                </c:pt>
                <c:pt idx="522">
                  <c:v>45349.541666666664</c:v>
                </c:pt>
                <c:pt idx="523">
                  <c:v>45349.583333333336</c:v>
                </c:pt>
                <c:pt idx="524">
                  <c:v>45349.625</c:v>
                </c:pt>
                <c:pt idx="525">
                  <c:v>45349.666666666664</c:v>
                </c:pt>
                <c:pt idx="526">
                  <c:v>45349.708333333336</c:v>
                </c:pt>
                <c:pt idx="527">
                  <c:v>45349.75</c:v>
                </c:pt>
                <c:pt idx="528">
                  <c:v>45349.791666666664</c:v>
                </c:pt>
                <c:pt idx="529">
                  <c:v>45349.833333333336</c:v>
                </c:pt>
                <c:pt idx="530">
                  <c:v>45349.875</c:v>
                </c:pt>
                <c:pt idx="531">
                  <c:v>45349.916666666664</c:v>
                </c:pt>
                <c:pt idx="532">
                  <c:v>45349.958333333336</c:v>
                </c:pt>
                <c:pt idx="533">
                  <c:v>45350</c:v>
                </c:pt>
                <c:pt idx="534">
                  <c:v>45350.041666666664</c:v>
                </c:pt>
                <c:pt idx="535">
                  <c:v>45350.083333333336</c:v>
                </c:pt>
                <c:pt idx="536">
                  <c:v>45350.125</c:v>
                </c:pt>
                <c:pt idx="537">
                  <c:v>45350.166666666664</c:v>
                </c:pt>
                <c:pt idx="538">
                  <c:v>45350.208333333336</c:v>
                </c:pt>
                <c:pt idx="539">
                  <c:v>45350.25</c:v>
                </c:pt>
                <c:pt idx="540">
                  <c:v>45350.291666666664</c:v>
                </c:pt>
                <c:pt idx="541">
                  <c:v>45350.333333333336</c:v>
                </c:pt>
                <c:pt idx="542">
                  <c:v>45350.375</c:v>
                </c:pt>
                <c:pt idx="543">
                  <c:v>45350.416666666664</c:v>
                </c:pt>
                <c:pt idx="544">
                  <c:v>45350.458333333336</c:v>
                </c:pt>
                <c:pt idx="545">
                  <c:v>45350.5</c:v>
                </c:pt>
                <c:pt idx="546">
                  <c:v>45350.541666666664</c:v>
                </c:pt>
                <c:pt idx="547">
                  <c:v>45350.583333333336</c:v>
                </c:pt>
                <c:pt idx="548">
                  <c:v>45350.625</c:v>
                </c:pt>
                <c:pt idx="549">
                  <c:v>45350.666666666664</c:v>
                </c:pt>
                <c:pt idx="550">
                  <c:v>45350.708333333336</c:v>
                </c:pt>
                <c:pt idx="551">
                  <c:v>45350.75</c:v>
                </c:pt>
                <c:pt idx="552">
                  <c:v>45350.791666666664</c:v>
                </c:pt>
                <c:pt idx="553">
                  <c:v>45350.833333333336</c:v>
                </c:pt>
                <c:pt idx="554">
                  <c:v>45350.875</c:v>
                </c:pt>
                <c:pt idx="555">
                  <c:v>45350.916666666664</c:v>
                </c:pt>
                <c:pt idx="556">
                  <c:v>45350.958333333336</c:v>
                </c:pt>
                <c:pt idx="557">
                  <c:v>45351</c:v>
                </c:pt>
                <c:pt idx="558">
                  <c:v>45351.041666666664</c:v>
                </c:pt>
                <c:pt idx="559">
                  <c:v>45351.083333333336</c:v>
                </c:pt>
                <c:pt idx="560">
                  <c:v>45351.125</c:v>
                </c:pt>
                <c:pt idx="561">
                  <c:v>45351.166666666664</c:v>
                </c:pt>
                <c:pt idx="562">
                  <c:v>45351.208333333336</c:v>
                </c:pt>
                <c:pt idx="563">
                  <c:v>45351.25</c:v>
                </c:pt>
                <c:pt idx="564">
                  <c:v>45351.291666666664</c:v>
                </c:pt>
                <c:pt idx="565">
                  <c:v>45351.333333333336</c:v>
                </c:pt>
                <c:pt idx="566">
                  <c:v>45351.375</c:v>
                </c:pt>
                <c:pt idx="567">
                  <c:v>45351.416666666664</c:v>
                </c:pt>
                <c:pt idx="568">
                  <c:v>45351.458333333336</c:v>
                </c:pt>
                <c:pt idx="569">
                  <c:v>45351.5</c:v>
                </c:pt>
                <c:pt idx="570">
                  <c:v>45351.541666666664</c:v>
                </c:pt>
                <c:pt idx="571">
                  <c:v>45351.583333333336</c:v>
                </c:pt>
                <c:pt idx="572">
                  <c:v>45351.625</c:v>
                </c:pt>
                <c:pt idx="573">
                  <c:v>45351.666666666664</c:v>
                </c:pt>
                <c:pt idx="574">
                  <c:v>45351.708333333336</c:v>
                </c:pt>
                <c:pt idx="575">
                  <c:v>45351.75</c:v>
                </c:pt>
                <c:pt idx="576">
                  <c:v>45351.791666666664</c:v>
                </c:pt>
                <c:pt idx="577">
                  <c:v>45351.833333333336</c:v>
                </c:pt>
                <c:pt idx="578">
                  <c:v>45351.875</c:v>
                </c:pt>
                <c:pt idx="579">
                  <c:v>45351.916666666664</c:v>
                </c:pt>
                <c:pt idx="580">
                  <c:v>45351.958333333336</c:v>
                </c:pt>
                <c:pt idx="581">
                  <c:v>45352</c:v>
                </c:pt>
                <c:pt idx="582">
                  <c:v>45352.041666666664</c:v>
                </c:pt>
                <c:pt idx="583">
                  <c:v>45352.083333333336</c:v>
                </c:pt>
                <c:pt idx="584">
                  <c:v>45352.125</c:v>
                </c:pt>
                <c:pt idx="585">
                  <c:v>45352.166666666664</c:v>
                </c:pt>
                <c:pt idx="586">
                  <c:v>45352.208333333336</c:v>
                </c:pt>
                <c:pt idx="587">
                  <c:v>45352.25</c:v>
                </c:pt>
                <c:pt idx="588">
                  <c:v>45352.291666666664</c:v>
                </c:pt>
                <c:pt idx="589">
                  <c:v>45352.333333333336</c:v>
                </c:pt>
                <c:pt idx="590">
                  <c:v>45352.375</c:v>
                </c:pt>
                <c:pt idx="591">
                  <c:v>45352.416666666664</c:v>
                </c:pt>
                <c:pt idx="592">
                  <c:v>45352.458333333336</c:v>
                </c:pt>
                <c:pt idx="593">
                  <c:v>45352.5</c:v>
                </c:pt>
                <c:pt idx="594">
                  <c:v>45352.541666666664</c:v>
                </c:pt>
                <c:pt idx="595">
                  <c:v>45352.583333333336</c:v>
                </c:pt>
                <c:pt idx="596">
                  <c:v>45352.625</c:v>
                </c:pt>
                <c:pt idx="597">
                  <c:v>45352.666666666664</c:v>
                </c:pt>
                <c:pt idx="598">
                  <c:v>45352.708333333336</c:v>
                </c:pt>
                <c:pt idx="599">
                  <c:v>45352.75</c:v>
                </c:pt>
                <c:pt idx="600">
                  <c:v>45352.791666666664</c:v>
                </c:pt>
                <c:pt idx="601">
                  <c:v>45352.833333333336</c:v>
                </c:pt>
                <c:pt idx="602">
                  <c:v>45352.875</c:v>
                </c:pt>
                <c:pt idx="603">
                  <c:v>45352.916666666664</c:v>
                </c:pt>
                <c:pt idx="604">
                  <c:v>45352.958333333336</c:v>
                </c:pt>
                <c:pt idx="605">
                  <c:v>45353</c:v>
                </c:pt>
                <c:pt idx="606">
                  <c:v>45353.041666666664</c:v>
                </c:pt>
                <c:pt idx="607">
                  <c:v>45353.083333333336</c:v>
                </c:pt>
                <c:pt idx="608">
                  <c:v>45353.125</c:v>
                </c:pt>
                <c:pt idx="609">
                  <c:v>45353.166666666664</c:v>
                </c:pt>
                <c:pt idx="610">
                  <c:v>45353.208333333336</c:v>
                </c:pt>
                <c:pt idx="611">
                  <c:v>45353.25</c:v>
                </c:pt>
                <c:pt idx="612">
                  <c:v>45353.291666666664</c:v>
                </c:pt>
                <c:pt idx="613">
                  <c:v>45353.333333333336</c:v>
                </c:pt>
                <c:pt idx="614">
                  <c:v>45353.375</c:v>
                </c:pt>
                <c:pt idx="615">
                  <c:v>45353.416666666664</c:v>
                </c:pt>
                <c:pt idx="616">
                  <c:v>45353.458333333336</c:v>
                </c:pt>
                <c:pt idx="617">
                  <c:v>45353.5</c:v>
                </c:pt>
                <c:pt idx="618">
                  <c:v>45353.541666666664</c:v>
                </c:pt>
                <c:pt idx="619">
                  <c:v>45353.583333333336</c:v>
                </c:pt>
                <c:pt idx="620">
                  <c:v>45353.625</c:v>
                </c:pt>
                <c:pt idx="621">
                  <c:v>45353.666666666664</c:v>
                </c:pt>
                <c:pt idx="622">
                  <c:v>45353.708333333336</c:v>
                </c:pt>
                <c:pt idx="623">
                  <c:v>45353.75</c:v>
                </c:pt>
                <c:pt idx="624">
                  <c:v>45353.791666666664</c:v>
                </c:pt>
                <c:pt idx="625">
                  <c:v>45353.833333333336</c:v>
                </c:pt>
                <c:pt idx="626">
                  <c:v>45353.875</c:v>
                </c:pt>
                <c:pt idx="627">
                  <c:v>45353.916666666664</c:v>
                </c:pt>
                <c:pt idx="628">
                  <c:v>45353.958333333336</c:v>
                </c:pt>
                <c:pt idx="629">
                  <c:v>45354</c:v>
                </c:pt>
                <c:pt idx="630">
                  <c:v>45354.041666666664</c:v>
                </c:pt>
                <c:pt idx="631">
                  <c:v>45354.083333333336</c:v>
                </c:pt>
                <c:pt idx="632">
                  <c:v>45354.125</c:v>
                </c:pt>
                <c:pt idx="633">
                  <c:v>45354.166666666664</c:v>
                </c:pt>
                <c:pt idx="634">
                  <c:v>45354.208333333336</c:v>
                </c:pt>
                <c:pt idx="635">
                  <c:v>45354.25</c:v>
                </c:pt>
                <c:pt idx="636">
                  <c:v>45354.291666666664</c:v>
                </c:pt>
                <c:pt idx="637">
                  <c:v>45354.333333333336</c:v>
                </c:pt>
                <c:pt idx="638">
                  <c:v>45354.375</c:v>
                </c:pt>
                <c:pt idx="639">
                  <c:v>45354.416666666664</c:v>
                </c:pt>
                <c:pt idx="640">
                  <c:v>45354.458333333336</c:v>
                </c:pt>
                <c:pt idx="641">
                  <c:v>45354.5</c:v>
                </c:pt>
                <c:pt idx="642">
                  <c:v>45354.541666666664</c:v>
                </c:pt>
                <c:pt idx="643">
                  <c:v>45354.583333333336</c:v>
                </c:pt>
                <c:pt idx="644">
                  <c:v>45354.625</c:v>
                </c:pt>
                <c:pt idx="645">
                  <c:v>45354.666666666664</c:v>
                </c:pt>
                <c:pt idx="646">
                  <c:v>45354.708333333336</c:v>
                </c:pt>
                <c:pt idx="647">
                  <c:v>45354.75</c:v>
                </c:pt>
                <c:pt idx="648">
                  <c:v>45354.791666666664</c:v>
                </c:pt>
                <c:pt idx="649">
                  <c:v>45354.833333333336</c:v>
                </c:pt>
                <c:pt idx="650">
                  <c:v>45354.875</c:v>
                </c:pt>
                <c:pt idx="651">
                  <c:v>45354.916666666664</c:v>
                </c:pt>
                <c:pt idx="652">
                  <c:v>45354.958333333336</c:v>
                </c:pt>
                <c:pt idx="653">
                  <c:v>45355</c:v>
                </c:pt>
                <c:pt idx="654">
                  <c:v>45355.041666666664</c:v>
                </c:pt>
                <c:pt idx="655">
                  <c:v>45355.083333333336</c:v>
                </c:pt>
                <c:pt idx="656">
                  <c:v>45355.125</c:v>
                </c:pt>
                <c:pt idx="657">
                  <c:v>45355.166666666664</c:v>
                </c:pt>
                <c:pt idx="658">
                  <c:v>45355.208333333336</c:v>
                </c:pt>
                <c:pt idx="659">
                  <c:v>45355.25</c:v>
                </c:pt>
                <c:pt idx="660">
                  <c:v>45355.291666666664</c:v>
                </c:pt>
                <c:pt idx="661">
                  <c:v>45355.333333333336</c:v>
                </c:pt>
                <c:pt idx="662">
                  <c:v>45355.375</c:v>
                </c:pt>
                <c:pt idx="663">
                  <c:v>45355.416666666664</c:v>
                </c:pt>
                <c:pt idx="664">
                  <c:v>45355.458333333336</c:v>
                </c:pt>
                <c:pt idx="665">
                  <c:v>45355.5</c:v>
                </c:pt>
                <c:pt idx="666">
                  <c:v>45355.541666666664</c:v>
                </c:pt>
                <c:pt idx="667">
                  <c:v>45355.583333333336</c:v>
                </c:pt>
                <c:pt idx="668">
                  <c:v>45355.625</c:v>
                </c:pt>
                <c:pt idx="669">
                  <c:v>45355.666666666664</c:v>
                </c:pt>
                <c:pt idx="670">
                  <c:v>45355.708333333336</c:v>
                </c:pt>
                <c:pt idx="671">
                  <c:v>45355.75</c:v>
                </c:pt>
                <c:pt idx="672">
                  <c:v>45355.791666666664</c:v>
                </c:pt>
                <c:pt idx="673">
                  <c:v>45355.833333333336</c:v>
                </c:pt>
                <c:pt idx="674">
                  <c:v>45355.875</c:v>
                </c:pt>
                <c:pt idx="675">
                  <c:v>45355.916666666664</c:v>
                </c:pt>
                <c:pt idx="676">
                  <c:v>45355.958333333336</c:v>
                </c:pt>
                <c:pt idx="677">
                  <c:v>45356</c:v>
                </c:pt>
                <c:pt idx="678">
                  <c:v>45356.041666666664</c:v>
                </c:pt>
                <c:pt idx="679">
                  <c:v>45356.083333333336</c:v>
                </c:pt>
                <c:pt idx="680">
                  <c:v>45356.125</c:v>
                </c:pt>
                <c:pt idx="681">
                  <c:v>45356.166666666664</c:v>
                </c:pt>
                <c:pt idx="682">
                  <c:v>45356.208333333336</c:v>
                </c:pt>
                <c:pt idx="683">
                  <c:v>45356.25</c:v>
                </c:pt>
                <c:pt idx="684">
                  <c:v>45356.291666666664</c:v>
                </c:pt>
                <c:pt idx="685">
                  <c:v>45356.333333333336</c:v>
                </c:pt>
                <c:pt idx="686">
                  <c:v>45356.375</c:v>
                </c:pt>
                <c:pt idx="687">
                  <c:v>45356.416666666664</c:v>
                </c:pt>
                <c:pt idx="688">
                  <c:v>45356.458333333336</c:v>
                </c:pt>
                <c:pt idx="689">
                  <c:v>45356.5</c:v>
                </c:pt>
                <c:pt idx="690">
                  <c:v>45356.541666666664</c:v>
                </c:pt>
                <c:pt idx="691">
                  <c:v>45356.583333333336</c:v>
                </c:pt>
                <c:pt idx="692">
                  <c:v>45356.625</c:v>
                </c:pt>
                <c:pt idx="693">
                  <c:v>45356.666666666664</c:v>
                </c:pt>
                <c:pt idx="694">
                  <c:v>45356.708333333336</c:v>
                </c:pt>
                <c:pt idx="695">
                  <c:v>45356.75</c:v>
                </c:pt>
                <c:pt idx="696">
                  <c:v>45356.791666666664</c:v>
                </c:pt>
                <c:pt idx="697">
                  <c:v>45356.833333333336</c:v>
                </c:pt>
                <c:pt idx="698">
                  <c:v>45356.875</c:v>
                </c:pt>
                <c:pt idx="699">
                  <c:v>45356.916666666664</c:v>
                </c:pt>
                <c:pt idx="700">
                  <c:v>45356.958333333336</c:v>
                </c:pt>
                <c:pt idx="701">
                  <c:v>45357</c:v>
                </c:pt>
                <c:pt idx="702">
                  <c:v>45357.041666666664</c:v>
                </c:pt>
                <c:pt idx="703">
                  <c:v>45357.083333333336</c:v>
                </c:pt>
                <c:pt idx="704">
                  <c:v>45357.125</c:v>
                </c:pt>
                <c:pt idx="705">
                  <c:v>45357.166666666664</c:v>
                </c:pt>
                <c:pt idx="706">
                  <c:v>45357.208333333336</c:v>
                </c:pt>
                <c:pt idx="707">
                  <c:v>45357.25</c:v>
                </c:pt>
                <c:pt idx="708">
                  <c:v>45357.291666666664</c:v>
                </c:pt>
                <c:pt idx="709">
                  <c:v>45357.333333333336</c:v>
                </c:pt>
                <c:pt idx="710">
                  <c:v>45357.375</c:v>
                </c:pt>
                <c:pt idx="711">
                  <c:v>45357.416666666664</c:v>
                </c:pt>
                <c:pt idx="712">
                  <c:v>45357.458333333336</c:v>
                </c:pt>
                <c:pt idx="713">
                  <c:v>45357.5</c:v>
                </c:pt>
                <c:pt idx="714">
                  <c:v>45357.541666666664</c:v>
                </c:pt>
                <c:pt idx="715">
                  <c:v>45357.583333333336</c:v>
                </c:pt>
                <c:pt idx="716">
                  <c:v>45357.625</c:v>
                </c:pt>
                <c:pt idx="717">
                  <c:v>45357.666666666664</c:v>
                </c:pt>
                <c:pt idx="718">
                  <c:v>45357.708333333336</c:v>
                </c:pt>
                <c:pt idx="719">
                  <c:v>45357.75</c:v>
                </c:pt>
                <c:pt idx="720">
                  <c:v>45357.791666666664</c:v>
                </c:pt>
                <c:pt idx="721">
                  <c:v>45357.833333333336</c:v>
                </c:pt>
                <c:pt idx="722">
                  <c:v>45357.875</c:v>
                </c:pt>
                <c:pt idx="723">
                  <c:v>45357.916666666664</c:v>
                </c:pt>
                <c:pt idx="724">
                  <c:v>45357.958333333336</c:v>
                </c:pt>
                <c:pt idx="725">
                  <c:v>45358</c:v>
                </c:pt>
                <c:pt idx="726">
                  <c:v>45358.041666666664</c:v>
                </c:pt>
                <c:pt idx="727">
                  <c:v>45358.083333333336</c:v>
                </c:pt>
                <c:pt idx="728">
                  <c:v>45358.125</c:v>
                </c:pt>
                <c:pt idx="729">
                  <c:v>45358.166666666664</c:v>
                </c:pt>
                <c:pt idx="730">
                  <c:v>45358.208333333336</c:v>
                </c:pt>
                <c:pt idx="731">
                  <c:v>45358.25</c:v>
                </c:pt>
                <c:pt idx="732">
                  <c:v>45358.291666666664</c:v>
                </c:pt>
                <c:pt idx="733">
                  <c:v>45358.333333333336</c:v>
                </c:pt>
                <c:pt idx="734">
                  <c:v>45358.375</c:v>
                </c:pt>
                <c:pt idx="735">
                  <c:v>45358.416666666664</c:v>
                </c:pt>
                <c:pt idx="736">
                  <c:v>45358.458333333336</c:v>
                </c:pt>
                <c:pt idx="737">
                  <c:v>45358.5</c:v>
                </c:pt>
                <c:pt idx="738">
                  <c:v>45358.541666666664</c:v>
                </c:pt>
                <c:pt idx="739">
                  <c:v>45358.583333333336</c:v>
                </c:pt>
                <c:pt idx="740">
                  <c:v>45358.625</c:v>
                </c:pt>
                <c:pt idx="741">
                  <c:v>45358.666666666664</c:v>
                </c:pt>
                <c:pt idx="742">
                  <c:v>45358.708333333336</c:v>
                </c:pt>
                <c:pt idx="743">
                  <c:v>45358.75</c:v>
                </c:pt>
                <c:pt idx="744">
                  <c:v>45358.791666666664</c:v>
                </c:pt>
                <c:pt idx="745">
                  <c:v>45358.833333333336</c:v>
                </c:pt>
                <c:pt idx="746">
                  <c:v>45358.875</c:v>
                </c:pt>
                <c:pt idx="747">
                  <c:v>45358.916666666664</c:v>
                </c:pt>
                <c:pt idx="748">
                  <c:v>45358.958333333336</c:v>
                </c:pt>
                <c:pt idx="749">
                  <c:v>45359</c:v>
                </c:pt>
                <c:pt idx="750">
                  <c:v>45359.041666666664</c:v>
                </c:pt>
                <c:pt idx="751">
                  <c:v>45359.083333333336</c:v>
                </c:pt>
                <c:pt idx="752">
                  <c:v>45359.125</c:v>
                </c:pt>
                <c:pt idx="753">
                  <c:v>45359.166666666664</c:v>
                </c:pt>
                <c:pt idx="754">
                  <c:v>45359.208333333336</c:v>
                </c:pt>
                <c:pt idx="755">
                  <c:v>45359.25</c:v>
                </c:pt>
                <c:pt idx="756">
                  <c:v>45359.291666666664</c:v>
                </c:pt>
                <c:pt idx="757">
                  <c:v>45359.333333333336</c:v>
                </c:pt>
                <c:pt idx="758">
                  <c:v>45359.375</c:v>
                </c:pt>
                <c:pt idx="759">
                  <c:v>45359.416666666664</c:v>
                </c:pt>
                <c:pt idx="760">
                  <c:v>45359.458333333336</c:v>
                </c:pt>
                <c:pt idx="761">
                  <c:v>45359.5</c:v>
                </c:pt>
                <c:pt idx="762">
                  <c:v>45359.541666666664</c:v>
                </c:pt>
                <c:pt idx="763">
                  <c:v>45359.583333333336</c:v>
                </c:pt>
                <c:pt idx="764">
                  <c:v>45359.625</c:v>
                </c:pt>
                <c:pt idx="765">
                  <c:v>45359.666666666664</c:v>
                </c:pt>
                <c:pt idx="766">
                  <c:v>45359.708333333336</c:v>
                </c:pt>
                <c:pt idx="767">
                  <c:v>45359.75</c:v>
                </c:pt>
                <c:pt idx="768">
                  <c:v>45359.791666666664</c:v>
                </c:pt>
                <c:pt idx="769">
                  <c:v>45359.833333333336</c:v>
                </c:pt>
                <c:pt idx="770">
                  <c:v>45359.875</c:v>
                </c:pt>
                <c:pt idx="771">
                  <c:v>45359.916666666664</c:v>
                </c:pt>
                <c:pt idx="772">
                  <c:v>45359.958333333336</c:v>
                </c:pt>
                <c:pt idx="773">
                  <c:v>45360</c:v>
                </c:pt>
                <c:pt idx="774">
                  <c:v>45360.041666666664</c:v>
                </c:pt>
                <c:pt idx="775">
                  <c:v>45360.083333333336</c:v>
                </c:pt>
                <c:pt idx="776">
                  <c:v>45360.125</c:v>
                </c:pt>
                <c:pt idx="777">
                  <c:v>45360.166666666664</c:v>
                </c:pt>
                <c:pt idx="778">
                  <c:v>45360.208333333336</c:v>
                </c:pt>
                <c:pt idx="779">
                  <c:v>45360.25</c:v>
                </c:pt>
                <c:pt idx="780">
                  <c:v>45360.291666666664</c:v>
                </c:pt>
                <c:pt idx="781">
                  <c:v>45360.333333333336</c:v>
                </c:pt>
                <c:pt idx="782">
                  <c:v>45360.375</c:v>
                </c:pt>
                <c:pt idx="783">
                  <c:v>45360.416666666664</c:v>
                </c:pt>
                <c:pt idx="784">
                  <c:v>45360.458333333336</c:v>
                </c:pt>
                <c:pt idx="785">
                  <c:v>45360.5</c:v>
                </c:pt>
                <c:pt idx="786">
                  <c:v>45360.541666666664</c:v>
                </c:pt>
                <c:pt idx="787">
                  <c:v>45360.583333333336</c:v>
                </c:pt>
                <c:pt idx="788">
                  <c:v>45360.625</c:v>
                </c:pt>
                <c:pt idx="789">
                  <c:v>45360.666666666664</c:v>
                </c:pt>
                <c:pt idx="790">
                  <c:v>45360.708333333336</c:v>
                </c:pt>
                <c:pt idx="791">
                  <c:v>45360.75</c:v>
                </c:pt>
                <c:pt idx="792">
                  <c:v>45360.791666666664</c:v>
                </c:pt>
                <c:pt idx="793">
                  <c:v>45360.833333333336</c:v>
                </c:pt>
                <c:pt idx="794">
                  <c:v>45360.875</c:v>
                </c:pt>
                <c:pt idx="795">
                  <c:v>45360.916666666664</c:v>
                </c:pt>
                <c:pt idx="796">
                  <c:v>45360.958333333336</c:v>
                </c:pt>
                <c:pt idx="797">
                  <c:v>45361</c:v>
                </c:pt>
                <c:pt idx="798">
                  <c:v>45361.041666666664</c:v>
                </c:pt>
                <c:pt idx="799">
                  <c:v>45361.083333333336</c:v>
                </c:pt>
                <c:pt idx="800">
                  <c:v>45361.125</c:v>
                </c:pt>
                <c:pt idx="801">
                  <c:v>45361.166666666664</c:v>
                </c:pt>
                <c:pt idx="802">
                  <c:v>45361.208333333336</c:v>
                </c:pt>
                <c:pt idx="803">
                  <c:v>45361.25</c:v>
                </c:pt>
                <c:pt idx="804">
                  <c:v>45361.291666666664</c:v>
                </c:pt>
                <c:pt idx="805">
                  <c:v>45361.333333333336</c:v>
                </c:pt>
                <c:pt idx="806">
                  <c:v>45361.375</c:v>
                </c:pt>
                <c:pt idx="807">
                  <c:v>45361.416666666664</c:v>
                </c:pt>
                <c:pt idx="808">
                  <c:v>45361.458333333336</c:v>
                </c:pt>
                <c:pt idx="809">
                  <c:v>45361.5</c:v>
                </c:pt>
                <c:pt idx="810">
                  <c:v>45361.541666666664</c:v>
                </c:pt>
                <c:pt idx="811">
                  <c:v>45361.583333333336</c:v>
                </c:pt>
                <c:pt idx="812">
                  <c:v>45361.625</c:v>
                </c:pt>
                <c:pt idx="813">
                  <c:v>45361.666666666664</c:v>
                </c:pt>
                <c:pt idx="814">
                  <c:v>45361.708333333336</c:v>
                </c:pt>
                <c:pt idx="815">
                  <c:v>45361.75</c:v>
                </c:pt>
                <c:pt idx="816">
                  <c:v>45361.791666666664</c:v>
                </c:pt>
                <c:pt idx="817">
                  <c:v>45361.833333333336</c:v>
                </c:pt>
                <c:pt idx="818">
                  <c:v>45361.875</c:v>
                </c:pt>
                <c:pt idx="819">
                  <c:v>45361.916666666664</c:v>
                </c:pt>
                <c:pt idx="820">
                  <c:v>45361.958333333336</c:v>
                </c:pt>
                <c:pt idx="821">
                  <c:v>45362</c:v>
                </c:pt>
                <c:pt idx="822">
                  <c:v>45362.041666666664</c:v>
                </c:pt>
                <c:pt idx="823">
                  <c:v>45362.083333333336</c:v>
                </c:pt>
                <c:pt idx="824">
                  <c:v>45362.125</c:v>
                </c:pt>
                <c:pt idx="825">
                  <c:v>45362.166666666664</c:v>
                </c:pt>
                <c:pt idx="826">
                  <c:v>45362.208333333336</c:v>
                </c:pt>
                <c:pt idx="827">
                  <c:v>45362.25</c:v>
                </c:pt>
                <c:pt idx="828">
                  <c:v>45362.291666666664</c:v>
                </c:pt>
                <c:pt idx="829">
                  <c:v>45362.333333333336</c:v>
                </c:pt>
                <c:pt idx="830">
                  <c:v>45362.375</c:v>
                </c:pt>
                <c:pt idx="831">
                  <c:v>45362.416666666664</c:v>
                </c:pt>
                <c:pt idx="832">
                  <c:v>45362.458333333336</c:v>
                </c:pt>
                <c:pt idx="833">
                  <c:v>45362.5</c:v>
                </c:pt>
                <c:pt idx="834">
                  <c:v>45362.541666666664</c:v>
                </c:pt>
                <c:pt idx="835">
                  <c:v>45362.583333333336</c:v>
                </c:pt>
                <c:pt idx="836">
                  <c:v>45362.625</c:v>
                </c:pt>
                <c:pt idx="837">
                  <c:v>45362.666666666664</c:v>
                </c:pt>
                <c:pt idx="838">
                  <c:v>45362.708333333336</c:v>
                </c:pt>
                <c:pt idx="839">
                  <c:v>45362.75</c:v>
                </c:pt>
                <c:pt idx="840">
                  <c:v>45362.791666666664</c:v>
                </c:pt>
                <c:pt idx="841">
                  <c:v>45362.833333333336</c:v>
                </c:pt>
                <c:pt idx="842">
                  <c:v>45362.875</c:v>
                </c:pt>
                <c:pt idx="843">
                  <c:v>45362.916666666664</c:v>
                </c:pt>
                <c:pt idx="844">
                  <c:v>45362.958333333336</c:v>
                </c:pt>
                <c:pt idx="845">
                  <c:v>45363</c:v>
                </c:pt>
                <c:pt idx="846">
                  <c:v>45363.041666666664</c:v>
                </c:pt>
                <c:pt idx="847">
                  <c:v>45363.083333333336</c:v>
                </c:pt>
                <c:pt idx="848">
                  <c:v>45363.125</c:v>
                </c:pt>
                <c:pt idx="849">
                  <c:v>45363.166666666664</c:v>
                </c:pt>
                <c:pt idx="850">
                  <c:v>45363.208333333336</c:v>
                </c:pt>
                <c:pt idx="851">
                  <c:v>45363.25</c:v>
                </c:pt>
                <c:pt idx="852">
                  <c:v>45363.291666666664</c:v>
                </c:pt>
                <c:pt idx="853">
                  <c:v>45363.333333333336</c:v>
                </c:pt>
                <c:pt idx="854">
                  <c:v>45363.375</c:v>
                </c:pt>
                <c:pt idx="855">
                  <c:v>45363.416666666664</c:v>
                </c:pt>
                <c:pt idx="856">
                  <c:v>45363.458333333336</c:v>
                </c:pt>
                <c:pt idx="857">
                  <c:v>45363.5</c:v>
                </c:pt>
                <c:pt idx="858">
                  <c:v>45363.541666666664</c:v>
                </c:pt>
                <c:pt idx="859">
                  <c:v>45363.583333333336</c:v>
                </c:pt>
                <c:pt idx="860">
                  <c:v>45363.625</c:v>
                </c:pt>
                <c:pt idx="861">
                  <c:v>45363.666666666664</c:v>
                </c:pt>
                <c:pt idx="862">
                  <c:v>45363.708333333336</c:v>
                </c:pt>
                <c:pt idx="863">
                  <c:v>45363.75</c:v>
                </c:pt>
                <c:pt idx="864">
                  <c:v>45363.791666666664</c:v>
                </c:pt>
                <c:pt idx="865">
                  <c:v>45363.833333333336</c:v>
                </c:pt>
                <c:pt idx="866">
                  <c:v>45363.875</c:v>
                </c:pt>
                <c:pt idx="867">
                  <c:v>45363.916666666664</c:v>
                </c:pt>
                <c:pt idx="868">
                  <c:v>45363.958333333336</c:v>
                </c:pt>
                <c:pt idx="869">
                  <c:v>45364</c:v>
                </c:pt>
                <c:pt idx="870">
                  <c:v>45364.041666666664</c:v>
                </c:pt>
                <c:pt idx="871">
                  <c:v>45364.083333333336</c:v>
                </c:pt>
                <c:pt idx="872">
                  <c:v>45364.125</c:v>
                </c:pt>
                <c:pt idx="873">
                  <c:v>45364.166666666664</c:v>
                </c:pt>
                <c:pt idx="874">
                  <c:v>45364.208333333336</c:v>
                </c:pt>
                <c:pt idx="875">
                  <c:v>45364.25</c:v>
                </c:pt>
                <c:pt idx="876">
                  <c:v>45364.291666666664</c:v>
                </c:pt>
                <c:pt idx="877">
                  <c:v>45364.333333333336</c:v>
                </c:pt>
                <c:pt idx="878">
                  <c:v>45364.375</c:v>
                </c:pt>
                <c:pt idx="879">
                  <c:v>45364.416666666664</c:v>
                </c:pt>
                <c:pt idx="880">
                  <c:v>45364.458333333336</c:v>
                </c:pt>
                <c:pt idx="881">
                  <c:v>45364.5</c:v>
                </c:pt>
                <c:pt idx="882">
                  <c:v>45364.541666666664</c:v>
                </c:pt>
                <c:pt idx="883">
                  <c:v>45364.583333333336</c:v>
                </c:pt>
                <c:pt idx="884">
                  <c:v>45364.625</c:v>
                </c:pt>
                <c:pt idx="885">
                  <c:v>45364.666666666664</c:v>
                </c:pt>
                <c:pt idx="886">
                  <c:v>45364.708333333336</c:v>
                </c:pt>
                <c:pt idx="887">
                  <c:v>45364.75</c:v>
                </c:pt>
                <c:pt idx="888">
                  <c:v>45364.791666666664</c:v>
                </c:pt>
                <c:pt idx="889">
                  <c:v>45364.833333333336</c:v>
                </c:pt>
                <c:pt idx="890">
                  <c:v>45364.875</c:v>
                </c:pt>
                <c:pt idx="891">
                  <c:v>45364.916666666664</c:v>
                </c:pt>
                <c:pt idx="892">
                  <c:v>45364.958333333336</c:v>
                </c:pt>
                <c:pt idx="893">
                  <c:v>45365</c:v>
                </c:pt>
                <c:pt idx="894">
                  <c:v>45365.041666666664</c:v>
                </c:pt>
                <c:pt idx="895">
                  <c:v>45365.083333333336</c:v>
                </c:pt>
                <c:pt idx="896">
                  <c:v>45365.125</c:v>
                </c:pt>
                <c:pt idx="897">
                  <c:v>45365.166666666664</c:v>
                </c:pt>
                <c:pt idx="898">
                  <c:v>45365.208333333336</c:v>
                </c:pt>
                <c:pt idx="899">
                  <c:v>45365.25</c:v>
                </c:pt>
                <c:pt idx="900">
                  <c:v>45365.291666666664</c:v>
                </c:pt>
                <c:pt idx="901">
                  <c:v>45365.333333333336</c:v>
                </c:pt>
                <c:pt idx="902">
                  <c:v>45365.375</c:v>
                </c:pt>
                <c:pt idx="903">
                  <c:v>45365.416666666664</c:v>
                </c:pt>
                <c:pt idx="904">
                  <c:v>45365.458333333336</c:v>
                </c:pt>
                <c:pt idx="905">
                  <c:v>45365.5</c:v>
                </c:pt>
                <c:pt idx="906">
                  <c:v>45365.541666666664</c:v>
                </c:pt>
                <c:pt idx="907">
                  <c:v>45365.583333333336</c:v>
                </c:pt>
                <c:pt idx="908">
                  <c:v>45365.625</c:v>
                </c:pt>
                <c:pt idx="909">
                  <c:v>45365.666666666664</c:v>
                </c:pt>
                <c:pt idx="910">
                  <c:v>45365.708333333336</c:v>
                </c:pt>
                <c:pt idx="911">
                  <c:v>45365.75</c:v>
                </c:pt>
                <c:pt idx="912">
                  <c:v>45365.791666666664</c:v>
                </c:pt>
                <c:pt idx="913">
                  <c:v>45365.833333333336</c:v>
                </c:pt>
                <c:pt idx="914">
                  <c:v>45365.875</c:v>
                </c:pt>
                <c:pt idx="915">
                  <c:v>45365.916666666664</c:v>
                </c:pt>
                <c:pt idx="916">
                  <c:v>45365.958333333336</c:v>
                </c:pt>
                <c:pt idx="917">
                  <c:v>45366</c:v>
                </c:pt>
                <c:pt idx="918">
                  <c:v>45366.041666666664</c:v>
                </c:pt>
                <c:pt idx="919">
                  <c:v>45366.083333333336</c:v>
                </c:pt>
                <c:pt idx="920">
                  <c:v>45366.125</c:v>
                </c:pt>
                <c:pt idx="921">
                  <c:v>45366.166666666664</c:v>
                </c:pt>
                <c:pt idx="922">
                  <c:v>45366.208333333336</c:v>
                </c:pt>
                <c:pt idx="923">
                  <c:v>45366.25</c:v>
                </c:pt>
                <c:pt idx="924">
                  <c:v>45366.291666666664</c:v>
                </c:pt>
                <c:pt idx="925">
                  <c:v>45366.333333333336</c:v>
                </c:pt>
                <c:pt idx="926">
                  <c:v>45366.375</c:v>
                </c:pt>
                <c:pt idx="927">
                  <c:v>45366.416666666664</c:v>
                </c:pt>
                <c:pt idx="928">
                  <c:v>45366.458333333336</c:v>
                </c:pt>
                <c:pt idx="929">
                  <c:v>45366.5</c:v>
                </c:pt>
                <c:pt idx="930">
                  <c:v>45366.541666666664</c:v>
                </c:pt>
                <c:pt idx="931">
                  <c:v>45366.583333333336</c:v>
                </c:pt>
                <c:pt idx="932">
                  <c:v>45366.625</c:v>
                </c:pt>
                <c:pt idx="933">
                  <c:v>45366.666666666664</c:v>
                </c:pt>
                <c:pt idx="934">
                  <c:v>45366.708333333336</c:v>
                </c:pt>
                <c:pt idx="935">
                  <c:v>45366.75</c:v>
                </c:pt>
                <c:pt idx="936">
                  <c:v>45366.791666666664</c:v>
                </c:pt>
                <c:pt idx="937">
                  <c:v>45366.833333333336</c:v>
                </c:pt>
                <c:pt idx="938">
                  <c:v>45366.875</c:v>
                </c:pt>
                <c:pt idx="939">
                  <c:v>45366.916666666664</c:v>
                </c:pt>
                <c:pt idx="940">
                  <c:v>45366.958333333336</c:v>
                </c:pt>
                <c:pt idx="941">
                  <c:v>45367</c:v>
                </c:pt>
                <c:pt idx="942">
                  <c:v>45367.041666666664</c:v>
                </c:pt>
                <c:pt idx="943">
                  <c:v>45367.083333333336</c:v>
                </c:pt>
                <c:pt idx="944">
                  <c:v>45367.125</c:v>
                </c:pt>
                <c:pt idx="945">
                  <c:v>45367.166666666664</c:v>
                </c:pt>
                <c:pt idx="946">
                  <c:v>45367.208333333336</c:v>
                </c:pt>
                <c:pt idx="947">
                  <c:v>45367.25</c:v>
                </c:pt>
                <c:pt idx="948">
                  <c:v>45367.291666666664</c:v>
                </c:pt>
                <c:pt idx="949">
                  <c:v>45367.333333333336</c:v>
                </c:pt>
                <c:pt idx="950">
                  <c:v>45367.375</c:v>
                </c:pt>
                <c:pt idx="951">
                  <c:v>45367.416666666664</c:v>
                </c:pt>
                <c:pt idx="952">
                  <c:v>45367.458333333336</c:v>
                </c:pt>
                <c:pt idx="953">
                  <c:v>45367.5</c:v>
                </c:pt>
                <c:pt idx="954">
                  <c:v>45367.541666666664</c:v>
                </c:pt>
                <c:pt idx="955">
                  <c:v>45367.583333333336</c:v>
                </c:pt>
                <c:pt idx="956">
                  <c:v>45367.625</c:v>
                </c:pt>
                <c:pt idx="957">
                  <c:v>45367.666666666664</c:v>
                </c:pt>
                <c:pt idx="958">
                  <c:v>45367.708333333336</c:v>
                </c:pt>
                <c:pt idx="959">
                  <c:v>45367.75</c:v>
                </c:pt>
                <c:pt idx="960">
                  <c:v>45367.791666666664</c:v>
                </c:pt>
                <c:pt idx="961">
                  <c:v>45367.833333333336</c:v>
                </c:pt>
                <c:pt idx="962">
                  <c:v>45367.875</c:v>
                </c:pt>
                <c:pt idx="963">
                  <c:v>45367.916666666664</c:v>
                </c:pt>
                <c:pt idx="964">
                  <c:v>45367.958333333336</c:v>
                </c:pt>
                <c:pt idx="965">
                  <c:v>45368</c:v>
                </c:pt>
                <c:pt idx="966">
                  <c:v>45368.041666666664</c:v>
                </c:pt>
                <c:pt idx="967">
                  <c:v>45368.083333333336</c:v>
                </c:pt>
                <c:pt idx="968">
                  <c:v>45368.125</c:v>
                </c:pt>
                <c:pt idx="969">
                  <c:v>45368.166666666664</c:v>
                </c:pt>
                <c:pt idx="970">
                  <c:v>45368.208333333336</c:v>
                </c:pt>
                <c:pt idx="971">
                  <c:v>45368.25</c:v>
                </c:pt>
                <c:pt idx="972">
                  <c:v>45368.291666666664</c:v>
                </c:pt>
                <c:pt idx="973">
                  <c:v>45368.333333333336</c:v>
                </c:pt>
                <c:pt idx="974">
                  <c:v>45368.375</c:v>
                </c:pt>
                <c:pt idx="975">
                  <c:v>45368.416666666664</c:v>
                </c:pt>
                <c:pt idx="976">
                  <c:v>45368.458333333336</c:v>
                </c:pt>
                <c:pt idx="977">
                  <c:v>45368.5</c:v>
                </c:pt>
                <c:pt idx="978">
                  <c:v>45368.541666666664</c:v>
                </c:pt>
                <c:pt idx="979">
                  <c:v>45368.583333333336</c:v>
                </c:pt>
                <c:pt idx="980">
                  <c:v>45368.625</c:v>
                </c:pt>
                <c:pt idx="981">
                  <c:v>45368.666666666664</c:v>
                </c:pt>
                <c:pt idx="982">
                  <c:v>45368.708333333336</c:v>
                </c:pt>
                <c:pt idx="983">
                  <c:v>45368.75</c:v>
                </c:pt>
                <c:pt idx="984">
                  <c:v>45368.791666666664</c:v>
                </c:pt>
                <c:pt idx="985">
                  <c:v>45368.833333333336</c:v>
                </c:pt>
                <c:pt idx="986">
                  <c:v>45368.875</c:v>
                </c:pt>
                <c:pt idx="987">
                  <c:v>45368.916666666664</c:v>
                </c:pt>
                <c:pt idx="988">
                  <c:v>45368.958333333336</c:v>
                </c:pt>
                <c:pt idx="989">
                  <c:v>45369</c:v>
                </c:pt>
                <c:pt idx="990">
                  <c:v>45369.041666666664</c:v>
                </c:pt>
                <c:pt idx="991">
                  <c:v>45369.083333333336</c:v>
                </c:pt>
                <c:pt idx="992">
                  <c:v>45369.125</c:v>
                </c:pt>
                <c:pt idx="993">
                  <c:v>45369.166666666664</c:v>
                </c:pt>
                <c:pt idx="994">
                  <c:v>45369.208333333336</c:v>
                </c:pt>
                <c:pt idx="995">
                  <c:v>45369.25</c:v>
                </c:pt>
                <c:pt idx="996">
                  <c:v>45369.291666666664</c:v>
                </c:pt>
                <c:pt idx="997">
                  <c:v>45369.333333333336</c:v>
                </c:pt>
                <c:pt idx="998">
                  <c:v>45369.375</c:v>
                </c:pt>
                <c:pt idx="999">
                  <c:v>45369.416666666664</c:v>
                </c:pt>
                <c:pt idx="1000">
                  <c:v>45369.458333333336</c:v>
                </c:pt>
                <c:pt idx="1001">
                  <c:v>45369.5</c:v>
                </c:pt>
                <c:pt idx="1002">
                  <c:v>45369.541666666664</c:v>
                </c:pt>
                <c:pt idx="1003">
                  <c:v>45369.583333333336</c:v>
                </c:pt>
                <c:pt idx="1004">
                  <c:v>45369.625</c:v>
                </c:pt>
                <c:pt idx="1005">
                  <c:v>45369.666666666664</c:v>
                </c:pt>
                <c:pt idx="1006">
                  <c:v>45369.708333333336</c:v>
                </c:pt>
                <c:pt idx="1007">
                  <c:v>45369.75</c:v>
                </c:pt>
                <c:pt idx="1008">
                  <c:v>45369.791666666664</c:v>
                </c:pt>
                <c:pt idx="1009">
                  <c:v>45369.833333333336</c:v>
                </c:pt>
                <c:pt idx="1010">
                  <c:v>45369.875</c:v>
                </c:pt>
                <c:pt idx="1011">
                  <c:v>45369.916666666664</c:v>
                </c:pt>
                <c:pt idx="1012">
                  <c:v>45369.958333333336</c:v>
                </c:pt>
                <c:pt idx="1013">
                  <c:v>45370</c:v>
                </c:pt>
                <c:pt idx="1014">
                  <c:v>45370.041666666664</c:v>
                </c:pt>
                <c:pt idx="1015">
                  <c:v>45370.083333333336</c:v>
                </c:pt>
                <c:pt idx="1016">
                  <c:v>45370.125</c:v>
                </c:pt>
                <c:pt idx="1017">
                  <c:v>45370.166666666664</c:v>
                </c:pt>
                <c:pt idx="1018">
                  <c:v>45370.208333333336</c:v>
                </c:pt>
                <c:pt idx="1019">
                  <c:v>45370.25</c:v>
                </c:pt>
                <c:pt idx="1020">
                  <c:v>45370.291666666664</c:v>
                </c:pt>
                <c:pt idx="1021">
                  <c:v>45370.333333333336</c:v>
                </c:pt>
                <c:pt idx="1022">
                  <c:v>45370.375</c:v>
                </c:pt>
                <c:pt idx="1023">
                  <c:v>45370.416666666664</c:v>
                </c:pt>
                <c:pt idx="1024">
                  <c:v>45370.458333333336</c:v>
                </c:pt>
                <c:pt idx="1025">
                  <c:v>45370.5</c:v>
                </c:pt>
                <c:pt idx="1026">
                  <c:v>45370.541666666664</c:v>
                </c:pt>
                <c:pt idx="1027">
                  <c:v>45370.583333333336</c:v>
                </c:pt>
                <c:pt idx="1028">
                  <c:v>45370.625</c:v>
                </c:pt>
                <c:pt idx="1029">
                  <c:v>45370.666666666664</c:v>
                </c:pt>
                <c:pt idx="1030">
                  <c:v>45370.708333333336</c:v>
                </c:pt>
                <c:pt idx="1031">
                  <c:v>45370.75</c:v>
                </c:pt>
                <c:pt idx="1032">
                  <c:v>45370.791666666664</c:v>
                </c:pt>
                <c:pt idx="1033">
                  <c:v>45370.833333333336</c:v>
                </c:pt>
                <c:pt idx="1034">
                  <c:v>45370.875</c:v>
                </c:pt>
                <c:pt idx="1035">
                  <c:v>45370.916666666664</c:v>
                </c:pt>
                <c:pt idx="1036">
                  <c:v>45370.958333333336</c:v>
                </c:pt>
                <c:pt idx="1037">
                  <c:v>45371</c:v>
                </c:pt>
                <c:pt idx="1038">
                  <c:v>45371.041666666664</c:v>
                </c:pt>
                <c:pt idx="1039">
                  <c:v>45371.083333333336</c:v>
                </c:pt>
                <c:pt idx="1040">
                  <c:v>45371.125</c:v>
                </c:pt>
                <c:pt idx="1041">
                  <c:v>45371.166666666664</c:v>
                </c:pt>
                <c:pt idx="1042">
                  <c:v>45371.208333333336</c:v>
                </c:pt>
                <c:pt idx="1043">
                  <c:v>45371.25</c:v>
                </c:pt>
                <c:pt idx="1044">
                  <c:v>45371.291666666664</c:v>
                </c:pt>
                <c:pt idx="1045">
                  <c:v>45371.333333333336</c:v>
                </c:pt>
                <c:pt idx="1046">
                  <c:v>45371.375</c:v>
                </c:pt>
                <c:pt idx="1047">
                  <c:v>45371.416666666664</c:v>
                </c:pt>
                <c:pt idx="1048">
                  <c:v>45371.458333333336</c:v>
                </c:pt>
                <c:pt idx="1049">
                  <c:v>45371.5</c:v>
                </c:pt>
                <c:pt idx="1050">
                  <c:v>45371.541666666664</c:v>
                </c:pt>
                <c:pt idx="1051">
                  <c:v>45371.583333333336</c:v>
                </c:pt>
                <c:pt idx="1052">
                  <c:v>45371.625</c:v>
                </c:pt>
                <c:pt idx="1053">
                  <c:v>45371.666666666664</c:v>
                </c:pt>
                <c:pt idx="1054">
                  <c:v>45371.708333333336</c:v>
                </c:pt>
                <c:pt idx="1055">
                  <c:v>45371.75</c:v>
                </c:pt>
                <c:pt idx="1056">
                  <c:v>45371.791666666664</c:v>
                </c:pt>
                <c:pt idx="1057">
                  <c:v>45371.833333333336</c:v>
                </c:pt>
                <c:pt idx="1058">
                  <c:v>45371.875</c:v>
                </c:pt>
                <c:pt idx="1059">
                  <c:v>45371.916666666664</c:v>
                </c:pt>
                <c:pt idx="1060">
                  <c:v>45371.958333333336</c:v>
                </c:pt>
                <c:pt idx="1061">
                  <c:v>45372</c:v>
                </c:pt>
                <c:pt idx="1062">
                  <c:v>45372.041666666664</c:v>
                </c:pt>
                <c:pt idx="1063">
                  <c:v>45372.083333333336</c:v>
                </c:pt>
                <c:pt idx="1064">
                  <c:v>45372.125</c:v>
                </c:pt>
                <c:pt idx="1065">
                  <c:v>45372.166666666664</c:v>
                </c:pt>
                <c:pt idx="1066">
                  <c:v>45372.208333333336</c:v>
                </c:pt>
                <c:pt idx="1067">
                  <c:v>45372.25</c:v>
                </c:pt>
                <c:pt idx="1068">
                  <c:v>45372.291666666664</c:v>
                </c:pt>
                <c:pt idx="1069">
                  <c:v>45372.333333333336</c:v>
                </c:pt>
                <c:pt idx="1070">
                  <c:v>45372.375</c:v>
                </c:pt>
                <c:pt idx="1071">
                  <c:v>45372.416666666664</c:v>
                </c:pt>
                <c:pt idx="1072">
                  <c:v>45372.458333333336</c:v>
                </c:pt>
                <c:pt idx="1073">
                  <c:v>45372.5</c:v>
                </c:pt>
                <c:pt idx="1074">
                  <c:v>45372.541666666664</c:v>
                </c:pt>
                <c:pt idx="1075">
                  <c:v>45372.583333333336</c:v>
                </c:pt>
                <c:pt idx="1076">
                  <c:v>45372.625</c:v>
                </c:pt>
                <c:pt idx="1077">
                  <c:v>45372.666666666664</c:v>
                </c:pt>
                <c:pt idx="1078">
                  <c:v>45372.708333333336</c:v>
                </c:pt>
                <c:pt idx="1079">
                  <c:v>45372.75</c:v>
                </c:pt>
                <c:pt idx="1080">
                  <c:v>45372.791666666664</c:v>
                </c:pt>
                <c:pt idx="1081">
                  <c:v>45372.833333333336</c:v>
                </c:pt>
                <c:pt idx="1082">
                  <c:v>45372.875</c:v>
                </c:pt>
                <c:pt idx="1083">
                  <c:v>45372.916666666664</c:v>
                </c:pt>
                <c:pt idx="1084">
                  <c:v>45372.958333333336</c:v>
                </c:pt>
                <c:pt idx="1085">
                  <c:v>45373</c:v>
                </c:pt>
                <c:pt idx="1086">
                  <c:v>45373.041666666664</c:v>
                </c:pt>
                <c:pt idx="1087">
                  <c:v>45373.083333333336</c:v>
                </c:pt>
                <c:pt idx="1088">
                  <c:v>45373.125</c:v>
                </c:pt>
                <c:pt idx="1089">
                  <c:v>45373.166666666664</c:v>
                </c:pt>
                <c:pt idx="1090">
                  <c:v>45373.208333333336</c:v>
                </c:pt>
                <c:pt idx="1091">
                  <c:v>45373.25</c:v>
                </c:pt>
                <c:pt idx="1092">
                  <c:v>45373.291666666664</c:v>
                </c:pt>
                <c:pt idx="1093">
                  <c:v>45373.333333333336</c:v>
                </c:pt>
                <c:pt idx="1094">
                  <c:v>45373.375</c:v>
                </c:pt>
                <c:pt idx="1095">
                  <c:v>45373.416666666664</c:v>
                </c:pt>
                <c:pt idx="1096">
                  <c:v>45373.458333333336</c:v>
                </c:pt>
                <c:pt idx="1097">
                  <c:v>45373.5</c:v>
                </c:pt>
                <c:pt idx="1098">
                  <c:v>45373.541666666664</c:v>
                </c:pt>
                <c:pt idx="1099">
                  <c:v>45373.583333333336</c:v>
                </c:pt>
                <c:pt idx="1100">
                  <c:v>45373.625</c:v>
                </c:pt>
                <c:pt idx="1101">
                  <c:v>45373.666666666664</c:v>
                </c:pt>
                <c:pt idx="1102">
                  <c:v>45373.708333333336</c:v>
                </c:pt>
                <c:pt idx="1103">
                  <c:v>45373.75</c:v>
                </c:pt>
                <c:pt idx="1104">
                  <c:v>45373.791666666664</c:v>
                </c:pt>
                <c:pt idx="1105">
                  <c:v>45373.833333333336</c:v>
                </c:pt>
                <c:pt idx="1106">
                  <c:v>45373.875</c:v>
                </c:pt>
                <c:pt idx="1107">
                  <c:v>45373.916666666664</c:v>
                </c:pt>
                <c:pt idx="1108">
                  <c:v>45373.958333333336</c:v>
                </c:pt>
                <c:pt idx="1109">
                  <c:v>45374</c:v>
                </c:pt>
                <c:pt idx="1110">
                  <c:v>45374.041666666664</c:v>
                </c:pt>
                <c:pt idx="1111">
                  <c:v>45374.083333333336</c:v>
                </c:pt>
                <c:pt idx="1112">
                  <c:v>45374.125</c:v>
                </c:pt>
                <c:pt idx="1113">
                  <c:v>45374.166666666664</c:v>
                </c:pt>
                <c:pt idx="1114">
                  <c:v>45374.208333333336</c:v>
                </c:pt>
                <c:pt idx="1115">
                  <c:v>45374.25</c:v>
                </c:pt>
                <c:pt idx="1116">
                  <c:v>45374.291666666664</c:v>
                </c:pt>
                <c:pt idx="1117">
                  <c:v>45374.333333333336</c:v>
                </c:pt>
                <c:pt idx="1118">
                  <c:v>45374.375</c:v>
                </c:pt>
                <c:pt idx="1119">
                  <c:v>45374.416666666664</c:v>
                </c:pt>
                <c:pt idx="1120">
                  <c:v>45374.458333333336</c:v>
                </c:pt>
                <c:pt idx="1121">
                  <c:v>45374.5</c:v>
                </c:pt>
                <c:pt idx="1122">
                  <c:v>45374.541666666664</c:v>
                </c:pt>
                <c:pt idx="1123">
                  <c:v>45374.583333333336</c:v>
                </c:pt>
                <c:pt idx="1124">
                  <c:v>45374.625</c:v>
                </c:pt>
                <c:pt idx="1125">
                  <c:v>45374.666666666664</c:v>
                </c:pt>
                <c:pt idx="1126">
                  <c:v>45374.708333333336</c:v>
                </c:pt>
                <c:pt idx="1127">
                  <c:v>45374.75</c:v>
                </c:pt>
                <c:pt idx="1128">
                  <c:v>45374.791666666664</c:v>
                </c:pt>
                <c:pt idx="1129">
                  <c:v>45374.833333333336</c:v>
                </c:pt>
                <c:pt idx="1130">
                  <c:v>45374.875</c:v>
                </c:pt>
                <c:pt idx="1131">
                  <c:v>45374.916666666664</c:v>
                </c:pt>
                <c:pt idx="1132">
                  <c:v>45374.958333333336</c:v>
                </c:pt>
                <c:pt idx="1133">
                  <c:v>45375</c:v>
                </c:pt>
                <c:pt idx="1134">
                  <c:v>45375.041666666664</c:v>
                </c:pt>
                <c:pt idx="1135">
                  <c:v>45375.083333333336</c:v>
                </c:pt>
                <c:pt idx="1136">
                  <c:v>45375.125</c:v>
                </c:pt>
                <c:pt idx="1137">
                  <c:v>45375.166666666664</c:v>
                </c:pt>
                <c:pt idx="1138">
                  <c:v>45375.208333333336</c:v>
                </c:pt>
                <c:pt idx="1139">
                  <c:v>45375.25</c:v>
                </c:pt>
                <c:pt idx="1140">
                  <c:v>45375.291666666664</c:v>
                </c:pt>
                <c:pt idx="1141">
                  <c:v>45375.333333333336</c:v>
                </c:pt>
                <c:pt idx="1142">
                  <c:v>45375.375</c:v>
                </c:pt>
                <c:pt idx="1143">
                  <c:v>45375.416666666664</c:v>
                </c:pt>
                <c:pt idx="1144">
                  <c:v>45375.458333333336</c:v>
                </c:pt>
                <c:pt idx="1145">
                  <c:v>45375.5</c:v>
                </c:pt>
                <c:pt idx="1146">
                  <c:v>45375.541666666664</c:v>
                </c:pt>
                <c:pt idx="1147">
                  <c:v>45375.583333333336</c:v>
                </c:pt>
                <c:pt idx="1148">
                  <c:v>45375.625</c:v>
                </c:pt>
                <c:pt idx="1149">
                  <c:v>45375.666666666664</c:v>
                </c:pt>
                <c:pt idx="1150">
                  <c:v>45375.708333333336</c:v>
                </c:pt>
                <c:pt idx="1151">
                  <c:v>45375.75</c:v>
                </c:pt>
                <c:pt idx="1152">
                  <c:v>45375.791666666664</c:v>
                </c:pt>
                <c:pt idx="1153">
                  <c:v>45375.833333333336</c:v>
                </c:pt>
                <c:pt idx="1154">
                  <c:v>45375.875</c:v>
                </c:pt>
                <c:pt idx="1155">
                  <c:v>45375.916666666664</c:v>
                </c:pt>
                <c:pt idx="1156">
                  <c:v>45375.958333333336</c:v>
                </c:pt>
                <c:pt idx="1157">
                  <c:v>45376</c:v>
                </c:pt>
                <c:pt idx="1158">
                  <c:v>45376.041666666664</c:v>
                </c:pt>
                <c:pt idx="1159">
                  <c:v>45376.083333333336</c:v>
                </c:pt>
                <c:pt idx="1160">
                  <c:v>45376.125</c:v>
                </c:pt>
                <c:pt idx="1161">
                  <c:v>45376.166666666664</c:v>
                </c:pt>
                <c:pt idx="1162">
                  <c:v>45376.208333333336</c:v>
                </c:pt>
                <c:pt idx="1163">
                  <c:v>45376.25</c:v>
                </c:pt>
                <c:pt idx="1164">
                  <c:v>45376.291666666664</c:v>
                </c:pt>
                <c:pt idx="1165">
                  <c:v>45376.333333333336</c:v>
                </c:pt>
                <c:pt idx="1166">
                  <c:v>45376.375</c:v>
                </c:pt>
                <c:pt idx="1167">
                  <c:v>45376.416666666664</c:v>
                </c:pt>
              </c:numCache>
            </c:numRef>
          </c:cat>
          <c:val>
            <c:numRef>
              <c:f>data!$D$5:$D$1172</c:f>
              <c:numCache>
                <c:formatCode>General</c:formatCode>
                <c:ptCount val="1168"/>
                <c:pt idx="0">
                  <c:v>22</c:v>
                </c:pt>
                <c:pt idx="1">
                  <c:v>22.5</c:v>
                </c:pt>
                <c:pt idx="2">
                  <c:v>23</c:v>
                </c:pt>
                <c:pt idx="3">
                  <c:v>23.75</c:v>
                </c:pt>
                <c:pt idx="4">
                  <c:v>23.5</c:v>
                </c:pt>
                <c:pt idx="5">
                  <c:v>24.25</c:v>
                </c:pt>
                <c:pt idx="6">
                  <c:v>23.75</c:v>
                </c:pt>
                <c:pt idx="7">
                  <c:v>21.5</c:v>
                </c:pt>
                <c:pt idx="8">
                  <c:v>19.5</c:v>
                </c:pt>
                <c:pt idx="9">
                  <c:v>18.25</c:v>
                </c:pt>
                <c:pt idx="10">
                  <c:v>22.5</c:v>
                </c:pt>
                <c:pt idx="11">
                  <c:v>23</c:v>
                </c:pt>
                <c:pt idx="12">
                  <c:v>22.75</c:v>
                </c:pt>
                <c:pt idx="13">
                  <c:v>22.75</c:v>
                </c:pt>
                <c:pt idx="14">
                  <c:v>22.75</c:v>
                </c:pt>
                <c:pt idx="15">
                  <c:v>21</c:v>
                </c:pt>
                <c:pt idx="16">
                  <c:v>19</c:v>
                </c:pt>
                <c:pt idx="17">
                  <c:v>18</c:v>
                </c:pt>
                <c:pt idx="18">
                  <c:v>18</c:v>
                </c:pt>
                <c:pt idx="19">
                  <c:v>20</c:v>
                </c:pt>
                <c:pt idx="20">
                  <c:v>23</c:v>
                </c:pt>
                <c:pt idx="21">
                  <c:v>23</c:v>
                </c:pt>
                <c:pt idx="22">
                  <c:v>21.75</c:v>
                </c:pt>
                <c:pt idx="23">
                  <c:v>20.25</c:v>
                </c:pt>
                <c:pt idx="24">
                  <c:v>18.5</c:v>
                </c:pt>
                <c:pt idx="25">
                  <c:v>18</c:v>
                </c:pt>
                <c:pt idx="26">
                  <c:v>22.25</c:v>
                </c:pt>
                <c:pt idx="27">
                  <c:v>23.75</c:v>
                </c:pt>
                <c:pt idx="28">
                  <c:v>21.5</c:v>
                </c:pt>
                <c:pt idx="29">
                  <c:v>19.5</c:v>
                </c:pt>
                <c:pt idx="30">
                  <c:v>18</c:v>
                </c:pt>
                <c:pt idx="31">
                  <c:v>18</c:v>
                </c:pt>
                <c:pt idx="32">
                  <c:v>18</c:v>
                </c:pt>
                <c:pt idx="33">
                  <c:v>17.25</c:v>
                </c:pt>
                <c:pt idx="34">
                  <c:v>22.75</c:v>
                </c:pt>
                <c:pt idx="35">
                  <c:v>22.5</c:v>
                </c:pt>
                <c:pt idx="36">
                  <c:v>22.75</c:v>
                </c:pt>
                <c:pt idx="37">
                  <c:v>22.25</c:v>
                </c:pt>
                <c:pt idx="38">
                  <c:v>24.5</c:v>
                </c:pt>
                <c:pt idx="39">
                  <c:v>21.75</c:v>
                </c:pt>
                <c:pt idx="40">
                  <c:v>19.75</c:v>
                </c:pt>
                <c:pt idx="41">
                  <c:v>18.75</c:v>
                </c:pt>
                <c:pt idx="42">
                  <c:v>18</c:v>
                </c:pt>
                <c:pt idx="43">
                  <c:v>20.75</c:v>
                </c:pt>
                <c:pt idx="44">
                  <c:v>24.75</c:v>
                </c:pt>
                <c:pt idx="45">
                  <c:v>24.75</c:v>
                </c:pt>
                <c:pt idx="46">
                  <c:v>23.25</c:v>
                </c:pt>
                <c:pt idx="47">
                  <c:v>21.5</c:v>
                </c:pt>
                <c:pt idx="48">
                  <c:v>19.25</c:v>
                </c:pt>
                <c:pt idx="49">
                  <c:v>20.25</c:v>
                </c:pt>
                <c:pt idx="50">
                  <c:v>23</c:v>
                </c:pt>
                <c:pt idx="51">
                  <c:v>23.5</c:v>
                </c:pt>
                <c:pt idx="52">
                  <c:v>21.5</c:v>
                </c:pt>
                <c:pt idx="53">
                  <c:v>20.25</c:v>
                </c:pt>
                <c:pt idx="54">
                  <c:v>19.75</c:v>
                </c:pt>
                <c:pt idx="55">
                  <c:v>19</c:v>
                </c:pt>
                <c:pt idx="56">
                  <c:v>19</c:v>
                </c:pt>
                <c:pt idx="57">
                  <c:v>18.75</c:v>
                </c:pt>
                <c:pt idx="58">
                  <c:v>22.25</c:v>
                </c:pt>
                <c:pt idx="59">
                  <c:v>23</c:v>
                </c:pt>
                <c:pt idx="60">
                  <c:v>23</c:v>
                </c:pt>
                <c:pt idx="61">
                  <c:v>24</c:v>
                </c:pt>
                <c:pt idx="62">
                  <c:v>24.25</c:v>
                </c:pt>
                <c:pt idx="63">
                  <c:v>22</c:v>
                </c:pt>
                <c:pt idx="64">
                  <c:v>20</c:v>
                </c:pt>
                <c:pt idx="65">
                  <c:v>19</c:v>
                </c:pt>
                <c:pt idx="66">
                  <c:v>19</c:v>
                </c:pt>
                <c:pt idx="67">
                  <c:v>21</c:v>
                </c:pt>
                <c:pt idx="68">
                  <c:v>24</c:v>
                </c:pt>
                <c:pt idx="69">
                  <c:v>24</c:v>
                </c:pt>
                <c:pt idx="70">
                  <c:v>21.25</c:v>
                </c:pt>
                <c:pt idx="71">
                  <c:v>21</c:v>
                </c:pt>
                <c:pt idx="72">
                  <c:v>21.75</c:v>
                </c:pt>
                <c:pt idx="73">
                  <c:v>23.75</c:v>
                </c:pt>
                <c:pt idx="74">
                  <c:v>24.75</c:v>
                </c:pt>
                <c:pt idx="75">
                  <c:v>24.75</c:v>
                </c:pt>
                <c:pt idx="76">
                  <c:v>23.25</c:v>
                </c:pt>
                <c:pt idx="77">
                  <c:v>22</c:v>
                </c:pt>
                <c:pt idx="78">
                  <c:v>21.25</c:v>
                </c:pt>
                <c:pt idx="79">
                  <c:v>20.5</c:v>
                </c:pt>
                <c:pt idx="80">
                  <c:v>20</c:v>
                </c:pt>
                <c:pt idx="81">
                  <c:v>19</c:v>
                </c:pt>
                <c:pt idx="82">
                  <c:v>23</c:v>
                </c:pt>
                <c:pt idx="83">
                  <c:v>23.25</c:v>
                </c:pt>
                <c:pt idx="84">
                  <c:v>24</c:v>
                </c:pt>
                <c:pt idx="85">
                  <c:v>24.25</c:v>
                </c:pt>
                <c:pt idx="86">
                  <c:v>24.75</c:v>
                </c:pt>
                <c:pt idx="87">
                  <c:v>22.5</c:v>
                </c:pt>
                <c:pt idx="88">
                  <c:v>26.5</c:v>
                </c:pt>
                <c:pt idx="89">
                  <c:v>23</c:v>
                </c:pt>
                <c:pt idx="90">
                  <c:v>21</c:v>
                </c:pt>
                <c:pt idx="91">
                  <c:v>21.75</c:v>
                </c:pt>
                <c:pt idx="92">
                  <c:v>24.25</c:v>
                </c:pt>
                <c:pt idx="93">
                  <c:v>24.75</c:v>
                </c:pt>
                <c:pt idx="94">
                  <c:v>22.25</c:v>
                </c:pt>
                <c:pt idx="95">
                  <c:v>21</c:v>
                </c:pt>
                <c:pt idx="96">
                  <c:v>22.5</c:v>
                </c:pt>
                <c:pt idx="97">
                  <c:v>24.25</c:v>
                </c:pt>
                <c:pt idx="98">
                  <c:v>24.25</c:v>
                </c:pt>
                <c:pt idx="99">
                  <c:v>25</c:v>
                </c:pt>
                <c:pt idx="100">
                  <c:v>23.75</c:v>
                </c:pt>
                <c:pt idx="101">
                  <c:v>22.25</c:v>
                </c:pt>
                <c:pt idx="102">
                  <c:v>21.5</c:v>
                </c:pt>
                <c:pt idx="103">
                  <c:v>21.75</c:v>
                </c:pt>
                <c:pt idx="104">
                  <c:v>21</c:v>
                </c:pt>
                <c:pt idx="105">
                  <c:v>21.25</c:v>
                </c:pt>
                <c:pt idx="106">
                  <c:v>21.25</c:v>
                </c:pt>
                <c:pt idx="107">
                  <c:v>21.25</c:v>
                </c:pt>
                <c:pt idx="108">
                  <c:v>22.75</c:v>
                </c:pt>
                <c:pt idx="109">
                  <c:v>23.5</c:v>
                </c:pt>
                <c:pt idx="110">
                  <c:v>21</c:v>
                </c:pt>
                <c:pt idx="111">
                  <c:v>21.25</c:v>
                </c:pt>
                <c:pt idx="112">
                  <c:v>21</c:v>
                </c:pt>
                <c:pt idx="113">
                  <c:v>21</c:v>
                </c:pt>
                <c:pt idx="114">
                  <c:v>21</c:v>
                </c:pt>
                <c:pt idx="115">
                  <c:v>22.75</c:v>
                </c:pt>
                <c:pt idx="116">
                  <c:v>22.75</c:v>
                </c:pt>
                <c:pt idx="117">
                  <c:v>23</c:v>
                </c:pt>
                <c:pt idx="118">
                  <c:v>23.25</c:v>
                </c:pt>
                <c:pt idx="119">
                  <c:v>22.5</c:v>
                </c:pt>
                <c:pt idx="120">
                  <c:v>22.75</c:v>
                </c:pt>
                <c:pt idx="121">
                  <c:v>23.25</c:v>
                </c:pt>
                <c:pt idx="122">
                  <c:v>23</c:v>
                </c:pt>
                <c:pt idx="123">
                  <c:v>22.75</c:v>
                </c:pt>
                <c:pt idx="124">
                  <c:v>22.5</c:v>
                </c:pt>
                <c:pt idx="125">
                  <c:v>23.25</c:v>
                </c:pt>
                <c:pt idx="126">
                  <c:v>21</c:v>
                </c:pt>
                <c:pt idx="127">
                  <c:v>21</c:v>
                </c:pt>
                <c:pt idx="128">
                  <c:v>21.25</c:v>
                </c:pt>
                <c:pt idx="129">
                  <c:v>21</c:v>
                </c:pt>
                <c:pt idx="130">
                  <c:v>21.25</c:v>
                </c:pt>
                <c:pt idx="131">
                  <c:v>20.75</c:v>
                </c:pt>
                <c:pt idx="132">
                  <c:v>23</c:v>
                </c:pt>
                <c:pt idx="133">
                  <c:v>23</c:v>
                </c:pt>
                <c:pt idx="134">
                  <c:v>21</c:v>
                </c:pt>
                <c:pt idx="135">
                  <c:v>21.25</c:v>
                </c:pt>
                <c:pt idx="136">
                  <c:v>21.25</c:v>
                </c:pt>
                <c:pt idx="137">
                  <c:v>21.25</c:v>
                </c:pt>
                <c:pt idx="138">
                  <c:v>21.25</c:v>
                </c:pt>
                <c:pt idx="139">
                  <c:v>21.5</c:v>
                </c:pt>
                <c:pt idx="140">
                  <c:v>20.75</c:v>
                </c:pt>
                <c:pt idx="141">
                  <c:v>21.75</c:v>
                </c:pt>
                <c:pt idx="142">
                  <c:v>21.25</c:v>
                </c:pt>
                <c:pt idx="143">
                  <c:v>21.25</c:v>
                </c:pt>
                <c:pt idx="144">
                  <c:v>21</c:v>
                </c:pt>
                <c:pt idx="145">
                  <c:v>22.5</c:v>
                </c:pt>
                <c:pt idx="146">
                  <c:v>22.75</c:v>
                </c:pt>
                <c:pt idx="147">
                  <c:v>23</c:v>
                </c:pt>
                <c:pt idx="148">
                  <c:v>22</c:v>
                </c:pt>
                <c:pt idx="149">
                  <c:v>21.25</c:v>
                </c:pt>
                <c:pt idx="150">
                  <c:v>21</c:v>
                </c:pt>
                <c:pt idx="151">
                  <c:v>20.75</c:v>
                </c:pt>
                <c:pt idx="152">
                  <c:v>20</c:v>
                </c:pt>
                <c:pt idx="153">
                  <c:v>19</c:v>
                </c:pt>
                <c:pt idx="154">
                  <c:v>19</c:v>
                </c:pt>
                <c:pt idx="155">
                  <c:v>22.25</c:v>
                </c:pt>
                <c:pt idx="156">
                  <c:v>23</c:v>
                </c:pt>
                <c:pt idx="157">
                  <c:v>23</c:v>
                </c:pt>
                <c:pt idx="158">
                  <c:v>23.5</c:v>
                </c:pt>
                <c:pt idx="159">
                  <c:v>21.25</c:v>
                </c:pt>
                <c:pt idx="160">
                  <c:v>19.75</c:v>
                </c:pt>
                <c:pt idx="161">
                  <c:v>19</c:v>
                </c:pt>
                <c:pt idx="162">
                  <c:v>19</c:v>
                </c:pt>
                <c:pt idx="163">
                  <c:v>20.75</c:v>
                </c:pt>
                <c:pt idx="164">
                  <c:v>22.25</c:v>
                </c:pt>
                <c:pt idx="165">
                  <c:v>22.5</c:v>
                </c:pt>
                <c:pt idx="166">
                  <c:v>21.25</c:v>
                </c:pt>
                <c:pt idx="167">
                  <c:v>20.25</c:v>
                </c:pt>
                <c:pt idx="168">
                  <c:v>19.25</c:v>
                </c:pt>
                <c:pt idx="169">
                  <c:v>21.666666666666668</c:v>
                </c:pt>
                <c:pt idx="170">
                  <c:v>22</c:v>
                </c:pt>
                <c:pt idx="171">
                  <c:v>23.5</c:v>
                </c:pt>
                <c:pt idx="172">
                  <c:v>22</c:v>
                </c:pt>
                <c:pt idx="173">
                  <c:v>20.75</c:v>
                </c:pt>
                <c:pt idx="174">
                  <c:v>19.5</c:v>
                </c:pt>
                <c:pt idx="175">
                  <c:v>19</c:v>
                </c:pt>
                <c:pt idx="176">
                  <c:v>18.25</c:v>
                </c:pt>
                <c:pt idx="177">
                  <c:v>18</c:v>
                </c:pt>
                <c:pt idx="178">
                  <c:v>18</c:v>
                </c:pt>
                <c:pt idx="179">
                  <c:v>21.5</c:v>
                </c:pt>
                <c:pt idx="180">
                  <c:v>22</c:v>
                </c:pt>
                <c:pt idx="181">
                  <c:v>22</c:v>
                </c:pt>
                <c:pt idx="182">
                  <c:v>22.25</c:v>
                </c:pt>
                <c:pt idx="183">
                  <c:v>19</c:v>
                </c:pt>
                <c:pt idx="184">
                  <c:v>18</c:v>
                </c:pt>
                <c:pt idx="185">
                  <c:v>17.75</c:v>
                </c:pt>
                <c:pt idx="186">
                  <c:v>17.5</c:v>
                </c:pt>
                <c:pt idx="187">
                  <c:v>20</c:v>
                </c:pt>
                <c:pt idx="188">
                  <c:v>22.5</c:v>
                </c:pt>
                <c:pt idx="189">
                  <c:v>22.5</c:v>
                </c:pt>
                <c:pt idx="190">
                  <c:v>21.75</c:v>
                </c:pt>
                <c:pt idx="191">
                  <c:v>20.333333333333332</c:v>
                </c:pt>
                <c:pt idx="192">
                  <c:v>19.25</c:v>
                </c:pt>
                <c:pt idx="193">
                  <c:v>22.75</c:v>
                </c:pt>
                <c:pt idx="194">
                  <c:v>22.25</c:v>
                </c:pt>
                <c:pt idx="195">
                  <c:v>22.75</c:v>
                </c:pt>
                <c:pt idx="196">
                  <c:v>20.5</c:v>
                </c:pt>
                <c:pt idx="197">
                  <c:v>18.25</c:v>
                </c:pt>
                <c:pt idx="198">
                  <c:v>18.5</c:v>
                </c:pt>
                <c:pt idx="199">
                  <c:v>18</c:v>
                </c:pt>
                <c:pt idx="200">
                  <c:v>18</c:v>
                </c:pt>
                <c:pt idx="201">
                  <c:v>18</c:v>
                </c:pt>
                <c:pt idx="202">
                  <c:v>17.5</c:v>
                </c:pt>
                <c:pt idx="203">
                  <c:v>21.5</c:v>
                </c:pt>
                <c:pt idx="204">
                  <c:v>22</c:v>
                </c:pt>
                <c:pt idx="205">
                  <c:v>22</c:v>
                </c:pt>
                <c:pt idx="206">
                  <c:v>21.5</c:v>
                </c:pt>
                <c:pt idx="207">
                  <c:v>19</c:v>
                </c:pt>
                <c:pt idx="208">
                  <c:v>19</c:v>
                </c:pt>
                <c:pt idx="209">
                  <c:v>18.25</c:v>
                </c:pt>
                <c:pt idx="210">
                  <c:v>19</c:v>
                </c:pt>
                <c:pt idx="211">
                  <c:v>20.75</c:v>
                </c:pt>
                <c:pt idx="212">
                  <c:v>23.25</c:v>
                </c:pt>
                <c:pt idx="213">
                  <c:v>23.25</c:v>
                </c:pt>
                <c:pt idx="214">
                  <c:v>22.75</c:v>
                </c:pt>
                <c:pt idx="215">
                  <c:v>21.5</c:v>
                </c:pt>
                <c:pt idx="216">
                  <c:v>20.25</c:v>
                </c:pt>
                <c:pt idx="217">
                  <c:v>23</c:v>
                </c:pt>
                <c:pt idx="218">
                  <c:v>23.25</c:v>
                </c:pt>
                <c:pt idx="219">
                  <c:v>22</c:v>
                </c:pt>
                <c:pt idx="220">
                  <c:v>21</c:v>
                </c:pt>
                <c:pt idx="221">
                  <c:v>21</c:v>
                </c:pt>
                <c:pt idx="222">
                  <c:v>21</c:v>
                </c:pt>
                <c:pt idx="223">
                  <c:v>20.5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23.25</c:v>
                </c:pt>
                <c:pt idx="228">
                  <c:v>23.5</c:v>
                </c:pt>
                <c:pt idx="229">
                  <c:v>23.5</c:v>
                </c:pt>
                <c:pt idx="230">
                  <c:v>22.333333333333332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20.75</c:v>
                </c:pt>
                <c:pt idx="236">
                  <c:v>22.75</c:v>
                </c:pt>
                <c:pt idx="237">
                  <c:v>23.75</c:v>
                </c:pt>
                <c:pt idx="238">
                  <c:v>22.75</c:v>
                </c:pt>
                <c:pt idx="239">
                  <c:v>21.5</c:v>
                </c:pt>
                <c:pt idx="240">
                  <c:v>20.75</c:v>
                </c:pt>
                <c:pt idx="241">
                  <c:v>22.5</c:v>
                </c:pt>
                <c:pt idx="242">
                  <c:v>23</c:v>
                </c:pt>
                <c:pt idx="243">
                  <c:v>24.5</c:v>
                </c:pt>
                <c:pt idx="244">
                  <c:v>22.75</c:v>
                </c:pt>
                <c:pt idx="245">
                  <c:v>22</c:v>
                </c:pt>
                <c:pt idx="246">
                  <c:v>21.75</c:v>
                </c:pt>
                <c:pt idx="247">
                  <c:v>21</c:v>
                </c:pt>
                <c:pt idx="248">
                  <c:v>21</c:v>
                </c:pt>
                <c:pt idx="249">
                  <c:v>20.5</c:v>
                </c:pt>
                <c:pt idx="250">
                  <c:v>20</c:v>
                </c:pt>
                <c:pt idx="251">
                  <c:v>23.75</c:v>
                </c:pt>
                <c:pt idx="252">
                  <c:v>23.5</c:v>
                </c:pt>
                <c:pt idx="253">
                  <c:v>23.25</c:v>
                </c:pt>
                <c:pt idx="254">
                  <c:v>25</c:v>
                </c:pt>
                <c:pt idx="255">
                  <c:v>22.5</c:v>
                </c:pt>
                <c:pt idx="256">
                  <c:v>21.75</c:v>
                </c:pt>
                <c:pt idx="257">
                  <c:v>21</c:v>
                </c:pt>
                <c:pt idx="258">
                  <c:v>21</c:v>
                </c:pt>
                <c:pt idx="259">
                  <c:v>22.25</c:v>
                </c:pt>
                <c:pt idx="260">
                  <c:v>23.25</c:v>
                </c:pt>
                <c:pt idx="261">
                  <c:v>23</c:v>
                </c:pt>
                <c:pt idx="262">
                  <c:v>22.5</c:v>
                </c:pt>
                <c:pt idx="263">
                  <c:v>21.25</c:v>
                </c:pt>
                <c:pt idx="264">
                  <c:v>21</c:v>
                </c:pt>
                <c:pt idx="265">
                  <c:v>24</c:v>
                </c:pt>
                <c:pt idx="266">
                  <c:v>24.75</c:v>
                </c:pt>
                <c:pt idx="267">
                  <c:v>22.5</c:v>
                </c:pt>
                <c:pt idx="268">
                  <c:v>21.5</c:v>
                </c:pt>
                <c:pt idx="269">
                  <c:v>21</c:v>
                </c:pt>
                <c:pt idx="270">
                  <c:v>21</c:v>
                </c:pt>
                <c:pt idx="271">
                  <c:v>21.25</c:v>
                </c:pt>
                <c:pt idx="272">
                  <c:v>21</c:v>
                </c:pt>
                <c:pt idx="273">
                  <c:v>21.25</c:v>
                </c:pt>
                <c:pt idx="274">
                  <c:v>21</c:v>
                </c:pt>
                <c:pt idx="275">
                  <c:v>21</c:v>
                </c:pt>
                <c:pt idx="276">
                  <c:v>23</c:v>
                </c:pt>
                <c:pt idx="277">
                  <c:v>23</c:v>
                </c:pt>
                <c:pt idx="278">
                  <c:v>23</c:v>
                </c:pt>
                <c:pt idx="279">
                  <c:v>20.5</c:v>
                </c:pt>
                <c:pt idx="280">
                  <c:v>19.75</c:v>
                </c:pt>
                <c:pt idx="281">
                  <c:v>19</c:v>
                </c:pt>
                <c:pt idx="282">
                  <c:v>18.5</c:v>
                </c:pt>
                <c:pt idx="283">
                  <c:v>20.5</c:v>
                </c:pt>
                <c:pt idx="284">
                  <c:v>22.25</c:v>
                </c:pt>
                <c:pt idx="285">
                  <c:v>23</c:v>
                </c:pt>
                <c:pt idx="286">
                  <c:v>21.25</c:v>
                </c:pt>
                <c:pt idx="287">
                  <c:v>20.5</c:v>
                </c:pt>
                <c:pt idx="288">
                  <c:v>20</c:v>
                </c:pt>
                <c:pt idx="289">
                  <c:v>20.5</c:v>
                </c:pt>
                <c:pt idx="290">
                  <c:v>20.25</c:v>
                </c:pt>
                <c:pt idx="291">
                  <c:v>20</c:v>
                </c:pt>
                <c:pt idx="292">
                  <c:v>19.75</c:v>
                </c:pt>
                <c:pt idx="293">
                  <c:v>19</c:v>
                </c:pt>
                <c:pt idx="294">
                  <c:v>19</c:v>
                </c:pt>
                <c:pt idx="295">
                  <c:v>18</c:v>
                </c:pt>
                <c:pt idx="296">
                  <c:v>18</c:v>
                </c:pt>
                <c:pt idx="297">
                  <c:v>18</c:v>
                </c:pt>
                <c:pt idx="298">
                  <c:v>17.25</c:v>
                </c:pt>
                <c:pt idx="299">
                  <c:v>17</c:v>
                </c:pt>
                <c:pt idx="300">
                  <c:v>21</c:v>
                </c:pt>
                <c:pt idx="301">
                  <c:v>22</c:v>
                </c:pt>
                <c:pt idx="302">
                  <c:v>21.75</c:v>
                </c:pt>
                <c:pt idx="303">
                  <c:v>19.5</c:v>
                </c:pt>
                <c:pt idx="304">
                  <c:v>18</c:v>
                </c:pt>
                <c:pt idx="305">
                  <c:v>18</c:v>
                </c:pt>
                <c:pt idx="306">
                  <c:v>18</c:v>
                </c:pt>
                <c:pt idx="307">
                  <c:v>20.25</c:v>
                </c:pt>
                <c:pt idx="308">
                  <c:v>22.25</c:v>
                </c:pt>
                <c:pt idx="309">
                  <c:v>23.25</c:v>
                </c:pt>
                <c:pt idx="310">
                  <c:v>22.5</c:v>
                </c:pt>
                <c:pt idx="311">
                  <c:v>21</c:v>
                </c:pt>
                <c:pt idx="312">
                  <c:v>20.25</c:v>
                </c:pt>
                <c:pt idx="313">
                  <c:v>22.25</c:v>
                </c:pt>
                <c:pt idx="314">
                  <c:v>22.5</c:v>
                </c:pt>
                <c:pt idx="315">
                  <c:v>24.5</c:v>
                </c:pt>
                <c:pt idx="316">
                  <c:v>21.5</c:v>
                </c:pt>
                <c:pt idx="317">
                  <c:v>20.25</c:v>
                </c:pt>
                <c:pt idx="318">
                  <c:v>19.75</c:v>
                </c:pt>
                <c:pt idx="319">
                  <c:v>19</c:v>
                </c:pt>
                <c:pt idx="320">
                  <c:v>19</c:v>
                </c:pt>
                <c:pt idx="321">
                  <c:v>19</c:v>
                </c:pt>
                <c:pt idx="322">
                  <c:v>19</c:v>
                </c:pt>
                <c:pt idx="323">
                  <c:v>22.75</c:v>
                </c:pt>
                <c:pt idx="324">
                  <c:v>23.25</c:v>
                </c:pt>
                <c:pt idx="325">
                  <c:v>23.75</c:v>
                </c:pt>
                <c:pt idx="326">
                  <c:v>24.5</c:v>
                </c:pt>
                <c:pt idx="327">
                  <c:v>22</c:v>
                </c:pt>
                <c:pt idx="328">
                  <c:v>20.75</c:v>
                </c:pt>
                <c:pt idx="329">
                  <c:v>20</c:v>
                </c:pt>
                <c:pt idx="330">
                  <c:v>19.25</c:v>
                </c:pt>
                <c:pt idx="331">
                  <c:v>20.75</c:v>
                </c:pt>
                <c:pt idx="332">
                  <c:v>22.666666666666668</c:v>
                </c:pt>
                <c:pt idx="333">
                  <c:v>24</c:v>
                </c:pt>
                <c:pt idx="334">
                  <c:v>22.5</c:v>
                </c:pt>
                <c:pt idx="335">
                  <c:v>21.25</c:v>
                </c:pt>
                <c:pt idx="336">
                  <c:v>20</c:v>
                </c:pt>
                <c:pt idx="337">
                  <c:v>22.5</c:v>
                </c:pt>
                <c:pt idx="338">
                  <c:v>22.75</c:v>
                </c:pt>
                <c:pt idx="339">
                  <c:v>22.5</c:v>
                </c:pt>
                <c:pt idx="340">
                  <c:v>21.5</c:v>
                </c:pt>
                <c:pt idx="341">
                  <c:v>20.25</c:v>
                </c:pt>
                <c:pt idx="342">
                  <c:v>20</c:v>
                </c:pt>
                <c:pt idx="343">
                  <c:v>19</c:v>
                </c:pt>
                <c:pt idx="344">
                  <c:v>19</c:v>
                </c:pt>
                <c:pt idx="345">
                  <c:v>19</c:v>
                </c:pt>
                <c:pt idx="346">
                  <c:v>19</c:v>
                </c:pt>
                <c:pt idx="347">
                  <c:v>22.25</c:v>
                </c:pt>
                <c:pt idx="348">
                  <c:v>22.5</c:v>
                </c:pt>
                <c:pt idx="349">
                  <c:v>23</c:v>
                </c:pt>
                <c:pt idx="350">
                  <c:v>23.25</c:v>
                </c:pt>
                <c:pt idx="351">
                  <c:v>20.75</c:v>
                </c:pt>
                <c:pt idx="352">
                  <c:v>19.5</c:v>
                </c:pt>
                <c:pt idx="353">
                  <c:v>19</c:v>
                </c:pt>
                <c:pt idx="354">
                  <c:v>19</c:v>
                </c:pt>
                <c:pt idx="355">
                  <c:v>21</c:v>
                </c:pt>
                <c:pt idx="356">
                  <c:v>22.25</c:v>
                </c:pt>
                <c:pt idx="357">
                  <c:v>22.5</c:v>
                </c:pt>
                <c:pt idx="358">
                  <c:v>21.25</c:v>
                </c:pt>
                <c:pt idx="359">
                  <c:v>19.75</c:v>
                </c:pt>
                <c:pt idx="360">
                  <c:v>19.5</c:v>
                </c:pt>
                <c:pt idx="361">
                  <c:v>23</c:v>
                </c:pt>
                <c:pt idx="362">
                  <c:v>23.25</c:v>
                </c:pt>
                <c:pt idx="363">
                  <c:v>22.75</c:v>
                </c:pt>
                <c:pt idx="364">
                  <c:v>21.25</c:v>
                </c:pt>
                <c:pt idx="365">
                  <c:v>20.25</c:v>
                </c:pt>
                <c:pt idx="366">
                  <c:v>20</c:v>
                </c:pt>
                <c:pt idx="367">
                  <c:v>19</c:v>
                </c:pt>
                <c:pt idx="368">
                  <c:v>19</c:v>
                </c:pt>
                <c:pt idx="369">
                  <c:v>18.75</c:v>
                </c:pt>
                <c:pt idx="370">
                  <c:v>18.5</c:v>
                </c:pt>
                <c:pt idx="371">
                  <c:v>22.25</c:v>
                </c:pt>
                <c:pt idx="372">
                  <c:v>22</c:v>
                </c:pt>
                <c:pt idx="373">
                  <c:v>22</c:v>
                </c:pt>
                <c:pt idx="374">
                  <c:v>22.75</c:v>
                </c:pt>
                <c:pt idx="375">
                  <c:v>19.75</c:v>
                </c:pt>
                <c:pt idx="376">
                  <c:v>19</c:v>
                </c:pt>
                <c:pt idx="377">
                  <c:v>19</c:v>
                </c:pt>
                <c:pt idx="378">
                  <c:v>19</c:v>
                </c:pt>
                <c:pt idx="379">
                  <c:v>20.75</c:v>
                </c:pt>
                <c:pt idx="380">
                  <c:v>22.5</c:v>
                </c:pt>
                <c:pt idx="381">
                  <c:v>22.75</c:v>
                </c:pt>
                <c:pt idx="382">
                  <c:v>22.5</c:v>
                </c:pt>
                <c:pt idx="383">
                  <c:v>20.5</c:v>
                </c:pt>
                <c:pt idx="384">
                  <c:v>20</c:v>
                </c:pt>
                <c:pt idx="385">
                  <c:v>22.25</c:v>
                </c:pt>
                <c:pt idx="386">
                  <c:v>22.5</c:v>
                </c:pt>
                <c:pt idx="387">
                  <c:v>22.25</c:v>
                </c:pt>
                <c:pt idx="388">
                  <c:v>21.75</c:v>
                </c:pt>
                <c:pt idx="389">
                  <c:v>21</c:v>
                </c:pt>
                <c:pt idx="390">
                  <c:v>20</c:v>
                </c:pt>
                <c:pt idx="391">
                  <c:v>20</c:v>
                </c:pt>
                <c:pt idx="392">
                  <c:v>20</c:v>
                </c:pt>
                <c:pt idx="393">
                  <c:v>19.25</c:v>
                </c:pt>
                <c:pt idx="394">
                  <c:v>19</c:v>
                </c:pt>
                <c:pt idx="395">
                  <c:v>23</c:v>
                </c:pt>
                <c:pt idx="396">
                  <c:v>23.5</c:v>
                </c:pt>
                <c:pt idx="397">
                  <c:v>24</c:v>
                </c:pt>
                <c:pt idx="398">
                  <c:v>24</c:v>
                </c:pt>
                <c:pt idx="399">
                  <c:v>20.666666666666668</c:v>
                </c:pt>
                <c:pt idx="400">
                  <c:v>20</c:v>
                </c:pt>
                <c:pt idx="401">
                  <c:v>20</c:v>
                </c:pt>
                <c:pt idx="402">
                  <c:v>19.75</c:v>
                </c:pt>
                <c:pt idx="403">
                  <c:v>21</c:v>
                </c:pt>
                <c:pt idx="404">
                  <c:v>22</c:v>
                </c:pt>
                <c:pt idx="405">
                  <c:v>22.5</c:v>
                </c:pt>
                <c:pt idx="406">
                  <c:v>22.75</c:v>
                </c:pt>
                <c:pt idx="407">
                  <c:v>22.75</c:v>
                </c:pt>
                <c:pt idx="408">
                  <c:v>23</c:v>
                </c:pt>
                <c:pt idx="409">
                  <c:v>23</c:v>
                </c:pt>
                <c:pt idx="410">
                  <c:v>23</c:v>
                </c:pt>
                <c:pt idx="411">
                  <c:v>21.75</c:v>
                </c:pt>
                <c:pt idx="412">
                  <c:v>20.5</c:v>
                </c:pt>
                <c:pt idx="413">
                  <c:v>19.75</c:v>
                </c:pt>
                <c:pt idx="414">
                  <c:v>18.5</c:v>
                </c:pt>
                <c:pt idx="415">
                  <c:v>18</c:v>
                </c:pt>
                <c:pt idx="416">
                  <c:v>18</c:v>
                </c:pt>
                <c:pt idx="417">
                  <c:v>18</c:v>
                </c:pt>
                <c:pt idx="418">
                  <c:v>22</c:v>
                </c:pt>
                <c:pt idx="419">
                  <c:v>21.75</c:v>
                </c:pt>
                <c:pt idx="420">
                  <c:v>22.5</c:v>
                </c:pt>
                <c:pt idx="421">
                  <c:v>22.75</c:v>
                </c:pt>
                <c:pt idx="422">
                  <c:v>20.25</c:v>
                </c:pt>
                <c:pt idx="423">
                  <c:v>19.75</c:v>
                </c:pt>
                <c:pt idx="424">
                  <c:v>19</c:v>
                </c:pt>
                <c:pt idx="425">
                  <c:v>19</c:v>
                </c:pt>
                <c:pt idx="426">
                  <c:v>19</c:v>
                </c:pt>
                <c:pt idx="427">
                  <c:v>22.75</c:v>
                </c:pt>
                <c:pt idx="428">
                  <c:v>22</c:v>
                </c:pt>
                <c:pt idx="429">
                  <c:v>20.25</c:v>
                </c:pt>
                <c:pt idx="430">
                  <c:v>19</c:v>
                </c:pt>
                <c:pt idx="431">
                  <c:v>19</c:v>
                </c:pt>
                <c:pt idx="432">
                  <c:v>23.25</c:v>
                </c:pt>
                <c:pt idx="433">
                  <c:v>22.75</c:v>
                </c:pt>
                <c:pt idx="434">
                  <c:v>23</c:v>
                </c:pt>
                <c:pt idx="435">
                  <c:v>21.25</c:v>
                </c:pt>
                <c:pt idx="436">
                  <c:v>20.5</c:v>
                </c:pt>
                <c:pt idx="437">
                  <c:v>19.5</c:v>
                </c:pt>
                <c:pt idx="438">
                  <c:v>19</c:v>
                </c:pt>
                <c:pt idx="439">
                  <c:v>18</c:v>
                </c:pt>
                <c:pt idx="440">
                  <c:v>18</c:v>
                </c:pt>
                <c:pt idx="441">
                  <c:v>17.5</c:v>
                </c:pt>
                <c:pt idx="442">
                  <c:v>17.25</c:v>
                </c:pt>
                <c:pt idx="443">
                  <c:v>21.5</c:v>
                </c:pt>
                <c:pt idx="444">
                  <c:v>21.75</c:v>
                </c:pt>
                <c:pt idx="445">
                  <c:v>21.75</c:v>
                </c:pt>
                <c:pt idx="446">
                  <c:v>19.25</c:v>
                </c:pt>
                <c:pt idx="447">
                  <c:v>18</c:v>
                </c:pt>
                <c:pt idx="448">
                  <c:v>18</c:v>
                </c:pt>
                <c:pt idx="449">
                  <c:v>18</c:v>
                </c:pt>
                <c:pt idx="450">
                  <c:v>19.5</c:v>
                </c:pt>
                <c:pt idx="451">
                  <c:v>22.75</c:v>
                </c:pt>
                <c:pt idx="452">
                  <c:v>22.5</c:v>
                </c:pt>
                <c:pt idx="453">
                  <c:v>21.5</c:v>
                </c:pt>
                <c:pt idx="454">
                  <c:v>20.25</c:v>
                </c:pt>
                <c:pt idx="455">
                  <c:v>19.25</c:v>
                </c:pt>
                <c:pt idx="456">
                  <c:v>22</c:v>
                </c:pt>
                <c:pt idx="457">
                  <c:v>22</c:v>
                </c:pt>
                <c:pt idx="458">
                  <c:v>22.5</c:v>
                </c:pt>
                <c:pt idx="459">
                  <c:v>20.5</c:v>
                </c:pt>
                <c:pt idx="460">
                  <c:v>19</c:v>
                </c:pt>
                <c:pt idx="461">
                  <c:v>19</c:v>
                </c:pt>
                <c:pt idx="462">
                  <c:v>18.25</c:v>
                </c:pt>
                <c:pt idx="463">
                  <c:v>18</c:v>
                </c:pt>
                <c:pt idx="464">
                  <c:v>18</c:v>
                </c:pt>
                <c:pt idx="465">
                  <c:v>18</c:v>
                </c:pt>
                <c:pt idx="466">
                  <c:v>18</c:v>
                </c:pt>
                <c:pt idx="467">
                  <c:v>21.75</c:v>
                </c:pt>
                <c:pt idx="468">
                  <c:v>22</c:v>
                </c:pt>
                <c:pt idx="469">
                  <c:v>22.5</c:v>
                </c:pt>
                <c:pt idx="470">
                  <c:v>19.75</c:v>
                </c:pt>
                <c:pt idx="471">
                  <c:v>19</c:v>
                </c:pt>
                <c:pt idx="472">
                  <c:v>19</c:v>
                </c:pt>
                <c:pt idx="473">
                  <c:v>18</c:v>
                </c:pt>
                <c:pt idx="474">
                  <c:v>20</c:v>
                </c:pt>
                <c:pt idx="475">
                  <c:v>22</c:v>
                </c:pt>
                <c:pt idx="476">
                  <c:v>23</c:v>
                </c:pt>
                <c:pt idx="477">
                  <c:v>21.25</c:v>
                </c:pt>
                <c:pt idx="478">
                  <c:v>20</c:v>
                </c:pt>
                <c:pt idx="479">
                  <c:v>19.5</c:v>
                </c:pt>
                <c:pt idx="480">
                  <c:v>22.25</c:v>
                </c:pt>
                <c:pt idx="481">
                  <c:v>21.5</c:v>
                </c:pt>
                <c:pt idx="482">
                  <c:v>21.25</c:v>
                </c:pt>
                <c:pt idx="483">
                  <c:v>19</c:v>
                </c:pt>
                <c:pt idx="484">
                  <c:v>19</c:v>
                </c:pt>
                <c:pt idx="485">
                  <c:v>18.25</c:v>
                </c:pt>
                <c:pt idx="486">
                  <c:v>18</c:v>
                </c:pt>
                <c:pt idx="487">
                  <c:v>18</c:v>
                </c:pt>
                <c:pt idx="488">
                  <c:v>17.5</c:v>
                </c:pt>
                <c:pt idx="489">
                  <c:v>17.25</c:v>
                </c:pt>
                <c:pt idx="490">
                  <c:v>22.25</c:v>
                </c:pt>
                <c:pt idx="491">
                  <c:v>22.5</c:v>
                </c:pt>
                <c:pt idx="492">
                  <c:v>22.25</c:v>
                </c:pt>
                <c:pt idx="493">
                  <c:v>22</c:v>
                </c:pt>
                <c:pt idx="494">
                  <c:v>19.75</c:v>
                </c:pt>
                <c:pt idx="495">
                  <c:v>19</c:v>
                </c:pt>
                <c:pt idx="496">
                  <c:v>18.5</c:v>
                </c:pt>
                <c:pt idx="497">
                  <c:v>18</c:v>
                </c:pt>
                <c:pt idx="498">
                  <c:v>20</c:v>
                </c:pt>
                <c:pt idx="499">
                  <c:v>22.25</c:v>
                </c:pt>
                <c:pt idx="500">
                  <c:v>22.25</c:v>
                </c:pt>
                <c:pt idx="501">
                  <c:v>21.5</c:v>
                </c:pt>
                <c:pt idx="502">
                  <c:v>19.5</c:v>
                </c:pt>
                <c:pt idx="503">
                  <c:v>18.75</c:v>
                </c:pt>
                <c:pt idx="504">
                  <c:v>21.25</c:v>
                </c:pt>
                <c:pt idx="505">
                  <c:v>21.5</c:v>
                </c:pt>
                <c:pt idx="506">
                  <c:v>21.75</c:v>
                </c:pt>
                <c:pt idx="507">
                  <c:v>19.75</c:v>
                </c:pt>
                <c:pt idx="508">
                  <c:v>18</c:v>
                </c:pt>
                <c:pt idx="509">
                  <c:v>18</c:v>
                </c:pt>
                <c:pt idx="510">
                  <c:v>17.25</c:v>
                </c:pt>
                <c:pt idx="511">
                  <c:v>17</c:v>
                </c:pt>
                <c:pt idx="512">
                  <c:v>17</c:v>
                </c:pt>
                <c:pt idx="513">
                  <c:v>16.5</c:v>
                </c:pt>
                <c:pt idx="514">
                  <c:v>21.25</c:v>
                </c:pt>
                <c:pt idx="515">
                  <c:v>21.333333333333332</c:v>
                </c:pt>
                <c:pt idx="516">
                  <c:v>21.75</c:v>
                </c:pt>
                <c:pt idx="517">
                  <c:v>21.75</c:v>
                </c:pt>
                <c:pt idx="518">
                  <c:v>19.75</c:v>
                </c:pt>
                <c:pt idx="519">
                  <c:v>17.75</c:v>
                </c:pt>
                <c:pt idx="520">
                  <c:v>17</c:v>
                </c:pt>
                <c:pt idx="521">
                  <c:v>17</c:v>
                </c:pt>
                <c:pt idx="522">
                  <c:v>19</c:v>
                </c:pt>
                <c:pt idx="523">
                  <c:v>21</c:v>
                </c:pt>
                <c:pt idx="524">
                  <c:v>21</c:v>
                </c:pt>
                <c:pt idx="525">
                  <c:v>20.5</c:v>
                </c:pt>
                <c:pt idx="526">
                  <c:v>18.25</c:v>
                </c:pt>
                <c:pt idx="527">
                  <c:v>18</c:v>
                </c:pt>
                <c:pt idx="528">
                  <c:v>21.25</c:v>
                </c:pt>
                <c:pt idx="529">
                  <c:v>21.75</c:v>
                </c:pt>
                <c:pt idx="530">
                  <c:v>21.75</c:v>
                </c:pt>
                <c:pt idx="531">
                  <c:v>20.5</c:v>
                </c:pt>
                <c:pt idx="532">
                  <c:v>18.5</c:v>
                </c:pt>
                <c:pt idx="533">
                  <c:v>18</c:v>
                </c:pt>
                <c:pt idx="534">
                  <c:v>17.75</c:v>
                </c:pt>
                <c:pt idx="535">
                  <c:v>17</c:v>
                </c:pt>
                <c:pt idx="536">
                  <c:v>17</c:v>
                </c:pt>
                <c:pt idx="537">
                  <c:v>17</c:v>
                </c:pt>
                <c:pt idx="538">
                  <c:v>19.5</c:v>
                </c:pt>
                <c:pt idx="539">
                  <c:v>16.75</c:v>
                </c:pt>
                <c:pt idx="540">
                  <c:v>20.25</c:v>
                </c:pt>
                <c:pt idx="541">
                  <c:v>19.5</c:v>
                </c:pt>
                <c:pt idx="542">
                  <c:v>16.5</c:v>
                </c:pt>
                <c:pt idx="543">
                  <c:v>17</c:v>
                </c:pt>
                <c:pt idx="544">
                  <c:v>16.75</c:v>
                </c:pt>
                <c:pt idx="545">
                  <c:v>17</c:v>
                </c:pt>
                <c:pt idx="546">
                  <c:v>19.5</c:v>
                </c:pt>
                <c:pt idx="547">
                  <c:v>22</c:v>
                </c:pt>
                <c:pt idx="548">
                  <c:v>23.75</c:v>
                </c:pt>
                <c:pt idx="549">
                  <c:v>21.5</c:v>
                </c:pt>
                <c:pt idx="550">
                  <c:v>19.5</c:v>
                </c:pt>
                <c:pt idx="551">
                  <c:v>19</c:v>
                </c:pt>
                <c:pt idx="552">
                  <c:v>22.75</c:v>
                </c:pt>
                <c:pt idx="553">
                  <c:v>22.5</c:v>
                </c:pt>
                <c:pt idx="554">
                  <c:v>22</c:v>
                </c:pt>
                <c:pt idx="555">
                  <c:v>20.5</c:v>
                </c:pt>
                <c:pt idx="556">
                  <c:v>19</c:v>
                </c:pt>
                <c:pt idx="557">
                  <c:v>19</c:v>
                </c:pt>
                <c:pt idx="558">
                  <c:v>18.5</c:v>
                </c:pt>
                <c:pt idx="559">
                  <c:v>18</c:v>
                </c:pt>
                <c:pt idx="560">
                  <c:v>18</c:v>
                </c:pt>
                <c:pt idx="561">
                  <c:v>18</c:v>
                </c:pt>
                <c:pt idx="562">
                  <c:v>22</c:v>
                </c:pt>
                <c:pt idx="563">
                  <c:v>22.25</c:v>
                </c:pt>
                <c:pt idx="564">
                  <c:v>23</c:v>
                </c:pt>
                <c:pt idx="565">
                  <c:v>23.5</c:v>
                </c:pt>
                <c:pt idx="566">
                  <c:v>20.75</c:v>
                </c:pt>
                <c:pt idx="567">
                  <c:v>19.5</c:v>
                </c:pt>
                <c:pt idx="568">
                  <c:v>19</c:v>
                </c:pt>
                <c:pt idx="569">
                  <c:v>18.75</c:v>
                </c:pt>
                <c:pt idx="570">
                  <c:v>20</c:v>
                </c:pt>
                <c:pt idx="571">
                  <c:v>22</c:v>
                </c:pt>
                <c:pt idx="572">
                  <c:v>22.5</c:v>
                </c:pt>
                <c:pt idx="573">
                  <c:v>21.5</c:v>
                </c:pt>
                <c:pt idx="574">
                  <c:v>19.25</c:v>
                </c:pt>
                <c:pt idx="575">
                  <c:v>19</c:v>
                </c:pt>
                <c:pt idx="576">
                  <c:v>22.25</c:v>
                </c:pt>
                <c:pt idx="577">
                  <c:v>22.25</c:v>
                </c:pt>
                <c:pt idx="578">
                  <c:v>22.75</c:v>
                </c:pt>
                <c:pt idx="579">
                  <c:v>21</c:v>
                </c:pt>
                <c:pt idx="580">
                  <c:v>19.5</c:v>
                </c:pt>
                <c:pt idx="581">
                  <c:v>19</c:v>
                </c:pt>
                <c:pt idx="582">
                  <c:v>19</c:v>
                </c:pt>
                <c:pt idx="583">
                  <c:v>18</c:v>
                </c:pt>
                <c:pt idx="584">
                  <c:v>18</c:v>
                </c:pt>
                <c:pt idx="585">
                  <c:v>18</c:v>
                </c:pt>
                <c:pt idx="586">
                  <c:v>21.75</c:v>
                </c:pt>
                <c:pt idx="587">
                  <c:v>21.75</c:v>
                </c:pt>
                <c:pt idx="588">
                  <c:v>22</c:v>
                </c:pt>
                <c:pt idx="589">
                  <c:v>22</c:v>
                </c:pt>
                <c:pt idx="590">
                  <c:v>19.75</c:v>
                </c:pt>
                <c:pt idx="591">
                  <c:v>19</c:v>
                </c:pt>
                <c:pt idx="592">
                  <c:v>18.75</c:v>
                </c:pt>
                <c:pt idx="593">
                  <c:v>18</c:v>
                </c:pt>
                <c:pt idx="594">
                  <c:v>20.25</c:v>
                </c:pt>
                <c:pt idx="595">
                  <c:v>22.5</c:v>
                </c:pt>
                <c:pt idx="596">
                  <c:v>22.75</c:v>
                </c:pt>
                <c:pt idx="597">
                  <c:v>22</c:v>
                </c:pt>
                <c:pt idx="598">
                  <c:v>20.5</c:v>
                </c:pt>
                <c:pt idx="599">
                  <c:v>19.75</c:v>
                </c:pt>
                <c:pt idx="600">
                  <c:v>22.75</c:v>
                </c:pt>
                <c:pt idx="601">
                  <c:v>23</c:v>
                </c:pt>
                <c:pt idx="602">
                  <c:v>22</c:v>
                </c:pt>
                <c:pt idx="603">
                  <c:v>20.333333333333332</c:v>
                </c:pt>
                <c:pt idx="604">
                  <c:v>19</c:v>
                </c:pt>
                <c:pt idx="605">
                  <c:v>19</c:v>
                </c:pt>
                <c:pt idx="606">
                  <c:v>19</c:v>
                </c:pt>
                <c:pt idx="607">
                  <c:v>18.75</c:v>
                </c:pt>
                <c:pt idx="608">
                  <c:v>18</c:v>
                </c:pt>
                <c:pt idx="609">
                  <c:v>18</c:v>
                </c:pt>
                <c:pt idx="610">
                  <c:v>18</c:v>
                </c:pt>
                <c:pt idx="611">
                  <c:v>22</c:v>
                </c:pt>
                <c:pt idx="612">
                  <c:v>22</c:v>
                </c:pt>
                <c:pt idx="613">
                  <c:v>22.5</c:v>
                </c:pt>
                <c:pt idx="614">
                  <c:v>20.5</c:v>
                </c:pt>
                <c:pt idx="615">
                  <c:v>19</c:v>
                </c:pt>
                <c:pt idx="616">
                  <c:v>19</c:v>
                </c:pt>
                <c:pt idx="617">
                  <c:v>18.75</c:v>
                </c:pt>
                <c:pt idx="618">
                  <c:v>19.75</c:v>
                </c:pt>
                <c:pt idx="619">
                  <c:v>22</c:v>
                </c:pt>
                <c:pt idx="620">
                  <c:v>22.5</c:v>
                </c:pt>
                <c:pt idx="621">
                  <c:v>22</c:v>
                </c:pt>
                <c:pt idx="622">
                  <c:v>20.5</c:v>
                </c:pt>
                <c:pt idx="623">
                  <c:v>19.5</c:v>
                </c:pt>
                <c:pt idx="624">
                  <c:v>21.25</c:v>
                </c:pt>
                <c:pt idx="625">
                  <c:v>22.333333333333332</c:v>
                </c:pt>
                <c:pt idx="626">
                  <c:v>22.75</c:v>
                </c:pt>
                <c:pt idx="627">
                  <c:v>21.25</c:v>
                </c:pt>
                <c:pt idx="628">
                  <c:v>19.5</c:v>
                </c:pt>
                <c:pt idx="629">
                  <c:v>18</c:v>
                </c:pt>
                <c:pt idx="630">
                  <c:v>18</c:v>
                </c:pt>
                <c:pt idx="631">
                  <c:v>18</c:v>
                </c:pt>
                <c:pt idx="632">
                  <c:v>17.5</c:v>
                </c:pt>
                <c:pt idx="633">
                  <c:v>17</c:v>
                </c:pt>
                <c:pt idx="634">
                  <c:v>17</c:v>
                </c:pt>
                <c:pt idx="635">
                  <c:v>21.5</c:v>
                </c:pt>
                <c:pt idx="636">
                  <c:v>22</c:v>
                </c:pt>
                <c:pt idx="637">
                  <c:v>22</c:v>
                </c:pt>
                <c:pt idx="638">
                  <c:v>19.25</c:v>
                </c:pt>
                <c:pt idx="639">
                  <c:v>19</c:v>
                </c:pt>
                <c:pt idx="640">
                  <c:v>18</c:v>
                </c:pt>
                <c:pt idx="641">
                  <c:v>18</c:v>
                </c:pt>
                <c:pt idx="642">
                  <c:v>20</c:v>
                </c:pt>
                <c:pt idx="643">
                  <c:v>22.25</c:v>
                </c:pt>
                <c:pt idx="644">
                  <c:v>22.75</c:v>
                </c:pt>
                <c:pt idx="645">
                  <c:v>20.75</c:v>
                </c:pt>
                <c:pt idx="646">
                  <c:v>19.25</c:v>
                </c:pt>
                <c:pt idx="647">
                  <c:v>18.333333333333332</c:v>
                </c:pt>
                <c:pt idx="648">
                  <c:v>22.25</c:v>
                </c:pt>
                <c:pt idx="649">
                  <c:v>21</c:v>
                </c:pt>
                <c:pt idx="650">
                  <c:v>21.5</c:v>
                </c:pt>
                <c:pt idx="651">
                  <c:v>19.75</c:v>
                </c:pt>
                <c:pt idx="652">
                  <c:v>18</c:v>
                </c:pt>
                <c:pt idx="653">
                  <c:v>17</c:v>
                </c:pt>
                <c:pt idx="654">
                  <c:v>17</c:v>
                </c:pt>
                <c:pt idx="655">
                  <c:v>16.25</c:v>
                </c:pt>
                <c:pt idx="656">
                  <c:v>16</c:v>
                </c:pt>
                <c:pt idx="657">
                  <c:v>16</c:v>
                </c:pt>
                <c:pt idx="658">
                  <c:v>19.25</c:v>
                </c:pt>
                <c:pt idx="659">
                  <c:v>16.25</c:v>
                </c:pt>
                <c:pt idx="660">
                  <c:v>21.25</c:v>
                </c:pt>
                <c:pt idx="661">
                  <c:v>21.75</c:v>
                </c:pt>
                <c:pt idx="662">
                  <c:v>20.5</c:v>
                </c:pt>
                <c:pt idx="663">
                  <c:v>18.75</c:v>
                </c:pt>
                <c:pt idx="664">
                  <c:v>18</c:v>
                </c:pt>
                <c:pt idx="665">
                  <c:v>17.25</c:v>
                </c:pt>
                <c:pt idx="666">
                  <c:v>19.25</c:v>
                </c:pt>
                <c:pt idx="667">
                  <c:v>21.75</c:v>
                </c:pt>
                <c:pt idx="668">
                  <c:v>21.5</c:v>
                </c:pt>
                <c:pt idx="669">
                  <c:v>20</c:v>
                </c:pt>
                <c:pt idx="670">
                  <c:v>18.25</c:v>
                </c:pt>
                <c:pt idx="671">
                  <c:v>18</c:v>
                </c:pt>
                <c:pt idx="672">
                  <c:v>21.25</c:v>
                </c:pt>
                <c:pt idx="673">
                  <c:v>21.5</c:v>
                </c:pt>
                <c:pt idx="674">
                  <c:v>22</c:v>
                </c:pt>
                <c:pt idx="675">
                  <c:v>19.75</c:v>
                </c:pt>
                <c:pt idx="676">
                  <c:v>19</c:v>
                </c:pt>
                <c:pt idx="677">
                  <c:v>18.25</c:v>
                </c:pt>
                <c:pt idx="678">
                  <c:v>18</c:v>
                </c:pt>
                <c:pt idx="679">
                  <c:v>17.5</c:v>
                </c:pt>
                <c:pt idx="680">
                  <c:v>17</c:v>
                </c:pt>
                <c:pt idx="681">
                  <c:v>17</c:v>
                </c:pt>
                <c:pt idx="682">
                  <c:v>22</c:v>
                </c:pt>
                <c:pt idx="683">
                  <c:v>21.75</c:v>
                </c:pt>
                <c:pt idx="684">
                  <c:v>22</c:v>
                </c:pt>
                <c:pt idx="685">
                  <c:v>21.5</c:v>
                </c:pt>
                <c:pt idx="686">
                  <c:v>19</c:v>
                </c:pt>
                <c:pt idx="687">
                  <c:v>18</c:v>
                </c:pt>
                <c:pt idx="688">
                  <c:v>17.75</c:v>
                </c:pt>
                <c:pt idx="689">
                  <c:v>17</c:v>
                </c:pt>
                <c:pt idx="690">
                  <c:v>19.5</c:v>
                </c:pt>
                <c:pt idx="691">
                  <c:v>22</c:v>
                </c:pt>
                <c:pt idx="692">
                  <c:v>22.75</c:v>
                </c:pt>
                <c:pt idx="693">
                  <c:v>21.5</c:v>
                </c:pt>
                <c:pt idx="694">
                  <c:v>19.75</c:v>
                </c:pt>
                <c:pt idx="695">
                  <c:v>19</c:v>
                </c:pt>
                <c:pt idx="696">
                  <c:v>21.5</c:v>
                </c:pt>
                <c:pt idx="697">
                  <c:v>22</c:v>
                </c:pt>
                <c:pt idx="698">
                  <c:v>22.25</c:v>
                </c:pt>
                <c:pt idx="699">
                  <c:v>20.5</c:v>
                </c:pt>
                <c:pt idx="700">
                  <c:v>19.5</c:v>
                </c:pt>
                <c:pt idx="701">
                  <c:v>18.75</c:v>
                </c:pt>
                <c:pt idx="702">
                  <c:v>18</c:v>
                </c:pt>
                <c:pt idx="703">
                  <c:v>18</c:v>
                </c:pt>
                <c:pt idx="704">
                  <c:v>18</c:v>
                </c:pt>
                <c:pt idx="705">
                  <c:v>17.25</c:v>
                </c:pt>
                <c:pt idx="706">
                  <c:v>22</c:v>
                </c:pt>
                <c:pt idx="707">
                  <c:v>22</c:v>
                </c:pt>
                <c:pt idx="708">
                  <c:v>22</c:v>
                </c:pt>
                <c:pt idx="709">
                  <c:v>21</c:v>
                </c:pt>
                <c:pt idx="710">
                  <c:v>18.75</c:v>
                </c:pt>
                <c:pt idx="711">
                  <c:v>19</c:v>
                </c:pt>
                <c:pt idx="712">
                  <c:v>18</c:v>
                </c:pt>
                <c:pt idx="713">
                  <c:v>18</c:v>
                </c:pt>
                <c:pt idx="714">
                  <c:v>20</c:v>
                </c:pt>
                <c:pt idx="715">
                  <c:v>22.5</c:v>
                </c:pt>
                <c:pt idx="716">
                  <c:v>23.25</c:v>
                </c:pt>
                <c:pt idx="717">
                  <c:v>21.75</c:v>
                </c:pt>
                <c:pt idx="718">
                  <c:v>19.5</c:v>
                </c:pt>
                <c:pt idx="719">
                  <c:v>19</c:v>
                </c:pt>
                <c:pt idx="720">
                  <c:v>22.25</c:v>
                </c:pt>
                <c:pt idx="721">
                  <c:v>22.25</c:v>
                </c:pt>
                <c:pt idx="722">
                  <c:v>21.5</c:v>
                </c:pt>
                <c:pt idx="723">
                  <c:v>18.25</c:v>
                </c:pt>
                <c:pt idx="724">
                  <c:v>19</c:v>
                </c:pt>
                <c:pt idx="725">
                  <c:v>18.25</c:v>
                </c:pt>
                <c:pt idx="726">
                  <c:v>18</c:v>
                </c:pt>
                <c:pt idx="727">
                  <c:v>18</c:v>
                </c:pt>
                <c:pt idx="728">
                  <c:v>17.25</c:v>
                </c:pt>
                <c:pt idx="729">
                  <c:v>17</c:v>
                </c:pt>
                <c:pt idx="730">
                  <c:v>22</c:v>
                </c:pt>
                <c:pt idx="731">
                  <c:v>22</c:v>
                </c:pt>
                <c:pt idx="732">
                  <c:v>22</c:v>
                </c:pt>
                <c:pt idx="733">
                  <c:v>21.75</c:v>
                </c:pt>
                <c:pt idx="734">
                  <c:v>19</c:v>
                </c:pt>
                <c:pt idx="735">
                  <c:v>18.666666666666668</c:v>
                </c:pt>
                <c:pt idx="736">
                  <c:v>18</c:v>
                </c:pt>
                <c:pt idx="737">
                  <c:v>18</c:v>
                </c:pt>
                <c:pt idx="738">
                  <c:v>20.25</c:v>
                </c:pt>
                <c:pt idx="739">
                  <c:v>22.5</c:v>
                </c:pt>
                <c:pt idx="740">
                  <c:v>23.5</c:v>
                </c:pt>
                <c:pt idx="741">
                  <c:v>22.5</c:v>
                </c:pt>
                <c:pt idx="742">
                  <c:v>21</c:v>
                </c:pt>
                <c:pt idx="743">
                  <c:v>20</c:v>
                </c:pt>
                <c:pt idx="744">
                  <c:v>22.5</c:v>
                </c:pt>
                <c:pt idx="745">
                  <c:v>22.75</c:v>
                </c:pt>
                <c:pt idx="746">
                  <c:v>23.5</c:v>
                </c:pt>
                <c:pt idx="747">
                  <c:v>21.25</c:v>
                </c:pt>
                <c:pt idx="748">
                  <c:v>20.25</c:v>
                </c:pt>
                <c:pt idx="749">
                  <c:v>19.75</c:v>
                </c:pt>
                <c:pt idx="750">
                  <c:v>19</c:v>
                </c:pt>
                <c:pt idx="751">
                  <c:v>18.75</c:v>
                </c:pt>
                <c:pt idx="752">
                  <c:v>18.5</c:v>
                </c:pt>
                <c:pt idx="753">
                  <c:v>18</c:v>
                </c:pt>
                <c:pt idx="754">
                  <c:v>22</c:v>
                </c:pt>
                <c:pt idx="755">
                  <c:v>22.75</c:v>
                </c:pt>
                <c:pt idx="756">
                  <c:v>22.75</c:v>
                </c:pt>
                <c:pt idx="757">
                  <c:v>23</c:v>
                </c:pt>
                <c:pt idx="758">
                  <c:v>21.5</c:v>
                </c:pt>
                <c:pt idx="759">
                  <c:v>20.5</c:v>
                </c:pt>
                <c:pt idx="760">
                  <c:v>19.25</c:v>
                </c:pt>
                <c:pt idx="761">
                  <c:v>19</c:v>
                </c:pt>
                <c:pt idx="762">
                  <c:v>20.5</c:v>
                </c:pt>
                <c:pt idx="763">
                  <c:v>22.25</c:v>
                </c:pt>
                <c:pt idx="764">
                  <c:v>24.25</c:v>
                </c:pt>
                <c:pt idx="765">
                  <c:v>23.25</c:v>
                </c:pt>
                <c:pt idx="766">
                  <c:v>21.25</c:v>
                </c:pt>
                <c:pt idx="767">
                  <c:v>20.5</c:v>
                </c:pt>
                <c:pt idx="768">
                  <c:v>22.5</c:v>
                </c:pt>
                <c:pt idx="769">
                  <c:v>22.5</c:v>
                </c:pt>
                <c:pt idx="770">
                  <c:v>24.5</c:v>
                </c:pt>
                <c:pt idx="771">
                  <c:v>21.75</c:v>
                </c:pt>
                <c:pt idx="772">
                  <c:v>20.5</c:v>
                </c:pt>
                <c:pt idx="773">
                  <c:v>19.5</c:v>
                </c:pt>
                <c:pt idx="774">
                  <c:v>19</c:v>
                </c:pt>
                <c:pt idx="775">
                  <c:v>18.75</c:v>
                </c:pt>
                <c:pt idx="776">
                  <c:v>18.25</c:v>
                </c:pt>
                <c:pt idx="777">
                  <c:v>18</c:v>
                </c:pt>
                <c:pt idx="778">
                  <c:v>18</c:v>
                </c:pt>
                <c:pt idx="779">
                  <c:v>22.333333333333332</c:v>
                </c:pt>
                <c:pt idx="780">
                  <c:v>22</c:v>
                </c:pt>
                <c:pt idx="781">
                  <c:v>22.75</c:v>
                </c:pt>
                <c:pt idx="782">
                  <c:v>20.75</c:v>
                </c:pt>
                <c:pt idx="783">
                  <c:v>19</c:v>
                </c:pt>
                <c:pt idx="784">
                  <c:v>18.75</c:v>
                </c:pt>
                <c:pt idx="785">
                  <c:v>18</c:v>
                </c:pt>
                <c:pt idx="786">
                  <c:v>20.5</c:v>
                </c:pt>
                <c:pt idx="787">
                  <c:v>22.75</c:v>
                </c:pt>
                <c:pt idx="788">
                  <c:v>24.25</c:v>
                </c:pt>
                <c:pt idx="789">
                  <c:v>23</c:v>
                </c:pt>
                <c:pt idx="790">
                  <c:v>21.25</c:v>
                </c:pt>
                <c:pt idx="791">
                  <c:v>20.25</c:v>
                </c:pt>
                <c:pt idx="792">
                  <c:v>22</c:v>
                </c:pt>
                <c:pt idx="793">
                  <c:v>22.25</c:v>
                </c:pt>
                <c:pt idx="794">
                  <c:v>22.75</c:v>
                </c:pt>
                <c:pt idx="795">
                  <c:v>20.75</c:v>
                </c:pt>
                <c:pt idx="796">
                  <c:v>19</c:v>
                </c:pt>
                <c:pt idx="797">
                  <c:v>19</c:v>
                </c:pt>
                <c:pt idx="798">
                  <c:v>18</c:v>
                </c:pt>
                <c:pt idx="799">
                  <c:v>18</c:v>
                </c:pt>
                <c:pt idx="800">
                  <c:v>18</c:v>
                </c:pt>
                <c:pt idx="801">
                  <c:v>17</c:v>
                </c:pt>
                <c:pt idx="802">
                  <c:v>17</c:v>
                </c:pt>
                <c:pt idx="803">
                  <c:v>21.75</c:v>
                </c:pt>
                <c:pt idx="804">
                  <c:v>22</c:v>
                </c:pt>
                <c:pt idx="805">
                  <c:v>22.5</c:v>
                </c:pt>
                <c:pt idx="806">
                  <c:v>20.75</c:v>
                </c:pt>
                <c:pt idx="807">
                  <c:v>19.5</c:v>
                </c:pt>
                <c:pt idx="808">
                  <c:v>18.75</c:v>
                </c:pt>
                <c:pt idx="809">
                  <c:v>18</c:v>
                </c:pt>
                <c:pt idx="810">
                  <c:v>19.75</c:v>
                </c:pt>
                <c:pt idx="811">
                  <c:v>22</c:v>
                </c:pt>
                <c:pt idx="812">
                  <c:v>22.75</c:v>
                </c:pt>
                <c:pt idx="813">
                  <c:v>21.5</c:v>
                </c:pt>
                <c:pt idx="814">
                  <c:v>20.25</c:v>
                </c:pt>
                <c:pt idx="815">
                  <c:v>22</c:v>
                </c:pt>
                <c:pt idx="816">
                  <c:v>22.5</c:v>
                </c:pt>
                <c:pt idx="817">
                  <c:v>22.5</c:v>
                </c:pt>
                <c:pt idx="818">
                  <c:v>22.75</c:v>
                </c:pt>
                <c:pt idx="819">
                  <c:v>21</c:v>
                </c:pt>
                <c:pt idx="820">
                  <c:v>19.25</c:v>
                </c:pt>
                <c:pt idx="821">
                  <c:v>18.25</c:v>
                </c:pt>
                <c:pt idx="822">
                  <c:v>18</c:v>
                </c:pt>
                <c:pt idx="823">
                  <c:v>17.5</c:v>
                </c:pt>
                <c:pt idx="824">
                  <c:v>17</c:v>
                </c:pt>
                <c:pt idx="825">
                  <c:v>17</c:v>
                </c:pt>
                <c:pt idx="826">
                  <c:v>21.5</c:v>
                </c:pt>
                <c:pt idx="827">
                  <c:v>22</c:v>
                </c:pt>
                <c:pt idx="828">
                  <c:v>22</c:v>
                </c:pt>
                <c:pt idx="829">
                  <c:v>22.5</c:v>
                </c:pt>
                <c:pt idx="830">
                  <c:v>19.75</c:v>
                </c:pt>
                <c:pt idx="831">
                  <c:v>18.75</c:v>
                </c:pt>
                <c:pt idx="832">
                  <c:v>18.25</c:v>
                </c:pt>
                <c:pt idx="833">
                  <c:v>18</c:v>
                </c:pt>
                <c:pt idx="834">
                  <c:v>20</c:v>
                </c:pt>
                <c:pt idx="835">
                  <c:v>22.25</c:v>
                </c:pt>
                <c:pt idx="836">
                  <c:v>23</c:v>
                </c:pt>
                <c:pt idx="837">
                  <c:v>21.5</c:v>
                </c:pt>
                <c:pt idx="838">
                  <c:v>20.25</c:v>
                </c:pt>
                <c:pt idx="839">
                  <c:v>19.25</c:v>
                </c:pt>
                <c:pt idx="840">
                  <c:v>21.5</c:v>
                </c:pt>
                <c:pt idx="841">
                  <c:v>22.25</c:v>
                </c:pt>
                <c:pt idx="842">
                  <c:v>24.5</c:v>
                </c:pt>
                <c:pt idx="843">
                  <c:v>21.5</c:v>
                </c:pt>
                <c:pt idx="844">
                  <c:v>20.25</c:v>
                </c:pt>
                <c:pt idx="845">
                  <c:v>19.25</c:v>
                </c:pt>
                <c:pt idx="846">
                  <c:v>19</c:v>
                </c:pt>
                <c:pt idx="847">
                  <c:v>18</c:v>
                </c:pt>
                <c:pt idx="848">
                  <c:v>18</c:v>
                </c:pt>
                <c:pt idx="849">
                  <c:v>17.25</c:v>
                </c:pt>
                <c:pt idx="850">
                  <c:v>21.25</c:v>
                </c:pt>
                <c:pt idx="851">
                  <c:v>22</c:v>
                </c:pt>
                <c:pt idx="852">
                  <c:v>22</c:v>
                </c:pt>
                <c:pt idx="853">
                  <c:v>21</c:v>
                </c:pt>
                <c:pt idx="854">
                  <c:v>19</c:v>
                </c:pt>
                <c:pt idx="855">
                  <c:v>19</c:v>
                </c:pt>
                <c:pt idx="856">
                  <c:v>18.25</c:v>
                </c:pt>
                <c:pt idx="857">
                  <c:v>18</c:v>
                </c:pt>
                <c:pt idx="858">
                  <c:v>20.666666666666668</c:v>
                </c:pt>
                <c:pt idx="859">
                  <c:v>22.5</c:v>
                </c:pt>
                <c:pt idx="860">
                  <c:v>22.25</c:v>
                </c:pt>
                <c:pt idx="861">
                  <c:v>21.75</c:v>
                </c:pt>
                <c:pt idx="862">
                  <c:v>20.75</c:v>
                </c:pt>
                <c:pt idx="863">
                  <c:v>20</c:v>
                </c:pt>
                <c:pt idx="864">
                  <c:v>22.5</c:v>
                </c:pt>
                <c:pt idx="865">
                  <c:v>22.5</c:v>
                </c:pt>
                <c:pt idx="866">
                  <c:v>22.5</c:v>
                </c:pt>
                <c:pt idx="867">
                  <c:v>21.25</c:v>
                </c:pt>
                <c:pt idx="868">
                  <c:v>19.5</c:v>
                </c:pt>
                <c:pt idx="869">
                  <c:v>20</c:v>
                </c:pt>
                <c:pt idx="870">
                  <c:v>19</c:v>
                </c:pt>
                <c:pt idx="871">
                  <c:v>19</c:v>
                </c:pt>
                <c:pt idx="872">
                  <c:v>18.5</c:v>
                </c:pt>
                <c:pt idx="873">
                  <c:v>18.25</c:v>
                </c:pt>
                <c:pt idx="874">
                  <c:v>22.25</c:v>
                </c:pt>
                <c:pt idx="875">
                  <c:v>22</c:v>
                </c:pt>
                <c:pt idx="876">
                  <c:v>22</c:v>
                </c:pt>
                <c:pt idx="877">
                  <c:v>21.75</c:v>
                </c:pt>
                <c:pt idx="878">
                  <c:v>20</c:v>
                </c:pt>
                <c:pt idx="879">
                  <c:v>19.5</c:v>
                </c:pt>
                <c:pt idx="880">
                  <c:v>19</c:v>
                </c:pt>
                <c:pt idx="881">
                  <c:v>19</c:v>
                </c:pt>
                <c:pt idx="882">
                  <c:v>21.75</c:v>
                </c:pt>
                <c:pt idx="883">
                  <c:v>23.25</c:v>
                </c:pt>
                <c:pt idx="884">
                  <c:v>23</c:v>
                </c:pt>
                <c:pt idx="885">
                  <c:v>22.25</c:v>
                </c:pt>
                <c:pt idx="886">
                  <c:v>21.25</c:v>
                </c:pt>
                <c:pt idx="887">
                  <c:v>21</c:v>
                </c:pt>
                <c:pt idx="888">
                  <c:v>23.5</c:v>
                </c:pt>
                <c:pt idx="889">
                  <c:v>23</c:v>
                </c:pt>
                <c:pt idx="890">
                  <c:v>22.75</c:v>
                </c:pt>
                <c:pt idx="891">
                  <c:v>20.25</c:v>
                </c:pt>
                <c:pt idx="892">
                  <c:v>19.75</c:v>
                </c:pt>
                <c:pt idx="893">
                  <c:v>20</c:v>
                </c:pt>
                <c:pt idx="894">
                  <c:v>19</c:v>
                </c:pt>
                <c:pt idx="895">
                  <c:v>19</c:v>
                </c:pt>
                <c:pt idx="896">
                  <c:v>18.5</c:v>
                </c:pt>
                <c:pt idx="897">
                  <c:v>18.25</c:v>
                </c:pt>
                <c:pt idx="898">
                  <c:v>22</c:v>
                </c:pt>
                <c:pt idx="899">
                  <c:v>22.25</c:v>
                </c:pt>
                <c:pt idx="900">
                  <c:v>23</c:v>
                </c:pt>
                <c:pt idx="901">
                  <c:v>22.5</c:v>
                </c:pt>
                <c:pt idx="902">
                  <c:v>20.666666666666668</c:v>
                </c:pt>
                <c:pt idx="903">
                  <c:v>20</c:v>
                </c:pt>
                <c:pt idx="904">
                  <c:v>19.75</c:v>
                </c:pt>
                <c:pt idx="905">
                  <c:v>19.5</c:v>
                </c:pt>
                <c:pt idx="906">
                  <c:v>21.5</c:v>
                </c:pt>
                <c:pt idx="907">
                  <c:v>23.25</c:v>
                </c:pt>
                <c:pt idx="908">
                  <c:v>25.25</c:v>
                </c:pt>
                <c:pt idx="909">
                  <c:v>22.75</c:v>
                </c:pt>
                <c:pt idx="910">
                  <c:v>22</c:v>
                </c:pt>
                <c:pt idx="911">
                  <c:v>21.25</c:v>
                </c:pt>
                <c:pt idx="912">
                  <c:v>23.25</c:v>
                </c:pt>
                <c:pt idx="913">
                  <c:v>23</c:v>
                </c:pt>
                <c:pt idx="914">
                  <c:v>22.25</c:v>
                </c:pt>
                <c:pt idx="915">
                  <c:v>20</c:v>
                </c:pt>
                <c:pt idx="916">
                  <c:v>20</c:v>
                </c:pt>
                <c:pt idx="917">
                  <c:v>20</c:v>
                </c:pt>
                <c:pt idx="918">
                  <c:v>19.75</c:v>
                </c:pt>
                <c:pt idx="919">
                  <c:v>19</c:v>
                </c:pt>
                <c:pt idx="920">
                  <c:v>19</c:v>
                </c:pt>
                <c:pt idx="921">
                  <c:v>19</c:v>
                </c:pt>
                <c:pt idx="922">
                  <c:v>22.25</c:v>
                </c:pt>
                <c:pt idx="923">
                  <c:v>22.75</c:v>
                </c:pt>
                <c:pt idx="924">
                  <c:v>23</c:v>
                </c:pt>
                <c:pt idx="925">
                  <c:v>23.25</c:v>
                </c:pt>
                <c:pt idx="926">
                  <c:v>20.75</c:v>
                </c:pt>
                <c:pt idx="927">
                  <c:v>20.25</c:v>
                </c:pt>
                <c:pt idx="928">
                  <c:v>20</c:v>
                </c:pt>
                <c:pt idx="929">
                  <c:v>19.75</c:v>
                </c:pt>
                <c:pt idx="930">
                  <c:v>21.5</c:v>
                </c:pt>
                <c:pt idx="931">
                  <c:v>23.25</c:v>
                </c:pt>
                <c:pt idx="932">
                  <c:v>23</c:v>
                </c:pt>
                <c:pt idx="933">
                  <c:v>22.75</c:v>
                </c:pt>
                <c:pt idx="934">
                  <c:v>21.5</c:v>
                </c:pt>
                <c:pt idx="935">
                  <c:v>20.5</c:v>
                </c:pt>
                <c:pt idx="936">
                  <c:v>23.5</c:v>
                </c:pt>
                <c:pt idx="937">
                  <c:v>23.25</c:v>
                </c:pt>
                <c:pt idx="938">
                  <c:v>23</c:v>
                </c:pt>
                <c:pt idx="939">
                  <c:v>22</c:v>
                </c:pt>
                <c:pt idx="940">
                  <c:v>21.75</c:v>
                </c:pt>
                <c:pt idx="941">
                  <c:v>21</c:v>
                </c:pt>
                <c:pt idx="942">
                  <c:v>20.5</c:v>
                </c:pt>
                <c:pt idx="943">
                  <c:v>20</c:v>
                </c:pt>
                <c:pt idx="944">
                  <c:v>20</c:v>
                </c:pt>
                <c:pt idx="945">
                  <c:v>20</c:v>
                </c:pt>
                <c:pt idx="946">
                  <c:v>20</c:v>
                </c:pt>
                <c:pt idx="947">
                  <c:v>23.75</c:v>
                </c:pt>
                <c:pt idx="948">
                  <c:v>23.75</c:v>
                </c:pt>
                <c:pt idx="949">
                  <c:v>22.75</c:v>
                </c:pt>
                <c:pt idx="950">
                  <c:v>21</c:v>
                </c:pt>
                <c:pt idx="951">
                  <c:v>21</c:v>
                </c:pt>
                <c:pt idx="952">
                  <c:v>20.25</c:v>
                </c:pt>
                <c:pt idx="953">
                  <c:v>20.25</c:v>
                </c:pt>
                <c:pt idx="954">
                  <c:v>21.75</c:v>
                </c:pt>
                <c:pt idx="955">
                  <c:v>22.25</c:v>
                </c:pt>
                <c:pt idx="956">
                  <c:v>22</c:v>
                </c:pt>
                <c:pt idx="957">
                  <c:v>22</c:v>
                </c:pt>
                <c:pt idx="958">
                  <c:v>22</c:v>
                </c:pt>
                <c:pt idx="959">
                  <c:v>21.25</c:v>
                </c:pt>
                <c:pt idx="960">
                  <c:v>25</c:v>
                </c:pt>
                <c:pt idx="961">
                  <c:v>23.5</c:v>
                </c:pt>
                <c:pt idx="962">
                  <c:v>22.75</c:v>
                </c:pt>
                <c:pt idx="963">
                  <c:v>22</c:v>
                </c:pt>
                <c:pt idx="964">
                  <c:v>22</c:v>
                </c:pt>
                <c:pt idx="965">
                  <c:v>21.75</c:v>
                </c:pt>
                <c:pt idx="966">
                  <c:v>21</c:v>
                </c:pt>
                <c:pt idx="967">
                  <c:v>21</c:v>
                </c:pt>
                <c:pt idx="968">
                  <c:v>21</c:v>
                </c:pt>
                <c:pt idx="969">
                  <c:v>20.5</c:v>
                </c:pt>
                <c:pt idx="970">
                  <c:v>20.5</c:v>
                </c:pt>
                <c:pt idx="971">
                  <c:v>23.25</c:v>
                </c:pt>
                <c:pt idx="972">
                  <c:v>23.5</c:v>
                </c:pt>
                <c:pt idx="973">
                  <c:v>24</c:v>
                </c:pt>
                <c:pt idx="974">
                  <c:v>21.25</c:v>
                </c:pt>
                <c:pt idx="975">
                  <c:v>21</c:v>
                </c:pt>
                <c:pt idx="976">
                  <c:v>21</c:v>
                </c:pt>
                <c:pt idx="977">
                  <c:v>21.25</c:v>
                </c:pt>
                <c:pt idx="978">
                  <c:v>23.5</c:v>
                </c:pt>
                <c:pt idx="979">
                  <c:v>25.25</c:v>
                </c:pt>
                <c:pt idx="980">
                  <c:v>23.75</c:v>
                </c:pt>
                <c:pt idx="981">
                  <c:v>23</c:v>
                </c:pt>
                <c:pt idx="982">
                  <c:v>22</c:v>
                </c:pt>
                <c:pt idx="983">
                  <c:v>22</c:v>
                </c:pt>
                <c:pt idx="984">
                  <c:v>22.75</c:v>
                </c:pt>
                <c:pt idx="985">
                  <c:v>22.75</c:v>
                </c:pt>
                <c:pt idx="986">
                  <c:v>24.5</c:v>
                </c:pt>
                <c:pt idx="987">
                  <c:v>22.25</c:v>
                </c:pt>
                <c:pt idx="988">
                  <c:v>21</c:v>
                </c:pt>
                <c:pt idx="989">
                  <c:v>21</c:v>
                </c:pt>
                <c:pt idx="990">
                  <c:v>21</c:v>
                </c:pt>
                <c:pt idx="991">
                  <c:v>21</c:v>
                </c:pt>
                <c:pt idx="992">
                  <c:v>21</c:v>
                </c:pt>
                <c:pt idx="993">
                  <c:v>21</c:v>
                </c:pt>
                <c:pt idx="994">
                  <c:v>23.75</c:v>
                </c:pt>
                <c:pt idx="995">
                  <c:v>23.5</c:v>
                </c:pt>
                <c:pt idx="996">
                  <c:v>23.75</c:v>
                </c:pt>
                <c:pt idx="997">
                  <c:v>22.5</c:v>
                </c:pt>
                <c:pt idx="998">
                  <c:v>21.75</c:v>
                </c:pt>
                <c:pt idx="999">
                  <c:v>21</c:v>
                </c:pt>
                <c:pt idx="1000">
                  <c:v>21</c:v>
                </c:pt>
                <c:pt idx="1001">
                  <c:v>20.75</c:v>
                </c:pt>
                <c:pt idx="1002">
                  <c:v>20.75</c:v>
                </c:pt>
                <c:pt idx="1003">
                  <c:v>20</c:v>
                </c:pt>
                <c:pt idx="1004">
                  <c:v>20.5</c:v>
                </c:pt>
                <c:pt idx="1005">
                  <c:v>20.5</c:v>
                </c:pt>
                <c:pt idx="1006">
                  <c:v>21</c:v>
                </c:pt>
                <c:pt idx="1007">
                  <c:v>21</c:v>
                </c:pt>
                <c:pt idx="1008">
                  <c:v>21</c:v>
                </c:pt>
                <c:pt idx="1009">
                  <c:v>21</c:v>
                </c:pt>
                <c:pt idx="1010">
                  <c:v>21</c:v>
                </c:pt>
                <c:pt idx="1011">
                  <c:v>21</c:v>
                </c:pt>
                <c:pt idx="1012">
                  <c:v>21</c:v>
                </c:pt>
                <c:pt idx="1013">
                  <c:v>20.25</c:v>
                </c:pt>
                <c:pt idx="1014">
                  <c:v>20</c:v>
                </c:pt>
                <c:pt idx="1015">
                  <c:v>20</c:v>
                </c:pt>
                <c:pt idx="1016">
                  <c:v>20</c:v>
                </c:pt>
                <c:pt idx="1017">
                  <c:v>20</c:v>
                </c:pt>
                <c:pt idx="1018">
                  <c:v>20</c:v>
                </c:pt>
                <c:pt idx="1019">
                  <c:v>20</c:v>
                </c:pt>
                <c:pt idx="1020">
                  <c:v>20</c:v>
                </c:pt>
                <c:pt idx="1021">
                  <c:v>19</c:v>
                </c:pt>
                <c:pt idx="1022">
                  <c:v>19</c:v>
                </c:pt>
                <c:pt idx="1023">
                  <c:v>19.5</c:v>
                </c:pt>
                <c:pt idx="1024">
                  <c:v>20</c:v>
                </c:pt>
                <c:pt idx="1025">
                  <c:v>20.75</c:v>
                </c:pt>
                <c:pt idx="1026">
                  <c:v>20.75</c:v>
                </c:pt>
                <c:pt idx="1027">
                  <c:v>20.25</c:v>
                </c:pt>
                <c:pt idx="1028">
                  <c:v>20.75</c:v>
                </c:pt>
                <c:pt idx="1029">
                  <c:v>20.5</c:v>
                </c:pt>
                <c:pt idx="1030">
                  <c:v>20.5</c:v>
                </c:pt>
                <c:pt idx="1031">
                  <c:v>20</c:v>
                </c:pt>
                <c:pt idx="1032">
                  <c:v>20</c:v>
                </c:pt>
                <c:pt idx="1033">
                  <c:v>19</c:v>
                </c:pt>
                <c:pt idx="1034">
                  <c:v>18.5</c:v>
                </c:pt>
                <c:pt idx="1035">
                  <c:v>19</c:v>
                </c:pt>
                <c:pt idx="1036">
                  <c:v>18.5</c:v>
                </c:pt>
                <c:pt idx="1037">
                  <c:v>18</c:v>
                </c:pt>
                <c:pt idx="1038">
                  <c:v>18</c:v>
                </c:pt>
                <c:pt idx="1039">
                  <c:v>19</c:v>
                </c:pt>
                <c:pt idx="1040">
                  <c:v>19</c:v>
                </c:pt>
                <c:pt idx="1041">
                  <c:v>19</c:v>
                </c:pt>
                <c:pt idx="1042">
                  <c:v>19</c:v>
                </c:pt>
                <c:pt idx="1043">
                  <c:v>19</c:v>
                </c:pt>
                <c:pt idx="1044">
                  <c:v>19</c:v>
                </c:pt>
                <c:pt idx="1045">
                  <c:v>19</c:v>
                </c:pt>
                <c:pt idx="1046">
                  <c:v>18.75</c:v>
                </c:pt>
                <c:pt idx="1047">
                  <c:v>18</c:v>
                </c:pt>
                <c:pt idx="1048">
                  <c:v>18.75</c:v>
                </c:pt>
                <c:pt idx="1049">
                  <c:v>19.75</c:v>
                </c:pt>
                <c:pt idx="1050">
                  <c:v>20.5</c:v>
                </c:pt>
                <c:pt idx="1051">
                  <c:v>21</c:v>
                </c:pt>
                <c:pt idx="1052">
                  <c:v>21</c:v>
                </c:pt>
                <c:pt idx="1053">
                  <c:v>21</c:v>
                </c:pt>
                <c:pt idx="1054">
                  <c:v>21</c:v>
                </c:pt>
                <c:pt idx="1055">
                  <c:v>20.5</c:v>
                </c:pt>
                <c:pt idx="1056">
                  <c:v>20</c:v>
                </c:pt>
                <c:pt idx="1057">
                  <c:v>19.25</c:v>
                </c:pt>
                <c:pt idx="1058">
                  <c:v>20</c:v>
                </c:pt>
                <c:pt idx="1059">
                  <c:v>19.75</c:v>
                </c:pt>
                <c:pt idx="1060">
                  <c:v>19</c:v>
                </c:pt>
                <c:pt idx="1061">
                  <c:v>19</c:v>
                </c:pt>
                <c:pt idx="1062">
                  <c:v>19</c:v>
                </c:pt>
                <c:pt idx="1063">
                  <c:v>19</c:v>
                </c:pt>
                <c:pt idx="1064">
                  <c:v>19</c:v>
                </c:pt>
                <c:pt idx="1065">
                  <c:v>19</c:v>
                </c:pt>
                <c:pt idx="1066">
                  <c:v>19</c:v>
                </c:pt>
                <c:pt idx="1067">
                  <c:v>19</c:v>
                </c:pt>
                <c:pt idx="1068">
                  <c:v>19</c:v>
                </c:pt>
                <c:pt idx="1069">
                  <c:v>19</c:v>
                </c:pt>
                <c:pt idx="1070">
                  <c:v>19</c:v>
                </c:pt>
                <c:pt idx="1071">
                  <c:v>19</c:v>
                </c:pt>
                <c:pt idx="1072">
                  <c:v>19.75</c:v>
                </c:pt>
                <c:pt idx="1073">
                  <c:v>21</c:v>
                </c:pt>
                <c:pt idx="1074">
                  <c:v>22</c:v>
                </c:pt>
                <c:pt idx="1075">
                  <c:v>22</c:v>
                </c:pt>
                <c:pt idx="1076">
                  <c:v>22</c:v>
                </c:pt>
                <c:pt idx="1077">
                  <c:v>21.5</c:v>
                </c:pt>
                <c:pt idx="1078">
                  <c:v>21.5</c:v>
                </c:pt>
                <c:pt idx="1079">
                  <c:v>21</c:v>
                </c:pt>
                <c:pt idx="1080">
                  <c:v>21</c:v>
                </c:pt>
                <c:pt idx="1081">
                  <c:v>20</c:v>
                </c:pt>
                <c:pt idx="1082">
                  <c:v>20</c:v>
                </c:pt>
                <c:pt idx="1083">
                  <c:v>19.333333333333332</c:v>
                </c:pt>
                <c:pt idx="1084">
                  <c:v>19</c:v>
                </c:pt>
                <c:pt idx="1085">
                  <c:v>19</c:v>
                </c:pt>
                <c:pt idx="1086">
                  <c:v>19</c:v>
                </c:pt>
                <c:pt idx="1087">
                  <c:v>18.5</c:v>
                </c:pt>
                <c:pt idx="1088">
                  <c:v>19</c:v>
                </c:pt>
                <c:pt idx="1089">
                  <c:v>19</c:v>
                </c:pt>
                <c:pt idx="1090">
                  <c:v>19</c:v>
                </c:pt>
                <c:pt idx="1091">
                  <c:v>19</c:v>
                </c:pt>
                <c:pt idx="1092">
                  <c:v>19</c:v>
                </c:pt>
                <c:pt idx="1093">
                  <c:v>19</c:v>
                </c:pt>
                <c:pt idx="1094">
                  <c:v>19</c:v>
                </c:pt>
                <c:pt idx="1095">
                  <c:v>19</c:v>
                </c:pt>
                <c:pt idx="1096">
                  <c:v>20</c:v>
                </c:pt>
                <c:pt idx="1097">
                  <c:v>21</c:v>
                </c:pt>
                <c:pt idx="1098">
                  <c:v>22</c:v>
                </c:pt>
                <c:pt idx="1099">
                  <c:v>22</c:v>
                </c:pt>
                <c:pt idx="1100">
                  <c:v>22</c:v>
                </c:pt>
                <c:pt idx="1101">
                  <c:v>22</c:v>
                </c:pt>
                <c:pt idx="1102">
                  <c:v>22</c:v>
                </c:pt>
                <c:pt idx="1103">
                  <c:v>21.25</c:v>
                </c:pt>
                <c:pt idx="1104">
                  <c:v>21</c:v>
                </c:pt>
                <c:pt idx="1105">
                  <c:v>20.666666666666668</c:v>
                </c:pt>
                <c:pt idx="1106">
                  <c:v>19.75</c:v>
                </c:pt>
                <c:pt idx="1107">
                  <c:v>19.25</c:v>
                </c:pt>
                <c:pt idx="1108">
                  <c:v>19</c:v>
                </c:pt>
                <c:pt idx="1109">
                  <c:v>19.25</c:v>
                </c:pt>
                <c:pt idx="1110">
                  <c:v>19</c:v>
                </c:pt>
                <c:pt idx="1111">
                  <c:v>18.75</c:v>
                </c:pt>
                <c:pt idx="1112">
                  <c:v>19</c:v>
                </c:pt>
                <c:pt idx="1113">
                  <c:v>19</c:v>
                </c:pt>
                <c:pt idx="1114">
                  <c:v>19</c:v>
                </c:pt>
                <c:pt idx="1115">
                  <c:v>19</c:v>
                </c:pt>
                <c:pt idx="1116">
                  <c:v>19</c:v>
                </c:pt>
                <c:pt idx="1117">
                  <c:v>19</c:v>
                </c:pt>
                <c:pt idx="1118">
                  <c:v>18</c:v>
                </c:pt>
                <c:pt idx="1119">
                  <c:v>18</c:v>
                </c:pt>
                <c:pt idx="1120">
                  <c:v>18</c:v>
                </c:pt>
                <c:pt idx="1121">
                  <c:v>19</c:v>
                </c:pt>
                <c:pt idx="1122">
                  <c:v>19</c:v>
                </c:pt>
                <c:pt idx="1123">
                  <c:v>19</c:v>
                </c:pt>
                <c:pt idx="1124">
                  <c:v>19</c:v>
                </c:pt>
                <c:pt idx="1125">
                  <c:v>19</c:v>
                </c:pt>
                <c:pt idx="1126">
                  <c:v>19</c:v>
                </c:pt>
                <c:pt idx="1127">
                  <c:v>19</c:v>
                </c:pt>
                <c:pt idx="1128">
                  <c:v>18.75</c:v>
                </c:pt>
                <c:pt idx="1129">
                  <c:v>18.75</c:v>
                </c:pt>
                <c:pt idx="1130">
                  <c:v>19</c:v>
                </c:pt>
                <c:pt idx="1131">
                  <c:v>19</c:v>
                </c:pt>
                <c:pt idx="1132">
                  <c:v>19</c:v>
                </c:pt>
                <c:pt idx="1133">
                  <c:v>19</c:v>
                </c:pt>
                <c:pt idx="1134">
                  <c:v>19</c:v>
                </c:pt>
                <c:pt idx="1135">
                  <c:v>19</c:v>
                </c:pt>
                <c:pt idx="1136">
                  <c:v>18.75</c:v>
                </c:pt>
                <c:pt idx="1137">
                  <c:v>18.5</c:v>
                </c:pt>
                <c:pt idx="1138">
                  <c:v>18.5</c:v>
                </c:pt>
                <c:pt idx="1139">
                  <c:v>18</c:v>
                </c:pt>
                <c:pt idx="1140">
                  <c:v>18.25</c:v>
                </c:pt>
                <c:pt idx="1141">
                  <c:v>18</c:v>
                </c:pt>
                <c:pt idx="1142">
                  <c:v>18</c:v>
                </c:pt>
                <c:pt idx="1143">
                  <c:v>18</c:v>
                </c:pt>
                <c:pt idx="1144">
                  <c:v>18</c:v>
                </c:pt>
                <c:pt idx="1145">
                  <c:v>18.25</c:v>
                </c:pt>
                <c:pt idx="1146">
                  <c:v>18</c:v>
                </c:pt>
                <c:pt idx="1147">
                  <c:v>18.25</c:v>
                </c:pt>
                <c:pt idx="1148">
                  <c:v>18</c:v>
                </c:pt>
                <c:pt idx="1149">
                  <c:v>18</c:v>
                </c:pt>
                <c:pt idx="1150">
                  <c:v>18</c:v>
                </c:pt>
                <c:pt idx="1151">
                  <c:v>18.5</c:v>
                </c:pt>
                <c:pt idx="1152">
                  <c:v>19</c:v>
                </c:pt>
                <c:pt idx="1153">
                  <c:v>18.5</c:v>
                </c:pt>
                <c:pt idx="1154">
                  <c:v>18</c:v>
                </c:pt>
                <c:pt idx="1155">
                  <c:v>18</c:v>
                </c:pt>
                <c:pt idx="1156">
                  <c:v>18</c:v>
                </c:pt>
                <c:pt idx="1157">
                  <c:v>18</c:v>
                </c:pt>
                <c:pt idx="1158">
                  <c:v>17.5</c:v>
                </c:pt>
                <c:pt idx="1159">
                  <c:v>17</c:v>
                </c:pt>
                <c:pt idx="1160">
                  <c:v>17</c:v>
                </c:pt>
                <c:pt idx="1161">
                  <c:v>17</c:v>
                </c:pt>
                <c:pt idx="1162">
                  <c:v>17</c:v>
                </c:pt>
                <c:pt idx="1163">
                  <c:v>17</c:v>
                </c:pt>
                <c:pt idx="1164">
                  <c:v>17</c:v>
                </c:pt>
                <c:pt idx="1165">
                  <c:v>16.75</c:v>
                </c:pt>
                <c:pt idx="1166">
                  <c:v>17</c:v>
                </c:pt>
                <c:pt idx="1167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33-4051-996F-0B8858AA2DCB}"/>
            </c:ext>
          </c:extLst>
        </c:ser>
        <c:ser>
          <c:idx val="2"/>
          <c:order val="2"/>
          <c:tx>
            <c:v>Moy Température extérieur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data!$A$5:$A$1172</c:f>
              <c:numCache>
                <c:formatCode>m/d/yyyy\ h:mm</c:formatCode>
                <c:ptCount val="1168"/>
                <c:pt idx="0">
                  <c:v>45327.75</c:v>
                </c:pt>
                <c:pt idx="1">
                  <c:v>45327.791666666664</c:v>
                </c:pt>
                <c:pt idx="2">
                  <c:v>45327.833333333336</c:v>
                </c:pt>
                <c:pt idx="3">
                  <c:v>45327.875</c:v>
                </c:pt>
                <c:pt idx="4">
                  <c:v>45327.916666666664</c:v>
                </c:pt>
                <c:pt idx="5">
                  <c:v>45327.958333333336</c:v>
                </c:pt>
                <c:pt idx="6">
                  <c:v>45328</c:v>
                </c:pt>
                <c:pt idx="7">
                  <c:v>45328.041666666664</c:v>
                </c:pt>
                <c:pt idx="8">
                  <c:v>45328.083333333336</c:v>
                </c:pt>
                <c:pt idx="9">
                  <c:v>45328.125</c:v>
                </c:pt>
                <c:pt idx="10">
                  <c:v>45328.166666666664</c:v>
                </c:pt>
                <c:pt idx="11">
                  <c:v>45328.208333333336</c:v>
                </c:pt>
                <c:pt idx="12">
                  <c:v>45328.25</c:v>
                </c:pt>
                <c:pt idx="13">
                  <c:v>45328.291666666664</c:v>
                </c:pt>
                <c:pt idx="14">
                  <c:v>45328.333333333336</c:v>
                </c:pt>
                <c:pt idx="15">
                  <c:v>45328.375</c:v>
                </c:pt>
                <c:pt idx="16">
                  <c:v>45328.416666666664</c:v>
                </c:pt>
                <c:pt idx="17">
                  <c:v>45328.458333333336</c:v>
                </c:pt>
                <c:pt idx="18">
                  <c:v>45328.5</c:v>
                </c:pt>
                <c:pt idx="19">
                  <c:v>45328.541666666664</c:v>
                </c:pt>
                <c:pt idx="20">
                  <c:v>45328.583333333336</c:v>
                </c:pt>
                <c:pt idx="21">
                  <c:v>45328.625</c:v>
                </c:pt>
                <c:pt idx="22">
                  <c:v>45328.666666666664</c:v>
                </c:pt>
                <c:pt idx="23">
                  <c:v>45328.708333333336</c:v>
                </c:pt>
                <c:pt idx="24">
                  <c:v>45328.75</c:v>
                </c:pt>
                <c:pt idx="25">
                  <c:v>45328.791666666664</c:v>
                </c:pt>
                <c:pt idx="26">
                  <c:v>45328.833333333336</c:v>
                </c:pt>
                <c:pt idx="27">
                  <c:v>45328.875</c:v>
                </c:pt>
                <c:pt idx="28">
                  <c:v>45328.916666666664</c:v>
                </c:pt>
                <c:pt idx="29">
                  <c:v>45328.958333333336</c:v>
                </c:pt>
                <c:pt idx="30">
                  <c:v>45329</c:v>
                </c:pt>
                <c:pt idx="31">
                  <c:v>45329.041666666664</c:v>
                </c:pt>
                <c:pt idx="32">
                  <c:v>45329.083333333336</c:v>
                </c:pt>
                <c:pt idx="33">
                  <c:v>45329.125</c:v>
                </c:pt>
                <c:pt idx="34">
                  <c:v>45329.166666666664</c:v>
                </c:pt>
                <c:pt idx="35">
                  <c:v>45329.208333333336</c:v>
                </c:pt>
                <c:pt idx="36">
                  <c:v>45329.25</c:v>
                </c:pt>
                <c:pt idx="37">
                  <c:v>45329.291666666664</c:v>
                </c:pt>
                <c:pt idx="38">
                  <c:v>45329.333333333336</c:v>
                </c:pt>
                <c:pt idx="39">
                  <c:v>45329.375</c:v>
                </c:pt>
                <c:pt idx="40">
                  <c:v>45329.416666666664</c:v>
                </c:pt>
                <c:pt idx="41">
                  <c:v>45329.458333333336</c:v>
                </c:pt>
                <c:pt idx="42">
                  <c:v>45329.5</c:v>
                </c:pt>
                <c:pt idx="43">
                  <c:v>45329.541666666664</c:v>
                </c:pt>
                <c:pt idx="44">
                  <c:v>45329.583333333336</c:v>
                </c:pt>
                <c:pt idx="45">
                  <c:v>45329.625</c:v>
                </c:pt>
                <c:pt idx="46">
                  <c:v>45329.666666666664</c:v>
                </c:pt>
                <c:pt idx="47">
                  <c:v>45329.708333333336</c:v>
                </c:pt>
                <c:pt idx="48">
                  <c:v>45329.75</c:v>
                </c:pt>
                <c:pt idx="49">
                  <c:v>45329.791666666664</c:v>
                </c:pt>
                <c:pt idx="50">
                  <c:v>45329.833333333336</c:v>
                </c:pt>
                <c:pt idx="51">
                  <c:v>45329.875</c:v>
                </c:pt>
                <c:pt idx="52">
                  <c:v>45329.916666666664</c:v>
                </c:pt>
                <c:pt idx="53">
                  <c:v>45329.958333333336</c:v>
                </c:pt>
                <c:pt idx="54">
                  <c:v>45330</c:v>
                </c:pt>
                <c:pt idx="55">
                  <c:v>45330.041666666664</c:v>
                </c:pt>
                <c:pt idx="56">
                  <c:v>45330.083333333336</c:v>
                </c:pt>
                <c:pt idx="57">
                  <c:v>45330.125</c:v>
                </c:pt>
                <c:pt idx="58">
                  <c:v>45330.166666666664</c:v>
                </c:pt>
                <c:pt idx="59">
                  <c:v>45330.208333333336</c:v>
                </c:pt>
                <c:pt idx="60">
                  <c:v>45330.25</c:v>
                </c:pt>
                <c:pt idx="61">
                  <c:v>45330.291666666664</c:v>
                </c:pt>
                <c:pt idx="62">
                  <c:v>45330.333333333336</c:v>
                </c:pt>
                <c:pt idx="63">
                  <c:v>45330.375</c:v>
                </c:pt>
                <c:pt idx="64">
                  <c:v>45330.416666666664</c:v>
                </c:pt>
                <c:pt idx="65">
                  <c:v>45330.458333333336</c:v>
                </c:pt>
                <c:pt idx="66">
                  <c:v>45330.5</c:v>
                </c:pt>
                <c:pt idx="67">
                  <c:v>45330.541666666664</c:v>
                </c:pt>
                <c:pt idx="68">
                  <c:v>45330.583333333336</c:v>
                </c:pt>
                <c:pt idx="69">
                  <c:v>45330.625</c:v>
                </c:pt>
                <c:pt idx="70">
                  <c:v>45330.666666666664</c:v>
                </c:pt>
                <c:pt idx="71">
                  <c:v>45330.708333333336</c:v>
                </c:pt>
                <c:pt idx="72">
                  <c:v>45330.75</c:v>
                </c:pt>
                <c:pt idx="73">
                  <c:v>45330.791666666664</c:v>
                </c:pt>
                <c:pt idx="74">
                  <c:v>45330.833333333336</c:v>
                </c:pt>
                <c:pt idx="75">
                  <c:v>45330.875</c:v>
                </c:pt>
                <c:pt idx="76">
                  <c:v>45330.916666666664</c:v>
                </c:pt>
                <c:pt idx="77">
                  <c:v>45330.958333333336</c:v>
                </c:pt>
                <c:pt idx="78">
                  <c:v>45331</c:v>
                </c:pt>
                <c:pt idx="79">
                  <c:v>45331.041666666664</c:v>
                </c:pt>
                <c:pt idx="80">
                  <c:v>45331.083333333336</c:v>
                </c:pt>
                <c:pt idx="81">
                  <c:v>45331.125</c:v>
                </c:pt>
                <c:pt idx="82">
                  <c:v>45331.166666666664</c:v>
                </c:pt>
                <c:pt idx="83">
                  <c:v>45331.208333333336</c:v>
                </c:pt>
                <c:pt idx="84">
                  <c:v>45331.25</c:v>
                </c:pt>
                <c:pt idx="85">
                  <c:v>45331.291666666664</c:v>
                </c:pt>
                <c:pt idx="86">
                  <c:v>45331.333333333336</c:v>
                </c:pt>
                <c:pt idx="87">
                  <c:v>45331.375</c:v>
                </c:pt>
                <c:pt idx="88">
                  <c:v>45331.416666666664</c:v>
                </c:pt>
                <c:pt idx="89">
                  <c:v>45331.458333333336</c:v>
                </c:pt>
                <c:pt idx="90">
                  <c:v>45331.5</c:v>
                </c:pt>
                <c:pt idx="91">
                  <c:v>45331.541666666664</c:v>
                </c:pt>
                <c:pt idx="92">
                  <c:v>45331.583333333336</c:v>
                </c:pt>
                <c:pt idx="93">
                  <c:v>45331.625</c:v>
                </c:pt>
                <c:pt idx="94">
                  <c:v>45331.666666666664</c:v>
                </c:pt>
                <c:pt idx="95">
                  <c:v>45331.708333333336</c:v>
                </c:pt>
                <c:pt idx="96">
                  <c:v>45331.75</c:v>
                </c:pt>
                <c:pt idx="97">
                  <c:v>45331.791666666664</c:v>
                </c:pt>
                <c:pt idx="98">
                  <c:v>45331.833333333336</c:v>
                </c:pt>
                <c:pt idx="99">
                  <c:v>45331.875</c:v>
                </c:pt>
                <c:pt idx="100">
                  <c:v>45331.916666666664</c:v>
                </c:pt>
                <c:pt idx="101">
                  <c:v>45331.958333333336</c:v>
                </c:pt>
                <c:pt idx="102">
                  <c:v>45332</c:v>
                </c:pt>
                <c:pt idx="103">
                  <c:v>45332.041666666664</c:v>
                </c:pt>
                <c:pt idx="104">
                  <c:v>45332.083333333336</c:v>
                </c:pt>
                <c:pt idx="105">
                  <c:v>45332.125</c:v>
                </c:pt>
                <c:pt idx="106">
                  <c:v>45332.166666666664</c:v>
                </c:pt>
                <c:pt idx="107">
                  <c:v>45332.208333333336</c:v>
                </c:pt>
                <c:pt idx="108">
                  <c:v>45332.25</c:v>
                </c:pt>
                <c:pt idx="109">
                  <c:v>45332.291666666664</c:v>
                </c:pt>
                <c:pt idx="110">
                  <c:v>45332.333333333336</c:v>
                </c:pt>
                <c:pt idx="111">
                  <c:v>45332.375</c:v>
                </c:pt>
                <c:pt idx="112">
                  <c:v>45332.416666666664</c:v>
                </c:pt>
                <c:pt idx="113">
                  <c:v>45332.458333333336</c:v>
                </c:pt>
                <c:pt idx="114">
                  <c:v>45332.5</c:v>
                </c:pt>
                <c:pt idx="115">
                  <c:v>45332.541666666664</c:v>
                </c:pt>
                <c:pt idx="116">
                  <c:v>45332.583333333336</c:v>
                </c:pt>
                <c:pt idx="117">
                  <c:v>45332.625</c:v>
                </c:pt>
                <c:pt idx="118">
                  <c:v>45332.666666666664</c:v>
                </c:pt>
                <c:pt idx="119">
                  <c:v>45332.708333333336</c:v>
                </c:pt>
                <c:pt idx="120">
                  <c:v>45332.75</c:v>
                </c:pt>
                <c:pt idx="121">
                  <c:v>45332.791666666664</c:v>
                </c:pt>
                <c:pt idx="122">
                  <c:v>45332.833333333336</c:v>
                </c:pt>
                <c:pt idx="123">
                  <c:v>45332.875</c:v>
                </c:pt>
                <c:pt idx="124">
                  <c:v>45332.916666666664</c:v>
                </c:pt>
                <c:pt idx="125">
                  <c:v>45332.958333333336</c:v>
                </c:pt>
                <c:pt idx="126">
                  <c:v>45333</c:v>
                </c:pt>
                <c:pt idx="127">
                  <c:v>45333.041666666664</c:v>
                </c:pt>
                <c:pt idx="128">
                  <c:v>45333.083333333336</c:v>
                </c:pt>
                <c:pt idx="129">
                  <c:v>45333.125</c:v>
                </c:pt>
                <c:pt idx="130">
                  <c:v>45333.166666666664</c:v>
                </c:pt>
                <c:pt idx="131">
                  <c:v>45333.208333333336</c:v>
                </c:pt>
                <c:pt idx="132">
                  <c:v>45333.25</c:v>
                </c:pt>
                <c:pt idx="133">
                  <c:v>45333.291666666664</c:v>
                </c:pt>
                <c:pt idx="134">
                  <c:v>45333.333333333336</c:v>
                </c:pt>
                <c:pt idx="135">
                  <c:v>45333.375</c:v>
                </c:pt>
                <c:pt idx="136">
                  <c:v>45333.416666666664</c:v>
                </c:pt>
                <c:pt idx="137">
                  <c:v>45333.458333333336</c:v>
                </c:pt>
                <c:pt idx="138">
                  <c:v>45333.5</c:v>
                </c:pt>
                <c:pt idx="139">
                  <c:v>45333.541666666664</c:v>
                </c:pt>
                <c:pt idx="140">
                  <c:v>45333.583333333336</c:v>
                </c:pt>
                <c:pt idx="141">
                  <c:v>45333.625</c:v>
                </c:pt>
                <c:pt idx="142">
                  <c:v>45333.666666666664</c:v>
                </c:pt>
                <c:pt idx="143">
                  <c:v>45333.708333333336</c:v>
                </c:pt>
                <c:pt idx="144">
                  <c:v>45333.75</c:v>
                </c:pt>
                <c:pt idx="145">
                  <c:v>45333.791666666664</c:v>
                </c:pt>
                <c:pt idx="146">
                  <c:v>45333.833333333336</c:v>
                </c:pt>
                <c:pt idx="147">
                  <c:v>45333.875</c:v>
                </c:pt>
                <c:pt idx="148">
                  <c:v>45333.916666666664</c:v>
                </c:pt>
                <c:pt idx="149">
                  <c:v>45333.958333333336</c:v>
                </c:pt>
                <c:pt idx="150">
                  <c:v>45334</c:v>
                </c:pt>
                <c:pt idx="151">
                  <c:v>45334.041666666664</c:v>
                </c:pt>
                <c:pt idx="152">
                  <c:v>45334.083333333336</c:v>
                </c:pt>
                <c:pt idx="153">
                  <c:v>45334.125</c:v>
                </c:pt>
                <c:pt idx="154">
                  <c:v>45334.166666666664</c:v>
                </c:pt>
                <c:pt idx="155">
                  <c:v>45334.208333333336</c:v>
                </c:pt>
                <c:pt idx="156">
                  <c:v>45334.25</c:v>
                </c:pt>
                <c:pt idx="157">
                  <c:v>45334.291666666664</c:v>
                </c:pt>
                <c:pt idx="158">
                  <c:v>45334.333333333336</c:v>
                </c:pt>
                <c:pt idx="159">
                  <c:v>45334.375</c:v>
                </c:pt>
                <c:pt idx="160">
                  <c:v>45334.416666666664</c:v>
                </c:pt>
                <c:pt idx="161">
                  <c:v>45334.458333333336</c:v>
                </c:pt>
                <c:pt idx="162">
                  <c:v>45334.5</c:v>
                </c:pt>
                <c:pt idx="163">
                  <c:v>45334.541666666664</c:v>
                </c:pt>
                <c:pt idx="164">
                  <c:v>45334.583333333336</c:v>
                </c:pt>
                <c:pt idx="165">
                  <c:v>45334.625</c:v>
                </c:pt>
                <c:pt idx="166">
                  <c:v>45334.666666666664</c:v>
                </c:pt>
                <c:pt idx="167">
                  <c:v>45334.708333333336</c:v>
                </c:pt>
                <c:pt idx="168">
                  <c:v>45334.75</c:v>
                </c:pt>
                <c:pt idx="169">
                  <c:v>45334.791666666664</c:v>
                </c:pt>
                <c:pt idx="170">
                  <c:v>45334.833333333336</c:v>
                </c:pt>
                <c:pt idx="171">
                  <c:v>45334.875</c:v>
                </c:pt>
                <c:pt idx="172">
                  <c:v>45334.916666666664</c:v>
                </c:pt>
                <c:pt idx="173">
                  <c:v>45334.958333333336</c:v>
                </c:pt>
                <c:pt idx="174">
                  <c:v>45335</c:v>
                </c:pt>
                <c:pt idx="175">
                  <c:v>45335.041666666664</c:v>
                </c:pt>
                <c:pt idx="176">
                  <c:v>45335.083333333336</c:v>
                </c:pt>
                <c:pt idx="177">
                  <c:v>45335.125</c:v>
                </c:pt>
                <c:pt idx="178">
                  <c:v>45335.166666666664</c:v>
                </c:pt>
                <c:pt idx="179">
                  <c:v>45335.208333333336</c:v>
                </c:pt>
                <c:pt idx="180">
                  <c:v>45335.25</c:v>
                </c:pt>
                <c:pt idx="181">
                  <c:v>45335.291666666664</c:v>
                </c:pt>
                <c:pt idx="182">
                  <c:v>45335.333333333336</c:v>
                </c:pt>
                <c:pt idx="183">
                  <c:v>45335.375</c:v>
                </c:pt>
                <c:pt idx="184">
                  <c:v>45335.416666666664</c:v>
                </c:pt>
                <c:pt idx="185">
                  <c:v>45335.458333333336</c:v>
                </c:pt>
                <c:pt idx="186">
                  <c:v>45335.5</c:v>
                </c:pt>
                <c:pt idx="187">
                  <c:v>45335.541666666664</c:v>
                </c:pt>
                <c:pt idx="188">
                  <c:v>45335.583333333336</c:v>
                </c:pt>
                <c:pt idx="189">
                  <c:v>45335.625</c:v>
                </c:pt>
                <c:pt idx="190">
                  <c:v>45335.666666666664</c:v>
                </c:pt>
                <c:pt idx="191">
                  <c:v>45335.708333333336</c:v>
                </c:pt>
                <c:pt idx="192">
                  <c:v>45335.75</c:v>
                </c:pt>
                <c:pt idx="193">
                  <c:v>45335.791666666664</c:v>
                </c:pt>
                <c:pt idx="194">
                  <c:v>45335.833333333336</c:v>
                </c:pt>
                <c:pt idx="195">
                  <c:v>45335.875</c:v>
                </c:pt>
                <c:pt idx="196">
                  <c:v>45335.916666666664</c:v>
                </c:pt>
                <c:pt idx="197">
                  <c:v>45335.958333333336</c:v>
                </c:pt>
                <c:pt idx="198">
                  <c:v>45336</c:v>
                </c:pt>
                <c:pt idx="199">
                  <c:v>45336.041666666664</c:v>
                </c:pt>
                <c:pt idx="200">
                  <c:v>45336.083333333336</c:v>
                </c:pt>
                <c:pt idx="201">
                  <c:v>45336.125</c:v>
                </c:pt>
                <c:pt idx="202">
                  <c:v>45336.166666666664</c:v>
                </c:pt>
                <c:pt idx="203">
                  <c:v>45336.208333333336</c:v>
                </c:pt>
                <c:pt idx="204">
                  <c:v>45336.25</c:v>
                </c:pt>
                <c:pt idx="205">
                  <c:v>45336.291666666664</c:v>
                </c:pt>
                <c:pt idx="206">
                  <c:v>45336.333333333336</c:v>
                </c:pt>
                <c:pt idx="207">
                  <c:v>45336.375</c:v>
                </c:pt>
                <c:pt idx="208">
                  <c:v>45336.416666666664</c:v>
                </c:pt>
                <c:pt idx="209">
                  <c:v>45336.458333333336</c:v>
                </c:pt>
                <c:pt idx="210">
                  <c:v>45336.5</c:v>
                </c:pt>
                <c:pt idx="211">
                  <c:v>45336.541666666664</c:v>
                </c:pt>
                <c:pt idx="212">
                  <c:v>45336.583333333336</c:v>
                </c:pt>
                <c:pt idx="213">
                  <c:v>45336.625</c:v>
                </c:pt>
                <c:pt idx="214">
                  <c:v>45336.666666666664</c:v>
                </c:pt>
                <c:pt idx="215">
                  <c:v>45336.708333333336</c:v>
                </c:pt>
                <c:pt idx="216">
                  <c:v>45336.75</c:v>
                </c:pt>
                <c:pt idx="217">
                  <c:v>45336.791666666664</c:v>
                </c:pt>
                <c:pt idx="218">
                  <c:v>45336.833333333336</c:v>
                </c:pt>
                <c:pt idx="219">
                  <c:v>45336.875</c:v>
                </c:pt>
                <c:pt idx="220">
                  <c:v>45336.916666666664</c:v>
                </c:pt>
                <c:pt idx="221">
                  <c:v>45336.958333333336</c:v>
                </c:pt>
                <c:pt idx="222">
                  <c:v>45337</c:v>
                </c:pt>
                <c:pt idx="223">
                  <c:v>45337.041666666664</c:v>
                </c:pt>
                <c:pt idx="224">
                  <c:v>45337.083333333336</c:v>
                </c:pt>
                <c:pt idx="225">
                  <c:v>45337.125</c:v>
                </c:pt>
                <c:pt idx="226">
                  <c:v>45337.166666666664</c:v>
                </c:pt>
                <c:pt idx="227">
                  <c:v>45337.208333333336</c:v>
                </c:pt>
                <c:pt idx="228">
                  <c:v>45337.25</c:v>
                </c:pt>
                <c:pt idx="229">
                  <c:v>45337.291666666664</c:v>
                </c:pt>
                <c:pt idx="230">
                  <c:v>45337.333333333336</c:v>
                </c:pt>
                <c:pt idx="231">
                  <c:v>45337.375</c:v>
                </c:pt>
                <c:pt idx="232">
                  <c:v>45337.416666666664</c:v>
                </c:pt>
                <c:pt idx="233">
                  <c:v>45337.458333333336</c:v>
                </c:pt>
                <c:pt idx="234">
                  <c:v>45337.5</c:v>
                </c:pt>
                <c:pt idx="235">
                  <c:v>45337.541666666664</c:v>
                </c:pt>
                <c:pt idx="236">
                  <c:v>45337.583333333336</c:v>
                </c:pt>
                <c:pt idx="237">
                  <c:v>45337.625</c:v>
                </c:pt>
                <c:pt idx="238">
                  <c:v>45337.666666666664</c:v>
                </c:pt>
                <c:pt idx="239">
                  <c:v>45337.708333333336</c:v>
                </c:pt>
                <c:pt idx="240">
                  <c:v>45337.75</c:v>
                </c:pt>
                <c:pt idx="241">
                  <c:v>45337.791666666664</c:v>
                </c:pt>
                <c:pt idx="242">
                  <c:v>45337.833333333336</c:v>
                </c:pt>
                <c:pt idx="243">
                  <c:v>45337.875</c:v>
                </c:pt>
                <c:pt idx="244">
                  <c:v>45337.916666666664</c:v>
                </c:pt>
                <c:pt idx="245">
                  <c:v>45337.958333333336</c:v>
                </c:pt>
                <c:pt idx="246">
                  <c:v>45338</c:v>
                </c:pt>
                <c:pt idx="247">
                  <c:v>45338.041666666664</c:v>
                </c:pt>
                <c:pt idx="248">
                  <c:v>45338.083333333336</c:v>
                </c:pt>
                <c:pt idx="249">
                  <c:v>45338.125</c:v>
                </c:pt>
                <c:pt idx="250">
                  <c:v>45338.166666666664</c:v>
                </c:pt>
                <c:pt idx="251">
                  <c:v>45338.208333333336</c:v>
                </c:pt>
                <c:pt idx="252">
                  <c:v>45338.25</c:v>
                </c:pt>
                <c:pt idx="253">
                  <c:v>45338.291666666664</c:v>
                </c:pt>
                <c:pt idx="254">
                  <c:v>45338.333333333336</c:v>
                </c:pt>
                <c:pt idx="255">
                  <c:v>45338.375</c:v>
                </c:pt>
                <c:pt idx="256">
                  <c:v>45338.416666666664</c:v>
                </c:pt>
                <c:pt idx="257">
                  <c:v>45338.458333333336</c:v>
                </c:pt>
                <c:pt idx="258">
                  <c:v>45338.5</c:v>
                </c:pt>
                <c:pt idx="259">
                  <c:v>45338.541666666664</c:v>
                </c:pt>
                <c:pt idx="260">
                  <c:v>45338.583333333336</c:v>
                </c:pt>
                <c:pt idx="261">
                  <c:v>45338.625</c:v>
                </c:pt>
                <c:pt idx="262">
                  <c:v>45338.666666666664</c:v>
                </c:pt>
                <c:pt idx="263">
                  <c:v>45338.708333333336</c:v>
                </c:pt>
                <c:pt idx="264">
                  <c:v>45338.75</c:v>
                </c:pt>
                <c:pt idx="265">
                  <c:v>45338.791666666664</c:v>
                </c:pt>
                <c:pt idx="266">
                  <c:v>45338.833333333336</c:v>
                </c:pt>
                <c:pt idx="267">
                  <c:v>45338.875</c:v>
                </c:pt>
                <c:pt idx="268">
                  <c:v>45338.916666666664</c:v>
                </c:pt>
                <c:pt idx="269">
                  <c:v>45338.958333333336</c:v>
                </c:pt>
                <c:pt idx="270">
                  <c:v>45339</c:v>
                </c:pt>
                <c:pt idx="271">
                  <c:v>45339.041666666664</c:v>
                </c:pt>
                <c:pt idx="272">
                  <c:v>45339.083333333336</c:v>
                </c:pt>
                <c:pt idx="273">
                  <c:v>45339.125</c:v>
                </c:pt>
                <c:pt idx="274">
                  <c:v>45339.166666666664</c:v>
                </c:pt>
                <c:pt idx="275">
                  <c:v>45339.208333333336</c:v>
                </c:pt>
                <c:pt idx="276">
                  <c:v>45339.25</c:v>
                </c:pt>
                <c:pt idx="277">
                  <c:v>45339.291666666664</c:v>
                </c:pt>
                <c:pt idx="278">
                  <c:v>45339.333333333336</c:v>
                </c:pt>
                <c:pt idx="279">
                  <c:v>45339.375</c:v>
                </c:pt>
                <c:pt idx="280">
                  <c:v>45339.416666666664</c:v>
                </c:pt>
                <c:pt idx="281">
                  <c:v>45339.458333333336</c:v>
                </c:pt>
                <c:pt idx="282">
                  <c:v>45339.5</c:v>
                </c:pt>
                <c:pt idx="283">
                  <c:v>45339.541666666664</c:v>
                </c:pt>
                <c:pt idx="284">
                  <c:v>45339.583333333336</c:v>
                </c:pt>
                <c:pt idx="285">
                  <c:v>45339.625</c:v>
                </c:pt>
                <c:pt idx="286">
                  <c:v>45339.666666666664</c:v>
                </c:pt>
                <c:pt idx="287">
                  <c:v>45339.708333333336</c:v>
                </c:pt>
                <c:pt idx="288">
                  <c:v>45339.75</c:v>
                </c:pt>
                <c:pt idx="289">
                  <c:v>45339.791666666664</c:v>
                </c:pt>
                <c:pt idx="290">
                  <c:v>45339.833333333336</c:v>
                </c:pt>
                <c:pt idx="291">
                  <c:v>45339.875</c:v>
                </c:pt>
                <c:pt idx="292">
                  <c:v>45339.916666666664</c:v>
                </c:pt>
                <c:pt idx="293">
                  <c:v>45339.958333333336</c:v>
                </c:pt>
                <c:pt idx="294">
                  <c:v>45340</c:v>
                </c:pt>
                <c:pt idx="295">
                  <c:v>45340.041666666664</c:v>
                </c:pt>
                <c:pt idx="296">
                  <c:v>45340.083333333336</c:v>
                </c:pt>
                <c:pt idx="297">
                  <c:v>45340.125</c:v>
                </c:pt>
                <c:pt idx="298">
                  <c:v>45340.166666666664</c:v>
                </c:pt>
                <c:pt idx="299">
                  <c:v>45340.208333333336</c:v>
                </c:pt>
                <c:pt idx="300">
                  <c:v>45340.25</c:v>
                </c:pt>
                <c:pt idx="301">
                  <c:v>45340.291666666664</c:v>
                </c:pt>
                <c:pt idx="302">
                  <c:v>45340.333333333336</c:v>
                </c:pt>
                <c:pt idx="303">
                  <c:v>45340.375</c:v>
                </c:pt>
                <c:pt idx="304">
                  <c:v>45340.416666666664</c:v>
                </c:pt>
                <c:pt idx="305">
                  <c:v>45340.458333333336</c:v>
                </c:pt>
                <c:pt idx="306">
                  <c:v>45340.5</c:v>
                </c:pt>
                <c:pt idx="307">
                  <c:v>45340.541666666664</c:v>
                </c:pt>
                <c:pt idx="308">
                  <c:v>45340.583333333336</c:v>
                </c:pt>
                <c:pt idx="309">
                  <c:v>45340.625</c:v>
                </c:pt>
                <c:pt idx="310">
                  <c:v>45340.666666666664</c:v>
                </c:pt>
                <c:pt idx="311">
                  <c:v>45340.708333333336</c:v>
                </c:pt>
                <c:pt idx="312">
                  <c:v>45340.75</c:v>
                </c:pt>
                <c:pt idx="313">
                  <c:v>45340.791666666664</c:v>
                </c:pt>
                <c:pt idx="314">
                  <c:v>45340.833333333336</c:v>
                </c:pt>
                <c:pt idx="315">
                  <c:v>45340.875</c:v>
                </c:pt>
                <c:pt idx="316">
                  <c:v>45340.916666666664</c:v>
                </c:pt>
                <c:pt idx="317">
                  <c:v>45340.958333333336</c:v>
                </c:pt>
                <c:pt idx="318">
                  <c:v>45341</c:v>
                </c:pt>
                <c:pt idx="319">
                  <c:v>45341.041666666664</c:v>
                </c:pt>
                <c:pt idx="320">
                  <c:v>45341.083333333336</c:v>
                </c:pt>
                <c:pt idx="321">
                  <c:v>45341.125</c:v>
                </c:pt>
                <c:pt idx="322">
                  <c:v>45341.166666666664</c:v>
                </c:pt>
                <c:pt idx="323">
                  <c:v>45341.208333333336</c:v>
                </c:pt>
                <c:pt idx="324">
                  <c:v>45341.25</c:v>
                </c:pt>
                <c:pt idx="325">
                  <c:v>45341.291666666664</c:v>
                </c:pt>
                <c:pt idx="326">
                  <c:v>45341.333333333336</c:v>
                </c:pt>
                <c:pt idx="327">
                  <c:v>45341.375</c:v>
                </c:pt>
                <c:pt idx="328">
                  <c:v>45341.416666666664</c:v>
                </c:pt>
                <c:pt idx="329">
                  <c:v>45341.458333333336</c:v>
                </c:pt>
                <c:pt idx="330">
                  <c:v>45341.5</c:v>
                </c:pt>
                <c:pt idx="331">
                  <c:v>45341.541666666664</c:v>
                </c:pt>
                <c:pt idx="332">
                  <c:v>45341.583333333336</c:v>
                </c:pt>
                <c:pt idx="333">
                  <c:v>45341.625</c:v>
                </c:pt>
                <c:pt idx="334">
                  <c:v>45341.666666666664</c:v>
                </c:pt>
                <c:pt idx="335">
                  <c:v>45341.708333333336</c:v>
                </c:pt>
                <c:pt idx="336">
                  <c:v>45341.75</c:v>
                </c:pt>
                <c:pt idx="337">
                  <c:v>45341.791666666664</c:v>
                </c:pt>
                <c:pt idx="338">
                  <c:v>45341.833333333336</c:v>
                </c:pt>
                <c:pt idx="339">
                  <c:v>45341.875</c:v>
                </c:pt>
                <c:pt idx="340">
                  <c:v>45341.916666666664</c:v>
                </c:pt>
                <c:pt idx="341">
                  <c:v>45341.958333333336</c:v>
                </c:pt>
                <c:pt idx="342">
                  <c:v>45342</c:v>
                </c:pt>
                <c:pt idx="343">
                  <c:v>45342.041666666664</c:v>
                </c:pt>
                <c:pt idx="344">
                  <c:v>45342.083333333336</c:v>
                </c:pt>
                <c:pt idx="345">
                  <c:v>45342.125</c:v>
                </c:pt>
                <c:pt idx="346">
                  <c:v>45342.166666666664</c:v>
                </c:pt>
                <c:pt idx="347">
                  <c:v>45342.208333333336</c:v>
                </c:pt>
                <c:pt idx="348">
                  <c:v>45342.25</c:v>
                </c:pt>
                <c:pt idx="349">
                  <c:v>45342.291666666664</c:v>
                </c:pt>
                <c:pt idx="350">
                  <c:v>45342.333333333336</c:v>
                </c:pt>
                <c:pt idx="351">
                  <c:v>45342.375</c:v>
                </c:pt>
                <c:pt idx="352">
                  <c:v>45342.416666666664</c:v>
                </c:pt>
                <c:pt idx="353">
                  <c:v>45342.458333333336</c:v>
                </c:pt>
                <c:pt idx="354">
                  <c:v>45342.5</c:v>
                </c:pt>
                <c:pt idx="355">
                  <c:v>45342.541666666664</c:v>
                </c:pt>
                <c:pt idx="356">
                  <c:v>45342.583333333336</c:v>
                </c:pt>
                <c:pt idx="357">
                  <c:v>45342.625</c:v>
                </c:pt>
                <c:pt idx="358">
                  <c:v>45342.666666666664</c:v>
                </c:pt>
                <c:pt idx="359">
                  <c:v>45342.708333333336</c:v>
                </c:pt>
                <c:pt idx="360">
                  <c:v>45342.75</c:v>
                </c:pt>
                <c:pt idx="361">
                  <c:v>45342.791666666664</c:v>
                </c:pt>
                <c:pt idx="362">
                  <c:v>45342.833333333336</c:v>
                </c:pt>
                <c:pt idx="363">
                  <c:v>45342.875</c:v>
                </c:pt>
                <c:pt idx="364">
                  <c:v>45342.916666666664</c:v>
                </c:pt>
                <c:pt idx="365">
                  <c:v>45342.958333333336</c:v>
                </c:pt>
                <c:pt idx="366">
                  <c:v>45343</c:v>
                </c:pt>
                <c:pt idx="367">
                  <c:v>45343.041666666664</c:v>
                </c:pt>
                <c:pt idx="368">
                  <c:v>45343.083333333336</c:v>
                </c:pt>
                <c:pt idx="369">
                  <c:v>45343.125</c:v>
                </c:pt>
                <c:pt idx="370">
                  <c:v>45343.166666666664</c:v>
                </c:pt>
                <c:pt idx="371">
                  <c:v>45343.208333333336</c:v>
                </c:pt>
                <c:pt idx="372">
                  <c:v>45343.25</c:v>
                </c:pt>
                <c:pt idx="373">
                  <c:v>45343.291666666664</c:v>
                </c:pt>
                <c:pt idx="374">
                  <c:v>45343.333333333336</c:v>
                </c:pt>
                <c:pt idx="375">
                  <c:v>45343.375</c:v>
                </c:pt>
                <c:pt idx="376">
                  <c:v>45343.416666666664</c:v>
                </c:pt>
                <c:pt idx="377">
                  <c:v>45343.458333333336</c:v>
                </c:pt>
                <c:pt idx="378">
                  <c:v>45343.5</c:v>
                </c:pt>
                <c:pt idx="379">
                  <c:v>45343.541666666664</c:v>
                </c:pt>
                <c:pt idx="380">
                  <c:v>45343.583333333336</c:v>
                </c:pt>
                <c:pt idx="381">
                  <c:v>45343.625</c:v>
                </c:pt>
                <c:pt idx="382">
                  <c:v>45343.666666666664</c:v>
                </c:pt>
                <c:pt idx="383">
                  <c:v>45343.708333333336</c:v>
                </c:pt>
                <c:pt idx="384">
                  <c:v>45343.75</c:v>
                </c:pt>
                <c:pt idx="385">
                  <c:v>45343.791666666664</c:v>
                </c:pt>
                <c:pt idx="386">
                  <c:v>45343.833333333336</c:v>
                </c:pt>
                <c:pt idx="387">
                  <c:v>45343.875</c:v>
                </c:pt>
                <c:pt idx="388">
                  <c:v>45343.916666666664</c:v>
                </c:pt>
                <c:pt idx="389">
                  <c:v>45343.958333333336</c:v>
                </c:pt>
                <c:pt idx="390">
                  <c:v>45344</c:v>
                </c:pt>
                <c:pt idx="391">
                  <c:v>45344.041666666664</c:v>
                </c:pt>
                <c:pt idx="392">
                  <c:v>45344.083333333336</c:v>
                </c:pt>
                <c:pt idx="393">
                  <c:v>45344.125</c:v>
                </c:pt>
                <c:pt idx="394">
                  <c:v>45344.166666666664</c:v>
                </c:pt>
                <c:pt idx="395">
                  <c:v>45344.208333333336</c:v>
                </c:pt>
                <c:pt idx="396">
                  <c:v>45344.25</c:v>
                </c:pt>
                <c:pt idx="397">
                  <c:v>45344.291666666664</c:v>
                </c:pt>
                <c:pt idx="398">
                  <c:v>45344.333333333336</c:v>
                </c:pt>
                <c:pt idx="399">
                  <c:v>45344.375</c:v>
                </c:pt>
                <c:pt idx="400">
                  <c:v>45344.416666666664</c:v>
                </c:pt>
                <c:pt idx="401">
                  <c:v>45344.458333333336</c:v>
                </c:pt>
                <c:pt idx="402">
                  <c:v>45344.5</c:v>
                </c:pt>
                <c:pt idx="403">
                  <c:v>45344.541666666664</c:v>
                </c:pt>
                <c:pt idx="404">
                  <c:v>45344.583333333336</c:v>
                </c:pt>
                <c:pt idx="405">
                  <c:v>45344.666666666664</c:v>
                </c:pt>
                <c:pt idx="406">
                  <c:v>45344.708333333336</c:v>
                </c:pt>
                <c:pt idx="407">
                  <c:v>45344.75</c:v>
                </c:pt>
                <c:pt idx="408">
                  <c:v>45344.791666666664</c:v>
                </c:pt>
                <c:pt idx="409">
                  <c:v>45344.833333333336</c:v>
                </c:pt>
                <c:pt idx="410">
                  <c:v>45344.875</c:v>
                </c:pt>
                <c:pt idx="411">
                  <c:v>45344.916666666664</c:v>
                </c:pt>
                <c:pt idx="412">
                  <c:v>45344.958333333336</c:v>
                </c:pt>
                <c:pt idx="413">
                  <c:v>45345</c:v>
                </c:pt>
                <c:pt idx="414">
                  <c:v>45345.041666666664</c:v>
                </c:pt>
                <c:pt idx="415">
                  <c:v>45345.083333333336</c:v>
                </c:pt>
                <c:pt idx="416">
                  <c:v>45345.125</c:v>
                </c:pt>
                <c:pt idx="417">
                  <c:v>45345.166666666664</c:v>
                </c:pt>
                <c:pt idx="418">
                  <c:v>45345.208333333336</c:v>
                </c:pt>
                <c:pt idx="419">
                  <c:v>45345.25</c:v>
                </c:pt>
                <c:pt idx="420">
                  <c:v>45345.291666666664</c:v>
                </c:pt>
                <c:pt idx="421">
                  <c:v>45345.333333333336</c:v>
                </c:pt>
                <c:pt idx="422">
                  <c:v>45345.375</c:v>
                </c:pt>
                <c:pt idx="423">
                  <c:v>45345.416666666664</c:v>
                </c:pt>
                <c:pt idx="424">
                  <c:v>45345.458333333336</c:v>
                </c:pt>
                <c:pt idx="425">
                  <c:v>45345.5</c:v>
                </c:pt>
                <c:pt idx="426">
                  <c:v>45345.541666666664</c:v>
                </c:pt>
                <c:pt idx="427">
                  <c:v>45345.583333333336</c:v>
                </c:pt>
                <c:pt idx="428">
                  <c:v>45345.625</c:v>
                </c:pt>
                <c:pt idx="429">
                  <c:v>45345.666666666664</c:v>
                </c:pt>
                <c:pt idx="430">
                  <c:v>45345.708333333336</c:v>
                </c:pt>
                <c:pt idx="431">
                  <c:v>45345.75</c:v>
                </c:pt>
                <c:pt idx="432">
                  <c:v>45345.791666666664</c:v>
                </c:pt>
                <c:pt idx="433">
                  <c:v>45345.833333333336</c:v>
                </c:pt>
                <c:pt idx="434">
                  <c:v>45345.875</c:v>
                </c:pt>
                <c:pt idx="435">
                  <c:v>45345.916666666664</c:v>
                </c:pt>
                <c:pt idx="436">
                  <c:v>45345.958333333336</c:v>
                </c:pt>
                <c:pt idx="437">
                  <c:v>45346</c:v>
                </c:pt>
                <c:pt idx="438">
                  <c:v>45346.041666666664</c:v>
                </c:pt>
                <c:pt idx="439">
                  <c:v>45346.083333333336</c:v>
                </c:pt>
                <c:pt idx="440">
                  <c:v>45346.125</c:v>
                </c:pt>
                <c:pt idx="441">
                  <c:v>45346.166666666664</c:v>
                </c:pt>
                <c:pt idx="442">
                  <c:v>45346.208333333336</c:v>
                </c:pt>
                <c:pt idx="443">
                  <c:v>45346.25</c:v>
                </c:pt>
                <c:pt idx="444">
                  <c:v>45346.291666666664</c:v>
                </c:pt>
                <c:pt idx="445">
                  <c:v>45346.333333333336</c:v>
                </c:pt>
                <c:pt idx="446">
                  <c:v>45346.375</c:v>
                </c:pt>
                <c:pt idx="447">
                  <c:v>45346.416666666664</c:v>
                </c:pt>
                <c:pt idx="448">
                  <c:v>45346.458333333336</c:v>
                </c:pt>
                <c:pt idx="449">
                  <c:v>45346.5</c:v>
                </c:pt>
                <c:pt idx="450">
                  <c:v>45346.541666666664</c:v>
                </c:pt>
                <c:pt idx="451">
                  <c:v>45346.583333333336</c:v>
                </c:pt>
                <c:pt idx="452">
                  <c:v>45346.625</c:v>
                </c:pt>
                <c:pt idx="453">
                  <c:v>45346.666666666664</c:v>
                </c:pt>
                <c:pt idx="454">
                  <c:v>45346.708333333336</c:v>
                </c:pt>
                <c:pt idx="455">
                  <c:v>45346.75</c:v>
                </c:pt>
                <c:pt idx="456">
                  <c:v>45346.791666666664</c:v>
                </c:pt>
                <c:pt idx="457">
                  <c:v>45346.833333333336</c:v>
                </c:pt>
                <c:pt idx="458">
                  <c:v>45346.875</c:v>
                </c:pt>
                <c:pt idx="459">
                  <c:v>45346.916666666664</c:v>
                </c:pt>
                <c:pt idx="460">
                  <c:v>45346.958333333336</c:v>
                </c:pt>
                <c:pt idx="461">
                  <c:v>45347</c:v>
                </c:pt>
                <c:pt idx="462">
                  <c:v>45347.041666666664</c:v>
                </c:pt>
                <c:pt idx="463">
                  <c:v>45347.083333333336</c:v>
                </c:pt>
                <c:pt idx="464">
                  <c:v>45347.125</c:v>
                </c:pt>
                <c:pt idx="465">
                  <c:v>45347.166666666664</c:v>
                </c:pt>
                <c:pt idx="466">
                  <c:v>45347.208333333336</c:v>
                </c:pt>
                <c:pt idx="467">
                  <c:v>45347.25</c:v>
                </c:pt>
                <c:pt idx="468">
                  <c:v>45347.291666666664</c:v>
                </c:pt>
                <c:pt idx="469">
                  <c:v>45347.333333333336</c:v>
                </c:pt>
                <c:pt idx="470">
                  <c:v>45347.375</c:v>
                </c:pt>
                <c:pt idx="471">
                  <c:v>45347.416666666664</c:v>
                </c:pt>
                <c:pt idx="472">
                  <c:v>45347.458333333336</c:v>
                </c:pt>
                <c:pt idx="473">
                  <c:v>45347.5</c:v>
                </c:pt>
                <c:pt idx="474">
                  <c:v>45347.541666666664</c:v>
                </c:pt>
                <c:pt idx="475">
                  <c:v>45347.583333333336</c:v>
                </c:pt>
                <c:pt idx="476">
                  <c:v>45347.625</c:v>
                </c:pt>
                <c:pt idx="477">
                  <c:v>45347.666666666664</c:v>
                </c:pt>
                <c:pt idx="478">
                  <c:v>45347.708333333336</c:v>
                </c:pt>
                <c:pt idx="479">
                  <c:v>45347.75</c:v>
                </c:pt>
                <c:pt idx="480">
                  <c:v>45347.791666666664</c:v>
                </c:pt>
                <c:pt idx="481">
                  <c:v>45347.833333333336</c:v>
                </c:pt>
                <c:pt idx="482">
                  <c:v>45347.875</c:v>
                </c:pt>
                <c:pt idx="483">
                  <c:v>45347.916666666664</c:v>
                </c:pt>
                <c:pt idx="484">
                  <c:v>45347.958333333336</c:v>
                </c:pt>
                <c:pt idx="485">
                  <c:v>45348</c:v>
                </c:pt>
                <c:pt idx="486">
                  <c:v>45348.041666666664</c:v>
                </c:pt>
                <c:pt idx="487">
                  <c:v>45348.083333333336</c:v>
                </c:pt>
                <c:pt idx="488">
                  <c:v>45348.125</c:v>
                </c:pt>
                <c:pt idx="489">
                  <c:v>45348.166666666664</c:v>
                </c:pt>
                <c:pt idx="490">
                  <c:v>45348.208333333336</c:v>
                </c:pt>
                <c:pt idx="491">
                  <c:v>45348.25</c:v>
                </c:pt>
                <c:pt idx="492">
                  <c:v>45348.291666666664</c:v>
                </c:pt>
                <c:pt idx="493">
                  <c:v>45348.333333333336</c:v>
                </c:pt>
                <c:pt idx="494">
                  <c:v>45348.375</c:v>
                </c:pt>
                <c:pt idx="495">
                  <c:v>45348.416666666664</c:v>
                </c:pt>
                <c:pt idx="496">
                  <c:v>45348.458333333336</c:v>
                </c:pt>
                <c:pt idx="497">
                  <c:v>45348.5</c:v>
                </c:pt>
                <c:pt idx="498">
                  <c:v>45348.541666666664</c:v>
                </c:pt>
                <c:pt idx="499">
                  <c:v>45348.583333333336</c:v>
                </c:pt>
                <c:pt idx="500">
                  <c:v>45348.625</c:v>
                </c:pt>
                <c:pt idx="501">
                  <c:v>45348.666666666664</c:v>
                </c:pt>
                <c:pt idx="502">
                  <c:v>45348.708333333336</c:v>
                </c:pt>
                <c:pt idx="503">
                  <c:v>45348.75</c:v>
                </c:pt>
                <c:pt idx="504">
                  <c:v>45348.791666666664</c:v>
                </c:pt>
                <c:pt idx="505">
                  <c:v>45348.833333333336</c:v>
                </c:pt>
                <c:pt idx="506">
                  <c:v>45348.875</c:v>
                </c:pt>
                <c:pt idx="507">
                  <c:v>45348.916666666664</c:v>
                </c:pt>
                <c:pt idx="508">
                  <c:v>45348.958333333336</c:v>
                </c:pt>
                <c:pt idx="509">
                  <c:v>45349</c:v>
                </c:pt>
                <c:pt idx="510">
                  <c:v>45349.041666666664</c:v>
                </c:pt>
                <c:pt idx="511">
                  <c:v>45349.083333333336</c:v>
                </c:pt>
                <c:pt idx="512">
                  <c:v>45349.125</c:v>
                </c:pt>
                <c:pt idx="513">
                  <c:v>45349.166666666664</c:v>
                </c:pt>
                <c:pt idx="514">
                  <c:v>45349.208333333336</c:v>
                </c:pt>
                <c:pt idx="515">
                  <c:v>45349.25</c:v>
                </c:pt>
                <c:pt idx="516">
                  <c:v>45349.291666666664</c:v>
                </c:pt>
                <c:pt idx="517">
                  <c:v>45349.333333333336</c:v>
                </c:pt>
                <c:pt idx="518">
                  <c:v>45349.375</c:v>
                </c:pt>
                <c:pt idx="519">
                  <c:v>45349.416666666664</c:v>
                </c:pt>
                <c:pt idx="520">
                  <c:v>45349.458333333336</c:v>
                </c:pt>
                <c:pt idx="521">
                  <c:v>45349.5</c:v>
                </c:pt>
                <c:pt idx="522">
                  <c:v>45349.541666666664</c:v>
                </c:pt>
                <c:pt idx="523">
                  <c:v>45349.583333333336</c:v>
                </c:pt>
                <c:pt idx="524">
                  <c:v>45349.625</c:v>
                </c:pt>
                <c:pt idx="525">
                  <c:v>45349.666666666664</c:v>
                </c:pt>
                <c:pt idx="526">
                  <c:v>45349.708333333336</c:v>
                </c:pt>
                <c:pt idx="527">
                  <c:v>45349.75</c:v>
                </c:pt>
                <c:pt idx="528">
                  <c:v>45349.791666666664</c:v>
                </c:pt>
                <c:pt idx="529">
                  <c:v>45349.833333333336</c:v>
                </c:pt>
                <c:pt idx="530">
                  <c:v>45349.875</c:v>
                </c:pt>
                <c:pt idx="531">
                  <c:v>45349.916666666664</c:v>
                </c:pt>
                <c:pt idx="532">
                  <c:v>45349.958333333336</c:v>
                </c:pt>
                <c:pt idx="533">
                  <c:v>45350</c:v>
                </c:pt>
                <c:pt idx="534">
                  <c:v>45350.041666666664</c:v>
                </c:pt>
                <c:pt idx="535">
                  <c:v>45350.083333333336</c:v>
                </c:pt>
                <c:pt idx="536">
                  <c:v>45350.125</c:v>
                </c:pt>
                <c:pt idx="537">
                  <c:v>45350.166666666664</c:v>
                </c:pt>
                <c:pt idx="538">
                  <c:v>45350.208333333336</c:v>
                </c:pt>
                <c:pt idx="539">
                  <c:v>45350.25</c:v>
                </c:pt>
                <c:pt idx="540">
                  <c:v>45350.291666666664</c:v>
                </c:pt>
                <c:pt idx="541">
                  <c:v>45350.333333333336</c:v>
                </c:pt>
                <c:pt idx="542">
                  <c:v>45350.375</c:v>
                </c:pt>
                <c:pt idx="543">
                  <c:v>45350.416666666664</c:v>
                </c:pt>
                <c:pt idx="544">
                  <c:v>45350.458333333336</c:v>
                </c:pt>
                <c:pt idx="545">
                  <c:v>45350.5</c:v>
                </c:pt>
                <c:pt idx="546">
                  <c:v>45350.541666666664</c:v>
                </c:pt>
                <c:pt idx="547">
                  <c:v>45350.583333333336</c:v>
                </c:pt>
                <c:pt idx="548">
                  <c:v>45350.625</c:v>
                </c:pt>
                <c:pt idx="549">
                  <c:v>45350.666666666664</c:v>
                </c:pt>
                <c:pt idx="550">
                  <c:v>45350.708333333336</c:v>
                </c:pt>
                <c:pt idx="551">
                  <c:v>45350.75</c:v>
                </c:pt>
                <c:pt idx="552">
                  <c:v>45350.791666666664</c:v>
                </c:pt>
                <c:pt idx="553">
                  <c:v>45350.833333333336</c:v>
                </c:pt>
                <c:pt idx="554">
                  <c:v>45350.875</c:v>
                </c:pt>
                <c:pt idx="555">
                  <c:v>45350.916666666664</c:v>
                </c:pt>
                <c:pt idx="556">
                  <c:v>45350.958333333336</c:v>
                </c:pt>
                <c:pt idx="557">
                  <c:v>45351</c:v>
                </c:pt>
                <c:pt idx="558">
                  <c:v>45351.041666666664</c:v>
                </c:pt>
                <c:pt idx="559">
                  <c:v>45351.083333333336</c:v>
                </c:pt>
                <c:pt idx="560">
                  <c:v>45351.125</c:v>
                </c:pt>
                <c:pt idx="561">
                  <c:v>45351.166666666664</c:v>
                </c:pt>
                <c:pt idx="562">
                  <c:v>45351.208333333336</c:v>
                </c:pt>
                <c:pt idx="563">
                  <c:v>45351.25</c:v>
                </c:pt>
                <c:pt idx="564">
                  <c:v>45351.291666666664</c:v>
                </c:pt>
                <c:pt idx="565">
                  <c:v>45351.333333333336</c:v>
                </c:pt>
                <c:pt idx="566">
                  <c:v>45351.375</c:v>
                </c:pt>
                <c:pt idx="567">
                  <c:v>45351.416666666664</c:v>
                </c:pt>
                <c:pt idx="568">
                  <c:v>45351.458333333336</c:v>
                </c:pt>
                <c:pt idx="569">
                  <c:v>45351.5</c:v>
                </c:pt>
                <c:pt idx="570">
                  <c:v>45351.541666666664</c:v>
                </c:pt>
                <c:pt idx="571">
                  <c:v>45351.583333333336</c:v>
                </c:pt>
                <c:pt idx="572">
                  <c:v>45351.625</c:v>
                </c:pt>
                <c:pt idx="573">
                  <c:v>45351.666666666664</c:v>
                </c:pt>
                <c:pt idx="574">
                  <c:v>45351.708333333336</c:v>
                </c:pt>
                <c:pt idx="575">
                  <c:v>45351.75</c:v>
                </c:pt>
                <c:pt idx="576">
                  <c:v>45351.791666666664</c:v>
                </c:pt>
                <c:pt idx="577">
                  <c:v>45351.833333333336</c:v>
                </c:pt>
                <c:pt idx="578">
                  <c:v>45351.875</c:v>
                </c:pt>
                <c:pt idx="579">
                  <c:v>45351.916666666664</c:v>
                </c:pt>
                <c:pt idx="580">
                  <c:v>45351.958333333336</c:v>
                </c:pt>
                <c:pt idx="581">
                  <c:v>45352</c:v>
                </c:pt>
                <c:pt idx="582">
                  <c:v>45352.041666666664</c:v>
                </c:pt>
                <c:pt idx="583">
                  <c:v>45352.083333333336</c:v>
                </c:pt>
                <c:pt idx="584">
                  <c:v>45352.125</c:v>
                </c:pt>
                <c:pt idx="585">
                  <c:v>45352.166666666664</c:v>
                </c:pt>
                <c:pt idx="586">
                  <c:v>45352.208333333336</c:v>
                </c:pt>
                <c:pt idx="587">
                  <c:v>45352.25</c:v>
                </c:pt>
                <c:pt idx="588">
                  <c:v>45352.291666666664</c:v>
                </c:pt>
                <c:pt idx="589">
                  <c:v>45352.333333333336</c:v>
                </c:pt>
                <c:pt idx="590">
                  <c:v>45352.375</c:v>
                </c:pt>
                <c:pt idx="591">
                  <c:v>45352.416666666664</c:v>
                </c:pt>
                <c:pt idx="592">
                  <c:v>45352.458333333336</c:v>
                </c:pt>
                <c:pt idx="593">
                  <c:v>45352.5</c:v>
                </c:pt>
                <c:pt idx="594">
                  <c:v>45352.541666666664</c:v>
                </c:pt>
                <c:pt idx="595">
                  <c:v>45352.583333333336</c:v>
                </c:pt>
                <c:pt idx="596">
                  <c:v>45352.625</c:v>
                </c:pt>
                <c:pt idx="597">
                  <c:v>45352.666666666664</c:v>
                </c:pt>
                <c:pt idx="598">
                  <c:v>45352.708333333336</c:v>
                </c:pt>
                <c:pt idx="599">
                  <c:v>45352.75</c:v>
                </c:pt>
                <c:pt idx="600">
                  <c:v>45352.791666666664</c:v>
                </c:pt>
                <c:pt idx="601">
                  <c:v>45352.833333333336</c:v>
                </c:pt>
                <c:pt idx="602">
                  <c:v>45352.875</c:v>
                </c:pt>
                <c:pt idx="603">
                  <c:v>45352.916666666664</c:v>
                </c:pt>
                <c:pt idx="604">
                  <c:v>45352.958333333336</c:v>
                </c:pt>
                <c:pt idx="605">
                  <c:v>45353</c:v>
                </c:pt>
                <c:pt idx="606">
                  <c:v>45353.041666666664</c:v>
                </c:pt>
                <c:pt idx="607">
                  <c:v>45353.083333333336</c:v>
                </c:pt>
                <c:pt idx="608">
                  <c:v>45353.125</c:v>
                </c:pt>
                <c:pt idx="609">
                  <c:v>45353.166666666664</c:v>
                </c:pt>
                <c:pt idx="610">
                  <c:v>45353.208333333336</c:v>
                </c:pt>
                <c:pt idx="611">
                  <c:v>45353.25</c:v>
                </c:pt>
                <c:pt idx="612">
                  <c:v>45353.291666666664</c:v>
                </c:pt>
                <c:pt idx="613">
                  <c:v>45353.333333333336</c:v>
                </c:pt>
                <c:pt idx="614">
                  <c:v>45353.375</c:v>
                </c:pt>
                <c:pt idx="615">
                  <c:v>45353.416666666664</c:v>
                </c:pt>
                <c:pt idx="616">
                  <c:v>45353.458333333336</c:v>
                </c:pt>
                <c:pt idx="617">
                  <c:v>45353.5</c:v>
                </c:pt>
                <c:pt idx="618">
                  <c:v>45353.541666666664</c:v>
                </c:pt>
                <c:pt idx="619">
                  <c:v>45353.583333333336</c:v>
                </c:pt>
                <c:pt idx="620">
                  <c:v>45353.625</c:v>
                </c:pt>
                <c:pt idx="621">
                  <c:v>45353.666666666664</c:v>
                </c:pt>
                <c:pt idx="622">
                  <c:v>45353.708333333336</c:v>
                </c:pt>
                <c:pt idx="623">
                  <c:v>45353.75</c:v>
                </c:pt>
                <c:pt idx="624">
                  <c:v>45353.791666666664</c:v>
                </c:pt>
                <c:pt idx="625">
                  <c:v>45353.833333333336</c:v>
                </c:pt>
                <c:pt idx="626">
                  <c:v>45353.875</c:v>
                </c:pt>
                <c:pt idx="627">
                  <c:v>45353.916666666664</c:v>
                </c:pt>
                <c:pt idx="628">
                  <c:v>45353.958333333336</c:v>
                </c:pt>
                <c:pt idx="629">
                  <c:v>45354</c:v>
                </c:pt>
                <c:pt idx="630">
                  <c:v>45354.041666666664</c:v>
                </c:pt>
                <c:pt idx="631">
                  <c:v>45354.083333333336</c:v>
                </c:pt>
                <c:pt idx="632">
                  <c:v>45354.125</c:v>
                </c:pt>
                <c:pt idx="633">
                  <c:v>45354.166666666664</c:v>
                </c:pt>
                <c:pt idx="634">
                  <c:v>45354.208333333336</c:v>
                </c:pt>
                <c:pt idx="635">
                  <c:v>45354.25</c:v>
                </c:pt>
                <c:pt idx="636">
                  <c:v>45354.291666666664</c:v>
                </c:pt>
                <c:pt idx="637">
                  <c:v>45354.333333333336</c:v>
                </c:pt>
                <c:pt idx="638">
                  <c:v>45354.375</c:v>
                </c:pt>
                <c:pt idx="639">
                  <c:v>45354.416666666664</c:v>
                </c:pt>
                <c:pt idx="640">
                  <c:v>45354.458333333336</c:v>
                </c:pt>
                <c:pt idx="641">
                  <c:v>45354.5</c:v>
                </c:pt>
                <c:pt idx="642">
                  <c:v>45354.541666666664</c:v>
                </c:pt>
                <c:pt idx="643">
                  <c:v>45354.583333333336</c:v>
                </c:pt>
                <c:pt idx="644">
                  <c:v>45354.625</c:v>
                </c:pt>
                <c:pt idx="645">
                  <c:v>45354.666666666664</c:v>
                </c:pt>
                <c:pt idx="646">
                  <c:v>45354.708333333336</c:v>
                </c:pt>
                <c:pt idx="647">
                  <c:v>45354.75</c:v>
                </c:pt>
                <c:pt idx="648">
                  <c:v>45354.791666666664</c:v>
                </c:pt>
                <c:pt idx="649">
                  <c:v>45354.833333333336</c:v>
                </c:pt>
                <c:pt idx="650">
                  <c:v>45354.875</c:v>
                </c:pt>
                <c:pt idx="651">
                  <c:v>45354.916666666664</c:v>
                </c:pt>
                <c:pt idx="652">
                  <c:v>45354.958333333336</c:v>
                </c:pt>
                <c:pt idx="653">
                  <c:v>45355</c:v>
                </c:pt>
                <c:pt idx="654">
                  <c:v>45355.041666666664</c:v>
                </c:pt>
                <c:pt idx="655">
                  <c:v>45355.083333333336</c:v>
                </c:pt>
                <c:pt idx="656">
                  <c:v>45355.125</c:v>
                </c:pt>
                <c:pt idx="657">
                  <c:v>45355.166666666664</c:v>
                </c:pt>
                <c:pt idx="658">
                  <c:v>45355.208333333336</c:v>
                </c:pt>
                <c:pt idx="659">
                  <c:v>45355.25</c:v>
                </c:pt>
                <c:pt idx="660">
                  <c:v>45355.291666666664</c:v>
                </c:pt>
                <c:pt idx="661">
                  <c:v>45355.333333333336</c:v>
                </c:pt>
                <c:pt idx="662">
                  <c:v>45355.375</c:v>
                </c:pt>
                <c:pt idx="663">
                  <c:v>45355.416666666664</c:v>
                </c:pt>
                <c:pt idx="664">
                  <c:v>45355.458333333336</c:v>
                </c:pt>
                <c:pt idx="665">
                  <c:v>45355.5</c:v>
                </c:pt>
                <c:pt idx="666">
                  <c:v>45355.541666666664</c:v>
                </c:pt>
                <c:pt idx="667">
                  <c:v>45355.583333333336</c:v>
                </c:pt>
                <c:pt idx="668">
                  <c:v>45355.625</c:v>
                </c:pt>
                <c:pt idx="669">
                  <c:v>45355.666666666664</c:v>
                </c:pt>
                <c:pt idx="670">
                  <c:v>45355.708333333336</c:v>
                </c:pt>
                <c:pt idx="671">
                  <c:v>45355.75</c:v>
                </c:pt>
                <c:pt idx="672">
                  <c:v>45355.791666666664</c:v>
                </c:pt>
                <c:pt idx="673">
                  <c:v>45355.833333333336</c:v>
                </c:pt>
                <c:pt idx="674">
                  <c:v>45355.875</c:v>
                </c:pt>
                <c:pt idx="675">
                  <c:v>45355.916666666664</c:v>
                </c:pt>
                <c:pt idx="676">
                  <c:v>45355.958333333336</c:v>
                </c:pt>
                <c:pt idx="677">
                  <c:v>45356</c:v>
                </c:pt>
                <c:pt idx="678">
                  <c:v>45356.041666666664</c:v>
                </c:pt>
                <c:pt idx="679">
                  <c:v>45356.083333333336</c:v>
                </c:pt>
                <c:pt idx="680">
                  <c:v>45356.125</c:v>
                </c:pt>
                <c:pt idx="681">
                  <c:v>45356.166666666664</c:v>
                </c:pt>
                <c:pt idx="682">
                  <c:v>45356.208333333336</c:v>
                </c:pt>
                <c:pt idx="683">
                  <c:v>45356.25</c:v>
                </c:pt>
                <c:pt idx="684">
                  <c:v>45356.291666666664</c:v>
                </c:pt>
                <c:pt idx="685">
                  <c:v>45356.333333333336</c:v>
                </c:pt>
                <c:pt idx="686">
                  <c:v>45356.375</c:v>
                </c:pt>
                <c:pt idx="687">
                  <c:v>45356.416666666664</c:v>
                </c:pt>
                <c:pt idx="688">
                  <c:v>45356.458333333336</c:v>
                </c:pt>
                <c:pt idx="689">
                  <c:v>45356.5</c:v>
                </c:pt>
                <c:pt idx="690">
                  <c:v>45356.541666666664</c:v>
                </c:pt>
                <c:pt idx="691">
                  <c:v>45356.583333333336</c:v>
                </c:pt>
                <c:pt idx="692">
                  <c:v>45356.625</c:v>
                </c:pt>
                <c:pt idx="693">
                  <c:v>45356.666666666664</c:v>
                </c:pt>
                <c:pt idx="694">
                  <c:v>45356.708333333336</c:v>
                </c:pt>
                <c:pt idx="695">
                  <c:v>45356.75</c:v>
                </c:pt>
                <c:pt idx="696">
                  <c:v>45356.791666666664</c:v>
                </c:pt>
                <c:pt idx="697">
                  <c:v>45356.833333333336</c:v>
                </c:pt>
                <c:pt idx="698">
                  <c:v>45356.875</c:v>
                </c:pt>
                <c:pt idx="699">
                  <c:v>45356.916666666664</c:v>
                </c:pt>
                <c:pt idx="700">
                  <c:v>45356.958333333336</c:v>
                </c:pt>
                <c:pt idx="701">
                  <c:v>45357</c:v>
                </c:pt>
                <c:pt idx="702">
                  <c:v>45357.041666666664</c:v>
                </c:pt>
                <c:pt idx="703">
                  <c:v>45357.083333333336</c:v>
                </c:pt>
                <c:pt idx="704">
                  <c:v>45357.125</c:v>
                </c:pt>
                <c:pt idx="705">
                  <c:v>45357.166666666664</c:v>
                </c:pt>
                <c:pt idx="706">
                  <c:v>45357.208333333336</c:v>
                </c:pt>
                <c:pt idx="707">
                  <c:v>45357.25</c:v>
                </c:pt>
                <c:pt idx="708">
                  <c:v>45357.291666666664</c:v>
                </c:pt>
                <c:pt idx="709">
                  <c:v>45357.333333333336</c:v>
                </c:pt>
                <c:pt idx="710">
                  <c:v>45357.375</c:v>
                </c:pt>
                <c:pt idx="711">
                  <c:v>45357.416666666664</c:v>
                </c:pt>
                <c:pt idx="712">
                  <c:v>45357.458333333336</c:v>
                </c:pt>
                <c:pt idx="713">
                  <c:v>45357.5</c:v>
                </c:pt>
                <c:pt idx="714">
                  <c:v>45357.541666666664</c:v>
                </c:pt>
                <c:pt idx="715">
                  <c:v>45357.583333333336</c:v>
                </c:pt>
                <c:pt idx="716">
                  <c:v>45357.625</c:v>
                </c:pt>
                <c:pt idx="717">
                  <c:v>45357.666666666664</c:v>
                </c:pt>
                <c:pt idx="718">
                  <c:v>45357.708333333336</c:v>
                </c:pt>
                <c:pt idx="719">
                  <c:v>45357.75</c:v>
                </c:pt>
                <c:pt idx="720">
                  <c:v>45357.791666666664</c:v>
                </c:pt>
                <c:pt idx="721">
                  <c:v>45357.833333333336</c:v>
                </c:pt>
                <c:pt idx="722">
                  <c:v>45357.875</c:v>
                </c:pt>
                <c:pt idx="723">
                  <c:v>45357.916666666664</c:v>
                </c:pt>
                <c:pt idx="724">
                  <c:v>45357.958333333336</c:v>
                </c:pt>
                <c:pt idx="725">
                  <c:v>45358</c:v>
                </c:pt>
                <c:pt idx="726">
                  <c:v>45358.041666666664</c:v>
                </c:pt>
                <c:pt idx="727">
                  <c:v>45358.083333333336</c:v>
                </c:pt>
                <c:pt idx="728">
                  <c:v>45358.125</c:v>
                </c:pt>
                <c:pt idx="729">
                  <c:v>45358.166666666664</c:v>
                </c:pt>
                <c:pt idx="730">
                  <c:v>45358.208333333336</c:v>
                </c:pt>
                <c:pt idx="731">
                  <c:v>45358.25</c:v>
                </c:pt>
                <c:pt idx="732">
                  <c:v>45358.291666666664</c:v>
                </c:pt>
                <c:pt idx="733">
                  <c:v>45358.333333333336</c:v>
                </c:pt>
                <c:pt idx="734">
                  <c:v>45358.375</c:v>
                </c:pt>
                <c:pt idx="735">
                  <c:v>45358.416666666664</c:v>
                </c:pt>
                <c:pt idx="736">
                  <c:v>45358.458333333336</c:v>
                </c:pt>
                <c:pt idx="737">
                  <c:v>45358.5</c:v>
                </c:pt>
                <c:pt idx="738">
                  <c:v>45358.541666666664</c:v>
                </c:pt>
                <c:pt idx="739">
                  <c:v>45358.583333333336</c:v>
                </c:pt>
                <c:pt idx="740">
                  <c:v>45358.625</c:v>
                </c:pt>
                <c:pt idx="741">
                  <c:v>45358.666666666664</c:v>
                </c:pt>
                <c:pt idx="742">
                  <c:v>45358.708333333336</c:v>
                </c:pt>
                <c:pt idx="743">
                  <c:v>45358.75</c:v>
                </c:pt>
                <c:pt idx="744">
                  <c:v>45358.791666666664</c:v>
                </c:pt>
                <c:pt idx="745">
                  <c:v>45358.833333333336</c:v>
                </c:pt>
                <c:pt idx="746">
                  <c:v>45358.875</c:v>
                </c:pt>
                <c:pt idx="747">
                  <c:v>45358.916666666664</c:v>
                </c:pt>
                <c:pt idx="748">
                  <c:v>45358.958333333336</c:v>
                </c:pt>
                <c:pt idx="749">
                  <c:v>45359</c:v>
                </c:pt>
                <c:pt idx="750">
                  <c:v>45359.041666666664</c:v>
                </c:pt>
                <c:pt idx="751">
                  <c:v>45359.083333333336</c:v>
                </c:pt>
                <c:pt idx="752">
                  <c:v>45359.125</c:v>
                </c:pt>
                <c:pt idx="753">
                  <c:v>45359.166666666664</c:v>
                </c:pt>
                <c:pt idx="754">
                  <c:v>45359.208333333336</c:v>
                </c:pt>
                <c:pt idx="755">
                  <c:v>45359.25</c:v>
                </c:pt>
                <c:pt idx="756">
                  <c:v>45359.291666666664</c:v>
                </c:pt>
                <c:pt idx="757">
                  <c:v>45359.333333333336</c:v>
                </c:pt>
                <c:pt idx="758">
                  <c:v>45359.375</c:v>
                </c:pt>
                <c:pt idx="759">
                  <c:v>45359.416666666664</c:v>
                </c:pt>
                <c:pt idx="760">
                  <c:v>45359.458333333336</c:v>
                </c:pt>
                <c:pt idx="761">
                  <c:v>45359.5</c:v>
                </c:pt>
                <c:pt idx="762">
                  <c:v>45359.541666666664</c:v>
                </c:pt>
                <c:pt idx="763">
                  <c:v>45359.583333333336</c:v>
                </c:pt>
                <c:pt idx="764">
                  <c:v>45359.625</c:v>
                </c:pt>
                <c:pt idx="765">
                  <c:v>45359.666666666664</c:v>
                </c:pt>
                <c:pt idx="766">
                  <c:v>45359.708333333336</c:v>
                </c:pt>
                <c:pt idx="767">
                  <c:v>45359.75</c:v>
                </c:pt>
                <c:pt idx="768">
                  <c:v>45359.791666666664</c:v>
                </c:pt>
                <c:pt idx="769">
                  <c:v>45359.833333333336</c:v>
                </c:pt>
                <c:pt idx="770">
                  <c:v>45359.875</c:v>
                </c:pt>
                <c:pt idx="771">
                  <c:v>45359.916666666664</c:v>
                </c:pt>
                <c:pt idx="772">
                  <c:v>45359.958333333336</c:v>
                </c:pt>
                <c:pt idx="773">
                  <c:v>45360</c:v>
                </c:pt>
                <c:pt idx="774">
                  <c:v>45360.041666666664</c:v>
                </c:pt>
                <c:pt idx="775">
                  <c:v>45360.083333333336</c:v>
                </c:pt>
                <c:pt idx="776">
                  <c:v>45360.125</c:v>
                </c:pt>
                <c:pt idx="777">
                  <c:v>45360.166666666664</c:v>
                </c:pt>
                <c:pt idx="778">
                  <c:v>45360.208333333336</c:v>
                </c:pt>
                <c:pt idx="779">
                  <c:v>45360.25</c:v>
                </c:pt>
                <c:pt idx="780">
                  <c:v>45360.291666666664</c:v>
                </c:pt>
                <c:pt idx="781">
                  <c:v>45360.333333333336</c:v>
                </c:pt>
                <c:pt idx="782">
                  <c:v>45360.375</c:v>
                </c:pt>
                <c:pt idx="783">
                  <c:v>45360.416666666664</c:v>
                </c:pt>
                <c:pt idx="784">
                  <c:v>45360.458333333336</c:v>
                </c:pt>
                <c:pt idx="785">
                  <c:v>45360.5</c:v>
                </c:pt>
                <c:pt idx="786">
                  <c:v>45360.541666666664</c:v>
                </c:pt>
                <c:pt idx="787">
                  <c:v>45360.583333333336</c:v>
                </c:pt>
                <c:pt idx="788">
                  <c:v>45360.625</c:v>
                </c:pt>
                <c:pt idx="789">
                  <c:v>45360.666666666664</c:v>
                </c:pt>
                <c:pt idx="790">
                  <c:v>45360.708333333336</c:v>
                </c:pt>
                <c:pt idx="791">
                  <c:v>45360.75</c:v>
                </c:pt>
                <c:pt idx="792">
                  <c:v>45360.791666666664</c:v>
                </c:pt>
                <c:pt idx="793">
                  <c:v>45360.833333333336</c:v>
                </c:pt>
                <c:pt idx="794">
                  <c:v>45360.875</c:v>
                </c:pt>
                <c:pt idx="795">
                  <c:v>45360.916666666664</c:v>
                </c:pt>
                <c:pt idx="796">
                  <c:v>45360.958333333336</c:v>
                </c:pt>
                <c:pt idx="797">
                  <c:v>45361</c:v>
                </c:pt>
                <c:pt idx="798">
                  <c:v>45361.041666666664</c:v>
                </c:pt>
                <c:pt idx="799">
                  <c:v>45361.083333333336</c:v>
                </c:pt>
                <c:pt idx="800">
                  <c:v>45361.125</c:v>
                </c:pt>
                <c:pt idx="801">
                  <c:v>45361.166666666664</c:v>
                </c:pt>
                <c:pt idx="802">
                  <c:v>45361.208333333336</c:v>
                </c:pt>
                <c:pt idx="803">
                  <c:v>45361.25</c:v>
                </c:pt>
                <c:pt idx="804">
                  <c:v>45361.291666666664</c:v>
                </c:pt>
                <c:pt idx="805">
                  <c:v>45361.333333333336</c:v>
                </c:pt>
                <c:pt idx="806">
                  <c:v>45361.375</c:v>
                </c:pt>
                <c:pt idx="807">
                  <c:v>45361.416666666664</c:v>
                </c:pt>
                <c:pt idx="808">
                  <c:v>45361.458333333336</c:v>
                </c:pt>
                <c:pt idx="809">
                  <c:v>45361.5</c:v>
                </c:pt>
                <c:pt idx="810">
                  <c:v>45361.541666666664</c:v>
                </c:pt>
                <c:pt idx="811">
                  <c:v>45361.583333333336</c:v>
                </c:pt>
                <c:pt idx="812">
                  <c:v>45361.625</c:v>
                </c:pt>
                <c:pt idx="813">
                  <c:v>45361.666666666664</c:v>
                </c:pt>
                <c:pt idx="814">
                  <c:v>45361.708333333336</c:v>
                </c:pt>
                <c:pt idx="815">
                  <c:v>45361.75</c:v>
                </c:pt>
                <c:pt idx="816">
                  <c:v>45361.791666666664</c:v>
                </c:pt>
                <c:pt idx="817">
                  <c:v>45361.833333333336</c:v>
                </c:pt>
                <c:pt idx="818">
                  <c:v>45361.875</c:v>
                </c:pt>
                <c:pt idx="819">
                  <c:v>45361.916666666664</c:v>
                </c:pt>
                <c:pt idx="820">
                  <c:v>45361.958333333336</c:v>
                </c:pt>
                <c:pt idx="821">
                  <c:v>45362</c:v>
                </c:pt>
                <c:pt idx="822">
                  <c:v>45362.041666666664</c:v>
                </c:pt>
                <c:pt idx="823">
                  <c:v>45362.083333333336</c:v>
                </c:pt>
                <c:pt idx="824">
                  <c:v>45362.125</c:v>
                </c:pt>
                <c:pt idx="825">
                  <c:v>45362.166666666664</c:v>
                </c:pt>
                <c:pt idx="826">
                  <c:v>45362.208333333336</c:v>
                </c:pt>
                <c:pt idx="827">
                  <c:v>45362.25</c:v>
                </c:pt>
                <c:pt idx="828">
                  <c:v>45362.291666666664</c:v>
                </c:pt>
                <c:pt idx="829">
                  <c:v>45362.333333333336</c:v>
                </c:pt>
                <c:pt idx="830">
                  <c:v>45362.375</c:v>
                </c:pt>
                <c:pt idx="831">
                  <c:v>45362.416666666664</c:v>
                </c:pt>
                <c:pt idx="832">
                  <c:v>45362.458333333336</c:v>
                </c:pt>
                <c:pt idx="833">
                  <c:v>45362.5</c:v>
                </c:pt>
                <c:pt idx="834">
                  <c:v>45362.541666666664</c:v>
                </c:pt>
                <c:pt idx="835">
                  <c:v>45362.583333333336</c:v>
                </c:pt>
                <c:pt idx="836">
                  <c:v>45362.625</c:v>
                </c:pt>
                <c:pt idx="837">
                  <c:v>45362.666666666664</c:v>
                </c:pt>
                <c:pt idx="838">
                  <c:v>45362.708333333336</c:v>
                </c:pt>
                <c:pt idx="839">
                  <c:v>45362.75</c:v>
                </c:pt>
                <c:pt idx="840">
                  <c:v>45362.791666666664</c:v>
                </c:pt>
                <c:pt idx="841">
                  <c:v>45362.833333333336</c:v>
                </c:pt>
                <c:pt idx="842">
                  <c:v>45362.875</c:v>
                </c:pt>
                <c:pt idx="843">
                  <c:v>45362.916666666664</c:v>
                </c:pt>
                <c:pt idx="844">
                  <c:v>45362.958333333336</c:v>
                </c:pt>
                <c:pt idx="845">
                  <c:v>45363</c:v>
                </c:pt>
                <c:pt idx="846">
                  <c:v>45363.041666666664</c:v>
                </c:pt>
                <c:pt idx="847">
                  <c:v>45363.083333333336</c:v>
                </c:pt>
                <c:pt idx="848">
                  <c:v>45363.125</c:v>
                </c:pt>
                <c:pt idx="849">
                  <c:v>45363.166666666664</c:v>
                </c:pt>
                <c:pt idx="850">
                  <c:v>45363.208333333336</c:v>
                </c:pt>
                <c:pt idx="851">
                  <c:v>45363.25</c:v>
                </c:pt>
                <c:pt idx="852">
                  <c:v>45363.291666666664</c:v>
                </c:pt>
                <c:pt idx="853">
                  <c:v>45363.333333333336</c:v>
                </c:pt>
                <c:pt idx="854">
                  <c:v>45363.375</c:v>
                </c:pt>
                <c:pt idx="855">
                  <c:v>45363.416666666664</c:v>
                </c:pt>
                <c:pt idx="856">
                  <c:v>45363.458333333336</c:v>
                </c:pt>
                <c:pt idx="857">
                  <c:v>45363.5</c:v>
                </c:pt>
                <c:pt idx="858">
                  <c:v>45363.541666666664</c:v>
                </c:pt>
                <c:pt idx="859">
                  <c:v>45363.583333333336</c:v>
                </c:pt>
                <c:pt idx="860">
                  <c:v>45363.625</c:v>
                </c:pt>
                <c:pt idx="861">
                  <c:v>45363.666666666664</c:v>
                </c:pt>
                <c:pt idx="862">
                  <c:v>45363.708333333336</c:v>
                </c:pt>
                <c:pt idx="863">
                  <c:v>45363.75</c:v>
                </c:pt>
                <c:pt idx="864">
                  <c:v>45363.791666666664</c:v>
                </c:pt>
                <c:pt idx="865">
                  <c:v>45363.833333333336</c:v>
                </c:pt>
                <c:pt idx="866">
                  <c:v>45363.875</c:v>
                </c:pt>
                <c:pt idx="867">
                  <c:v>45363.916666666664</c:v>
                </c:pt>
                <c:pt idx="868">
                  <c:v>45363.958333333336</c:v>
                </c:pt>
                <c:pt idx="869">
                  <c:v>45364</c:v>
                </c:pt>
                <c:pt idx="870">
                  <c:v>45364.041666666664</c:v>
                </c:pt>
                <c:pt idx="871">
                  <c:v>45364.083333333336</c:v>
                </c:pt>
                <c:pt idx="872">
                  <c:v>45364.125</c:v>
                </c:pt>
                <c:pt idx="873">
                  <c:v>45364.166666666664</c:v>
                </c:pt>
                <c:pt idx="874">
                  <c:v>45364.208333333336</c:v>
                </c:pt>
                <c:pt idx="875">
                  <c:v>45364.25</c:v>
                </c:pt>
                <c:pt idx="876">
                  <c:v>45364.291666666664</c:v>
                </c:pt>
                <c:pt idx="877">
                  <c:v>45364.333333333336</c:v>
                </c:pt>
                <c:pt idx="878">
                  <c:v>45364.375</c:v>
                </c:pt>
                <c:pt idx="879">
                  <c:v>45364.416666666664</c:v>
                </c:pt>
                <c:pt idx="880">
                  <c:v>45364.458333333336</c:v>
                </c:pt>
                <c:pt idx="881">
                  <c:v>45364.5</c:v>
                </c:pt>
                <c:pt idx="882">
                  <c:v>45364.541666666664</c:v>
                </c:pt>
                <c:pt idx="883">
                  <c:v>45364.583333333336</c:v>
                </c:pt>
                <c:pt idx="884">
                  <c:v>45364.625</c:v>
                </c:pt>
                <c:pt idx="885">
                  <c:v>45364.666666666664</c:v>
                </c:pt>
                <c:pt idx="886">
                  <c:v>45364.708333333336</c:v>
                </c:pt>
                <c:pt idx="887">
                  <c:v>45364.75</c:v>
                </c:pt>
                <c:pt idx="888">
                  <c:v>45364.791666666664</c:v>
                </c:pt>
                <c:pt idx="889">
                  <c:v>45364.833333333336</c:v>
                </c:pt>
                <c:pt idx="890">
                  <c:v>45364.875</c:v>
                </c:pt>
                <c:pt idx="891">
                  <c:v>45364.916666666664</c:v>
                </c:pt>
                <c:pt idx="892">
                  <c:v>45364.958333333336</c:v>
                </c:pt>
                <c:pt idx="893">
                  <c:v>45365</c:v>
                </c:pt>
                <c:pt idx="894">
                  <c:v>45365.041666666664</c:v>
                </c:pt>
                <c:pt idx="895">
                  <c:v>45365.083333333336</c:v>
                </c:pt>
                <c:pt idx="896">
                  <c:v>45365.125</c:v>
                </c:pt>
                <c:pt idx="897">
                  <c:v>45365.166666666664</c:v>
                </c:pt>
                <c:pt idx="898">
                  <c:v>45365.208333333336</c:v>
                </c:pt>
                <c:pt idx="899">
                  <c:v>45365.25</c:v>
                </c:pt>
                <c:pt idx="900">
                  <c:v>45365.291666666664</c:v>
                </c:pt>
                <c:pt idx="901">
                  <c:v>45365.333333333336</c:v>
                </c:pt>
                <c:pt idx="902">
                  <c:v>45365.375</c:v>
                </c:pt>
                <c:pt idx="903">
                  <c:v>45365.416666666664</c:v>
                </c:pt>
                <c:pt idx="904">
                  <c:v>45365.458333333336</c:v>
                </c:pt>
                <c:pt idx="905">
                  <c:v>45365.5</c:v>
                </c:pt>
                <c:pt idx="906">
                  <c:v>45365.541666666664</c:v>
                </c:pt>
                <c:pt idx="907">
                  <c:v>45365.583333333336</c:v>
                </c:pt>
                <c:pt idx="908">
                  <c:v>45365.625</c:v>
                </c:pt>
                <c:pt idx="909">
                  <c:v>45365.666666666664</c:v>
                </c:pt>
                <c:pt idx="910">
                  <c:v>45365.708333333336</c:v>
                </c:pt>
                <c:pt idx="911">
                  <c:v>45365.75</c:v>
                </c:pt>
                <c:pt idx="912">
                  <c:v>45365.791666666664</c:v>
                </c:pt>
                <c:pt idx="913">
                  <c:v>45365.833333333336</c:v>
                </c:pt>
                <c:pt idx="914">
                  <c:v>45365.875</c:v>
                </c:pt>
                <c:pt idx="915">
                  <c:v>45365.916666666664</c:v>
                </c:pt>
                <c:pt idx="916">
                  <c:v>45365.958333333336</c:v>
                </c:pt>
                <c:pt idx="917">
                  <c:v>45366</c:v>
                </c:pt>
                <c:pt idx="918">
                  <c:v>45366.041666666664</c:v>
                </c:pt>
                <c:pt idx="919">
                  <c:v>45366.083333333336</c:v>
                </c:pt>
                <c:pt idx="920">
                  <c:v>45366.125</c:v>
                </c:pt>
                <c:pt idx="921">
                  <c:v>45366.166666666664</c:v>
                </c:pt>
                <c:pt idx="922">
                  <c:v>45366.208333333336</c:v>
                </c:pt>
                <c:pt idx="923">
                  <c:v>45366.25</c:v>
                </c:pt>
                <c:pt idx="924">
                  <c:v>45366.291666666664</c:v>
                </c:pt>
                <c:pt idx="925">
                  <c:v>45366.333333333336</c:v>
                </c:pt>
                <c:pt idx="926">
                  <c:v>45366.375</c:v>
                </c:pt>
                <c:pt idx="927">
                  <c:v>45366.416666666664</c:v>
                </c:pt>
                <c:pt idx="928">
                  <c:v>45366.458333333336</c:v>
                </c:pt>
                <c:pt idx="929">
                  <c:v>45366.5</c:v>
                </c:pt>
                <c:pt idx="930">
                  <c:v>45366.541666666664</c:v>
                </c:pt>
                <c:pt idx="931">
                  <c:v>45366.583333333336</c:v>
                </c:pt>
                <c:pt idx="932">
                  <c:v>45366.625</c:v>
                </c:pt>
                <c:pt idx="933">
                  <c:v>45366.666666666664</c:v>
                </c:pt>
                <c:pt idx="934">
                  <c:v>45366.708333333336</c:v>
                </c:pt>
                <c:pt idx="935">
                  <c:v>45366.75</c:v>
                </c:pt>
                <c:pt idx="936">
                  <c:v>45366.791666666664</c:v>
                </c:pt>
                <c:pt idx="937">
                  <c:v>45366.833333333336</c:v>
                </c:pt>
                <c:pt idx="938">
                  <c:v>45366.875</c:v>
                </c:pt>
                <c:pt idx="939">
                  <c:v>45366.916666666664</c:v>
                </c:pt>
                <c:pt idx="940">
                  <c:v>45366.958333333336</c:v>
                </c:pt>
                <c:pt idx="941">
                  <c:v>45367</c:v>
                </c:pt>
                <c:pt idx="942">
                  <c:v>45367.041666666664</c:v>
                </c:pt>
                <c:pt idx="943">
                  <c:v>45367.083333333336</c:v>
                </c:pt>
                <c:pt idx="944">
                  <c:v>45367.125</c:v>
                </c:pt>
                <c:pt idx="945">
                  <c:v>45367.166666666664</c:v>
                </c:pt>
                <c:pt idx="946">
                  <c:v>45367.208333333336</c:v>
                </c:pt>
                <c:pt idx="947">
                  <c:v>45367.25</c:v>
                </c:pt>
                <c:pt idx="948">
                  <c:v>45367.291666666664</c:v>
                </c:pt>
                <c:pt idx="949">
                  <c:v>45367.333333333336</c:v>
                </c:pt>
                <c:pt idx="950">
                  <c:v>45367.375</c:v>
                </c:pt>
                <c:pt idx="951">
                  <c:v>45367.416666666664</c:v>
                </c:pt>
                <c:pt idx="952">
                  <c:v>45367.458333333336</c:v>
                </c:pt>
                <c:pt idx="953">
                  <c:v>45367.5</c:v>
                </c:pt>
                <c:pt idx="954">
                  <c:v>45367.541666666664</c:v>
                </c:pt>
                <c:pt idx="955">
                  <c:v>45367.583333333336</c:v>
                </c:pt>
                <c:pt idx="956">
                  <c:v>45367.625</c:v>
                </c:pt>
                <c:pt idx="957">
                  <c:v>45367.666666666664</c:v>
                </c:pt>
                <c:pt idx="958">
                  <c:v>45367.708333333336</c:v>
                </c:pt>
                <c:pt idx="959">
                  <c:v>45367.75</c:v>
                </c:pt>
                <c:pt idx="960">
                  <c:v>45367.791666666664</c:v>
                </c:pt>
                <c:pt idx="961">
                  <c:v>45367.833333333336</c:v>
                </c:pt>
                <c:pt idx="962">
                  <c:v>45367.875</c:v>
                </c:pt>
                <c:pt idx="963">
                  <c:v>45367.916666666664</c:v>
                </c:pt>
                <c:pt idx="964">
                  <c:v>45367.958333333336</c:v>
                </c:pt>
                <c:pt idx="965">
                  <c:v>45368</c:v>
                </c:pt>
                <c:pt idx="966">
                  <c:v>45368.041666666664</c:v>
                </c:pt>
                <c:pt idx="967">
                  <c:v>45368.083333333336</c:v>
                </c:pt>
                <c:pt idx="968">
                  <c:v>45368.125</c:v>
                </c:pt>
                <c:pt idx="969">
                  <c:v>45368.166666666664</c:v>
                </c:pt>
                <c:pt idx="970">
                  <c:v>45368.208333333336</c:v>
                </c:pt>
                <c:pt idx="971">
                  <c:v>45368.25</c:v>
                </c:pt>
                <c:pt idx="972">
                  <c:v>45368.291666666664</c:v>
                </c:pt>
                <c:pt idx="973">
                  <c:v>45368.333333333336</c:v>
                </c:pt>
                <c:pt idx="974">
                  <c:v>45368.375</c:v>
                </c:pt>
                <c:pt idx="975">
                  <c:v>45368.416666666664</c:v>
                </c:pt>
                <c:pt idx="976">
                  <c:v>45368.458333333336</c:v>
                </c:pt>
                <c:pt idx="977">
                  <c:v>45368.5</c:v>
                </c:pt>
                <c:pt idx="978">
                  <c:v>45368.541666666664</c:v>
                </c:pt>
                <c:pt idx="979">
                  <c:v>45368.583333333336</c:v>
                </c:pt>
                <c:pt idx="980">
                  <c:v>45368.625</c:v>
                </c:pt>
                <c:pt idx="981">
                  <c:v>45368.666666666664</c:v>
                </c:pt>
                <c:pt idx="982">
                  <c:v>45368.708333333336</c:v>
                </c:pt>
                <c:pt idx="983">
                  <c:v>45368.75</c:v>
                </c:pt>
                <c:pt idx="984">
                  <c:v>45368.791666666664</c:v>
                </c:pt>
                <c:pt idx="985">
                  <c:v>45368.833333333336</c:v>
                </c:pt>
                <c:pt idx="986">
                  <c:v>45368.875</c:v>
                </c:pt>
                <c:pt idx="987">
                  <c:v>45368.916666666664</c:v>
                </c:pt>
                <c:pt idx="988">
                  <c:v>45368.958333333336</c:v>
                </c:pt>
                <c:pt idx="989">
                  <c:v>45369</c:v>
                </c:pt>
                <c:pt idx="990">
                  <c:v>45369.041666666664</c:v>
                </c:pt>
                <c:pt idx="991">
                  <c:v>45369.083333333336</c:v>
                </c:pt>
                <c:pt idx="992">
                  <c:v>45369.125</c:v>
                </c:pt>
                <c:pt idx="993">
                  <c:v>45369.166666666664</c:v>
                </c:pt>
                <c:pt idx="994">
                  <c:v>45369.208333333336</c:v>
                </c:pt>
                <c:pt idx="995">
                  <c:v>45369.25</c:v>
                </c:pt>
                <c:pt idx="996">
                  <c:v>45369.291666666664</c:v>
                </c:pt>
                <c:pt idx="997">
                  <c:v>45369.333333333336</c:v>
                </c:pt>
                <c:pt idx="998">
                  <c:v>45369.375</c:v>
                </c:pt>
                <c:pt idx="999">
                  <c:v>45369.416666666664</c:v>
                </c:pt>
                <c:pt idx="1000">
                  <c:v>45369.458333333336</c:v>
                </c:pt>
                <c:pt idx="1001">
                  <c:v>45369.5</c:v>
                </c:pt>
                <c:pt idx="1002">
                  <c:v>45369.541666666664</c:v>
                </c:pt>
                <c:pt idx="1003">
                  <c:v>45369.583333333336</c:v>
                </c:pt>
                <c:pt idx="1004">
                  <c:v>45369.625</c:v>
                </c:pt>
                <c:pt idx="1005">
                  <c:v>45369.666666666664</c:v>
                </c:pt>
                <c:pt idx="1006">
                  <c:v>45369.708333333336</c:v>
                </c:pt>
                <c:pt idx="1007">
                  <c:v>45369.75</c:v>
                </c:pt>
                <c:pt idx="1008">
                  <c:v>45369.791666666664</c:v>
                </c:pt>
                <c:pt idx="1009">
                  <c:v>45369.833333333336</c:v>
                </c:pt>
                <c:pt idx="1010">
                  <c:v>45369.875</c:v>
                </c:pt>
                <c:pt idx="1011">
                  <c:v>45369.916666666664</c:v>
                </c:pt>
                <c:pt idx="1012">
                  <c:v>45369.958333333336</c:v>
                </c:pt>
                <c:pt idx="1013">
                  <c:v>45370</c:v>
                </c:pt>
                <c:pt idx="1014">
                  <c:v>45370.041666666664</c:v>
                </c:pt>
                <c:pt idx="1015">
                  <c:v>45370.083333333336</c:v>
                </c:pt>
                <c:pt idx="1016">
                  <c:v>45370.125</c:v>
                </c:pt>
                <c:pt idx="1017">
                  <c:v>45370.166666666664</c:v>
                </c:pt>
                <c:pt idx="1018">
                  <c:v>45370.208333333336</c:v>
                </c:pt>
                <c:pt idx="1019">
                  <c:v>45370.25</c:v>
                </c:pt>
                <c:pt idx="1020">
                  <c:v>45370.291666666664</c:v>
                </c:pt>
                <c:pt idx="1021">
                  <c:v>45370.333333333336</c:v>
                </c:pt>
                <c:pt idx="1022">
                  <c:v>45370.375</c:v>
                </c:pt>
                <c:pt idx="1023">
                  <c:v>45370.416666666664</c:v>
                </c:pt>
                <c:pt idx="1024">
                  <c:v>45370.458333333336</c:v>
                </c:pt>
                <c:pt idx="1025">
                  <c:v>45370.5</c:v>
                </c:pt>
                <c:pt idx="1026">
                  <c:v>45370.541666666664</c:v>
                </c:pt>
                <c:pt idx="1027">
                  <c:v>45370.583333333336</c:v>
                </c:pt>
                <c:pt idx="1028">
                  <c:v>45370.625</c:v>
                </c:pt>
                <c:pt idx="1029">
                  <c:v>45370.666666666664</c:v>
                </c:pt>
                <c:pt idx="1030">
                  <c:v>45370.708333333336</c:v>
                </c:pt>
                <c:pt idx="1031">
                  <c:v>45370.75</c:v>
                </c:pt>
                <c:pt idx="1032">
                  <c:v>45370.791666666664</c:v>
                </c:pt>
                <c:pt idx="1033">
                  <c:v>45370.833333333336</c:v>
                </c:pt>
                <c:pt idx="1034">
                  <c:v>45370.875</c:v>
                </c:pt>
                <c:pt idx="1035">
                  <c:v>45370.916666666664</c:v>
                </c:pt>
                <c:pt idx="1036">
                  <c:v>45370.958333333336</c:v>
                </c:pt>
                <c:pt idx="1037">
                  <c:v>45371</c:v>
                </c:pt>
                <c:pt idx="1038">
                  <c:v>45371.041666666664</c:v>
                </c:pt>
                <c:pt idx="1039">
                  <c:v>45371.083333333336</c:v>
                </c:pt>
                <c:pt idx="1040">
                  <c:v>45371.125</c:v>
                </c:pt>
                <c:pt idx="1041">
                  <c:v>45371.166666666664</c:v>
                </c:pt>
                <c:pt idx="1042">
                  <c:v>45371.208333333336</c:v>
                </c:pt>
                <c:pt idx="1043">
                  <c:v>45371.25</c:v>
                </c:pt>
                <c:pt idx="1044">
                  <c:v>45371.291666666664</c:v>
                </c:pt>
                <c:pt idx="1045">
                  <c:v>45371.333333333336</c:v>
                </c:pt>
                <c:pt idx="1046">
                  <c:v>45371.375</c:v>
                </c:pt>
                <c:pt idx="1047">
                  <c:v>45371.416666666664</c:v>
                </c:pt>
                <c:pt idx="1048">
                  <c:v>45371.458333333336</c:v>
                </c:pt>
                <c:pt idx="1049">
                  <c:v>45371.5</c:v>
                </c:pt>
                <c:pt idx="1050">
                  <c:v>45371.541666666664</c:v>
                </c:pt>
                <c:pt idx="1051">
                  <c:v>45371.583333333336</c:v>
                </c:pt>
                <c:pt idx="1052">
                  <c:v>45371.625</c:v>
                </c:pt>
                <c:pt idx="1053">
                  <c:v>45371.666666666664</c:v>
                </c:pt>
                <c:pt idx="1054">
                  <c:v>45371.708333333336</c:v>
                </c:pt>
                <c:pt idx="1055">
                  <c:v>45371.75</c:v>
                </c:pt>
                <c:pt idx="1056">
                  <c:v>45371.791666666664</c:v>
                </c:pt>
                <c:pt idx="1057">
                  <c:v>45371.833333333336</c:v>
                </c:pt>
                <c:pt idx="1058">
                  <c:v>45371.875</c:v>
                </c:pt>
                <c:pt idx="1059">
                  <c:v>45371.916666666664</c:v>
                </c:pt>
                <c:pt idx="1060">
                  <c:v>45371.958333333336</c:v>
                </c:pt>
                <c:pt idx="1061">
                  <c:v>45372</c:v>
                </c:pt>
                <c:pt idx="1062">
                  <c:v>45372.041666666664</c:v>
                </c:pt>
                <c:pt idx="1063">
                  <c:v>45372.083333333336</c:v>
                </c:pt>
                <c:pt idx="1064">
                  <c:v>45372.125</c:v>
                </c:pt>
                <c:pt idx="1065">
                  <c:v>45372.166666666664</c:v>
                </c:pt>
                <c:pt idx="1066">
                  <c:v>45372.208333333336</c:v>
                </c:pt>
                <c:pt idx="1067">
                  <c:v>45372.25</c:v>
                </c:pt>
                <c:pt idx="1068">
                  <c:v>45372.291666666664</c:v>
                </c:pt>
                <c:pt idx="1069">
                  <c:v>45372.333333333336</c:v>
                </c:pt>
                <c:pt idx="1070">
                  <c:v>45372.375</c:v>
                </c:pt>
                <c:pt idx="1071">
                  <c:v>45372.416666666664</c:v>
                </c:pt>
                <c:pt idx="1072">
                  <c:v>45372.458333333336</c:v>
                </c:pt>
                <c:pt idx="1073">
                  <c:v>45372.5</c:v>
                </c:pt>
                <c:pt idx="1074">
                  <c:v>45372.541666666664</c:v>
                </c:pt>
                <c:pt idx="1075">
                  <c:v>45372.583333333336</c:v>
                </c:pt>
                <c:pt idx="1076">
                  <c:v>45372.625</c:v>
                </c:pt>
                <c:pt idx="1077">
                  <c:v>45372.666666666664</c:v>
                </c:pt>
                <c:pt idx="1078">
                  <c:v>45372.708333333336</c:v>
                </c:pt>
                <c:pt idx="1079">
                  <c:v>45372.75</c:v>
                </c:pt>
                <c:pt idx="1080">
                  <c:v>45372.791666666664</c:v>
                </c:pt>
                <c:pt idx="1081">
                  <c:v>45372.833333333336</c:v>
                </c:pt>
                <c:pt idx="1082">
                  <c:v>45372.875</c:v>
                </c:pt>
                <c:pt idx="1083">
                  <c:v>45372.916666666664</c:v>
                </c:pt>
                <c:pt idx="1084">
                  <c:v>45372.958333333336</c:v>
                </c:pt>
                <c:pt idx="1085">
                  <c:v>45373</c:v>
                </c:pt>
                <c:pt idx="1086">
                  <c:v>45373.041666666664</c:v>
                </c:pt>
                <c:pt idx="1087">
                  <c:v>45373.083333333336</c:v>
                </c:pt>
                <c:pt idx="1088">
                  <c:v>45373.125</c:v>
                </c:pt>
                <c:pt idx="1089">
                  <c:v>45373.166666666664</c:v>
                </c:pt>
                <c:pt idx="1090">
                  <c:v>45373.208333333336</c:v>
                </c:pt>
                <c:pt idx="1091">
                  <c:v>45373.25</c:v>
                </c:pt>
                <c:pt idx="1092">
                  <c:v>45373.291666666664</c:v>
                </c:pt>
                <c:pt idx="1093">
                  <c:v>45373.333333333336</c:v>
                </c:pt>
                <c:pt idx="1094">
                  <c:v>45373.375</c:v>
                </c:pt>
                <c:pt idx="1095">
                  <c:v>45373.416666666664</c:v>
                </c:pt>
                <c:pt idx="1096">
                  <c:v>45373.458333333336</c:v>
                </c:pt>
                <c:pt idx="1097">
                  <c:v>45373.5</c:v>
                </c:pt>
                <c:pt idx="1098">
                  <c:v>45373.541666666664</c:v>
                </c:pt>
                <c:pt idx="1099">
                  <c:v>45373.583333333336</c:v>
                </c:pt>
                <c:pt idx="1100">
                  <c:v>45373.625</c:v>
                </c:pt>
                <c:pt idx="1101">
                  <c:v>45373.666666666664</c:v>
                </c:pt>
                <c:pt idx="1102">
                  <c:v>45373.708333333336</c:v>
                </c:pt>
                <c:pt idx="1103">
                  <c:v>45373.75</c:v>
                </c:pt>
                <c:pt idx="1104">
                  <c:v>45373.791666666664</c:v>
                </c:pt>
                <c:pt idx="1105">
                  <c:v>45373.833333333336</c:v>
                </c:pt>
                <c:pt idx="1106">
                  <c:v>45373.875</c:v>
                </c:pt>
                <c:pt idx="1107">
                  <c:v>45373.916666666664</c:v>
                </c:pt>
                <c:pt idx="1108">
                  <c:v>45373.958333333336</c:v>
                </c:pt>
                <c:pt idx="1109">
                  <c:v>45374</c:v>
                </c:pt>
                <c:pt idx="1110">
                  <c:v>45374.041666666664</c:v>
                </c:pt>
                <c:pt idx="1111">
                  <c:v>45374.083333333336</c:v>
                </c:pt>
                <c:pt idx="1112">
                  <c:v>45374.125</c:v>
                </c:pt>
                <c:pt idx="1113">
                  <c:v>45374.166666666664</c:v>
                </c:pt>
                <c:pt idx="1114">
                  <c:v>45374.208333333336</c:v>
                </c:pt>
                <c:pt idx="1115">
                  <c:v>45374.25</c:v>
                </c:pt>
                <c:pt idx="1116">
                  <c:v>45374.291666666664</c:v>
                </c:pt>
                <c:pt idx="1117">
                  <c:v>45374.333333333336</c:v>
                </c:pt>
                <c:pt idx="1118">
                  <c:v>45374.375</c:v>
                </c:pt>
                <c:pt idx="1119">
                  <c:v>45374.416666666664</c:v>
                </c:pt>
                <c:pt idx="1120">
                  <c:v>45374.458333333336</c:v>
                </c:pt>
                <c:pt idx="1121">
                  <c:v>45374.5</c:v>
                </c:pt>
                <c:pt idx="1122">
                  <c:v>45374.541666666664</c:v>
                </c:pt>
                <c:pt idx="1123">
                  <c:v>45374.583333333336</c:v>
                </c:pt>
                <c:pt idx="1124">
                  <c:v>45374.625</c:v>
                </c:pt>
                <c:pt idx="1125">
                  <c:v>45374.666666666664</c:v>
                </c:pt>
                <c:pt idx="1126">
                  <c:v>45374.708333333336</c:v>
                </c:pt>
                <c:pt idx="1127">
                  <c:v>45374.75</c:v>
                </c:pt>
                <c:pt idx="1128">
                  <c:v>45374.791666666664</c:v>
                </c:pt>
                <c:pt idx="1129">
                  <c:v>45374.833333333336</c:v>
                </c:pt>
                <c:pt idx="1130">
                  <c:v>45374.875</c:v>
                </c:pt>
                <c:pt idx="1131">
                  <c:v>45374.916666666664</c:v>
                </c:pt>
                <c:pt idx="1132">
                  <c:v>45374.958333333336</c:v>
                </c:pt>
                <c:pt idx="1133">
                  <c:v>45375</c:v>
                </c:pt>
                <c:pt idx="1134">
                  <c:v>45375.041666666664</c:v>
                </c:pt>
                <c:pt idx="1135">
                  <c:v>45375.083333333336</c:v>
                </c:pt>
                <c:pt idx="1136">
                  <c:v>45375.125</c:v>
                </c:pt>
                <c:pt idx="1137">
                  <c:v>45375.166666666664</c:v>
                </c:pt>
                <c:pt idx="1138">
                  <c:v>45375.208333333336</c:v>
                </c:pt>
                <c:pt idx="1139">
                  <c:v>45375.25</c:v>
                </c:pt>
                <c:pt idx="1140">
                  <c:v>45375.291666666664</c:v>
                </c:pt>
                <c:pt idx="1141">
                  <c:v>45375.333333333336</c:v>
                </c:pt>
                <c:pt idx="1142">
                  <c:v>45375.375</c:v>
                </c:pt>
                <c:pt idx="1143">
                  <c:v>45375.416666666664</c:v>
                </c:pt>
                <c:pt idx="1144">
                  <c:v>45375.458333333336</c:v>
                </c:pt>
                <c:pt idx="1145">
                  <c:v>45375.5</c:v>
                </c:pt>
                <c:pt idx="1146">
                  <c:v>45375.541666666664</c:v>
                </c:pt>
                <c:pt idx="1147">
                  <c:v>45375.583333333336</c:v>
                </c:pt>
                <c:pt idx="1148">
                  <c:v>45375.625</c:v>
                </c:pt>
                <c:pt idx="1149">
                  <c:v>45375.666666666664</c:v>
                </c:pt>
                <c:pt idx="1150">
                  <c:v>45375.708333333336</c:v>
                </c:pt>
                <c:pt idx="1151">
                  <c:v>45375.75</c:v>
                </c:pt>
                <c:pt idx="1152">
                  <c:v>45375.791666666664</c:v>
                </c:pt>
                <c:pt idx="1153">
                  <c:v>45375.833333333336</c:v>
                </c:pt>
                <c:pt idx="1154">
                  <c:v>45375.875</c:v>
                </c:pt>
                <c:pt idx="1155">
                  <c:v>45375.916666666664</c:v>
                </c:pt>
                <c:pt idx="1156">
                  <c:v>45375.958333333336</c:v>
                </c:pt>
                <c:pt idx="1157">
                  <c:v>45376</c:v>
                </c:pt>
                <c:pt idx="1158">
                  <c:v>45376.041666666664</c:v>
                </c:pt>
                <c:pt idx="1159">
                  <c:v>45376.083333333336</c:v>
                </c:pt>
                <c:pt idx="1160">
                  <c:v>45376.125</c:v>
                </c:pt>
                <c:pt idx="1161">
                  <c:v>45376.166666666664</c:v>
                </c:pt>
                <c:pt idx="1162">
                  <c:v>45376.208333333336</c:v>
                </c:pt>
                <c:pt idx="1163">
                  <c:v>45376.25</c:v>
                </c:pt>
                <c:pt idx="1164">
                  <c:v>45376.291666666664</c:v>
                </c:pt>
                <c:pt idx="1165">
                  <c:v>45376.333333333336</c:v>
                </c:pt>
                <c:pt idx="1166">
                  <c:v>45376.375</c:v>
                </c:pt>
                <c:pt idx="1167">
                  <c:v>45376.416666666664</c:v>
                </c:pt>
              </c:numCache>
            </c:numRef>
          </c:cat>
          <c:val>
            <c:numRef>
              <c:f>data!$E$5:$E$1172</c:f>
              <c:numCache>
                <c:formatCode>General</c:formatCode>
                <c:ptCount val="1168"/>
                <c:pt idx="0">
                  <c:v>4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5.25</c:v>
                </c:pt>
                <c:pt idx="5">
                  <c:v>5.666666666666667</c:v>
                </c:pt>
                <c:pt idx="10">
                  <c:v>6</c:v>
                </c:pt>
                <c:pt idx="11">
                  <c:v>6.25</c:v>
                </c:pt>
                <c:pt idx="12">
                  <c:v>7</c:v>
                </c:pt>
                <c:pt idx="13">
                  <c:v>7</c:v>
                </c:pt>
                <c:pt idx="19">
                  <c:v>9.5</c:v>
                </c:pt>
                <c:pt idx="20">
                  <c:v>10</c:v>
                </c:pt>
                <c:pt idx="21">
                  <c:v>10</c:v>
                </c:pt>
                <c:pt idx="26">
                  <c:v>9.3333333333333339</c:v>
                </c:pt>
                <c:pt idx="30">
                  <c:v>8</c:v>
                </c:pt>
                <c:pt idx="34">
                  <c:v>4.75</c:v>
                </c:pt>
                <c:pt idx="35">
                  <c:v>4</c:v>
                </c:pt>
                <c:pt idx="36">
                  <c:v>4</c:v>
                </c:pt>
                <c:pt idx="37">
                  <c:v>3.25</c:v>
                </c:pt>
                <c:pt idx="43">
                  <c:v>17</c:v>
                </c:pt>
                <c:pt idx="44">
                  <c:v>17</c:v>
                </c:pt>
                <c:pt idx="45">
                  <c:v>16</c:v>
                </c:pt>
                <c:pt idx="48">
                  <c:v>11</c:v>
                </c:pt>
                <c:pt idx="49">
                  <c:v>10</c:v>
                </c:pt>
                <c:pt idx="50">
                  <c:v>10</c:v>
                </c:pt>
                <c:pt idx="58">
                  <c:v>9</c:v>
                </c:pt>
                <c:pt idx="59">
                  <c:v>9</c:v>
                </c:pt>
                <c:pt idx="60">
                  <c:v>9.5</c:v>
                </c:pt>
                <c:pt idx="61">
                  <c:v>10</c:v>
                </c:pt>
                <c:pt idx="66">
                  <c:v>14</c:v>
                </c:pt>
                <c:pt idx="67">
                  <c:v>13</c:v>
                </c:pt>
                <c:pt idx="68">
                  <c:v>14</c:v>
                </c:pt>
                <c:pt idx="69">
                  <c:v>15</c:v>
                </c:pt>
                <c:pt idx="72">
                  <c:v>13</c:v>
                </c:pt>
                <c:pt idx="73">
                  <c:v>12.5</c:v>
                </c:pt>
                <c:pt idx="74">
                  <c:v>13</c:v>
                </c:pt>
                <c:pt idx="75">
                  <c:v>12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9.75</c:v>
                </c:pt>
                <c:pt idx="85">
                  <c:v>10</c:v>
                </c:pt>
                <c:pt idx="88">
                  <c:v>10</c:v>
                </c:pt>
                <c:pt idx="91">
                  <c:v>15</c:v>
                </c:pt>
                <c:pt idx="92">
                  <c:v>15.25</c:v>
                </c:pt>
                <c:pt idx="93">
                  <c:v>16</c:v>
                </c:pt>
                <c:pt idx="96">
                  <c:v>13</c:v>
                </c:pt>
                <c:pt idx="97">
                  <c:v>13</c:v>
                </c:pt>
                <c:pt idx="98">
                  <c:v>12.75</c:v>
                </c:pt>
                <c:pt idx="101">
                  <c:v>12</c:v>
                </c:pt>
                <c:pt idx="102">
                  <c:v>11.5</c:v>
                </c:pt>
                <c:pt idx="103">
                  <c:v>11.25</c:v>
                </c:pt>
                <c:pt idx="104">
                  <c:v>11.25</c:v>
                </c:pt>
                <c:pt idx="105">
                  <c:v>11.25</c:v>
                </c:pt>
                <c:pt idx="106">
                  <c:v>10.75</c:v>
                </c:pt>
                <c:pt idx="107">
                  <c:v>10</c:v>
                </c:pt>
                <c:pt idx="108">
                  <c:v>8.5</c:v>
                </c:pt>
                <c:pt idx="109">
                  <c:v>8.75</c:v>
                </c:pt>
                <c:pt idx="110">
                  <c:v>9.6666666666666661</c:v>
                </c:pt>
                <c:pt idx="111">
                  <c:v>10</c:v>
                </c:pt>
                <c:pt idx="112">
                  <c:v>11.5</c:v>
                </c:pt>
                <c:pt idx="113">
                  <c:v>14</c:v>
                </c:pt>
                <c:pt idx="114">
                  <c:v>13.75</c:v>
                </c:pt>
                <c:pt idx="115">
                  <c:v>11.75</c:v>
                </c:pt>
                <c:pt idx="116">
                  <c:v>11</c:v>
                </c:pt>
                <c:pt idx="117">
                  <c:v>10.5</c:v>
                </c:pt>
                <c:pt idx="118">
                  <c:v>10.5</c:v>
                </c:pt>
                <c:pt idx="119">
                  <c:v>9.5</c:v>
                </c:pt>
                <c:pt idx="120">
                  <c:v>9</c:v>
                </c:pt>
                <c:pt idx="121">
                  <c:v>8.75</c:v>
                </c:pt>
                <c:pt idx="122">
                  <c:v>9</c:v>
                </c:pt>
                <c:pt idx="123">
                  <c:v>8.5</c:v>
                </c:pt>
                <c:pt idx="124">
                  <c:v>8</c:v>
                </c:pt>
                <c:pt idx="125">
                  <c:v>8.75</c:v>
                </c:pt>
                <c:pt idx="126">
                  <c:v>9.25</c:v>
                </c:pt>
                <c:pt idx="127">
                  <c:v>8.75</c:v>
                </c:pt>
                <c:pt idx="128">
                  <c:v>8.25</c:v>
                </c:pt>
                <c:pt idx="129">
                  <c:v>8.25</c:v>
                </c:pt>
                <c:pt idx="130">
                  <c:v>8</c:v>
                </c:pt>
                <c:pt idx="131">
                  <c:v>8.5</c:v>
                </c:pt>
                <c:pt idx="132">
                  <c:v>8</c:v>
                </c:pt>
                <c:pt idx="133">
                  <c:v>7.75</c:v>
                </c:pt>
                <c:pt idx="134">
                  <c:v>8</c:v>
                </c:pt>
                <c:pt idx="135">
                  <c:v>9.25</c:v>
                </c:pt>
                <c:pt idx="136">
                  <c:v>10.5</c:v>
                </c:pt>
                <c:pt idx="137">
                  <c:v>13.25</c:v>
                </c:pt>
                <c:pt idx="138">
                  <c:v>13.25</c:v>
                </c:pt>
                <c:pt idx="139">
                  <c:v>12.75</c:v>
                </c:pt>
                <c:pt idx="140">
                  <c:v>14</c:v>
                </c:pt>
                <c:pt idx="141">
                  <c:v>13</c:v>
                </c:pt>
                <c:pt idx="142">
                  <c:v>12.25</c:v>
                </c:pt>
                <c:pt idx="143">
                  <c:v>11</c:v>
                </c:pt>
                <c:pt idx="144">
                  <c:v>10.25</c:v>
                </c:pt>
                <c:pt idx="145">
                  <c:v>7.5</c:v>
                </c:pt>
                <c:pt idx="146">
                  <c:v>6.25</c:v>
                </c:pt>
                <c:pt idx="147">
                  <c:v>6</c:v>
                </c:pt>
                <c:pt idx="148">
                  <c:v>6</c:v>
                </c:pt>
                <c:pt idx="149">
                  <c:v>6.5</c:v>
                </c:pt>
                <c:pt idx="155">
                  <c:v>7</c:v>
                </c:pt>
                <c:pt idx="156">
                  <c:v>6.5</c:v>
                </c:pt>
                <c:pt idx="157">
                  <c:v>6.75</c:v>
                </c:pt>
                <c:pt idx="163">
                  <c:v>13</c:v>
                </c:pt>
                <c:pt idx="164">
                  <c:v>12.5</c:v>
                </c:pt>
                <c:pt idx="165">
                  <c:v>10.5</c:v>
                </c:pt>
                <c:pt idx="169">
                  <c:v>8</c:v>
                </c:pt>
                <c:pt idx="170">
                  <c:v>7</c:v>
                </c:pt>
                <c:pt idx="171">
                  <c:v>7</c:v>
                </c:pt>
                <c:pt idx="172">
                  <c:v>6</c:v>
                </c:pt>
                <c:pt idx="178">
                  <c:v>4</c:v>
                </c:pt>
                <c:pt idx="179">
                  <c:v>3.25</c:v>
                </c:pt>
                <c:pt idx="180">
                  <c:v>2.25</c:v>
                </c:pt>
                <c:pt idx="181">
                  <c:v>3.75</c:v>
                </c:pt>
                <c:pt idx="184">
                  <c:v>15</c:v>
                </c:pt>
                <c:pt idx="187">
                  <c:v>14.5</c:v>
                </c:pt>
                <c:pt idx="188">
                  <c:v>17</c:v>
                </c:pt>
                <c:pt idx="189">
                  <c:v>18</c:v>
                </c:pt>
                <c:pt idx="193">
                  <c:v>11.5</c:v>
                </c:pt>
                <c:pt idx="194">
                  <c:v>10.75</c:v>
                </c:pt>
                <c:pt idx="196">
                  <c:v>9</c:v>
                </c:pt>
                <c:pt idx="202">
                  <c:v>6</c:v>
                </c:pt>
                <c:pt idx="203">
                  <c:v>5</c:v>
                </c:pt>
                <c:pt idx="204">
                  <c:v>5</c:v>
                </c:pt>
                <c:pt idx="205">
                  <c:v>5.25</c:v>
                </c:pt>
                <c:pt idx="207">
                  <c:v>11</c:v>
                </c:pt>
                <c:pt idx="211">
                  <c:v>20.5</c:v>
                </c:pt>
                <c:pt idx="212">
                  <c:v>20.25</c:v>
                </c:pt>
                <c:pt idx="213">
                  <c:v>21</c:v>
                </c:pt>
                <c:pt idx="217">
                  <c:v>15.75</c:v>
                </c:pt>
                <c:pt idx="218">
                  <c:v>16</c:v>
                </c:pt>
                <c:pt idx="226">
                  <c:v>12</c:v>
                </c:pt>
                <c:pt idx="227">
                  <c:v>11</c:v>
                </c:pt>
                <c:pt idx="228">
                  <c:v>11</c:v>
                </c:pt>
                <c:pt idx="229">
                  <c:v>11</c:v>
                </c:pt>
                <c:pt idx="235">
                  <c:v>18</c:v>
                </c:pt>
                <c:pt idx="236">
                  <c:v>18</c:v>
                </c:pt>
                <c:pt idx="237">
                  <c:v>17.5</c:v>
                </c:pt>
                <c:pt idx="239">
                  <c:v>18</c:v>
                </c:pt>
                <c:pt idx="241">
                  <c:v>16</c:v>
                </c:pt>
                <c:pt idx="242">
                  <c:v>15.5</c:v>
                </c:pt>
                <c:pt idx="249">
                  <c:v>13</c:v>
                </c:pt>
                <c:pt idx="250">
                  <c:v>12</c:v>
                </c:pt>
                <c:pt idx="251">
                  <c:v>12</c:v>
                </c:pt>
                <c:pt idx="252">
                  <c:v>12</c:v>
                </c:pt>
                <c:pt idx="253">
                  <c:v>11.5</c:v>
                </c:pt>
                <c:pt idx="259">
                  <c:v>12.5</c:v>
                </c:pt>
                <c:pt idx="260">
                  <c:v>13.25</c:v>
                </c:pt>
                <c:pt idx="261">
                  <c:v>13.5</c:v>
                </c:pt>
                <c:pt idx="265">
                  <c:v>11</c:v>
                </c:pt>
                <c:pt idx="270">
                  <c:v>7.5</c:v>
                </c:pt>
                <c:pt idx="271">
                  <c:v>8.25</c:v>
                </c:pt>
                <c:pt idx="272">
                  <c:v>8</c:v>
                </c:pt>
                <c:pt idx="273">
                  <c:v>7.75</c:v>
                </c:pt>
                <c:pt idx="274">
                  <c:v>7.25</c:v>
                </c:pt>
                <c:pt idx="275">
                  <c:v>7.25</c:v>
                </c:pt>
                <c:pt idx="276">
                  <c:v>6</c:v>
                </c:pt>
                <c:pt idx="277">
                  <c:v>5.5</c:v>
                </c:pt>
                <c:pt idx="282">
                  <c:v>18</c:v>
                </c:pt>
                <c:pt idx="283">
                  <c:v>15.5</c:v>
                </c:pt>
                <c:pt idx="284">
                  <c:v>15.25</c:v>
                </c:pt>
                <c:pt idx="285">
                  <c:v>15.5</c:v>
                </c:pt>
                <c:pt idx="300">
                  <c:v>2.75</c:v>
                </c:pt>
                <c:pt idx="301">
                  <c:v>2.75</c:v>
                </c:pt>
                <c:pt idx="307">
                  <c:v>16.5</c:v>
                </c:pt>
                <c:pt idx="308">
                  <c:v>16.75</c:v>
                </c:pt>
                <c:pt idx="309">
                  <c:v>15</c:v>
                </c:pt>
                <c:pt idx="311">
                  <c:v>14</c:v>
                </c:pt>
                <c:pt idx="313">
                  <c:v>11.25</c:v>
                </c:pt>
                <c:pt idx="314">
                  <c:v>11</c:v>
                </c:pt>
                <c:pt idx="323">
                  <c:v>10</c:v>
                </c:pt>
                <c:pt idx="324">
                  <c:v>9.5</c:v>
                </c:pt>
                <c:pt idx="325">
                  <c:v>9.5</c:v>
                </c:pt>
                <c:pt idx="331">
                  <c:v>13.5</c:v>
                </c:pt>
                <c:pt idx="332">
                  <c:v>14.666666666666666</c:v>
                </c:pt>
                <c:pt idx="333">
                  <c:v>14</c:v>
                </c:pt>
                <c:pt idx="337">
                  <c:v>11</c:v>
                </c:pt>
                <c:pt idx="338">
                  <c:v>10.5</c:v>
                </c:pt>
                <c:pt idx="341">
                  <c:v>11</c:v>
                </c:pt>
                <c:pt idx="346">
                  <c:v>10</c:v>
                </c:pt>
                <c:pt idx="347">
                  <c:v>8.25</c:v>
                </c:pt>
                <c:pt idx="348">
                  <c:v>8</c:v>
                </c:pt>
                <c:pt idx="349">
                  <c:v>8</c:v>
                </c:pt>
                <c:pt idx="355">
                  <c:v>12</c:v>
                </c:pt>
                <c:pt idx="356">
                  <c:v>12.25</c:v>
                </c:pt>
                <c:pt idx="357">
                  <c:v>13</c:v>
                </c:pt>
                <c:pt idx="361">
                  <c:v>9.5</c:v>
                </c:pt>
                <c:pt idx="362">
                  <c:v>7.5</c:v>
                </c:pt>
                <c:pt idx="370">
                  <c:v>5</c:v>
                </c:pt>
                <c:pt idx="371">
                  <c:v>5</c:v>
                </c:pt>
                <c:pt idx="372">
                  <c:v>4.25</c:v>
                </c:pt>
                <c:pt idx="373">
                  <c:v>4.5</c:v>
                </c:pt>
                <c:pt idx="374">
                  <c:v>7</c:v>
                </c:pt>
                <c:pt idx="379">
                  <c:v>14</c:v>
                </c:pt>
                <c:pt idx="380">
                  <c:v>13.75</c:v>
                </c:pt>
                <c:pt idx="381">
                  <c:v>15</c:v>
                </c:pt>
                <c:pt idx="383">
                  <c:v>14</c:v>
                </c:pt>
                <c:pt idx="385">
                  <c:v>12.25</c:v>
                </c:pt>
                <c:pt idx="386">
                  <c:v>12</c:v>
                </c:pt>
                <c:pt idx="394">
                  <c:v>11</c:v>
                </c:pt>
                <c:pt idx="395">
                  <c:v>11</c:v>
                </c:pt>
                <c:pt idx="396">
                  <c:v>11</c:v>
                </c:pt>
                <c:pt idx="397">
                  <c:v>11.25</c:v>
                </c:pt>
                <c:pt idx="402">
                  <c:v>21</c:v>
                </c:pt>
                <c:pt idx="403">
                  <c:v>18</c:v>
                </c:pt>
                <c:pt idx="404">
                  <c:v>17</c:v>
                </c:pt>
                <c:pt idx="405">
                  <c:v>10.25</c:v>
                </c:pt>
                <c:pt idx="406">
                  <c:v>10</c:v>
                </c:pt>
                <c:pt idx="407">
                  <c:v>9.25</c:v>
                </c:pt>
                <c:pt idx="408">
                  <c:v>9.25</c:v>
                </c:pt>
                <c:pt idx="409">
                  <c:v>8.5</c:v>
                </c:pt>
                <c:pt idx="414">
                  <c:v>7</c:v>
                </c:pt>
                <c:pt idx="417">
                  <c:v>7</c:v>
                </c:pt>
                <c:pt idx="418">
                  <c:v>6</c:v>
                </c:pt>
                <c:pt idx="419">
                  <c:v>6</c:v>
                </c:pt>
                <c:pt idx="420">
                  <c:v>5.75</c:v>
                </c:pt>
                <c:pt idx="427">
                  <c:v>7</c:v>
                </c:pt>
                <c:pt idx="432">
                  <c:v>5.5</c:v>
                </c:pt>
                <c:pt idx="433">
                  <c:v>5.25</c:v>
                </c:pt>
                <c:pt idx="442">
                  <c:v>4</c:v>
                </c:pt>
                <c:pt idx="443">
                  <c:v>4</c:v>
                </c:pt>
                <c:pt idx="444">
                  <c:v>4</c:v>
                </c:pt>
                <c:pt idx="450">
                  <c:v>10.5</c:v>
                </c:pt>
                <c:pt idx="451">
                  <c:v>9.25</c:v>
                </c:pt>
                <c:pt idx="452">
                  <c:v>8.5</c:v>
                </c:pt>
                <c:pt idx="456">
                  <c:v>7</c:v>
                </c:pt>
                <c:pt idx="457">
                  <c:v>6.25</c:v>
                </c:pt>
                <c:pt idx="464">
                  <c:v>7</c:v>
                </c:pt>
                <c:pt idx="466">
                  <c:v>7</c:v>
                </c:pt>
                <c:pt idx="467">
                  <c:v>6.25</c:v>
                </c:pt>
                <c:pt idx="468">
                  <c:v>7</c:v>
                </c:pt>
                <c:pt idx="474">
                  <c:v>11</c:v>
                </c:pt>
                <c:pt idx="475">
                  <c:v>11</c:v>
                </c:pt>
                <c:pt idx="476">
                  <c:v>11</c:v>
                </c:pt>
                <c:pt idx="480">
                  <c:v>11</c:v>
                </c:pt>
                <c:pt idx="481">
                  <c:v>10.5</c:v>
                </c:pt>
                <c:pt idx="485">
                  <c:v>10</c:v>
                </c:pt>
                <c:pt idx="489">
                  <c:v>9</c:v>
                </c:pt>
                <c:pt idx="490">
                  <c:v>9</c:v>
                </c:pt>
                <c:pt idx="491">
                  <c:v>9</c:v>
                </c:pt>
                <c:pt idx="492">
                  <c:v>8.75</c:v>
                </c:pt>
                <c:pt idx="498">
                  <c:v>11</c:v>
                </c:pt>
                <c:pt idx="499">
                  <c:v>11.25</c:v>
                </c:pt>
                <c:pt idx="500">
                  <c:v>11</c:v>
                </c:pt>
                <c:pt idx="504">
                  <c:v>8.25</c:v>
                </c:pt>
                <c:pt idx="505">
                  <c:v>8</c:v>
                </c:pt>
                <c:pt idx="513">
                  <c:v>6</c:v>
                </c:pt>
                <c:pt idx="514">
                  <c:v>6</c:v>
                </c:pt>
                <c:pt idx="515">
                  <c:v>6</c:v>
                </c:pt>
                <c:pt idx="516">
                  <c:v>6</c:v>
                </c:pt>
                <c:pt idx="522">
                  <c:v>8</c:v>
                </c:pt>
                <c:pt idx="523">
                  <c:v>8</c:v>
                </c:pt>
                <c:pt idx="524">
                  <c:v>7</c:v>
                </c:pt>
                <c:pt idx="528">
                  <c:v>8</c:v>
                </c:pt>
                <c:pt idx="529">
                  <c:v>7.75</c:v>
                </c:pt>
                <c:pt idx="537">
                  <c:v>2</c:v>
                </c:pt>
                <c:pt idx="538">
                  <c:v>0.25</c:v>
                </c:pt>
                <c:pt idx="539">
                  <c:v>0.25</c:v>
                </c:pt>
                <c:pt idx="540">
                  <c:v>0</c:v>
                </c:pt>
                <c:pt idx="541">
                  <c:v>8</c:v>
                </c:pt>
                <c:pt idx="546">
                  <c:v>13</c:v>
                </c:pt>
                <c:pt idx="547">
                  <c:v>14.25</c:v>
                </c:pt>
                <c:pt idx="548">
                  <c:v>14</c:v>
                </c:pt>
                <c:pt idx="552">
                  <c:v>10.25</c:v>
                </c:pt>
                <c:pt idx="553">
                  <c:v>10</c:v>
                </c:pt>
                <c:pt idx="556">
                  <c:v>10</c:v>
                </c:pt>
                <c:pt idx="562">
                  <c:v>8.25</c:v>
                </c:pt>
                <c:pt idx="563">
                  <c:v>8</c:v>
                </c:pt>
                <c:pt idx="564">
                  <c:v>8</c:v>
                </c:pt>
                <c:pt idx="569">
                  <c:v>11</c:v>
                </c:pt>
                <c:pt idx="570">
                  <c:v>10</c:v>
                </c:pt>
                <c:pt idx="571">
                  <c:v>11.5</c:v>
                </c:pt>
                <c:pt idx="572">
                  <c:v>13</c:v>
                </c:pt>
                <c:pt idx="576">
                  <c:v>8.5</c:v>
                </c:pt>
                <c:pt idx="577">
                  <c:v>8</c:v>
                </c:pt>
                <c:pt idx="586">
                  <c:v>4.75</c:v>
                </c:pt>
                <c:pt idx="587">
                  <c:v>4.5</c:v>
                </c:pt>
                <c:pt idx="588">
                  <c:v>5.75</c:v>
                </c:pt>
                <c:pt idx="591">
                  <c:v>8</c:v>
                </c:pt>
                <c:pt idx="594">
                  <c:v>11</c:v>
                </c:pt>
                <c:pt idx="595">
                  <c:v>10.5</c:v>
                </c:pt>
                <c:pt idx="596">
                  <c:v>10</c:v>
                </c:pt>
                <c:pt idx="599">
                  <c:v>10</c:v>
                </c:pt>
                <c:pt idx="600">
                  <c:v>9.5</c:v>
                </c:pt>
                <c:pt idx="601">
                  <c:v>9</c:v>
                </c:pt>
                <c:pt idx="610">
                  <c:v>8</c:v>
                </c:pt>
                <c:pt idx="611">
                  <c:v>8</c:v>
                </c:pt>
                <c:pt idx="612">
                  <c:v>7.5</c:v>
                </c:pt>
                <c:pt idx="616">
                  <c:v>11</c:v>
                </c:pt>
                <c:pt idx="618">
                  <c:v>8</c:v>
                </c:pt>
                <c:pt idx="619">
                  <c:v>7.75</c:v>
                </c:pt>
                <c:pt idx="620">
                  <c:v>8</c:v>
                </c:pt>
                <c:pt idx="624">
                  <c:v>7</c:v>
                </c:pt>
                <c:pt idx="625">
                  <c:v>7</c:v>
                </c:pt>
                <c:pt idx="634">
                  <c:v>4</c:v>
                </c:pt>
                <c:pt idx="635">
                  <c:v>4</c:v>
                </c:pt>
                <c:pt idx="636">
                  <c:v>3.75</c:v>
                </c:pt>
                <c:pt idx="637">
                  <c:v>6</c:v>
                </c:pt>
                <c:pt idx="642">
                  <c:v>10</c:v>
                </c:pt>
                <c:pt idx="643">
                  <c:v>11.5</c:v>
                </c:pt>
                <c:pt idx="644">
                  <c:v>11</c:v>
                </c:pt>
                <c:pt idx="648">
                  <c:v>6.5</c:v>
                </c:pt>
                <c:pt idx="649">
                  <c:v>5</c:v>
                </c:pt>
                <c:pt idx="657">
                  <c:v>2</c:v>
                </c:pt>
                <c:pt idx="658">
                  <c:v>1.25</c:v>
                </c:pt>
                <c:pt idx="659">
                  <c:v>1.5</c:v>
                </c:pt>
                <c:pt idx="660">
                  <c:v>2</c:v>
                </c:pt>
                <c:pt idx="661">
                  <c:v>2</c:v>
                </c:pt>
                <c:pt idx="662">
                  <c:v>3</c:v>
                </c:pt>
                <c:pt idx="666">
                  <c:v>10</c:v>
                </c:pt>
                <c:pt idx="667">
                  <c:v>8.5</c:v>
                </c:pt>
                <c:pt idx="668">
                  <c:v>8</c:v>
                </c:pt>
                <c:pt idx="672">
                  <c:v>7.5</c:v>
                </c:pt>
                <c:pt idx="673">
                  <c:v>6.75</c:v>
                </c:pt>
                <c:pt idx="677">
                  <c:v>7</c:v>
                </c:pt>
                <c:pt idx="681">
                  <c:v>7</c:v>
                </c:pt>
                <c:pt idx="682">
                  <c:v>6</c:v>
                </c:pt>
                <c:pt idx="683">
                  <c:v>5.5</c:v>
                </c:pt>
                <c:pt idx="684">
                  <c:v>5.5</c:v>
                </c:pt>
                <c:pt idx="690">
                  <c:v>11.5</c:v>
                </c:pt>
                <c:pt idx="691">
                  <c:v>9.5</c:v>
                </c:pt>
                <c:pt idx="692">
                  <c:v>8.5</c:v>
                </c:pt>
                <c:pt idx="696">
                  <c:v>7.25</c:v>
                </c:pt>
                <c:pt idx="697">
                  <c:v>7</c:v>
                </c:pt>
                <c:pt idx="701">
                  <c:v>7</c:v>
                </c:pt>
                <c:pt idx="706">
                  <c:v>5</c:v>
                </c:pt>
                <c:pt idx="707">
                  <c:v>5</c:v>
                </c:pt>
                <c:pt idx="708">
                  <c:v>4.75</c:v>
                </c:pt>
                <c:pt idx="711">
                  <c:v>16</c:v>
                </c:pt>
                <c:pt idx="713">
                  <c:v>14</c:v>
                </c:pt>
                <c:pt idx="714">
                  <c:v>13.5</c:v>
                </c:pt>
                <c:pt idx="715">
                  <c:v>13</c:v>
                </c:pt>
                <c:pt idx="716">
                  <c:v>14.5</c:v>
                </c:pt>
                <c:pt idx="720">
                  <c:v>10.25</c:v>
                </c:pt>
                <c:pt idx="721">
                  <c:v>9.25</c:v>
                </c:pt>
                <c:pt idx="729">
                  <c:v>5</c:v>
                </c:pt>
                <c:pt idx="730">
                  <c:v>5</c:v>
                </c:pt>
                <c:pt idx="731">
                  <c:v>5</c:v>
                </c:pt>
                <c:pt idx="732">
                  <c:v>5</c:v>
                </c:pt>
                <c:pt idx="738">
                  <c:v>17</c:v>
                </c:pt>
                <c:pt idx="739">
                  <c:v>17</c:v>
                </c:pt>
                <c:pt idx="740">
                  <c:v>17</c:v>
                </c:pt>
                <c:pt idx="744">
                  <c:v>12.75</c:v>
                </c:pt>
                <c:pt idx="745">
                  <c:v>12</c:v>
                </c:pt>
                <c:pt idx="747">
                  <c:v>11</c:v>
                </c:pt>
                <c:pt idx="753">
                  <c:v>9</c:v>
                </c:pt>
                <c:pt idx="754">
                  <c:v>8.5</c:v>
                </c:pt>
                <c:pt idx="755">
                  <c:v>8.25</c:v>
                </c:pt>
                <c:pt idx="756">
                  <c:v>8</c:v>
                </c:pt>
                <c:pt idx="762">
                  <c:v>11.5</c:v>
                </c:pt>
                <c:pt idx="763">
                  <c:v>12.5</c:v>
                </c:pt>
                <c:pt idx="764">
                  <c:v>12</c:v>
                </c:pt>
                <c:pt idx="768">
                  <c:v>9.75</c:v>
                </c:pt>
                <c:pt idx="769">
                  <c:v>8.75</c:v>
                </c:pt>
                <c:pt idx="778">
                  <c:v>8</c:v>
                </c:pt>
                <c:pt idx="779">
                  <c:v>8</c:v>
                </c:pt>
                <c:pt idx="780">
                  <c:v>8</c:v>
                </c:pt>
                <c:pt idx="786">
                  <c:v>14</c:v>
                </c:pt>
                <c:pt idx="787">
                  <c:v>15.75</c:v>
                </c:pt>
                <c:pt idx="788">
                  <c:v>15</c:v>
                </c:pt>
                <c:pt idx="792">
                  <c:v>7</c:v>
                </c:pt>
                <c:pt idx="793">
                  <c:v>6.25</c:v>
                </c:pt>
                <c:pt idx="803">
                  <c:v>3.25</c:v>
                </c:pt>
                <c:pt idx="804">
                  <c:v>3.75</c:v>
                </c:pt>
                <c:pt idx="805">
                  <c:v>6</c:v>
                </c:pt>
                <c:pt idx="810">
                  <c:v>9</c:v>
                </c:pt>
                <c:pt idx="811">
                  <c:v>9</c:v>
                </c:pt>
                <c:pt idx="812">
                  <c:v>9.5</c:v>
                </c:pt>
                <c:pt idx="814">
                  <c:v>8</c:v>
                </c:pt>
                <c:pt idx="815">
                  <c:v>8</c:v>
                </c:pt>
                <c:pt idx="816">
                  <c:v>7</c:v>
                </c:pt>
                <c:pt idx="817">
                  <c:v>6.75</c:v>
                </c:pt>
                <c:pt idx="826">
                  <c:v>6.25</c:v>
                </c:pt>
                <c:pt idx="827">
                  <c:v>7</c:v>
                </c:pt>
                <c:pt idx="828">
                  <c:v>7.25</c:v>
                </c:pt>
                <c:pt idx="834">
                  <c:v>10.5</c:v>
                </c:pt>
                <c:pt idx="835">
                  <c:v>11.75</c:v>
                </c:pt>
                <c:pt idx="836">
                  <c:v>11</c:v>
                </c:pt>
                <c:pt idx="840">
                  <c:v>8.5</c:v>
                </c:pt>
                <c:pt idx="841">
                  <c:v>8.75</c:v>
                </c:pt>
                <c:pt idx="849">
                  <c:v>4</c:v>
                </c:pt>
                <c:pt idx="850">
                  <c:v>4</c:v>
                </c:pt>
                <c:pt idx="851">
                  <c:v>5</c:v>
                </c:pt>
                <c:pt idx="852">
                  <c:v>5</c:v>
                </c:pt>
                <c:pt idx="856">
                  <c:v>18</c:v>
                </c:pt>
                <c:pt idx="858">
                  <c:v>14.5</c:v>
                </c:pt>
                <c:pt idx="859">
                  <c:v>14.25</c:v>
                </c:pt>
                <c:pt idx="860">
                  <c:v>14</c:v>
                </c:pt>
                <c:pt idx="864">
                  <c:v>11</c:v>
                </c:pt>
                <c:pt idx="865">
                  <c:v>10.25</c:v>
                </c:pt>
                <c:pt idx="873">
                  <c:v>5</c:v>
                </c:pt>
                <c:pt idx="874">
                  <c:v>4</c:v>
                </c:pt>
                <c:pt idx="875">
                  <c:v>4.25</c:v>
                </c:pt>
                <c:pt idx="876">
                  <c:v>4.75</c:v>
                </c:pt>
                <c:pt idx="882">
                  <c:v>18</c:v>
                </c:pt>
                <c:pt idx="883">
                  <c:v>18.25</c:v>
                </c:pt>
                <c:pt idx="884">
                  <c:v>19</c:v>
                </c:pt>
                <c:pt idx="888">
                  <c:v>14.75</c:v>
                </c:pt>
                <c:pt idx="889">
                  <c:v>13.5</c:v>
                </c:pt>
                <c:pt idx="897">
                  <c:v>8</c:v>
                </c:pt>
                <c:pt idx="898">
                  <c:v>7</c:v>
                </c:pt>
                <c:pt idx="899">
                  <c:v>6.75</c:v>
                </c:pt>
                <c:pt idx="900">
                  <c:v>6.75</c:v>
                </c:pt>
                <c:pt idx="906">
                  <c:v>19</c:v>
                </c:pt>
                <c:pt idx="907">
                  <c:v>19.75</c:v>
                </c:pt>
                <c:pt idx="912">
                  <c:v>14.333333333333334</c:v>
                </c:pt>
                <c:pt idx="922">
                  <c:v>7</c:v>
                </c:pt>
                <c:pt idx="923">
                  <c:v>7.75</c:v>
                </c:pt>
                <c:pt idx="924">
                  <c:v>7.25</c:v>
                </c:pt>
                <c:pt idx="930">
                  <c:v>17.5</c:v>
                </c:pt>
                <c:pt idx="931">
                  <c:v>17.25</c:v>
                </c:pt>
                <c:pt idx="932">
                  <c:v>17.5</c:v>
                </c:pt>
                <c:pt idx="936">
                  <c:v>13.5</c:v>
                </c:pt>
                <c:pt idx="937">
                  <c:v>12.75</c:v>
                </c:pt>
                <c:pt idx="947">
                  <c:v>11</c:v>
                </c:pt>
                <c:pt idx="948">
                  <c:v>11</c:v>
                </c:pt>
                <c:pt idx="954">
                  <c:v>21</c:v>
                </c:pt>
                <c:pt idx="960">
                  <c:v>17</c:v>
                </c:pt>
                <c:pt idx="971">
                  <c:v>11</c:v>
                </c:pt>
                <c:pt idx="972">
                  <c:v>11.25</c:v>
                </c:pt>
                <c:pt idx="978">
                  <c:v>20</c:v>
                </c:pt>
                <c:pt idx="984">
                  <c:v>16</c:v>
                </c:pt>
                <c:pt idx="985">
                  <c:v>14.75</c:v>
                </c:pt>
                <c:pt idx="988">
                  <c:v>13</c:v>
                </c:pt>
                <c:pt idx="993">
                  <c:v>13</c:v>
                </c:pt>
                <c:pt idx="994">
                  <c:v>13.25</c:v>
                </c:pt>
                <c:pt idx="995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33-4051-996F-0B8858AA2D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07831503"/>
        <c:axId val="1267268335"/>
      </c:lineChart>
      <c:catAx>
        <c:axId val="14078315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7268335"/>
        <c:crosses val="autoZero"/>
        <c:auto val="0"/>
        <c:lblAlgn val="ctr"/>
        <c:lblOffset val="100"/>
        <c:noMultiLvlLbl val="0"/>
      </c:catAx>
      <c:valAx>
        <c:axId val="1267268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831503"/>
        <c:crossesAt val="1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[clim_2.xlsx]GRAPH - Mensuel!Tableau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- Mensuel'!$L$3</c:f>
              <c:strCache>
                <c:ptCount val="1"/>
                <c:pt idx="0">
                  <c:v>Somme de Consommation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'GRAPH - Mensuel'!$K$4:$K$6</c:f>
              <c:strCache>
                <c:ptCount val="2"/>
                <c:pt idx="0">
                  <c:v>févr</c:v>
                </c:pt>
                <c:pt idx="1">
                  <c:v>mars</c:v>
                </c:pt>
              </c:strCache>
            </c:strRef>
          </c:cat>
          <c:val>
            <c:numRef>
              <c:f>'GRAPH - Mensuel'!$L$4:$L$6</c:f>
              <c:numCache>
                <c:formatCode>General</c:formatCode>
                <c:ptCount val="2"/>
                <c:pt idx="0">
                  <c:v>73.561999999999756</c:v>
                </c:pt>
                <c:pt idx="1">
                  <c:v>43.268999999999501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F60-4D44-91AE-33B6F3DC2793}"/>
            </c:ext>
          </c:extLst>
        </c:ser>
        <c:ser>
          <c:idx val="1"/>
          <c:order val="1"/>
          <c:tx>
            <c:strRef>
              <c:f>'GRAPH - Mensuel'!$M$3</c:f>
              <c:strCache>
                <c:ptCount val="1"/>
                <c:pt idx="0">
                  <c:v>Somme de Test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'GRAPH - Mensuel'!$K$4:$K$6</c:f>
              <c:strCache>
                <c:ptCount val="2"/>
                <c:pt idx="0">
                  <c:v>févr</c:v>
                </c:pt>
                <c:pt idx="1">
                  <c:v>mars</c:v>
                </c:pt>
              </c:strCache>
            </c:strRef>
          </c:cat>
          <c:val>
            <c:numRef>
              <c:f>'GRAPH - Mensuel'!$M$4:$M$6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F60-4D44-91AE-33B6F3DC27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990975"/>
        <c:axId val="31970815"/>
      </c:barChart>
      <c:catAx>
        <c:axId val="319909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70815"/>
        <c:crosses val="autoZero"/>
        <c:auto val="1"/>
        <c:lblAlgn val="ctr"/>
        <c:lblOffset val="100"/>
        <c:noMultiLvlLbl val="0"/>
      </c:catAx>
      <c:valAx>
        <c:axId val="31970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909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57151</xdr:rowOff>
    </xdr:from>
    <xdr:to>
      <xdr:col>1</xdr:col>
      <xdr:colOff>333375</xdr:colOff>
      <xdr:row>0</xdr:row>
      <xdr:rowOff>1485901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 (Date)">
              <a:extLst>
                <a:ext uri="{FF2B5EF4-FFF2-40B4-BE49-F238E27FC236}">
                  <a16:creationId xmlns:a16="http://schemas.microsoft.com/office/drawing/2014/main" id="{686643CF-5F12-5116-6B2B-E6998F63DB6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57151"/>
              <a:ext cx="1943100" cy="1428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447675</xdr:colOff>
      <xdr:row>0</xdr:row>
      <xdr:rowOff>161925</xdr:rowOff>
    </xdr:from>
    <xdr:to>
      <xdr:col>11</xdr:col>
      <xdr:colOff>742950</xdr:colOff>
      <xdr:row>11</xdr:row>
      <xdr:rowOff>28575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CA9B58E-0E33-FF9E-3271-2FF8EC3946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155863</xdr:rowOff>
    </xdr:from>
    <xdr:to>
      <xdr:col>33</xdr:col>
      <xdr:colOff>259772</xdr:colOff>
      <xdr:row>61</xdr:row>
      <xdr:rowOff>138545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06855AA-5552-45ED-9958-FC9F022350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23</xdr:col>
      <xdr:colOff>680356</xdr:colOff>
      <xdr:row>36</xdr:row>
      <xdr:rowOff>112059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7D4E36C-7DE8-4E80-A14F-D4065F714E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521804</xdr:colOff>
      <xdr:row>15</xdr:row>
      <xdr:rowOff>165652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0158881-0CB9-2F33-8EAE-9CF39070F7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xime DENOST" refreshedDate="45376.447246875003" createdVersion="8" refreshedVersion="8" minRefreshableVersion="3" recordCount="1168" xr:uid="{58386091-005B-4049-A3B4-40E8F6B14716}">
  <cacheSource type="worksheet">
    <worksheetSource name="data[[Date]:[Consommation]]"/>
  </cacheSource>
  <cacheFields count="5">
    <cacheField name="Date" numFmtId="22">
      <sharedItems containsSemiMixedTypes="0" containsNonDate="0" containsDate="1" containsString="0" minDate="2024-02-05T18:00:00" maxDate="2024-03-26T00:00:00" count="1168">
        <d v="2024-02-05T18:00:00"/>
        <d v="2024-02-05T19:00:00"/>
        <d v="2024-02-05T20:00:00"/>
        <d v="2024-02-05T21:00:00"/>
        <d v="2024-02-05T22:00:00"/>
        <d v="2024-02-05T23:00:00"/>
        <d v="2024-02-06T00:00:00"/>
        <d v="2024-02-06T01:00:00"/>
        <d v="2024-02-06T02:00:00"/>
        <d v="2024-02-06T03:00:00"/>
        <d v="2024-02-06T04:00:00"/>
        <d v="2024-02-06T05:00:00"/>
        <d v="2024-02-06T06:00:00"/>
        <d v="2024-02-06T07:00:00"/>
        <d v="2024-02-06T08:00:00"/>
        <d v="2024-02-06T09:00:00"/>
        <d v="2024-02-06T10:00:00"/>
        <d v="2024-02-06T11:00:00"/>
        <d v="2024-02-06T12:00:00"/>
        <d v="2024-02-06T13:00:00"/>
        <d v="2024-02-06T14:00:00"/>
        <d v="2024-02-06T15:00:00"/>
        <d v="2024-02-06T16:00:00"/>
        <d v="2024-02-06T17:00:00"/>
        <d v="2024-02-06T18:00:00"/>
        <d v="2024-02-06T19:00:00"/>
        <d v="2024-02-06T20:00:00"/>
        <d v="2024-02-06T21:00:00"/>
        <d v="2024-02-06T22:00:00"/>
        <d v="2024-02-06T23:00:00"/>
        <d v="2024-02-07T00:00:00"/>
        <d v="2024-02-07T01:00:00"/>
        <d v="2024-02-07T02:00:00"/>
        <d v="2024-02-07T03:00:00"/>
        <d v="2024-02-07T04:00:00"/>
        <d v="2024-02-07T05:00:00"/>
        <d v="2024-02-07T06:00:00"/>
        <d v="2024-02-07T07:00:00"/>
        <d v="2024-02-07T08:00:00"/>
        <d v="2024-02-07T09:00:00"/>
        <d v="2024-02-07T10:00:00"/>
        <d v="2024-02-07T11:00:00"/>
        <d v="2024-02-07T12:00:00"/>
        <d v="2024-02-07T13:00:00"/>
        <d v="2024-02-07T14:00:00"/>
        <d v="2024-02-07T15:00:00"/>
        <d v="2024-02-07T16:00:00"/>
        <d v="2024-02-07T17:00:00"/>
        <d v="2024-02-07T18:00:00"/>
        <d v="2024-02-07T19:00:00"/>
        <d v="2024-02-07T20:00:00"/>
        <d v="2024-02-07T21:00:00"/>
        <d v="2024-02-07T22:00:00"/>
        <d v="2024-02-07T23:00:00"/>
        <d v="2024-02-08T00:00:00"/>
        <d v="2024-02-08T01:00:00"/>
        <d v="2024-02-08T02:00:00"/>
        <d v="2024-02-08T03:00:00"/>
        <d v="2024-02-08T04:00:00"/>
        <d v="2024-02-08T05:00:00"/>
        <d v="2024-02-08T06:00:00"/>
        <d v="2024-02-08T07:00:00"/>
        <d v="2024-02-08T08:00:00"/>
        <d v="2024-02-08T09:00:00"/>
        <d v="2024-02-08T10:00:00"/>
        <d v="2024-02-08T11:00:00"/>
        <d v="2024-02-08T12:00:00"/>
        <d v="2024-02-08T13:00:00"/>
        <d v="2024-02-08T14:00:00"/>
        <d v="2024-02-08T15:00:00"/>
        <d v="2024-02-08T16:00:00"/>
        <d v="2024-02-08T17:00:00"/>
        <d v="2024-02-08T18:00:00"/>
        <d v="2024-02-08T19:00:00"/>
        <d v="2024-02-08T20:00:00"/>
        <d v="2024-02-08T21:00:00"/>
        <d v="2024-02-08T22:00:00"/>
        <d v="2024-02-08T23:00:00"/>
        <d v="2024-02-09T00:00:00"/>
        <d v="2024-02-09T01:00:00"/>
        <d v="2024-02-09T02:00:00"/>
        <d v="2024-02-09T03:00:00"/>
        <d v="2024-02-09T04:00:00"/>
        <d v="2024-02-09T05:00:00"/>
        <d v="2024-02-09T06:00:00"/>
        <d v="2024-02-09T07:00:00"/>
        <d v="2024-02-09T08:00:00"/>
        <d v="2024-02-09T09:00:00"/>
        <d v="2024-02-09T10:00:00"/>
        <d v="2024-02-09T11:00:00"/>
        <d v="2024-02-09T12:00:00"/>
        <d v="2024-02-09T13:00:00"/>
        <d v="2024-02-09T14:00:00"/>
        <d v="2024-02-09T15:00:00"/>
        <d v="2024-02-09T16:00:00"/>
        <d v="2024-02-09T17:00:00"/>
        <d v="2024-02-09T18:00:00"/>
        <d v="2024-02-09T19:00:00"/>
        <d v="2024-02-09T20:00:00"/>
        <d v="2024-02-09T21:00:00"/>
        <d v="2024-02-09T22:00:00"/>
        <d v="2024-02-09T23:00:00"/>
        <d v="2024-02-10T00:00:00"/>
        <d v="2024-02-10T01:00:00"/>
        <d v="2024-02-10T02:00:00"/>
        <d v="2024-02-10T03:00:00"/>
        <d v="2024-02-10T04:00:00"/>
        <d v="2024-02-10T05:00:00"/>
        <d v="2024-02-10T06:00:00"/>
        <d v="2024-02-10T07:00:00"/>
        <d v="2024-02-10T08:00:00"/>
        <d v="2024-02-10T09:00:00"/>
        <d v="2024-02-10T10:00:00"/>
        <d v="2024-02-10T11:00:00"/>
        <d v="2024-02-10T12:00:00"/>
        <d v="2024-02-10T13:00:00"/>
        <d v="2024-02-10T14:00:00"/>
        <d v="2024-02-10T15:00:00"/>
        <d v="2024-02-10T16:00:00"/>
        <d v="2024-02-10T17:00:00"/>
        <d v="2024-02-10T18:00:00"/>
        <d v="2024-02-10T19:00:00"/>
        <d v="2024-02-10T20:00:00"/>
        <d v="2024-02-10T21:00:00"/>
        <d v="2024-02-10T22:00:00"/>
        <d v="2024-02-10T23:00:00"/>
        <d v="2024-02-11T00:00:00"/>
        <d v="2024-02-11T01:00:00"/>
        <d v="2024-02-11T02:00:00"/>
        <d v="2024-02-11T03:00:00"/>
        <d v="2024-02-11T04:00:00"/>
        <d v="2024-02-11T05:00:00"/>
        <d v="2024-02-11T06:00:00"/>
        <d v="2024-02-11T07:00:00"/>
        <d v="2024-02-11T08:00:00"/>
        <d v="2024-02-11T09:00:00"/>
        <d v="2024-02-11T10:00:00"/>
        <d v="2024-02-11T11:00:00"/>
        <d v="2024-02-11T12:00:00"/>
        <d v="2024-02-11T13:00:00"/>
        <d v="2024-02-11T14:00:00"/>
        <d v="2024-02-11T15:00:00"/>
        <d v="2024-02-11T16:00:00"/>
        <d v="2024-02-11T17:00:00"/>
        <d v="2024-02-11T18:00:00"/>
        <d v="2024-02-11T19:00:00"/>
        <d v="2024-02-11T20:00:00"/>
        <d v="2024-02-11T21:00:00"/>
        <d v="2024-02-11T22:00:00"/>
        <d v="2024-02-11T23:00:00"/>
        <d v="2024-02-12T00:00:00"/>
        <d v="2024-02-12T01:00:00"/>
        <d v="2024-02-12T02:00:00"/>
        <d v="2024-02-12T03:00:00"/>
        <d v="2024-02-12T04:00:00"/>
        <d v="2024-02-12T05:00:00"/>
        <d v="2024-02-12T06:00:00"/>
        <d v="2024-02-12T07:00:00"/>
        <d v="2024-02-12T08:00:00"/>
        <d v="2024-02-12T09:00:00"/>
        <d v="2024-02-12T10:00:00"/>
        <d v="2024-02-12T11:00:00"/>
        <d v="2024-02-12T12:00:00"/>
        <d v="2024-02-12T13:00:00"/>
        <d v="2024-02-12T14:00:00"/>
        <d v="2024-02-12T15:00:00"/>
        <d v="2024-02-12T16:00:00"/>
        <d v="2024-02-12T17:00:00"/>
        <d v="2024-02-12T18:00:00"/>
        <d v="2024-02-12T19:00:00"/>
        <d v="2024-02-12T20:00:00"/>
        <d v="2024-02-12T21:00:00"/>
        <d v="2024-02-12T22:00:00"/>
        <d v="2024-02-12T23:00:00"/>
        <d v="2024-02-13T00:00:00"/>
        <d v="2024-02-13T01:00:00"/>
        <d v="2024-02-13T02:00:00"/>
        <d v="2024-02-13T03:00:00"/>
        <d v="2024-02-13T04:00:00"/>
        <d v="2024-02-13T05:00:00"/>
        <d v="2024-02-13T06:00:00"/>
        <d v="2024-02-13T07:00:00"/>
        <d v="2024-02-13T08:00:00"/>
        <d v="2024-02-13T09:00:00"/>
        <d v="2024-02-13T10:00:00"/>
        <d v="2024-02-13T11:00:00"/>
        <d v="2024-02-13T12:00:00"/>
        <d v="2024-02-13T13:00:00"/>
        <d v="2024-02-13T14:00:00"/>
        <d v="2024-02-13T15:00:00"/>
        <d v="2024-02-13T16:00:00"/>
        <d v="2024-02-13T17:00:00"/>
        <d v="2024-02-13T18:00:00"/>
        <d v="2024-02-13T19:00:00"/>
        <d v="2024-02-13T20:00:00"/>
        <d v="2024-02-13T21:00:00"/>
        <d v="2024-02-13T22:00:00"/>
        <d v="2024-02-13T23:00:00"/>
        <d v="2024-02-14T00:00:00"/>
        <d v="2024-02-14T01:00:00"/>
        <d v="2024-02-14T02:00:00"/>
        <d v="2024-02-14T03:00:00"/>
        <d v="2024-02-14T04:00:00"/>
        <d v="2024-02-14T05:00:00"/>
        <d v="2024-02-14T06:00:00"/>
        <d v="2024-02-14T07:00:00"/>
        <d v="2024-02-14T08:00:00"/>
        <d v="2024-02-14T09:00:00"/>
        <d v="2024-02-14T10:00:00"/>
        <d v="2024-02-14T11:00:00"/>
        <d v="2024-02-14T12:00:00"/>
        <d v="2024-02-14T13:00:00"/>
        <d v="2024-02-14T14:00:00"/>
        <d v="2024-02-14T15:00:00"/>
        <d v="2024-02-14T16:00:00"/>
        <d v="2024-02-14T17:00:00"/>
        <d v="2024-02-14T18:00:00"/>
        <d v="2024-02-14T19:00:00"/>
        <d v="2024-02-14T20:00:00"/>
        <d v="2024-02-14T21:00:00"/>
        <d v="2024-02-14T22:00:00"/>
        <d v="2024-02-14T23:00:00"/>
        <d v="2024-02-15T00:00:00"/>
        <d v="2024-02-15T01:00:00"/>
        <d v="2024-02-15T02:00:00"/>
        <d v="2024-02-15T03:00:00"/>
        <d v="2024-02-15T04:00:00"/>
        <d v="2024-02-15T05:00:00"/>
        <d v="2024-02-15T06:00:00"/>
        <d v="2024-02-15T07:00:00"/>
        <d v="2024-02-15T08:00:00"/>
        <d v="2024-02-15T09:00:00"/>
        <d v="2024-02-15T10:00:00"/>
        <d v="2024-02-15T11:00:00"/>
        <d v="2024-02-15T12:00:00"/>
        <d v="2024-02-15T13:00:00"/>
        <d v="2024-02-15T14:00:00"/>
        <d v="2024-02-15T15:00:00"/>
        <d v="2024-02-15T16:00:00"/>
        <d v="2024-02-15T17:00:00"/>
        <d v="2024-02-15T18:00:00"/>
        <d v="2024-02-15T19:00:00"/>
        <d v="2024-02-15T20:00:00"/>
        <d v="2024-02-15T21:00:00"/>
        <d v="2024-02-15T22:00:00"/>
        <d v="2024-02-15T23:00:00"/>
        <d v="2024-02-16T00:00:00"/>
        <d v="2024-02-16T01:00:00"/>
        <d v="2024-02-16T02:00:00"/>
        <d v="2024-02-16T03:00:00"/>
        <d v="2024-02-16T04:00:00"/>
        <d v="2024-02-16T05:00:00"/>
        <d v="2024-02-16T06:00:00"/>
        <d v="2024-02-16T07:00:00"/>
        <d v="2024-02-16T08:00:00"/>
        <d v="2024-02-16T09:00:00"/>
        <d v="2024-02-16T10:00:00"/>
        <d v="2024-02-16T11:00:00"/>
        <d v="2024-02-16T12:00:00"/>
        <d v="2024-02-16T13:00:00"/>
        <d v="2024-02-16T14:00:00"/>
        <d v="2024-02-16T15:00:00"/>
        <d v="2024-02-16T16:00:00"/>
        <d v="2024-02-16T17:00:00"/>
        <d v="2024-02-16T18:00:00"/>
        <d v="2024-02-16T19:00:00"/>
        <d v="2024-02-16T20:00:00"/>
        <d v="2024-02-16T21:00:00"/>
        <d v="2024-02-16T22:00:00"/>
        <d v="2024-02-16T23:00:00"/>
        <d v="2024-02-17T00:00:00"/>
        <d v="2024-02-17T01:00:00"/>
        <d v="2024-02-17T02:00:00"/>
        <d v="2024-02-17T03:00:00"/>
        <d v="2024-02-17T04:00:00"/>
        <d v="2024-02-17T05:00:00"/>
        <d v="2024-02-17T06:00:00"/>
        <d v="2024-02-17T07:00:00"/>
        <d v="2024-02-17T08:00:00"/>
        <d v="2024-02-17T09:00:00"/>
        <d v="2024-02-17T10:00:00"/>
        <d v="2024-02-17T11:00:00"/>
        <d v="2024-02-17T12:00:00"/>
        <d v="2024-02-17T13:00:00"/>
        <d v="2024-02-17T14:00:00"/>
        <d v="2024-02-17T15:00:00"/>
        <d v="2024-02-17T16:00:00"/>
        <d v="2024-02-17T17:00:00"/>
        <d v="2024-02-17T18:00:00"/>
        <d v="2024-02-17T19:00:00"/>
        <d v="2024-02-17T20:00:00"/>
        <d v="2024-02-17T21:00:00"/>
        <d v="2024-02-17T22:00:00"/>
        <d v="2024-02-17T23:00:00"/>
        <d v="2024-02-18T00:00:00"/>
        <d v="2024-02-18T01:00:00"/>
        <d v="2024-02-18T02:00:00"/>
        <d v="2024-02-18T03:00:00"/>
        <d v="2024-02-18T04:00:00"/>
        <d v="2024-02-18T05:00:00"/>
        <d v="2024-02-18T06:00:00"/>
        <d v="2024-02-18T07:00:00"/>
        <d v="2024-02-18T08:00:00"/>
        <d v="2024-02-18T09:00:00"/>
        <d v="2024-02-18T10:00:00"/>
        <d v="2024-02-18T11:00:00"/>
        <d v="2024-02-18T12:00:00"/>
        <d v="2024-02-18T13:00:00"/>
        <d v="2024-02-18T14:00:00"/>
        <d v="2024-02-18T15:00:00"/>
        <d v="2024-02-18T16:00:00"/>
        <d v="2024-02-18T17:00:00"/>
        <d v="2024-02-18T18:00:00"/>
        <d v="2024-02-18T19:00:00"/>
        <d v="2024-02-18T20:00:00"/>
        <d v="2024-02-18T21:00:00"/>
        <d v="2024-02-18T22:00:00"/>
        <d v="2024-02-18T23:00:00"/>
        <d v="2024-02-19T00:00:00"/>
        <d v="2024-02-19T01:00:00"/>
        <d v="2024-02-19T02:00:00"/>
        <d v="2024-02-19T03:00:00"/>
        <d v="2024-02-19T04:00:00"/>
        <d v="2024-02-19T05:00:00"/>
        <d v="2024-02-19T06:00:00"/>
        <d v="2024-02-19T07:00:00"/>
        <d v="2024-02-19T08:00:00"/>
        <d v="2024-02-19T09:00:00"/>
        <d v="2024-02-19T10:00:00"/>
        <d v="2024-02-19T11:00:00"/>
        <d v="2024-02-19T12:00:00"/>
        <d v="2024-02-19T13:00:00"/>
        <d v="2024-02-19T14:00:00"/>
        <d v="2024-02-19T15:00:00"/>
        <d v="2024-02-19T16:00:00"/>
        <d v="2024-02-19T17:00:00"/>
        <d v="2024-02-19T18:00:00"/>
        <d v="2024-02-19T19:00:00"/>
        <d v="2024-02-19T20:00:00"/>
        <d v="2024-02-19T21:00:00"/>
        <d v="2024-02-19T22:00:00"/>
        <d v="2024-02-19T23:00:00"/>
        <d v="2024-02-20T00:00:00"/>
        <d v="2024-02-20T01:00:00"/>
        <d v="2024-02-20T02:00:00"/>
        <d v="2024-02-20T03:00:00"/>
        <d v="2024-02-20T04:00:00"/>
        <d v="2024-02-20T05:00:00"/>
        <d v="2024-02-20T06:00:00"/>
        <d v="2024-02-20T07:00:00"/>
        <d v="2024-02-20T08:00:00"/>
        <d v="2024-02-20T09:00:00"/>
        <d v="2024-02-20T10:00:00"/>
        <d v="2024-02-20T11:00:00"/>
        <d v="2024-02-20T12:00:00"/>
        <d v="2024-02-20T13:00:00"/>
        <d v="2024-02-20T14:00:00"/>
        <d v="2024-02-20T15:00:00"/>
        <d v="2024-02-20T16:00:00"/>
        <d v="2024-02-20T17:00:00"/>
        <d v="2024-02-20T18:00:00"/>
        <d v="2024-02-20T19:00:00"/>
        <d v="2024-02-20T20:00:00"/>
        <d v="2024-02-20T21:00:00"/>
        <d v="2024-02-20T22:00:00"/>
        <d v="2024-02-20T23:00:00"/>
        <d v="2024-02-21T00:00:00"/>
        <d v="2024-02-21T01:00:00"/>
        <d v="2024-02-21T02:00:00"/>
        <d v="2024-02-21T03:00:00"/>
        <d v="2024-02-21T04:00:00"/>
        <d v="2024-02-21T05:00:00"/>
        <d v="2024-02-21T06:00:00"/>
        <d v="2024-02-21T07:00:00"/>
        <d v="2024-02-21T08:00:00"/>
        <d v="2024-02-21T09:00:00"/>
        <d v="2024-02-21T10:00:00"/>
        <d v="2024-02-21T11:00:00"/>
        <d v="2024-02-21T12:00:00"/>
        <d v="2024-02-21T13:00:00"/>
        <d v="2024-02-21T14:00:00"/>
        <d v="2024-02-21T15:00:00"/>
        <d v="2024-02-21T16:00:00"/>
        <d v="2024-02-21T17:00:00"/>
        <d v="2024-02-21T18:00:00"/>
        <d v="2024-02-21T19:00:00"/>
        <d v="2024-02-21T20:00:00"/>
        <d v="2024-02-21T21:00:00"/>
        <d v="2024-02-21T22:00:00"/>
        <d v="2024-02-21T23:00:00"/>
        <d v="2024-02-22T00:00:00"/>
        <d v="2024-02-22T01:00:00"/>
        <d v="2024-02-22T02:00:00"/>
        <d v="2024-02-22T03:00:00"/>
        <d v="2024-02-22T04:00:00"/>
        <d v="2024-02-22T05:00:00"/>
        <d v="2024-02-22T06:00:00"/>
        <d v="2024-02-22T07:00:00"/>
        <d v="2024-02-22T08:00:00"/>
        <d v="2024-02-22T09:00:00"/>
        <d v="2024-02-22T10:00:00"/>
        <d v="2024-02-22T11:00:00"/>
        <d v="2024-02-22T12:00:00"/>
        <d v="2024-02-22T13:00:00"/>
        <d v="2024-02-22T14:00:00"/>
        <d v="2024-02-22T16:00:00"/>
        <d v="2024-02-22T17:00:00"/>
        <d v="2024-02-22T18:00:00"/>
        <d v="2024-02-22T19:00:00"/>
        <d v="2024-02-22T20:00:00"/>
        <d v="2024-02-22T21:00:00"/>
        <d v="2024-02-22T22:00:00"/>
        <d v="2024-02-22T23:00:00"/>
        <d v="2024-02-23T00:00:00"/>
        <d v="2024-02-23T01:00:00"/>
        <d v="2024-02-23T02:00:00"/>
        <d v="2024-02-23T03:00:00"/>
        <d v="2024-02-23T04:00:00"/>
        <d v="2024-02-23T05:00:00"/>
        <d v="2024-02-23T06:00:00"/>
        <d v="2024-02-23T07:00:00"/>
        <d v="2024-02-23T08:00:00"/>
        <d v="2024-02-23T09:00:00"/>
        <d v="2024-02-23T10:00:00"/>
        <d v="2024-02-23T11:00:00"/>
        <d v="2024-02-23T12:00:00"/>
        <d v="2024-02-23T13:00:00"/>
        <d v="2024-02-23T14:00:00"/>
        <d v="2024-02-23T15:00:00"/>
        <d v="2024-02-23T16:00:00"/>
        <d v="2024-02-23T17:00:00"/>
        <d v="2024-02-23T18:00:00"/>
        <d v="2024-02-23T19:00:00"/>
        <d v="2024-02-23T20:00:00"/>
        <d v="2024-02-23T21:00:00"/>
        <d v="2024-02-23T22:00:00"/>
        <d v="2024-02-23T23:00:00"/>
        <d v="2024-02-24T00:00:00"/>
        <d v="2024-02-24T01:00:00"/>
        <d v="2024-02-24T02:00:00"/>
        <d v="2024-02-24T03:00:00"/>
        <d v="2024-02-24T04:00:00"/>
        <d v="2024-02-24T05:00:00"/>
        <d v="2024-02-24T06:00:00"/>
        <d v="2024-02-24T07:00:00"/>
        <d v="2024-02-24T08:00:00"/>
        <d v="2024-02-24T09:00:00"/>
        <d v="2024-02-24T10:00:00"/>
        <d v="2024-02-24T11:00:00"/>
        <d v="2024-02-24T12:00:00"/>
        <d v="2024-02-24T13:00:00"/>
        <d v="2024-02-24T14:00:00"/>
        <d v="2024-02-24T15:00:00"/>
        <d v="2024-02-24T16:00:00"/>
        <d v="2024-02-24T17:00:00"/>
        <d v="2024-02-24T18:00:00"/>
        <d v="2024-02-24T19:00:00"/>
        <d v="2024-02-24T20:00:00"/>
        <d v="2024-02-24T21:00:00"/>
        <d v="2024-02-24T22:00:00"/>
        <d v="2024-02-24T23:00:00"/>
        <d v="2024-02-25T00:00:00"/>
        <d v="2024-02-25T01:00:00"/>
        <d v="2024-02-25T02:00:00"/>
        <d v="2024-02-25T03:00:00"/>
        <d v="2024-02-25T04:00:00"/>
        <d v="2024-02-25T05:00:00"/>
        <d v="2024-02-25T06:00:00"/>
        <d v="2024-02-25T07:00:00"/>
        <d v="2024-02-25T08:00:00"/>
        <d v="2024-02-25T09:00:00"/>
        <d v="2024-02-25T10:00:00"/>
        <d v="2024-02-25T11:00:00"/>
        <d v="2024-02-25T12:00:00"/>
        <d v="2024-02-25T13:00:00"/>
        <d v="2024-02-25T14:00:00"/>
        <d v="2024-02-25T15:00:00"/>
        <d v="2024-02-25T16:00:00"/>
        <d v="2024-02-25T17:00:00"/>
        <d v="2024-02-25T18:00:00"/>
        <d v="2024-02-25T19:00:00"/>
        <d v="2024-02-25T20:00:00"/>
        <d v="2024-02-25T21:00:00"/>
        <d v="2024-02-25T22:00:00"/>
        <d v="2024-02-25T23:00:00"/>
        <d v="2024-02-26T00:00:00"/>
        <d v="2024-02-26T01:00:00"/>
        <d v="2024-02-26T02:00:00"/>
        <d v="2024-02-26T03:00:00"/>
        <d v="2024-02-26T04:00:00"/>
        <d v="2024-02-26T05:00:00"/>
        <d v="2024-02-26T06:00:00"/>
        <d v="2024-02-26T07:00:00"/>
        <d v="2024-02-26T08:00:00"/>
        <d v="2024-02-26T09:00:00"/>
        <d v="2024-02-26T10:00:00"/>
        <d v="2024-02-26T11:00:00"/>
        <d v="2024-02-26T12:00:00"/>
        <d v="2024-02-26T13:00:00"/>
        <d v="2024-02-26T14:00:00"/>
        <d v="2024-02-26T15:00:00"/>
        <d v="2024-02-26T16:00:00"/>
        <d v="2024-02-26T17:00:00"/>
        <d v="2024-02-26T18:00:00"/>
        <d v="2024-02-26T19:00:00"/>
        <d v="2024-02-26T20:00:00"/>
        <d v="2024-02-26T21:00:00"/>
        <d v="2024-02-26T22:00:00"/>
        <d v="2024-02-26T23:00:00"/>
        <d v="2024-02-27T00:00:00"/>
        <d v="2024-02-27T01:00:00"/>
        <d v="2024-02-27T02:00:00"/>
        <d v="2024-02-27T03:00:00"/>
        <d v="2024-02-27T04:00:00"/>
        <d v="2024-02-27T05:00:00"/>
        <d v="2024-02-27T06:00:00"/>
        <d v="2024-02-27T07:00:00"/>
        <d v="2024-02-27T08:00:00"/>
        <d v="2024-02-27T09:00:00"/>
        <d v="2024-02-27T10:00:00"/>
        <d v="2024-02-27T11:00:00"/>
        <d v="2024-02-27T12:00:00"/>
        <d v="2024-02-27T13:00:00"/>
        <d v="2024-02-27T14:00:00"/>
        <d v="2024-02-27T15:00:00"/>
        <d v="2024-02-27T16:00:00"/>
        <d v="2024-02-27T17:00:00"/>
        <d v="2024-02-27T18:00:00"/>
        <d v="2024-02-27T19:00:00"/>
        <d v="2024-02-27T20:00:00"/>
        <d v="2024-02-27T21:00:00"/>
        <d v="2024-02-27T22:00:00"/>
        <d v="2024-02-27T23:00:00"/>
        <d v="2024-02-28T00:00:00"/>
        <d v="2024-02-28T01:00:00"/>
        <d v="2024-02-28T02:00:00"/>
        <d v="2024-02-28T03:00:00"/>
        <d v="2024-02-28T04:00:00"/>
        <d v="2024-02-28T05:00:00"/>
        <d v="2024-02-28T06:00:00"/>
        <d v="2024-02-28T07:00:00"/>
        <d v="2024-02-28T08:00:00"/>
        <d v="2024-02-28T09:00:00"/>
        <d v="2024-02-28T10:00:00"/>
        <d v="2024-02-28T11:00:00"/>
        <d v="2024-02-28T12:00:00"/>
        <d v="2024-02-28T13:00:00"/>
        <d v="2024-02-28T14:00:00"/>
        <d v="2024-02-28T15:00:00"/>
        <d v="2024-02-28T16:00:00"/>
        <d v="2024-02-28T17:00:00"/>
        <d v="2024-02-28T18:00:00"/>
        <d v="2024-02-28T19:00:00"/>
        <d v="2024-02-28T20:00:00"/>
        <d v="2024-02-28T21:00:00"/>
        <d v="2024-02-28T22:00:00"/>
        <d v="2024-02-28T23:00:00"/>
        <d v="2024-02-29T00:00:00"/>
        <d v="2024-02-29T01:00:00"/>
        <d v="2024-02-29T02:00:00"/>
        <d v="2024-02-29T03:00:00"/>
        <d v="2024-02-29T04:00:00"/>
        <d v="2024-02-29T05:00:00"/>
        <d v="2024-02-29T06:00:00"/>
        <d v="2024-02-29T07:00:00"/>
        <d v="2024-02-29T08:00:00"/>
        <d v="2024-02-29T09:00:00"/>
        <d v="2024-02-29T10:00:00"/>
        <d v="2024-02-29T11:00:00"/>
        <d v="2024-02-29T12:00:00"/>
        <d v="2024-02-29T13:00:00"/>
        <d v="2024-02-29T14:00:00"/>
        <d v="2024-02-29T15:00:00"/>
        <d v="2024-02-29T16:00:00"/>
        <d v="2024-02-29T17:00:00"/>
        <d v="2024-02-29T18:00:00"/>
        <d v="2024-02-29T19:00:00"/>
        <d v="2024-02-29T20:00:00"/>
        <d v="2024-02-29T21:00:00"/>
        <d v="2024-02-29T22:00:00"/>
        <d v="2024-02-29T23:00:00"/>
        <d v="2024-03-01T00:00:00"/>
        <d v="2024-03-01T01:00:00"/>
        <d v="2024-03-01T02:00:00"/>
        <d v="2024-03-01T03:00:00"/>
        <d v="2024-03-01T04:00:00"/>
        <d v="2024-03-01T05:00:00"/>
        <d v="2024-03-01T06:00:00"/>
        <d v="2024-03-01T07:00:00"/>
        <d v="2024-03-01T08:00:00"/>
        <d v="2024-03-01T09:00:00"/>
        <d v="2024-03-01T10:00:00"/>
        <d v="2024-03-01T11:00:00"/>
        <d v="2024-03-01T12:00:00"/>
        <d v="2024-03-01T13:00:00"/>
        <d v="2024-03-01T14:00:00"/>
        <d v="2024-03-01T15:00:00"/>
        <d v="2024-03-01T16:00:00"/>
        <d v="2024-03-01T17:00:00"/>
        <d v="2024-03-01T18:00:00"/>
        <d v="2024-03-01T19:00:00"/>
        <d v="2024-03-01T20:00:00"/>
        <d v="2024-03-01T21:00:00"/>
        <d v="2024-03-01T22:00:00"/>
        <d v="2024-03-01T23:00:00"/>
        <d v="2024-03-02T00:00:00"/>
        <d v="2024-03-02T01:00:00"/>
        <d v="2024-03-02T02:00:00"/>
        <d v="2024-03-02T03:00:00"/>
        <d v="2024-03-02T04:00:00"/>
        <d v="2024-03-02T05:00:00"/>
        <d v="2024-03-02T06:00:00"/>
        <d v="2024-03-02T07:00:00"/>
        <d v="2024-03-02T08:00:00"/>
        <d v="2024-03-02T09:00:00"/>
        <d v="2024-03-02T10:00:00"/>
        <d v="2024-03-02T11:00:00"/>
        <d v="2024-03-02T12:00:00"/>
        <d v="2024-03-02T13:00:00"/>
        <d v="2024-03-02T14:00:00"/>
        <d v="2024-03-02T15:00:00"/>
        <d v="2024-03-02T16:00:00"/>
        <d v="2024-03-02T17:00:00"/>
        <d v="2024-03-02T18:00:00"/>
        <d v="2024-03-02T19:00:00"/>
        <d v="2024-03-02T20:00:00"/>
        <d v="2024-03-02T21:00:00"/>
        <d v="2024-03-02T22:00:00"/>
        <d v="2024-03-02T23:00:00"/>
        <d v="2024-03-03T00:00:00"/>
        <d v="2024-03-03T01:00:00"/>
        <d v="2024-03-03T02:00:00"/>
        <d v="2024-03-03T03:00:00"/>
        <d v="2024-03-03T04:00:00"/>
        <d v="2024-03-03T05:00:00"/>
        <d v="2024-03-03T06:00:00"/>
        <d v="2024-03-03T07:00:00"/>
        <d v="2024-03-03T08:00:00"/>
        <d v="2024-03-03T09:00:00"/>
        <d v="2024-03-03T10:00:00"/>
        <d v="2024-03-03T11:00:00"/>
        <d v="2024-03-03T12:00:00"/>
        <d v="2024-03-03T13:00:00"/>
        <d v="2024-03-03T14:00:00"/>
        <d v="2024-03-03T15:00:00"/>
        <d v="2024-03-03T16:00:00"/>
        <d v="2024-03-03T17:00:00"/>
        <d v="2024-03-03T18:00:00"/>
        <d v="2024-03-03T19:00:00"/>
        <d v="2024-03-03T20:00:00"/>
        <d v="2024-03-03T21:00:00"/>
        <d v="2024-03-03T22:00:00"/>
        <d v="2024-03-03T23:00:00"/>
        <d v="2024-03-04T00:00:00"/>
        <d v="2024-03-04T01:00:00"/>
        <d v="2024-03-04T02:00:00"/>
        <d v="2024-03-04T03:00:00"/>
        <d v="2024-03-04T04:00:00"/>
        <d v="2024-03-04T05:00:00"/>
        <d v="2024-03-04T06:00:00"/>
        <d v="2024-03-04T07:00:00"/>
        <d v="2024-03-04T08:00:00"/>
        <d v="2024-03-04T09:00:00"/>
        <d v="2024-03-04T10:00:00"/>
        <d v="2024-03-04T11:00:00"/>
        <d v="2024-03-04T12:00:00"/>
        <d v="2024-03-04T13:00:00"/>
        <d v="2024-03-04T14:00:00"/>
        <d v="2024-03-04T15:00:00"/>
        <d v="2024-03-04T16:00:00"/>
        <d v="2024-03-04T17:00:00"/>
        <d v="2024-03-04T18:00:00"/>
        <d v="2024-03-04T19:00:00"/>
        <d v="2024-03-04T20:00:00"/>
        <d v="2024-03-04T21:00:00"/>
        <d v="2024-03-04T22:00:00"/>
        <d v="2024-03-04T23:00:00"/>
        <d v="2024-03-05T00:00:00"/>
        <d v="2024-03-05T01:00:00"/>
        <d v="2024-03-05T02:00:00"/>
        <d v="2024-03-05T03:00:00"/>
        <d v="2024-03-05T04:00:00"/>
        <d v="2024-03-05T05:00:00"/>
        <d v="2024-03-05T06:00:00"/>
        <d v="2024-03-05T07:00:00"/>
        <d v="2024-03-05T08:00:00"/>
        <d v="2024-03-05T09:00:00"/>
        <d v="2024-03-05T10:00:00"/>
        <d v="2024-03-05T11:00:00"/>
        <d v="2024-03-05T12:00:00"/>
        <d v="2024-03-05T13:00:00"/>
        <d v="2024-03-05T14:00:00"/>
        <d v="2024-03-05T15:00:00"/>
        <d v="2024-03-05T16:00:00"/>
        <d v="2024-03-05T17:00:00"/>
        <d v="2024-03-05T18:00:00"/>
        <d v="2024-03-05T19:00:00"/>
        <d v="2024-03-05T20:00:00"/>
        <d v="2024-03-05T21:00:00"/>
        <d v="2024-03-05T22:00:00"/>
        <d v="2024-03-05T23:00:00"/>
        <d v="2024-03-06T00:00:00"/>
        <d v="2024-03-06T01:00:00"/>
        <d v="2024-03-06T02:00:00"/>
        <d v="2024-03-06T03:00:00"/>
        <d v="2024-03-06T04:00:00"/>
        <d v="2024-03-06T05:00:00"/>
        <d v="2024-03-06T06:00:00"/>
        <d v="2024-03-06T07:00:00"/>
        <d v="2024-03-06T08:00:00"/>
        <d v="2024-03-06T09:00:00"/>
        <d v="2024-03-06T10:00:00"/>
        <d v="2024-03-06T11:00:00"/>
        <d v="2024-03-06T12:00:00"/>
        <d v="2024-03-06T13:00:00"/>
        <d v="2024-03-06T14:00:00"/>
        <d v="2024-03-06T15:00:00"/>
        <d v="2024-03-06T16:00:00"/>
        <d v="2024-03-06T17:00:00"/>
        <d v="2024-03-06T18:00:00"/>
        <d v="2024-03-06T19:00:00"/>
        <d v="2024-03-06T20:00:00"/>
        <d v="2024-03-06T21:00:00"/>
        <d v="2024-03-06T22:00:00"/>
        <d v="2024-03-06T23:00:00"/>
        <d v="2024-03-07T00:00:00"/>
        <d v="2024-03-07T01:00:00"/>
        <d v="2024-03-07T02:00:00"/>
        <d v="2024-03-07T03:00:00"/>
        <d v="2024-03-07T04:00:00"/>
        <d v="2024-03-07T05:00:00"/>
        <d v="2024-03-07T06:00:00"/>
        <d v="2024-03-07T07:00:00"/>
        <d v="2024-03-07T08:00:00"/>
        <d v="2024-03-07T09:00:00"/>
        <d v="2024-03-07T10:00:00"/>
        <d v="2024-03-07T11:00:00"/>
        <d v="2024-03-07T12:00:00"/>
        <d v="2024-03-07T13:00:00"/>
        <d v="2024-03-07T14:00:00"/>
        <d v="2024-03-07T15:00:00"/>
        <d v="2024-03-07T16:00:00"/>
        <d v="2024-03-07T17:00:00"/>
        <d v="2024-03-07T18:00:00"/>
        <d v="2024-03-07T19:00:00"/>
        <d v="2024-03-07T20:00:00"/>
        <d v="2024-03-07T21:00:00"/>
        <d v="2024-03-07T22:00:00"/>
        <d v="2024-03-07T23:00:00"/>
        <d v="2024-03-08T00:00:00"/>
        <d v="2024-03-08T01:00:00"/>
        <d v="2024-03-08T02:00:00"/>
        <d v="2024-03-08T03:00:00"/>
        <d v="2024-03-08T04:00:00"/>
        <d v="2024-03-08T05:00:00"/>
        <d v="2024-03-08T06:00:00"/>
        <d v="2024-03-08T07:00:00"/>
        <d v="2024-03-08T08:00:00"/>
        <d v="2024-03-08T09:00:00"/>
        <d v="2024-03-08T10:00:00"/>
        <d v="2024-03-08T11:00:00"/>
        <d v="2024-03-08T12:00:00"/>
        <d v="2024-03-08T13:00:00"/>
        <d v="2024-03-08T14:00:00"/>
        <d v="2024-03-08T15:00:00"/>
        <d v="2024-03-08T16:00:00"/>
        <d v="2024-03-08T17:00:00"/>
        <d v="2024-03-08T18:00:00"/>
        <d v="2024-03-08T19:00:00"/>
        <d v="2024-03-08T20:00:00"/>
        <d v="2024-03-08T21:00:00"/>
        <d v="2024-03-08T22:00:00"/>
        <d v="2024-03-08T23:00:00"/>
        <d v="2024-03-09T00:00:00"/>
        <d v="2024-03-09T01:00:00"/>
        <d v="2024-03-09T02:00:00"/>
        <d v="2024-03-09T03:00:00"/>
        <d v="2024-03-09T04:00:00"/>
        <d v="2024-03-09T05:00:00"/>
        <d v="2024-03-09T06:00:00"/>
        <d v="2024-03-09T07:00:00"/>
        <d v="2024-03-09T08:00:00"/>
        <d v="2024-03-09T09:00:00"/>
        <d v="2024-03-09T10:00:00"/>
        <d v="2024-03-09T11:00:00"/>
        <d v="2024-03-09T12:00:00"/>
        <d v="2024-03-09T13:00:00"/>
        <d v="2024-03-09T14:00:00"/>
        <d v="2024-03-09T15:00:00"/>
        <d v="2024-03-09T16:00:00"/>
        <d v="2024-03-09T17:00:00"/>
        <d v="2024-03-09T18:00:00"/>
        <d v="2024-03-09T19:00:00"/>
        <d v="2024-03-09T20:00:00"/>
        <d v="2024-03-09T21:00:00"/>
        <d v="2024-03-09T22:00:00"/>
        <d v="2024-03-09T23:00:00"/>
        <d v="2024-03-10T00:00:00"/>
        <d v="2024-03-10T01:00:00"/>
        <d v="2024-03-10T02:00:00"/>
        <d v="2024-03-10T03:00:00"/>
        <d v="2024-03-10T04:00:00"/>
        <d v="2024-03-10T05:00:00"/>
        <d v="2024-03-10T06:00:00"/>
        <d v="2024-03-10T07:00:00"/>
        <d v="2024-03-10T08:00:00"/>
        <d v="2024-03-10T09:00:00"/>
        <d v="2024-03-10T10:00:00"/>
        <d v="2024-03-10T11:00:00"/>
        <d v="2024-03-10T12:00:00"/>
        <d v="2024-03-10T13:00:00"/>
        <d v="2024-03-10T14:00:00"/>
        <d v="2024-03-10T15:00:00"/>
        <d v="2024-03-10T16:00:00"/>
        <d v="2024-03-10T17:00:00"/>
        <d v="2024-03-10T18:00:00"/>
        <d v="2024-03-10T19:00:00"/>
        <d v="2024-03-10T20:00:00"/>
        <d v="2024-03-10T21:00:00"/>
        <d v="2024-03-10T22:00:00"/>
        <d v="2024-03-10T23:00:00"/>
        <d v="2024-03-11T00:00:00"/>
        <d v="2024-03-11T01:00:00"/>
        <d v="2024-03-11T02:00:00"/>
        <d v="2024-03-11T03:00:00"/>
        <d v="2024-03-11T04:00:00"/>
        <d v="2024-03-11T05:00:00"/>
        <d v="2024-03-11T06:00:00"/>
        <d v="2024-03-11T07:00:00"/>
        <d v="2024-03-11T08:00:00"/>
        <d v="2024-03-11T09:00:00"/>
        <d v="2024-03-11T10:00:00"/>
        <d v="2024-03-11T11:00:00"/>
        <d v="2024-03-11T12:00:00"/>
        <d v="2024-03-11T13:00:00"/>
        <d v="2024-03-11T14:00:00"/>
        <d v="2024-03-11T15:00:00"/>
        <d v="2024-03-11T16:00:00"/>
        <d v="2024-03-11T17:00:00"/>
        <d v="2024-03-11T18:00:00"/>
        <d v="2024-03-11T19:00:00"/>
        <d v="2024-03-11T20:00:00"/>
        <d v="2024-03-11T21:00:00"/>
        <d v="2024-03-11T22:00:00"/>
        <d v="2024-03-11T23:00:00"/>
        <d v="2024-03-12T00:00:00"/>
        <d v="2024-03-12T01:00:00"/>
        <d v="2024-03-12T02:00:00"/>
        <d v="2024-03-12T03:00:00"/>
        <d v="2024-03-12T04:00:00"/>
        <d v="2024-03-12T05:00:00"/>
        <d v="2024-03-12T06:00:00"/>
        <d v="2024-03-12T07:00:00"/>
        <d v="2024-03-12T08:00:00"/>
        <d v="2024-03-12T09:00:00"/>
        <d v="2024-03-12T10:00:00"/>
        <d v="2024-03-12T11:00:00"/>
        <d v="2024-03-12T12:00:00"/>
        <d v="2024-03-12T13:00:00"/>
        <d v="2024-03-12T14:00:00"/>
        <d v="2024-03-12T15:00:00"/>
        <d v="2024-03-12T16:00:00"/>
        <d v="2024-03-12T17:00:00"/>
        <d v="2024-03-12T18:00:00"/>
        <d v="2024-03-12T19:00:00"/>
        <d v="2024-03-12T20:00:00"/>
        <d v="2024-03-12T21:00:00"/>
        <d v="2024-03-12T22:00:00"/>
        <d v="2024-03-12T23:00:00"/>
        <d v="2024-03-13T00:00:00"/>
        <d v="2024-03-13T01:00:00"/>
        <d v="2024-03-13T02:00:00"/>
        <d v="2024-03-13T03:00:00"/>
        <d v="2024-03-13T04:00:00"/>
        <d v="2024-03-13T05:00:00"/>
        <d v="2024-03-13T06:00:00"/>
        <d v="2024-03-13T07:00:00"/>
        <d v="2024-03-13T08:00:00"/>
        <d v="2024-03-13T09:00:00"/>
        <d v="2024-03-13T10:00:00"/>
        <d v="2024-03-13T11:00:00"/>
        <d v="2024-03-13T12:00:00"/>
        <d v="2024-03-13T13:00:00"/>
        <d v="2024-03-13T14:00:00"/>
        <d v="2024-03-13T15:00:00"/>
        <d v="2024-03-13T16:00:00"/>
        <d v="2024-03-13T17:00:00"/>
        <d v="2024-03-13T18:00:00"/>
        <d v="2024-03-13T19:00:00"/>
        <d v="2024-03-13T20:00:00"/>
        <d v="2024-03-13T21:00:00"/>
        <d v="2024-03-13T22:00:00"/>
        <d v="2024-03-13T23:00:00"/>
        <d v="2024-03-14T00:00:00"/>
        <d v="2024-03-14T01:00:00"/>
        <d v="2024-03-14T02:00:00"/>
        <d v="2024-03-14T03:00:00"/>
        <d v="2024-03-14T04:00:00"/>
        <d v="2024-03-14T05:00:00"/>
        <d v="2024-03-14T06:00:00"/>
        <d v="2024-03-14T07:00:00"/>
        <d v="2024-03-14T08:00:00"/>
        <d v="2024-03-14T09:00:00"/>
        <d v="2024-03-14T10:00:00"/>
        <d v="2024-03-14T11:00:00"/>
        <d v="2024-03-14T12:00:00"/>
        <d v="2024-03-14T13:00:00"/>
        <d v="2024-03-14T14:00:00"/>
        <d v="2024-03-14T15:00:00"/>
        <d v="2024-03-14T16:00:00"/>
        <d v="2024-03-14T17:00:00"/>
        <d v="2024-03-14T18:00:00"/>
        <d v="2024-03-14T19:00:00"/>
        <d v="2024-03-14T20:00:00"/>
        <d v="2024-03-14T21:00:00"/>
        <d v="2024-03-14T22:00:00"/>
        <d v="2024-03-14T23:00:00"/>
        <d v="2024-03-15T00:00:00"/>
        <d v="2024-03-15T01:00:00"/>
        <d v="2024-03-15T02:00:00"/>
        <d v="2024-03-15T03:00:00"/>
        <d v="2024-03-15T04:00:00"/>
        <d v="2024-03-15T05:00:00"/>
        <d v="2024-03-15T06:00:00"/>
        <d v="2024-03-15T07:00:00"/>
        <d v="2024-03-15T08:00:00"/>
        <d v="2024-03-15T09:00:00"/>
        <d v="2024-03-15T10:00:00"/>
        <d v="2024-03-15T11:00:00"/>
        <d v="2024-03-15T12:00:00"/>
        <d v="2024-03-15T13:00:00"/>
        <d v="2024-03-15T14:00:00"/>
        <d v="2024-03-15T15:00:00"/>
        <d v="2024-03-15T16:00:00"/>
        <d v="2024-03-15T17:00:00"/>
        <d v="2024-03-15T18:00:00"/>
        <d v="2024-03-15T19:00:00"/>
        <d v="2024-03-15T20:00:00"/>
        <d v="2024-03-15T21:00:00"/>
        <d v="2024-03-15T22:00:00"/>
        <d v="2024-03-15T23:00:00"/>
        <d v="2024-03-16T00:00:00"/>
        <d v="2024-03-16T01:00:00"/>
        <d v="2024-03-16T02:00:00"/>
        <d v="2024-03-16T03:00:00"/>
        <d v="2024-03-16T04:00:00"/>
        <d v="2024-03-16T05:00:00"/>
        <d v="2024-03-16T06:00:00"/>
        <d v="2024-03-16T07:00:00"/>
        <d v="2024-03-16T08:00:00"/>
        <d v="2024-03-16T09:00:00"/>
        <d v="2024-03-16T10:00:00"/>
        <d v="2024-03-16T11:00:00"/>
        <d v="2024-03-16T12:00:00"/>
        <d v="2024-03-16T13:00:00"/>
        <d v="2024-03-16T14:00:00"/>
        <d v="2024-03-16T15:00:00"/>
        <d v="2024-03-16T16:00:00"/>
        <d v="2024-03-16T17:00:00"/>
        <d v="2024-03-16T18:00:00"/>
        <d v="2024-03-16T19:00:00"/>
        <d v="2024-03-16T20:00:00"/>
        <d v="2024-03-16T21:00:00"/>
        <d v="2024-03-16T22:00:00"/>
        <d v="2024-03-16T23:00:00"/>
        <d v="2024-03-17T00:00:00"/>
        <d v="2024-03-17T01:00:00"/>
        <d v="2024-03-17T02:00:00"/>
        <d v="2024-03-17T03:00:00"/>
        <d v="2024-03-17T04:00:00"/>
        <d v="2024-03-17T05:00:00"/>
        <d v="2024-03-17T06:00:00"/>
        <d v="2024-03-17T07:00:00"/>
        <d v="2024-03-17T08:00:00"/>
        <d v="2024-03-17T09:00:00"/>
        <d v="2024-03-17T10:00:00"/>
        <d v="2024-03-17T11:00:00"/>
        <d v="2024-03-17T12:00:00"/>
        <d v="2024-03-17T13:00:00"/>
        <d v="2024-03-17T14:00:00"/>
        <d v="2024-03-17T15:00:00"/>
        <d v="2024-03-17T16:00:00"/>
        <d v="2024-03-17T17:00:00"/>
        <d v="2024-03-17T18:00:00"/>
        <d v="2024-03-17T19:00:00"/>
        <d v="2024-03-17T20:00:00"/>
        <d v="2024-03-17T21:00:00"/>
        <d v="2024-03-17T22:00:00"/>
        <d v="2024-03-17T23:00:00"/>
        <d v="2024-03-18T00:00:00"/>
        <d v="2024-03-18T01:00:00"/>
        <d v="2024-03-18T02:00:00"/>
        <d v="2024-03-18T03:00:00"/>
        <d v="2024-03-18T04:00:00"/>
        <d v="2024-03-18T05:00:00"/>
        <d v="2024-03-18T06:00:00"/>
        <d v="2024-03-18T07:00:00"/>
        <d v="2024-03-18T08:00:00"/>
        <d v="2024-03-18T09:00:00"/>
        <d v="2024-03-18T10:00:00"/>
        <d v="2024-03-18T11:00:00"/>
        <d v="2024-03-18T12:00:00"/>
        <d v="2024-03-18T13:00:00"/>
        <d v="2024-03-18T14:00:00"/>
        <d v="2024-03-18T15:00:00"/>
        <d v="2024-03-18T16:00:00"/>
        <d v="2024-03-18T17:00:00"/>
        <d v="2024-03-18T18:00:00"/>
        <d v="2024-03-18T19:00:00"/>
        <d v="2024-03-18T20:00:00"/>
        <d v="2024-03-18T21:00:00"/>
        <d v="2024-03-18T22:00:00"/>
        <d v="2024-03-18T23:00:00"/>
        <d v="2024-03-19T00:00:00"/>
        <d v="2024-03-19T01:00:00"/>
        <d v="2024-03-19T02:00:00"/>
        <d v="2024-03-19T03:00:00"/>
        <d v="2024-03-19T04:00:00"/>
        <d v="2024-03-19T05:00:00"/>
        <d v="2024-03-19T06:00:00"/>
        <d v="2024-03-19T07:00:00"/>
        <d v="2024-03-19T08:00:00"/>
        <d v="2024-03-19T09:00:00"/>
        <d v="2024-03-19T10:00:00"/>
        <d v="2024-03-19T11:00:00"/>
        <d v="2024-03-19T12:00:00"/>
        <d v="2024-03-19T13:00:00"/>
        <d v="2024-03-19T14:00:00"/>
        <d v="2024-03-19T15:00:00"/>
        <d v="2024-03-19T16:00:00"/>
        <d v="2024-03-19T17:00:00"/>
        <d v="2024-03-19T18:00:00"/>
        <d v="2024-03-19T19:00:00"/>
        <d v="2024-03-19T20:00:00"/>
        <d v="2024-03-19T21:00:00"/>
        <d v="2024-03-19T22:00:00"/>
        <d v="2024-03-19T23:00:00"/>
        <d v="2024-03-20T00:00:00"/>
        <d v="2024-03-20T01:00:00"/>
        <d v="2024-03-20T02:00:00"/>
        <d v="2024-03-20T03:00:00"/>
        <d v="2024-03-20T04:00:00"/>
        <d v="2024-03-20T05:00:00"/>
        <d v="2024-03-20T06:00:00"/>
        <d v="2024-03-20T07:00:00"/>
        <d v="2024-03-20T08:00:00"/>
        <d v="2024-03-20T09:00:00"/>
        <d v="2024-03-20T10:00:00"/>
        <d v="2024-03-20T11:00:00"/>
        <d v="2024-03-20T12:00:00"/>
        <d v="2024-03-20T13:00:00"/>
        <d v="2024-03-20T14:00:00"/>
        <d v="2024-03-20T15:00:00"/>
        <d v="2024-03-20T16:00:00"/>
        <d v="2024-03-20T17:00:00"/>
        <d v="2024-03-20T18:00:00"/>
        <d v="2024-03-20T19:00:00"/>
        <d v="2024-03-20T20:00:00"/>
        <d v="2024-03-20T21:00:00"/>
        <d v="2024-03-20T22:00:00"/>
        <d v="2024-03-20T23:00:00"/>
        <d v="2024-03-21T00:00:00"/>
        <d v="2024-03-21T01:00:00"/>
        <d v="2024-03-21T02:00:00"/>
        <d v="2024-03-21T03:00:00"/>
        <d v="2024-03-21T04:00:00"/>
        <d v="2024-03-21T05:00:00"/>
        <d v="2024-03-21T06:00:00"/>
        <d v="2024-03-21T07:00:00"/>
        <d v="2024-03-21T08:00:00"/>
        <d v="2024-03-21T09:00:00"/>
        <d v="2024-03-21T10:00:00"/>
        <d v="2024-03-21T11:00:00"/>
        <d v="2024-03-21T12:00:00"/>
        <d v="2024-03-21T13:00:00"/>
        <d v="2024-03-21T14:00:00"/>
        <d v="2024-03-21T15:00:00"/>
        <d v="2024-03-21T16:00:00"/>
        <d v="2024-03-21T17:00:00"/>
        <d v="2024-03-21T18:00:00"/>
        <d v="2024-03-21T19:00:00"/>
        <d v="2024-03-21T20:00:00"/>
        <d v="2024-03-21T21:00:00"/>
        <d v="2024-03-21T22:00:00"/>
        <d v="2024-03-21T23:00:00"/>
        <d v="2024-03-22T00:00:00"/>
        <d v="2024-03-22T01:00:00"/>
        <d v="2024-03-22T02:00:00"/>
        <d v="2024-03-22T03:00:00"/>
        <d v="2024-03-22T04:00:00"/>
        <d v="2024-03-22T05:00:00"/>
        <d v="2024-03-22T06:00:00"/>
        <d v="2024-03-22T07:00:00"/>
        <d v="2024-03-22T08:00:00"/>
        <d v="2024-03-22T09:00:00"/>
        <d v="2024-03-22T10:00:00"/>
        <d v="2024-03-22T11:00:00"/>
        <d v="2024-03-22T12:00:00"/>
        <d v="2024-03-22T13:00:00"/>
        <d v="2024-03-22T14:00:00"/>
        <d v="2024-03-22T15:00:00"/>
        <d v="2024-03-22T16:00:00"/>
        <d v="2024-03-22T17:00:00"/>
        <d v="2024-03-22T18:00:00"/>
        <d v="2024-03-22T19:00:00"/>
        <d v="2024-03-22T20:00:00"/>
        <d v="2024-03-22T21:00:00"/>
        <d v="2024-03-22T22:00:00"/>
        <d v="2024-03-22T23:00:00"/>
        <d v="2024-03-23T00:00:00"/>
        <d v="2024-03-23T01:00:00"/>
        <d v="2024-03-23T02:00:00"/>
        <d v="2024-03-23T03:00:00"/>
        <d v="2024-03-23T04:00:00"/>
        <d v="2024-03-23T05:00:00"/>
        <d v="2024-03-23T06:00:00"/>
        <d v="2024-03-23T07:00:00"/>
        <d v="2024-03-23T08:00:00"/>
        <d v="2024-03-23T09:00:00"/>
        <d v="2024-03-23T10:00:00"/>
        <d v="2024-03-23T11:00:00"/>
        <d v="2024-03-23T12:00:00"/>
        <d v="2024-03-23T13:00:00"/>
        <d v="2024-03-23T14:00:00"/>
        <d v="2024-03-23T15:00:00"/>
        <d v="2024-03-23T16:00:00"/>
        <d v="2024-03-23T17:00:00"/>
        <d v="2024-03-23T18:00:00"/>
        <d v="2024-03-23T19:00:00"/>
        <d v="2024-03-23T20:00:00"/>
        <d v="2024-03-23T21:00:00"/>
        <d v="2024-03-23T22:00:00"/>
        <d v="2024-03-23T23:00:00"/>
        <d v="2024-03-24T00:00:00"/>
        <d v="2024-03-24T01:00:00"/>
        <d v="2024-03-24T02:00:00"/>
        <d v="2024-03-24T03:00:00"/>
        <d v="2024-03-24T04:00:00"/>
        <d v="2024-03-24T05:00:00"/>
        <d v="2024-03-24T06:00:00"/>
        <d v="2024-03-24T07:00:00"/>
        <d v="2024-03-24T08:00:00"/>
        <d v="2024-03-24T09:00:00"/>
        <d v="2024-03-24T10:00:00"/>
        <d v="2024-03-24T11:00:00"/>
        <d v="2024-03-24T12:00:00"/>
        <d v="2024-03-24T13:00:00"/>
        <d v="2024-03-24T14:00:00"/>
        <d v="2024-03-24T15:00:00"/>
        <d v="2024-03-24T16:00:00"/>
        <d v="2024-03-24T17:00:00"/>
        <d v="2024-03-24T18:00:00"/>
        <d v="2024-03-24T19:00:00"/>
        <d v="2024-03-24T20:00:00"/>
        <d v="2024-03-24T21:00:00"/>
        <d v="2024-03-24T22:00:00"/>
        <d v="2024-03-24T23:00:00"/>
        <d v="2024-03-25T00:00:00"/>
        <d v="2024-03-25T01:00:00"/>
        <d v="2024-03-25T02:00:00"/>
        <d v="2024-03-25T03:00:00"/>
        <d v="2024-03-25T04:00:00"/>
        <d v="2024-03-25T05:00:00"/>
        <d v="2024-03-25T06:00:00"/>
        <d v="2024-03-25T07:00:00"/>
        <d v="2024-03-25T08:00:00"/>
        <d v="2024-03-25T09:00:00"/>
        <d v="2024-03-25T10:00:00"/>
      </sharedItems>
      <fieldGroup par="3"/>
    </cacheField>
    <cacheField name="Consommation" numFmtId="0">
      <sharedItems containsSemiMixedTypes="0" containsString="0" containsNumber="1" minValue="0" maxValue="1.2030000000000001"/>
    </cacheField>
    <cacheField name="Jours (Date)" numFmtId="0" databaseField="0">
      <fieldGroup base="0">
        <rangePr groupBy="days" startDate="2024-02-05T18:00:00" endDate="2024-03-26T00:00:00"/>
        <groupItems count="368">
          <s v="&lt;05/02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6/03/2024"/>
        </groupItems>
      </fieldGroup>
    </cacheField>
    <cacheField name="Mois (Date)" numFmtId="0" databaseField="0">
      <fieldGroup base="0">
        <rangePr groupBy="months" startDate="2024-02-05T18:00:00" endDate="2024-03-26T00:00:00"/>
        <groupItems count="14">
          <s v="&lt;05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3/2024"/>
        </groupItems>
      </fieldGroup>
    </cacheField>
    <cacheField name="Test" numFmtId="0" formula=" 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376.508610300923" createdVersion="8" refreshedVersion="8" minRefreshableVersion="3" recordCount="1168" xr:uid="{B6699739-4D62-4B0F-AA5C-FCDB1AA29FCF}">
  <cacheSource type="worksheet">
    <worksheetSource name="data"/>
  </cacheSource>
  <cacheFields count="8">
    <cacheField name="Date" numFmtId="22">
      <sharedItems containsSemiMixedTypes="0" containsNonDate="0" containsDate="1" containsString="0" minDate="2024-02-05T18:00:00" maxDate="2024-03-26T00:00:00" count="1168">
        <d v="2024-02-05T18:00:00"/>
        <d v="2024-02-05T19:00:00"/>
        <d v="2024-02-05T20:00:00"/>
        <d v="2024-02-05T21:00:00"/>
        <d v="2024-02-05T22:00:00"/>
        <d v="2024-02-05T23:00:00"/>
        <d v="2024-02-06T00:00:00"/>
        <d v="2024-02-06T01:00:00"/>
        <d v="2024-02-06T02:00:00"/>
        <d v="2024-02-06T03:00:00"/>
        <d v="2024-02-06T04:00:00"/>
        <d v="2024-02-06T05:00:00"/>
        <d v="2024-02-06T06:00:00"/>
        <d v="2024-02-06T07:00:00"/>
        <d v="2024-02-06T08:00:00"/>
        <d v="2024-02-06T09:00:00"/>
        <d v="2024-02-06T10:00:00"/>
        <d v="2024-02-06T11:00:00"/>
        <d v="2024-02-06T12:00:00"/>
        <d v="2024-02-06T13:00:00"/>
        <d v="2024-02-06T14:00:00"/>
        <d v="2024-02-06T15:00:00"/>
        <d v="2024-02-06T16:00:00"/>
        <d v="2024-02-06T17:00:00"/>
        <d v="2024-02-06T18:00:00"/>
        <d v="2024-02-06T19:00:00"/>
        <d v="2024-02-06T20:00:00"/>
        <d v="2024-02-06T21:00:00"/>
        <d v="2024-02-06T22:00:00"/>
        <d v="2024-02-06T23:00:00"/>
        <d v="2024-02-07T00:00:00"/>
        <d v="2024-02-07T01:00:00"/>
        <d v="2024-02-07T02:00:00"/>
        <d v="2024-02-07T03:00:00"/>
        <d v="2024-02-07T04:00:00"/>
        <d v="2024-02-07T05:00:00"/>
        <d v="2024-02-07T06:00:00"/>
        <d v="2024-02-07T07:00:00"/>
        <d v="2024-02-07T08:00:00"/>
        <d v="2024-02-07T09:00:00"/>
        <d v="2024-02-07T10:00:00"/>
        <d v="2024-02-07T11:00:00"/>
        <d v="2024-02-07T12:00:00"/>
        <d v="2024-02-07T13:00:00"/>
        <d v="2024-02-07T14:00:00"/>
        <d v="2024-02-07T15:00:00"/>
        <d v="2024-02-07T16:00:00"/>
        <d v="2024-02-07T17:00:00"/>
        <d v="2024-02-07T18:00:00"/>
        <d v="2024-02-07T19:00:00"/>
        <d v="2024-02-07T20:00:00"/>
        <d v="2024-02-07T21:00:00"/>
        <d v="2024-02-07T22:00:00"/>
        <d v="2024-02-07T23:00:00"/>
        <d v="2024-02-08T00:00:00"/>
        <d v="2024-02-08T01:00:00"/>
        <d v="2024-02-08T02:00:00"/>
        <d v="2024-02-08T03:00:00"/>
        <d v="2024-02-08T04:00:00"/>
        <d v="2024-02-08T05:00:00"/>
        <d v="2024-02-08T06:00:00"/>
        <d v="2024-02-08T07:00:00"/>
        <d v="2024-02-08T08:00:00"/>
        <d v="2024-02-08T09:00:00"/>
        <d v="2024-02-08T10:00:00"/>
        <d v="2024-02-08T11:00:00"/>
        <d v="2024-02-08T12:00:00"/>
        <d v="2024-02-08T13:00:00"/>
        <d v="2024-02-08T14:00:00"/>
        <d v="2024-02-08T15:00:00"/>
        <d v="2024-02-08T16:00:00"/>
        <d v="2024-02-08T17:00:00"/>
        <d v="2024-02-08T18:00:00"/>
        <d v="2024-02-08T19:00:00"/>
        <d v="2024-02-08T20:00:00"/>
        <d v="2024-02-08T21:00:00"/>
        <d v="2024-02-08T22:00:00"/>
        <d v="2024-02-08T23:00:00"/>
        <d v="2024-02-09T00:00:00"/>
        <d v="2024-02-09T01:00:00"/>
        <d v="2024-02-09T02:00:00"/>
        <d v="2024-02-09T03:00:00"/>
        <d v="2024-02-09T04:00:00"/>
        <d v="2024-02-09T05:00:00"/>
        <d v="2024-02-09T06:00:00"/>
        <d v="2024-02-09T07:00:00"/>
        <d v="2024-02-09T08:00:00"/>
        <d v="2024-02-09T09:00:00"/>
        <d v="2024-02-09T10:00:00"/>
        <d v="2024-02-09T11:00:00"/>
        <d v="2024-02-09T12:00:00"/>
        <d v="2024-02-09T13:00:00"/>
        <d v="2024-02-09T14:00:00"/>
        <d v="2024-02-09T15:00:00"/>
        <d v="2024-02-09T16:00:00"/>
        <d v="2024-02-09T17:00:00"/>
        <d v="2024-02-09T18:00:00"/>
        <d v="2024-02-09T19:00:00"/>
        <d v="2024-02-09T20:00:00"/>
        <d v="2024-02-09T21:00:00"/>
        <d v="2024-02-09T22:00:00"/>
        <d v="2024-02-09T23:00:00"/>
        <d v="2024-02-10T00:00:00"/>
        <d v="2024-02-10T01:00:00"/>
        <d v="2024-02-10T02:00:00"/>
        <d v="2024-02-10T03:00:00"/>
        <d v="2024-02-10T04:00:00"/>
        <d v="2024-02-10T05:00:00"/>
        <d v="2024-02-10T06:00:00"/>
        <d v="2024-02-10T07:00:00"/>
        <d v="2024-02-10T08:00:00"/>
        <d v="2024-02-10T09:00:00"/>
        <d v="2024-02-10T10:00:00"/>
        <d v="2024-02-10T11:00:00"/>
        <d v="2024-02-10T12:00:00"/>
        <d v="2024-02-10T13:00:00"/>
        <d v="2024-02-10T14:00:00"/>
        <d v="2024-02-10T15:00:00"/>
        <d v="2024-02-10T16:00:00"/>
        <d v="2024-02-10T17:00:00"/>
        <d v="2024-02-10T18:00:00"/>
        <d v="2024-02-10T19:00:00"/>
        <d v="2024-02-10T20:00:00"/>
        <d v="2024-02-10T21:00:00"/>
        <d v="2024-02-10T22:00:00"/>
        <d v="2024-02-10T23:00:00"/>
        <d v="2024-02-11T00:00:00"/>
        <d v="2024-02-11T01:00:00"/>
        <d v="2024-02-11T02:00:00"/>
        <d v="2024-02-11T03:00:00"/>
        <d v="2024-02-11T04:00:00"/>
        <d v="2024-02-11T05:00:00"/>
        <d v="2024-02-11T06:00:00"/>
        <d v="2024-02-11T07:00:00"/>
        <d v="2024-02-11T08:00:00"/>
        <d v="2024-02-11T09:00:00"/>
        <d v="2024-02-11T10:00:00"/>
        <d v="2024-02-11T11:00:00"/>
        <d v="2024-02-11T12:00:00"/>
        <d v="2024-02-11T13:00:00"/>
        <d v="2024-02-11T14:00:00"/>
        <d v="2024-02-11T15:00:00"/>
        <d v="2024-02-11T16:00:00"/>
        <d v="2024-02-11T17:00:00"/>
        <d v="2024-02-11T18:00:00"/>
        <d v="2024-02-11T19:00:00"/>
        <d v="2024-02-11T20:00:00"/>
        <d v="2024-02-11T21:00:00"/>
        <d v="2024-02-11T22:00:00"/>
        <d v="2024-02-11T23:00:00"/>
        <d v="2024-02-12T00:00:00"/>
        <d v="2024-02-12T01:00:00"/>
        <d v="2024-02-12T02:00:00"/>
        <d v="2024-02-12T03:00:00"/>
        <d v="2024-02-12T04:00:00"/>
        <d v="2024-02-12T05:00:00"/>
        <d v="2024-02-12T06:00:00"/>
        <d v="2024-02-12T07:00:00"/>
        <d v="2024-02-12T08:00:00"/>
        <d v="2024-02-12T09:00:00"/>
        <d v="2024-02-12T10:00:00"/>
        <d v="2024-02-12T11:00:00"/>
        <d v="2024-02-12T12:00:00"/>
        <d v="2024-02-12T13:00:00"/>
        <d v="2024-02-12T14:00:00"/>
        <d v="2024-02-12T15:00:00"/>
        <d v="2024-02-12T16:00:00"/>
        <d v="2024-02-12T17:00:00"/>
        <d v="2024-02-12T18:00:00"/>
        <d v="2024-02-12T19:00:00"/>
        <d v="2024-02-12T20:00:00"/>
        <d v="2024-02-12T21:00:00"/>
        <d v="2024-02-12T22:00:00"/>
        <d v="2024-02-12T23:00:00"/>
        <d v="2024-02-13T00:00:00"/>
        <d v="2024-02-13T01:00:00"/>
        <d v="2024-02-13T02:00:00"/>
        <d v="2024-02-13T03:00:00"/>
        <d v="2024-02-13T04:00:00"/>
        <d v="2024-02-13T05:00:00"/>
        <d v="2024-02-13T06:00:00"/>
        <d v="2024-02-13T07:00:00"/>
        <d v="2024-02-13T08:00:00"/>
        <d v="2024-02-13T09:00:00"/>
        <d v="2024-02-13T10:00:00"/>
        <d v="2024-02-13T11:00:00"/>
        <d v="2024-02-13T12:00:00"/>
        <d v="2024-02-13T13:00:00"/>
        <d v="2024-02-13T14:00:00"/>
        <d v="2024-02-13T15:00:00"/>
        <d v="2024-02-13T16:00:00"/>
        <d v="2024-02-13T17:00:00"/>
        <d v="2024-02-13T18:00:00"/>
        <d v="2024-02-13T19:00:00"/>
        <d v="2024-02-13T20:00:00"/>
        <d v="2024-02-13T21:00:00"/>
        <d v="2024-02-13T22:00:00"/>
        <d v="2024-02-13T23:00:00"/>
        <d v="2024-02-14T00:00:00"/>
        <d v="2024-02-14T01:00:00"/>
        <d v="2024-02-14T02:00:00"/>
        <d v="2024-02-14T03:00:00"/>
        <d v="2024-02-14T04:00:00"/>
        <d v="2024-02-14T05:00:00"/>
        <d v="2024-02-14T06:00:00"/>
        <d v="2024-02-14T07:00:00"/>
        <d v="2024-02-14T08:00:00"/>
        <d v="2024-02-14T09:00:00"/>
        <d v="2024-02-14T10:00:00"/>
        <d v="2024-02-14T11:00:00"/>
        <d v="2024-02-14T12:00:00"/>
        <d v="2024-02-14T13:00:00"/>
        <d v="2024-02-14T14:00:00"/>
        <d v="2024-02-14T15:00:00"/>
        <d v="2024-02-14T16:00:00"/>
        <d v="2024-02-14T17:00:00"/>
        <d v="2024-02-14T18:00:00"/>
        <d v="2024-02-14T19:00:00"/>
        <d v="2024-02-14T20:00:00"/>
        <d v="2024-02-14T21:00:00"/>
        <d v="2024-02-14T22:00:00"/>
        <d v="2024-02-14T23:00:00"/>
        <d v="2024-02-15T00:00:00"/>
        <d v="2024-02-15T01:00:00"/>
        <d v="2024-02-15T02:00:00"/>
        <d v="2024-02-15T03:00:00"/>
        <d v="2024-02-15T04:00:00"/>
        <d v="2024-02-15T05:00:00"/>
        <d v="2024-02-15T06:00:00"/>
        <d v="2024-02-15T07:00:00"/>
        <d v="2024-02-15T08:00:00"/>
        <d v="2024-02-15T09:00:00"/>
        <d v="2024-02-15T10:00:00"/>
        <d v="2024-02-15T11:00:00"/>
        <d v="2024-02-15T12:00:00"/>
        <d v="2024-02-15T13:00:00"/>
        <d v="2024-02-15T14:00:00"/>
        <d v="2024-02-15T15:00:00"/>
        <d v="2024-02-15T16:00:00"/>
        <d v="2024-02-15T17:00:00"/>
        <d v="2024-02-15T18:00:00"/>
        <d v="2024-02-15T19:00:00"/>
        <d v="2024-02-15T20:00:00"/>
        <d v="2024-02-15T21:00:00"/>
        <d v="2024-02-15T22:00:00"/>
        <d v="2024-02-15T23:00:00"/>
        <d v="2024-02-16T00:00:00"/>
        <d v="2024-02-16T01:00:00"/>
        <d v="2024-02-16T02:00:00"/>
        <d v="2024-02-16T03:00:00"/>
        <d v="2024-02-16T04:00:00"/>
        <d v="2024-02-16T05:00:00"/>
        <d v="2024-02-16T06:00:00"/>
        <d v="2024-02-16T07:00:00"/>
        <d v="2024-02-16T08:00:00"/>
        <d v="2024-02-16T09:00:00"/>
        <d v="2024-02-16T10:00:00"/>
        <d v="2024-02-16T11:00:00"/>
        <d v="2024-02-16T12:00:00"/>
        <d v="2024-02-16T13:00:00"/>
        <d v="2024-02-16T14:00:00"/>
        <d v="2024-02-16T15:00:00"/>
        <d v="2024-02-16T16:00:00"/>
        <d v="2024-02-16T17:00:00"/>
        <d v="2024-02-16T18:00:00"/>
        <d v="2024-02-16T19:00:00"/>
        <d v="2024-02-16T20:00:00"/>
        <d v="2024-02-16T21:00:00"/>
        <d v="2024-02-16T22:00:00"/>
        <d v="2024-02-16T23:00:00"/>
        <d v="2024-02-17T00:00:00"/>
        <d v="2024-02-17T01:00:00"/>
        <d v="2024-02-17T02:00:00"/>
        <d v="2024-02-17T03:00:00"/>
        <d v="2024-02-17T04:00:00"/>
        <d v="2024-02-17T05:00:00"/>
        <d v="2024-02-17T06:00:00"/>
        <d v="2024-02-17T07:00:00"/>
        <d v="2024-02-17T08:00:00"/>
        <d v="2024-02-17T09:00:00"/>
        <d v="2024-02-17T10:00:00"/>
        <d v="2024-02-17T11:00:00"/>
        <d v="2024-02-17T12:00:00"/>
        <d v="2024-02-17T13:00:00"/>
        <d v="2024-02-17T14:00:00"/>
        <d v="2024-02-17T15:00:00"/>
        <d v="2024-02-17T16:00:00"/>
        <d v="2024-02-17T17:00:00"/>
        <d v="2024-02-17T18:00:00"/>
        <d v="2024-02-17T19:00:00"/>
        <d v="2024-02-17T20:00:00"/>
        <d v="2024-02-17T21:00:00"/>
        <d v="2024-02-17T22:00:00"/>
        <d v="2024-02-17T23:00:00"/>
        <d v="2024-02-18T00:00:00"/>
        <d v="2024-02-18T01:00:00"/>
        <d v="2024-02-18T02:00:00"/>
        <d v="2024-02-18T03:00:00"/>
        <d v="2024-02-18T04:00:00"/>
        <d v="2024-02-18T05:00:00"/>
        <d v="2024-02-18T06:00:00"/>
        <d v="2024-02-18T07:00:00"/>
        <d v="2024-02-18T08:00:00"/>
        <d v="2024-02-18T09:00:00"/>
        <d v="2024-02-18T10:00:00"/>
        <d v="2024-02-18T11:00:00"/>
        <d v="2024-02-18T12:00:00"/>
        <d v="2024-02-18T13:00:00"/>
        <d v="2024-02-18T14:00:00"/>
        <d v="2024-02-18T15:00:00"/>
        <d v="2024-02-18T16:00:00"/>
        <d v="2024-02-18T17:00:00"/>
        <d v="2024-02-18T18:00:00"/>
        <d v="2024-02-18T19:00:00"/>
        <d v="2024-02-18T20:00:00"/>
        <d v="2024-02-18T21:00:00"/>
        <d v="2024-02-18T22:00:00"/>
        <d v="2024-02-18T23:00:00"/>
        <d v="2024-02-19T00:00:00"/>
        <d v="2024-02-19T01:00:00"/>
        <d v="2024-02-19T02:00:00"/>
        <d v="2024-02-19T03:00:00"/>
        <d v="2024-02-19T04:00:00"/>
        <d v="2024-02-19T05:00:00"/>
        <d v="2024-02-19T06:00:00"/>
        <d v="2024-02-19T07:00:00"/>
        <d v="2024-02-19T08:00:00"/>
        <d v="2024-02-19T09:00:00"/>
        <d v="2024-02-19T10:00:00"/>
        <d v="2024-02-19T11:00:00"/>
        <d v="2024-02-19T12:00:00"/>
        <d v="2024-02-19T13:00:00"/>
        <d v="2024-02-19T14:00:00"/>
        <d v="2024-02-19T15:00:00"/>
        <d v="2024-02-19T16:00:00"/>
        <d v="2024-02-19T17:00:00"/>
        <d v="2024-02-19T18:00:00"/>
        <d v="2024-02-19T19:00:00"/>
        <d v="2024-02-19T20:00:00"/>
        <d v="2024-02-19T21:00:00"/>
        <d v="2024-02-19T22:00:00"/>
        <d v="2024-02-19T23:00:00"/>
        <d v="2024-02-20T00:00:00"/>
        <d v="2024-02-20T01:00:00"/>
        <d v="2024-02-20T02:00:00"/>
        <d v="2024-02-20T03:00:00"/>
        <d v="2024-02-20T04:00:00"/>
        <d v="2024-02-20T05:00:00"/>
        <d v="2024-02-20T06:00:00"/>
        <d v="2024-02-20T07:00:00"/>
        <d v="2024-02-20T08:00:00"/>
        <d v="2024-02-20T09:00:00"/>
        <d v="2024-02-20T10:00:00"/>
        <d v="2024-02-20T11:00:00"/>
        <d v="2024-02-20T12:00:00"/>
        <d v="2024-02-20T13:00:00"/>
        <d v="2024-02-20T14:00:00"/>
        <d v="2024-02-20T15:00:00"/>
        <d v="2024-02-20T16:00:00"/>
        <d v="2024-02-20T17:00:00"/>
        <d v="2024-02-20T18:00:00"/>
        <d v="2024-02-20T19:00:00"/>
        <d v="2024-02-20T20:00:00"/>
        <d v="2024-02-20T21:00:00"/>
        <d v="2024-02-20T22:00:00"/>
        <d v="2024-02-20T23:00:00"/>
        <d v="2024-02-21T00:00:00"/>
        <d v="2024-02-21T01:00:00"/>
        <d v="2024-02-21T02:00:00"/>
        <d v="2024-02-21T03:00:00"/>
        <d v="2024-02-21T04:00:00"/>
        <d v="2024-02-21T05:00:00"/>
        <d v="2024-02-21T06:00:00"/>
        <d v="2024-02-21T07:00:00"/>
        <d v="2024-02-21T08:00:00"/>
        <d v="2024-02-21T09:00:00"/>
        <d v="2024-02-21T10:00:00"/>
        <d v="2024-02-21T11:00:00"/>
        <d v="2024-02-21T12:00:00"/>
        <d v="2024-02-21T13:00:00"/>
        <d v="2024-02-21T14:00:00"/>
        <d v="2024-02-21T15:00:00"/>
        <d v="2024-02-21T16:00:00"/>
        <d v="2024-02-21T17:00:00"/>
        <d v="2024-02-21T18:00:00"/>
        <d v="2024-02-21T19:00:00"/>
        <d v="2024-02-21T20:00:00"/>
        <d v="2024-02-21T21:00:00"/>
        <d v="2024-02-21T22:00:00"/>
        <d v="2024-02-21T23:00:00"/>
        <d v="2024-02-22T00:00:00"/>
        <d v="2024-02-22T01:00:00"/>
        <d v="2024-02-22T02:00:00"/>
        <d v="2024-02-22T03:00:00"/>
        <d v="2024-02-22T04:00:00"/>
        <d v="2024-02-22T05:00:00"/>
        <d v="2024-02-22T06:00:00"/>
        <d v="2024-02-22T07:00:00"/>
        <d v="2024-02-22T08:00:00"/>
        <d v="2024-02-22T09:00:00"/>
        <d v="2024-02-22T10:00:00"/>
        <d v="2024-02-22T11:00:00"/>
        <d v="2024-02-22T12:00:00"/>
        <d v="2024-02-22T13:00:00"/>
        <d v="2024-02-22T14:00:00"/>
        <d v="2024-02-22T16:00:00"/>
        <d v="2024-02-22T17:00:00"/>
        <d v="2024-02-22T18:00:00"/>
        <d v="2024-02-22T19:00:00"/>
        <d v="2024-02-22T20:00:00"/>
        <d v="2024-02-22T21:00:00"/>
        <d v="2024-02-22T22:00:00"/>
        <d v="2024-02-22T23:00:00"/>
        <d v="2024-02-23T00:00:00"/>
        <d v="2024-02-23T01:00:00"/>
        <d v="2024-02-23T02:00:00"/>
        <d v="2024-02-23T03:00:00"/>
        <d v="2024-02-23T04:00:00"/>
        <d v="2024-02-23T05:00:00"/>
        <d v="2024-02-23T06:00:00"/>
        <d v="2024-02-23T07:00:00"/>
        <d v="2024-02-23T08:00:00"/>
        <d v="2024-02-23T09:00:00"/>
        <d v="2024-02-23T10:00:00"/>
        <d v="2024-02-23T11:00:00"/>
        <d v="2024-02-23T12:00:00"/>
        <d v="2024-02-23T13:00:00"/>
        <d v="2024-02-23T14:00:00"/>
        <d v="2024-02-23T15:00:00"/>
        <d v="2024-02-23T16:00:00"/>
        <d v="2024-02-23T17:00:00"/>
        <d v="2024-02-23T18:00:00"/>
        <d v="2024-02-23T19:00:00"/>
        <d v="2024-02-23T20:00:00"/>
        <d v="2024-02-23T21:00:00"/>
        <d v="2024-02-23T22:00:00"/>
        <d v="2024-02-23T23:00:00"/>
        <d v="2024-02-24T00:00:00"/>
        <d v="2024-02-24T01:00:00"/>
        <d v="2024-02-24T02:00:00"/>
        <d v="2024-02-24T03:00:00"/>
        <d v="2024-02-24T04:00:00"/>
        <d v="2024-02-24T05:00:00"/>
        <d v="2024-02-24T06:00:00"/>
        <d v="2024-02-24T07:00:00"/>
        <d v="2024-02-24T08:00:00"/>
        <d v="2024-02-24T09:00:00"/>
        <d v="2024-02-24T10:00:00"/>
        <d v="2024-02-24T11:00:00"/>
        <d v="2024-02-24T12:00:00"/>
        <d v="2024-02-24T13:00:00"/>
        <d v="2024-02-24T14:00:00"/>
        <d v="2024-02-24T15:00:00"/>
        <d v="2024-02-24T16:00:00"/>
        <d v="2024-02-24T17:00:00"/>
        <d v="2024-02-24T18:00:00"/>
        <d v="2024-02-24T19:00:00"/>
        <d v="2024-02-24T20:00:00"/>
        <d v="2024-02-24T21:00:00"/>
        <d v="2024-02-24T22:00:00"/>
        <d v="2024-02-24T23:00:00"/>
        <d v="2024-02-25T00:00:00"/>
        <d v="2024-02-25T01:00:00"/>
        <d v="2024-02-25T02:00:00"/>
        <d v="2024-02-25T03:00:00"/>
        <d v="2024-02-25T04:00:00"/>
        <d v="2024-02-25T05:00:00"/>
        <d v="2024-02-25T06:00:00"/>
        <d v="2024-02-25T07:00:00"/>
        <d v="2024-02-25T08:00:00"/>
        <d v="2024-02-25T09:00:00"/>
        <d v="2024-02-25T10:00:00"/>
        <d v="2024-02-25T11:00:00"/>
        <d v="2024-02-25T12:00:00"/>
        <d v="2024-02-25T13:00:00"/>
        <d v="2024-02-25T14:00:00"/>
        <d v="2024-02-25T15:00:00"/>
        <d v="2024-02-25T16:00:00"/>
        <d v="2024-02-25T17:00:00"/>
        <d v="2024-02-25T18:00:00"/>
        <d v="2024-02-25T19:00:00"/>
        <d v="2024-02-25T20:00:00"/>
        <d v="2024-02-25T21:00:00"/>
        <d v="2024-02-25T22:00:00"/>
        <d v="2024-02-25T23:00:00"/>
        <d v="2024-02-26T00:00:00"/>
        <d v="2024-02-26T01:00:00"/>
        <d v="2024-02-26T02:00:00"/>
        <d v="2024-02-26T03:00:00"/>
        <d v="2024-02-26T04:00:00"/>
        <d v="2024-02-26T05:00:00"/>
        <d v="2024-02-26T06:00:00"/>
        <d v="2024-02-26T07:00:00"/>
        <d v="2024-02-26T08:00:00"/>
        <d v="2024-02-26T09:00:00"/>
        <d v="2024-02-26T10:00:00"/>
        <d v="2024-02-26T11:00:00"/>
        <d v="2024-02-26T12:00:00"/>
        <d v="2024-02-26T13:00:00"/>
        <d v="2024-02-26T14:00:00"/>
        <d v="2024-02-26T15:00:00"/>
        <d v="2024-02-26T16:00:00"/>
        <d v="2024-02-26T17:00:00"/>
        <d v="2024-02-26T18:00:00"/>
        <d v="2024-02-26T19:00:00"/>
        <d v="2024-02-26T20:00:00"/>
        <d v="2024-02-26T21:00:00"/>
        <d v="2024-02-26T22:00:00"/>
        <d v="2024-02-26T23:00:00"/>
        <d v="2024-02-27T00:00:00"/>
        <d v="2024-02-27T01:00:00"/>
        <d v="2024-02-27T02:00:00"/>
        <d v="2024-02-27T03:00:00"/>
        <d v="2024-02-27T04:00:00"/>
        <d v="2024-02-27T05:00:00"/>
        <d v="2024-02-27T06:00:00"/>
        <d v="2024-02-27T07:00:00"/>
        <d v="2024-02-27T08:00:00"/>
        <d v="2024-02-27T09:00:00"/>
        <d v="2024-02-27T10:00:00"/>
        <d v="2024-02-27T11:00:00"/>
        <d v="2024-02-27T12:00:00"/>
        <d v="2024-02-27T13:00:00"/>
        <d v="2024-02-27T14:00:00"/>
        <d v="2024-02-27T15:00:00"/>
        <d v="2024-02-27T16:00:00"/>
        <d v="2024-02-27T17:00:00"/>
        <d v="2024-02-27T18:00:00"/>
        <d v="2024-02-27T19:00:00"/>
        <d v="2024-02-27T20:00:00"/>
        <d v="2024-02-27T21:00:00"/>
        <d v="2024-02-27T22:00:00"/>
        <d v="2024-02-27T23:00:00"/>
        <d v="2024-02-28T00:00:00"/>
        <d v="2024-02-28T01:00:00"/>
        <d v="2024-02-28T02:00:00"/>
        <d v="2024-02-28T03:00:00"/>
        <d v="2024-02-28T04:00:00"/>
        <d v="2024-02-28T05:00:00"/>
        <d v="2024-02-28T06:00:00"/>
        <d v="2024-02-28T07:00:00"/>
        <d v="2024-02-28T08:00:00"/>
        <d v="2024-02-28T09:00:00"/>
        <d v="2024-02-28T10:00:00"/>
        <d v="2024-02-28T11:00:00"/>
        <d v="2024-02-28T12:00:00"/>
        <d v="2024-02-28T13:00:00"/>
        <d v="2024-02-28T14:00:00"/>
        <d v="2024-02-28T15:00:00"/>
        <d v="2024-02-28T16:00:00"/>
        <d v="2024-02-28T17:00:00"/>
        <d v="2024-02-28T18:00:00"/>
        <d v="2024-02-28T19:00:00"/>
        <d v="2024-02-28T20:00:00"/>
        <d v="2024-02-28T21:00:00"/>
        <d v="2024-02-28T22:00:00"/>
        <d v="2024-02-28T23:00:00"/>
        <d v="2024-02-29T00:00:00"/>
        <d v="2024-02-29T01:00:00"/>
        <d v="2024-02-29T02:00:00"/>
        <d v="2024-02-29T03:00:00"/>
        <d v="2024-02-29T04:00:00"/>
        <d v="2024-02-29T05:00:00"/>
        <d v="2024-02-29T06:00:00"/>
        <d v="2024-02-29T07:00:00"/>
        <d v="2024-02-29T08:00:00"/>
        <d v="2024-02-29T09:00:00"/>
        <d v="2024-02-29T10:00:00"/>
        <d v="2024-02-29T11:00:00"/>
        <d v="2024-02-29T12:00:00"/>
        <d v="2024-02-29T13:00:00"/>
        <d v="2024-02-29T14:00:00"/>
        <d v="2024-02-29T15:00:00"/>
        <d v="2024-02-29T16:00:00"/>
        <d v="2024-02-29T17:00:00"/>
        <d v="2024-02-29T18:00:00"/>
        <d v="2024-02-29T19:00:00"/>
        <d v="2024-02-29T20:00:00"/>
        <d v="2024-02-29T21:00:00"/>
        <d v="2024-02-29T22:00:00"/>
        <d v="2024-02-29T23:00:00"/>
        <d v="2024-03-01T00:00:00"/>
        <d v="2024-03-01T01:00:00"/>
        <d v="2024-03-01T02:00:00"/>
        <d v="2024-03-01T03:00:00"/>
        <d v="2024-03-01T04:00:00"/>
        <d v="2024-03-01T05:00:00"/>
        <d v="2024-03-01T06:00:00"/>
        <d v="2024-03-01T07:00:00"/>
        <d v="2024-03-01T08:00:00"/>
        <d v="2024-03-01T09:00:00"/>
        <d v="2024-03-01T10:00:00"/>
        <d v="2024-03-01T11:00:00"/>
        <d v="2024-03-01T12:00:00"/>
        <d v="2024-03-01T13:00:00"/>
        <d v="2024-03-01T14:00:00"/>
        <d v="2024-03-01T15:00:00"/>
        <d v="2024-03-01T16:00:00"/>
        <d v="2024-03-01T17:00:00"/>
        <d v="2024-03-01T18:00:00"/>
        <d v="2024-03-01T19:00:00"/>
        <d v="2024-03-01T20:00:00"/>
        <d v="2024-03-01T21:00:00"/>
        <d v="2024-03-01T22:00:00"/>
        <d v="2024-03-01T23:00:00"/>
        <d v="2024-03-02T00:00:00"/>
        <d v="2024-03-02T01:00:00"/>
        <d v="2024-03-02T02:00:00"/>
        <d v="2024-03-02T03:00:00"/>
        <d v="2024-03-02T04:00:00"/>
        <d v="2024-03-02T05:00:00"/>
        <d v="2024-03-02T06:00:00"/>
        <d v="2024-03-02T07:00:00"/>
        <d v="2024-03-02T08:00:00"/>
        <d v="2024-03-02T09:00:00"/>
        <d v="2024-03-02T10:00:00"/>
        <d v="2024-03-02T11:00:00"/>
        <d v="2024-03-02T12:00:00"/>
        <d v="2024-03-02T13:00:00"/>
        <d v="2024-03-02T14:00:00"/>
        <d v="2024-03-02T15:00:00"/>
        <d v="2024-03-02T16:00:00"/>
        <d v="2024-03-02T17:00:00"/>
        <d v="2024-03-02T18:00:00"/>
        <d v="2024-03-02T19:00:00"/>
        <d v="2024-03-02T20:00:00"/>
        <d v="2024-03-02T21:00:00"/>
        <d v="2024-03-02T22:00:00"/>
        <d v="2024-03-02T23:00:00"/>
        <d v="2024-03-03T00:00:00"/>
        <d v="2024-03-03T01:00:00"/>
        <d v="2024-03-03T02:00:00"/>
        <d v="2024-03-03T03:00:00"/>
        <d v="2024-03-03T04:00:00"/>
        <d v="2024-03-03T05:00:00"/>
        <d v="2024-03-03T06:00:00"/>
        <d v="2024-03-03T07:00:00"/>
        <d v="2024-03-03T08:00:00"/>
        <d v="2024-03-03T09:00:00"/>
        <d v="2024-03-03T10:00:00"/>
        <d v="2024-03-03T11:00:00"/>
        <d v="2024-03-03T12:00:00"/>
        <d v="2024-03-03T13:00:00"/>
        <d v="2024-03-03T14:00:00"/>
        <d v="2024-03-03T15:00:00"/>
        <d v="2024-03-03T16:00:00"/>
        <d v="2024-03-03T17:00:00"/>
        <d v="2024-03-03T18:00:00"/>
        <d v="2024-03-03T19:00:00"/>
        <d v="2024-03-03T20:00:00"/>
        <d v="2024-03-03T21:00:00"/>
        <d v="2024-03-03T22:00:00"/>
        <d v="2024-03-03T23:00:00"/>
        <d v="2024-03-04T00:00:00"/>
        <d v="2024-03-04T01:00:00"/>
        <d v="2024-03-04T02:00:00"/>
        <d v="2024-03-04T03:00:00"/>
        <d v="2024-03-04T04:00:00"/>
        <d v="2024-03-04T05:00:00"/>
        <d v="2024-03-04T06:00:00"/>
        <d v="2024-03-04T07:00:00"/>
        <d v="2024-03-04T08:00:00"/>
        <d v="2024-03-04T09:00:00"/>
        <d v="2024-03-04T10:00:00"/>
        <d v="2024-03-04T11:00:00"/>
        <d v="2024-03-04T12:00:00"/>
        <d v="2024-03-04T13:00:00"/>
        <d v="2024-03-04T14:00:00"/>
        <d v="2024-03-04T15:00:00"/>
        <d v="2024-03-04T16:00:00"/>
        <d v="2024-03-04T17:00:00"/>
        <d v="2024-03-04T18:00:00"/>
        <d v="2024-03-04T19:00:00"/>
        <d v="2024-03-04T20:00:00"/>
        <d v="2024-03-04T21:00:00"/>
        <d v="2024-03-04T22:00:00"/>
        <d v="2024-03-04T23:00:00"/>
        <d v="2024-03-05T00:00:00"/>
        <d v="2024-03-05T01:00:00"/>
        <d v="2024-03-05T02:00:00"/>
        <d v="2024-03-05T03:00:00"/>
        <d v="2024-03-05T04:00:00"/>
        <d v="2024-03-05T05:00:00"/>
        <d v="2024-03-05T06:00:00"/>
        <d v="2024-03-05T07:00:00"/>
        <d v="2024-03-05T08:00:00"/>
        <d v="2024-03-05T09:00:00"/>
        <d v="2024-03-05T10:00:00"/>
        <d v="2024-03-05T11:00:00"/>
        <d v="2024-03-05T12:00:00"/>
        <d v="2024-03-05T13:00:00"/>
        <d v="2024-03-05T14:00:00"/>
        <d v="2024-03-05T15:00:00"/>
        <d v="2024-03-05T16:00:00"/>
        <d v="2024-03-05T17:00:00"/>
        <d v="2024-03-05T18:00:00"/>
        <d v="2024-03-05T19:00:00"/>
        <d v="2024-03-05T20:00:00"/>
        <d v="2024-03-05T21:00:00"/>
        <d v="2024-03-05T22:00:00"/>
        <d v="2024-03-05T23:00:00"/>
        <d v="2024-03-06T00:00:00"/>
        <d v="2024-03-06T01:00:00"/>
        <d v="2024-03-06T02:00:00"/>
        <d v="2024-03-06T03:00:00"/>
        <d v="2024-03-06T04:00:00"/>
        <d v="2024-03-06T05:00:00"/>
        <d v="2024-03-06T06:00:00"/>
        <d v="2024-03-06T07:00:00"/>
        <d v="2024-03-06T08:00:00"/>
        <d v="2024-03-06T09:00:00"/>
        <d v="2024-03-06T10:00:00"/>
        <d v="2024-03-06T11:00:00"/>
        <d v="2024-03-06T12:00:00"/>
        <d v="2024-03-06T13:00:00"/>
        <d v="2024-03-06T14:00:00"/>
        <d v="2024-03-06T15:00:00"/>
        <d v="2024-03-06T16:00:00"/>
        <d v="2024-03-06T17:00:00"/>
        <d v="2024-03-06T18:00:00"/>
        <d v="2024-03-06T19:00:00"/>
        <d v="2024-03-06T20:00:00"/>
        <d v="2024-03-06T21:00:00"/>
        <d v="2024-03-06T22:00:00"/>
        <d v="2024-03-06T23:00:00"/>
        <d v="2024-03-07T00:00:00"/>
        <d v="2024-03-07T01:00:00"/>
        <d v="2024-03-07T02:00:00"/>
        <d v="2024-03-07T03:00:00"/>
        <d v="2024-03-07T04:00:00"/>
        <d v="2024-03-07T05:00:00"/>
        <d v="2024-03-07T06:00:00"/>
        <d v="2024-03-07T07:00:00"/>
        <d v="2024-03-07T08:00:00"/>
        <d v="2024-03-07T09:00:00"/>
        <d v="2024-03-07T10:00:00"/>
        <d v="2024-03-07T11:00:00"/>
        <d v="2024-03-07T12:00:00"/>
        <d v="2024-03-07T13:00:00"/>
        <d v="2024-03-07T14:00:00"/>
        <d v="2024-03-07T15:00:00"/>
        <d v="2024-03-07T16:00:00"/>
        <d v="2024-03-07T17:00:00"/>
        <d v="2024-03-07T18:00:00"/>
        <d v="2024-03-07T19:00:00"/>
        <d v="2024-03-07T20:00:00"/>
        <d v="2024-03-07T21:00:00"/>
        <d v="2024-03-07T22:00:00"/>
        <d v="2024-03-07T23:00:00"/>
        <d v="2024-03-08T00:00:00"/>
        <d v="2024-03-08T01:00:00"/>
        <d v="2024-03-08T02:00:00"/>
        <d v="2024-03-08T03:00:00"/>
        <d v="2024-03-08T04:00:00"/>
        <d v="2024-03-08T05:00:00"/>
        <d v="2024-03-08T06:00:00"/>
        <d v="2024-03-08T07:00:00"/>
        <d v="2024-03-08T08:00:00"/>
        <d v="2024-03-08T09:00:00"/>
        <d v="2024-03-08T10:00:00"/>
        <d v="2024-03-08T11:00:00"/>
        <d v="2024-03-08T12:00:00"/>
        <d v="2024-03-08T13:00:00"/>
        <d v="2024-03-08T14:00:00"/>
        <d v="2024-03-08T15:00:00"/>
        <d v="2024-03-08T16:00:00"/>
        <d v="2024-03-08T17:00:00"/>
        <d v="2024-03-08T18:00:00"/>
        <d v="2024-03-08T19:00:00"/>
        <d v="2024-03-08T20:00:00"/>
        <d v="2024-03-08T21:00:00"/>
        <d v="2024-03-08T22:00:00"/>
        <d v="2024-03-08T23:00:00"/>
        <d v="2024-03-09T00:00:00"/>
        <d v="2024-03-09T01:00:00"/>
        <d v="2024-03-09T02:00:00"/>
        <d v="2024-03-09T03:00:00"/>
        <d v="2024-03-09T04:00:00"/>
        <d v="2024-03-09T05:00:00"/>
        <d v="2024-03-09T06:00:00"/>
        <d v="2024-03-09T07:00:00"/>
        <d v="2024-03-09T08:00:00"/>
        <d v="2024-03-09T09:00:00"/>
        <d v="2024-03-09T10:00:00"/>
        <d v="2024-03-09T11:00:00"/>
        <d v="2024-03-09T12:00:00"/>
        <d v="2024-03-09T13:00:00"/>
        <d v="2024-03-09T14:00:00"/>
        <d v="2024-03-09T15:00:00"/>
        <d v="2024-03-09T16:00:00"/>
        <d v="2024-03-09T17:00:00"/>
        <d v="2024-03-09T18:00:00"/>
        <d v="2024-03-09T19:00:00"/>
        <d v="2024-03-09T20:00:00"/>
        <d v="2024-03-09T21:00:00"/>
        <d v="2024-03-09T22:00:00"/>
        <d v="2024-03-09T23:00:00"/>
        <d v="2024-03-10T00:00:00"/>
        <d v="2024-03-10T01:00:00"/>
        <d v="2024-03-10T02:00:00"/>
        <d v="2024-03-10T03:00:00"/>
        <d v="2024-03-10T04:00:00"/>
        <d v="2024-03-10T05:00:00"/>
        <d v="2024-03-10T06:00:00"/>
        <d v="2024-03-10T07:00:00"/>
        <d v="2024-03-10T08:00:00"/>
        <d v="2024-03-10T09:00:00"/>
        <d v="2024-03-10T10:00:00"/>
        <d v="2024-03-10T11:00:00"/>
        <d v="2024-03-10T12:00:00"/>
        <d v="2024-03-10T13:00:00"/>
        <d v="2024-03-10T14:00:00"/>
        <d v="2024-03-10T15:00:00"/>
        <d v="2024-03-10T16:00:00"/>
        <d v="2024-03-10T17:00:00"/>
        <d v="2024-03-10T18:00:00"/>
        <d v="2024-03-10T19:00:00"/>
        <d v="2024-03-10T20:00:00"/>
        <d v="2024-03-10T21:00:00"/>
        <d v="2024-03-10T22:00:00"/>
        <d v="2024-03-10T23:00:00"/>
        <d v="2024-03-11T00:00:00"/>
        <d v="2024-03-11T01:00:00"/>
        <d v="2024-03-11T02:00:00"/>
        <d v="2024-03-11T03:00:00"/>
        <d v="2024-03-11T04:00:00"/>
        <d v="2024-03-11T05:00:00"/>
        <d v="2024-03-11T06:00:00"/>
        <d v="2024-03-11T07:00:00"/>
        <d v="2024-03-11T08:00:00"/>
        <d v="2024-03-11T09:00:00"/>
        <d v="2024-03-11T10:00:00"/>
        <d v="2024-03-11T11:00:00"/>
        <d v="2024-03-11T12:00:00"/>
        <d v="2024-03-11T13:00:00"/>
        <d v="2024-03-11T14:00:00"/>
        <d v="2024-03-11T15:00:00"/>
        <d v="2024-03-11T16:00:00"/>
        <d v="2024-03-11T17:00:00"/>
        <d v="2024-03-11T18:00:00"/>
        <d v="2024-03-11T19:00:00"/>
        <d v="2024-03-11T20:00:00"/>
        <d v="2024-03-11T21:00:00"/>
        <d v="2024-03-11T22:00:00"/>
        <d v="2024-03-11T23:00:00"/>
        <d v="2024-03-12T00:00:00"/>
        <d v="2024-03-12T01:00:00"/>
        <d v="2024-03-12T02:00:00"/>
        <d v="2024-03-12T03:00:00"/>
        <d v="2024-03-12T04:00:00"/>
        <d v="2024-03-12T05:00:00"/>
        <d v="2024-03-12T06:00:00"/>
        <d v="2024-03-12T07:00:00"/>
        <d v="2024-03-12T08:00:00"/>
        <d v="2024-03-12T09:00:00"/>
        <d v="2024-03-12T10:00:00"/>
        <d v="2024-03-12T11:00:00"/>
        <d v="2024-03-12T12:00:00"/>
        <d v="2024-03-12T13:00:00"/>
        <d v="2024-03-12T14:00:00"/>
        <d v="2024-03-12T15:00:00"/>
        <d v="2024-03-12T16:00:00"/>
        <d v="2024-03-12T17:00:00"/>
        <d v="2024-03-12T18:00:00"/>
        <d v="2024-03-12T19:00:00"/>
        <d v="2024-03-12T20:00:00"/>
        <d v="2024-03-12T21:00:00"/>
        <d v="2024-03-12T22:00:00"/>
        <d v="2024-03-12T23:00:00"/>
        <d v="2024-03-13T00:00:00"/>
        <d v="2024-03-13T01:00:00"/>
        <d v="2024-03-13T02:00:00"/>
        <d v="2024-03-13T03:00:00"/>
        <d v="2024-03-13T04:00:00"/>
        <d v="2024-03-13T05:00:00"/>
        <d v="2024-03-13T06:00:00"/>
        <d v="2024-03-13T07:00:00"/>
        <d v="2024-03-13T08:00:00"/>
        <d v="2024-03-13T09:00:00"/>
        <d v="2024-03-13T10:00:00"/>
        <d v="2024-03-13T11:00:00"/>
        <d v="2024-03-13T12:00:00"/>
        <d v="2024-03-13T13:00:00"/>
        <d v="2024-03-13T14:00:00"/>
        <d v="2024-03-13T15:00:00"/>
        <d v="2024-03-13T16:00:00"/>
        <d v="2024-03-13T17:00:00"/>
        <d v="2024-03-13T18:00:00"/>
        <d v="2024-03-13T19:00:00"/>
        <d v="2024-03-13T20:00:00"/>
        <d v="2024-03-13T21:00:00"/>
        <d v="2024-03-13T22:00:00"/>
        <d v="2024-03-13T23:00:00"/>
        <d v="2024-03-14T00:00:00"/>
        <d v="2024-03-14T01:00:00"/>
        <d v="2024-03-14T02:00:00"/>
        <d v="2024-03-14T03:00:00"/>
        <d v="2024-03-14T04:00:00"/>
        <d v="2024-03-14T05:00:00"/>
        <d v="2024-03-14T06:00:00"/>
        <d v="2024-03-14T07:00:00"/>
        <d v="2024-03-14T08:00:00"/>
        <d v="2024-03-14T09:00:00"/>
        <d v="2024-03-14T10:00:00"/>
        <d v="2024-03-14T11:00:00"/>
        <d v="2024-03-14T12:00:00"/>
        <d v="2024-03-14T13:00:00"/>
        <d v="2024-03-14T14:00:00"/>
        <d v="2024-03-14T15:00:00"/>
        <d v="2024-03-14T16:00:00"/>
        <d v="2024-03-14T17:00:00"/>
        <d v="2024-03-14T18:00:00"/>
        <d v="2024-03-14T19:00:00"/>
        <d v="2024-03-14T20:00:00"/>
        <d v="2024-03-14T21:00:00"/>
        <d v="2024-03-14T22:00:00"/>
        <d v="2024-03-14T23:00:00"/>
        <d v="2024-03-15T00:00:00"/>
        <d v="2024-03-15T01:00:00"/>
        <d v="2024-03-15T02:00:00"/>
        <d v="2024-03-15T03:00:00"/>
        <d v="2024-03-15T04:00:00"/>
        <d v="2024-03-15T05:00:00"/>
        <d v="2024-03-15T06:00:00"/>
        <d v="2024-03-15T07:00:00"/>
        <d v="2024-03-15T08:00:00"/>
        <d v="2024-03-15T09:00:00"/>
        <d v="2024-03-15T10:00:00"/>
        <d v="2024-03-15T11:00:00"/>
        <d v="2024-03-15T12:00:00"/>
        <d v="2024-03-15T13:00:00"/>
        <d v="2024-03-15T14:00:00"/>
        <d v="2024-03-15T15:00:00"/>
        <d v="2024-03-15T16:00:00"/>
        <d v="2024-03-15T17:00:00"/>
        <d v="2024-03-15T18:00:00"/>
        <d v="2024-03-15T19:00:00"/>
        <d v="2024-03-15T20:00:00"/>
        <d v="2024-03-15T21:00:00"/>
        <d v="2024-03-15T22:00:00"/>
        <d v="2024-03-15T23:00:00"/>
        <d v="2024-03-16T00:00:00"/>
        <d v="2024-03-16T01:00:00"/>
        <d v="2024-03-16T02:00:00"/>
        <d v="2024-03-16T03:00:00"/>
        <d v="2024-03-16T04:00:00"/>
        <d v="2024-03-16T05:00:00"/>
        <d v="2024-03-16T06:00:00"/>
        <d v="2024-03-16T07:00:00"/>
        <d v="2024-03-16T08:00:00"/>
        <d v="2024-03-16T09:00:00"/>
        <d v="2024-03-16T10:00:00"/>
        <d v="2024-03-16T11:00:00"/>
        <d v="2024-03-16T12:00:00"/>
        <d v="2024-03-16T13:00:00"/>
        <d v="2024-03-16T14:00:00"/>
        <d v="2024-03-16T15:00:00"/>
        <d v="2024-03-16T16:00:00"/>
        <d v="2024-03-16T17:00:00"/>
        <d v="2024-03-16T18:00:00"/>
        <d v="2024-03-16T19:00:00"/>
        <d v="2024-03-16T20:00:00"/>
        <d v="2024-03-16T21:00:00"/>
        <d v="2024-03-16T22:00:00"/>
        <d v="2024-03-16T23:00:00"/>
        <d v="2024-03-17T00:00:00"/>
        <d v="2024-03-17T01:00:00"/>
        <d v="2024-03-17T02:00:00"/>
        <d v="2024-03-17T03:00:00"/>
        <d v="2024-03-17T04:00:00"/>
        <d v="2024-03-17T05:00:00"/>
        <d v="2024-03-17T06:00:00"/>
        <d v="2024-03-17T07:00:00"/>
        <d v="2024-03-17T08:00:00"/>
        <d v="2024-03-17T09:00:00"/>
        <d v="2024-03-17T10:00:00"/>
        <d v="2024-03-17T11:00:00"/>
        <d v="2024-03-17T12:00:00"/>
        <d v="2024-03-17T13:00:00"/>
        <d v="2024-03-17T14:00:00"/>
        <d v="2024-03-17T15:00:00"/>
        <d v="2024-03-17T16:00:00"/>
        <d v="2024-03-17T17:00:00"/>
        <d v="2024-03-17T18:00:00"/>
        <d v="2024-03-17T19:00:00"/>
        <d v="2024-03-17T20:00:00"/>
        <d v="2024-03-17T21:00:00"/>
        <d v="2024-03-17T22:00:00"/>
        <d v="2024-03-17T23:00:00"/>
        <d v="2024-03-18T00:00:00"/>
        <d v="2024-03-18T01:00:00"/>
        <d v="2024-03-18T02:00:00"/>
        <d v="2024-03-18T03:00:00"/>
        <d v="2024-03-18T04:00:00"/>
        <d v="2024-03-18T05:00:00"/>
        <d v="2024-03-18T06:00:00"/>
        <d v="2024-03-18T07:00:00"/>
        <d v="2024-03-18T08:00:00"/>
        <d v="2024-03-18T09:00:00"/>
        <d v="2024-03-18T10:00:00"/>
        <d v="2024-03-18T11:00:00"/>
        <d v="2024-03-18T12:00:00"/>
        <d v="2024-03-18T13:00:00"/>
        <d v="2024-03-18T14:00:00"/>
        <d v="2024-03-18T15:00:00"/>
        <d v="2024-03-18T16:00:00"/>
        <d v="2024-03-18T17:00:00"/>
        <d v="2024-03-18T18:00:00"/>
        <d v="2024-03-18T19:00:00"/>
        <d v="2024-03-18T20:00:00"/>
        <d v="2024-03-18T21:00:00"/>
        <d v="2024-03-18T22:00:00"/>
        <d v="2024-03-18T23:00:00"/>
        <d v="2024-03-19T00:00:00"/>
        <d v="2024-03-19T01:00:00"/>
        <d v="2024-03-19T02:00:00"/>
        <d v="2024-03-19T03:00:00"/>
        <d v="2024-03-19T04:00:00"/>
        <d v="2024-03-19T05:00:00"/>
        <d v="2024-03-19T06:00:00"/>
        <d v="2024-03-19T07:00:00"/>
        <d v="2024-03-19T08:00:00"/>
        <d v="2024-03-19T09:00:00"/>
        <d v="2024-03-19T10:00:00"/>
        <d v="2024-03-19T11:00:00"/>
        <d v="2024-03-19T12:00:00"/>
        <d v="2024-03-19T13:00:00"/>
        <d v="2024-03-19T14:00:00"/>
        <d v="2024-03-19T15:00:00"/>
        <d v="2024-03-19T16:00:00"/>
        <d v="2024-03-19T17:00:00"/>
        <d v="2024-03-19T18:00:00"/>
        <d v="2024-03-19T19:00:00"/>
        <d v="2024-03-19T20:00:00"/>
        <d v="2024-03-19T21:00:00"/>
        <d v="2024-03-19T22:00:00"/>
        <d v="2024-03-19T23:00:00"/>
        <d v="2024-03-20T00:00:00"/>
        <d v="2024-03-20T01:00:00"/>
        <d v="2024-03-20T02:00:00"/>
        <d v="2024-03-20T03:00:00"/>
        <d v="2024-03-20T04:00:00"/>
        <d v="2024-03-20T05:00:00"/>
        <d v="2024-03-20T06:00:00"/>
        <d v="2024-03-20T07:00:00"/>
        <d v="2024-03-20T08:00:00"/>
        <d v="2024-03-20T09:00:00"/>
        <d v="2024-03-20T10:00:00"/>
        <d v="2024-03-20T11:00:00"/>
        <d v="2024-03-20T12:00:00"/>
        <d v="2024-03-20T13:00:00"/>
        <d v="2024-03-20T14:00:00"/>
        <d v="2024-03-20T15:00:00"/>
        <d v="2024-03-20T16:00:00"/>
        <d v="2024-03-20T17:00:00"/>
        <d v="2024-03-20T18:00:00"/>
        <d v="2024-03-20T19:00:00"/>
        <d v="2024-03-20T20:00:00"/>
        <d v="2024-03-20T21:00:00"/>
        <d v="2024-03-20T22:00:00"/>
        <d v="2024-03-20T23:00:00"/>
        <d v="2024-03-21T00:00:00"/>
        <d v="2024-03-21T01:00:00"/>
        <d v="2024-03-21T02:00:00"/>
        <d v="2024-03-21T03:00:00"/>
        <d v="2024-03-21T04:00:00"/>
        <d v="2024-03-21T05:00:00"/>
        <d v="2024-03-21T06:00:00"/>
        <d v="2024-03-21T07:00:00"/>
        <d v="2024-03-21T08:00:00"/>
        <d v="2024-03-21T09:00:00"/>
        <d v="2024-03-21T10:00:00"/>
        <d v="2024-03-21T11:00:00"/>
        <d v="2024-03-21T12:00:00"/>
        <d v="2024-03-21T13:00:00"/>
        <d v="2024-03-21T14:00:00"/>
        <d v="2024-03-21T15:00:00"/>
        <d v="2024-03-21T16:00:00"/>
        <d v="2024-03-21T17:00:00"/>
        <d v="2024-03-21T18:00:00"/>
        <d v="2024-03-21T19:00:00"/>
        <d v="2024-03-21T20:00:00"/>
        <d v="2024-03-21T21:00:00"/>
        <d v="2024-03-21T22:00:00"/>
        <d v="2024-03-21T23:00:00"/>
        <d v="2024-03-22T00:00:00"/>
        <d v="2024-03-22T01:00:00"/>
        <d v="2024-03-22T02:00:00"/>
        <d v="2024-03-22T03:00:00"/>
        <d v="2024-03-22T04:00:00"/>
        <d v="2024-03-22T05:00:00"/>
        <d v="2024-03-22T06:00:00"/>
        <d v="2024-03-22T07:00:00"/>
        <d v="2024-03-22T08:00:00"/>
        <d v="2024-03-22T09:00:00"/>
        <d v="2024-03-22T10:00:00"/>
        <d v="2024-03-22T11:00:00"/>
        <d v="2024-03-22T12:00:00"/>
        <d v="2024-03-22T13:00:00"/>
        <d v="2024-03-22T14:00:00"/>
        <d v="2024-03-22T15:00:00"/>
        <d v="2024-03-22T16:00:00"/>
        <d v="2024-03-22T17:00:00"/>
        <d v="2024-03-22T18:00:00"/>
        <d v="2024-03-22T19:00:00"/>
        <d v="2024-03-22T20:00:00"/>
        <d v="2024-03-22T21:00:00"/>
        <d v="2024-03-22T22:00:00"/>
        <d v="2024-03-22T23:00:00"/>
        <d v="2024-03-23T00:00:00"/>
        <d v="2024-03-23T01:00:00"/>
        <d v="2024-03-23T02:00:00"/>
        <d v="2024-03-23T03:00:00"/>
        <d v="2024-03-23T04:00:00"/>
        <d v="2024-03-23T05:00:00"/>
        <d v="2024-03-23T06:00:00"/>
        <d v="2024-03-23T07:00:00"/>
        <d v="2024-03-23T08:00:00"/>
        <d v="2024-03-23T09:00:00"/>
        <d v="2024-03-23T10:00:00"/>
        <d v="2024-03-23T11:00:00"/>
        <d v="2024-03-23T12:00:00"/>
        <d v="2024-03-23T13:00:00"/>
        <d v="2024-03-23T14:00:00"/>
        <d v="2024-03-23T15:00:00"/>
        <d v="2024-03-23T16:00:00"/>
        <d v="2024-03-23T17:00:00"/>
        <d v="2024-03-23T18:00:00"/>
        <d v="2024-03-23T19:00:00"/>
        <d v="2024-03-23T20:00:00"/>
        <d v="2024-03-23T21:00:00"/>
        <d v="2024-03-23T22:00:00"/>
        <d v="2024-03-23T23:00:00"/>
        <d v="2024-03-24T00:00:00"/>
        <d v="2024-03-24T01:00:00"/>
        <d v="2024-03-24T02:00:00"/>
        <d v="2024-03-24T03:00:00"/>
        <d v="2024-03-24T04:00:00"/>
        <d v="2024-03-24T05:00:00"/>
        <d v="2024-03-24T06:00:00"/>
        <d v="2024-03-24T07:00:00"/>
        <d v="2024-03-24T08:00:00"/>
        <d v="2024-03-24T09:00:00"/>
        <d v="2024-03-24T10:00:00"/>
        <d v="2024-03-24T11:00:00"/>
        <d v="2024-03-24T12:00:00"/>
        <d v="2024-03-24T13:00:00"/>
        <d v="2024-03-24T14:00:00"/>
        <d v="2024-03-24T15:00:00"/>
        <d v="2024-03-24T16:00:00"/>
        <d v="2024-03-24T17:00:00"/>
        <d v="2024-03-24T18:00:00"/>
        <d v="2024-03-24T19:00:00"/>
        <d v="2024-03-24T20:00:00"/>
        <d v="2024-03-24T21:00:00"/>
        <d v="2024-03-24T22:00:00"/>
        <d v="2024-03-24T23:00:00"/>
        <d v="2024-03-25T00:00:00"/>
        <d v="2024-03-25T01:00:00"/>
        <d v="2024-03-25T02:00:00"/>
        <d v="2024-03-25T03:00:00"/>
        <d v="2024-03-25T04:00:00"/>
        <d v="2024-03-25T05:00:00"/>
        <d v="2024-03-25T06:00:00"/>
        <d v="2024-03-25T07:00:00"/>
        <d v="2024-03-25T08:00:00"/>
        <d v="2024-03-25T09:00:00"/>
        <d v="2024-03-25T10:00:00"/>
      </sharedItems>
      <fieldGroup par="7"/>
    </cacheField>
    <cacheField name="Consommation" numFmtId="0">
      <sharedItems containsSemiMixedTypes="0" containsString="0" containsNumber="1" minValue="0" maxValue="1.2030000000000001" count="272">
        <n v="0.112"/>
        <n v="0.51200000000000001"/>
        <n v="0.42499999999999999"/>
        <n v="0.39600000000000002"/>
        <n v="0.39700000000000002"/>
        <n v="0.35200000000000004"/>
        <n v="1E-3"/>
        <n v="0.76200000000000001"/>
        <n v="0.45199999999999996"/>
        <n v="0.42899999999999999"/>
        <n v="0.41599999999999998"/>
        <n v="2E-3"/>
        <n v="0.36399999999999999"/>
        <n v="0.43600000000000005"/>
        <n v="0.21000000000000002"/>
        <n v="0.57799999999999996"/>
        <n v="0"/>
        <n v="0.69200000000000006"/>
        <n v="0.45899999999999996"/>
        <n v="0.442"/>
        <n v="0.43099999999999999"/>
        <n v="3.2000000000000001E-2"/>
        <n v="0.28399999999999997"/>
        <n v="0.36699999999999999"/>
        <n v="0.17099999999999999"/>
        <n v="3.0000000000000001E-3"/>
        <n v="0.156"/>
        <n v="0.374"/>
        <n v="0.47599999999999998"/>
        <n v="0.38600000000000001"/>
        <n v="0.4"/>
        <n v="0.40600000000000003"/>
        <n v="5.0000000000000001E-3"/>
        <n v="0.25900000000000001"/>
        <n v="0.37600000000000006"/>
        <n v="0.20400000000000001"/>
        <n v="0.25600000000000001"/>
        <n v="0.38100000000000001"/>
        <n v="0.30399999999999999"/>
        <n v="0.48599999999999999"/>
        <n v="0.40700000000000003"/>
        <n v="0.40400000000000003"/>
        <n v="0.41799999999999998"/>
        <n v="0.108"/>
        <n v="0.26100000000000001"/>
        <n v="0.40200000000000002"/>
        <n v="0.188"/>
        <n v="0.23"/>
        <n v="0.36599999999999999"/>
        <n v="0.316"/>
        <n v="7.6999999999999999E-2"/>
        <n v="0.189"/>
        <n v="0.22199999999999998"/>
        <n v="0.255"/>
        <n v="0.25800000000000001"/>
        <n v="0.38800000000000001"/>
        <n v="0.34300000000000003"/>
        <n v="5.6999999999999995E-2"/>
        <n v="0.14599999999999999"/>
        <n v="0.16600000000000001"/>
        <n v="0.10900000000000001"/>
        <n v="5.7000000000000002E-2"/>
        <n v="0.16"/>
        <n v="0.26200000000000001"/>
        <n v="0.26800000000000002"/>
        <n v="0.26400000000000001"/>
        <n v="0.26300000000000001"/>
        <n v="0.22299999999999998"/>
        <n v="0.254"/>
        <n v="0.28700000000000003"/>
        <n v="0.23500000000000001"/>
        <n v="0.121"/>
        <n v="0.19400000000000001"/>
        <n v="0.23099999999999998"/>
        <n v="0.253"/>
        <n v="0.20099999999999998"/>
        <n v="0.40300000000000002"/>
        <n v="0.17200000000000001"/>
        <n v="0.193"/>
        <n v="0.17300000000000001"/>
        <n v="0.151"/>
        <n v="0.21"/>
        <n v="0.17499999999999999"/>
        <n v="0.19900000000000001"/>
        <n v="0.2"/>
        <n v="0.111"/>
        <n v="2.8000000000000001E-2"/>
        <n v="0.35099999999999998"/>
        <n v="0.33700000000000002"/>
        <n v="0.33600000000000002"/>
        <n v="0.28299999999999997"/>
        <n v="0.122"/>
        <n v="0.49299999999999999"/>
        <n v="0.41199999999999998"/>
        <n v="0.20500000000000002"/>
        <n v="0.317"/>
        <n v="0.31"/>
        <n v="0.36400000000000005"/>
        <n v="0.64700000000000002"/>
        <n v="0.44399999999999995"/>
        <n v="0.41299999999999998"/>
        <n v="0.14500000000000002"/>
        <n v="0.34200000000000003"/>
        <n v="0.28499999999999998"/>
        <n v="0.52200000000000002"/>
        <n v="0.39800000000000002"/>
        <n v="0.39200000000000002"/>
        <n v="0.15"/>
        <n v="0.20600000000000002"/>
        <n v="0.109"/>
        <n v="0.29400000000000004"/>
        <n v="0.12200000000000001"/>
        <n v="0.43499999999999994"/>
        <n v="0.314"/>
        <n v="0.16899999999999998"/>
        <n v="0.13400000000000001"/>
        <n v="0.32300000000000001"/>
        <n v="0.27600000000000002"/>
        <n v="0.376"/>
        <n v="0.27200000000000002"/>
        <n v="0.22900000000000001"/>
        <n v="0.11"/>
        <n v="0.218"/>
        <n v="0.248"/>
        <n v="0.251"/>
        <n v="0.27400000000000002"/>
        <n v="0.27"/>
        <n v="0.44499999999999995"/>
        <n v="0.38200000000000001"/>
        <n v="0.159"/>
        <n v="0.26"/>
        <n v="0.13700000000000001"/>
        <n v="2.6999999999999996E-2"/>
        <n v="0.01"/>
        <n v="0.56099999999999994"/>
        <n v="0.153"/>
        <n v="0.29199999999999998"/>
        <n v="0.27100000000000002"/>
        <n v="0.38300000000000001"/>
        <n v="0.34900000000000003"/>
        <n v="7.0000000000000001E-3"/>
        <n v="0.23599999999999999"/>
        <n v="7.0000000000000007E-2"/>
        <n v="0.33500000000000002"/>
        <n v="0.318"/>
        <n v="0.43799999999999994"/>
        <n v="0.39400000000000002"/>
        <n v="0.17299999999999999"/>
        <n v="0.51600000000000001"/>
        <n v="0.38900000000000001"/>
        <n v="0.39"/>
        <n v="0.16200000000000001"/>
        <n v="0.28200000000000003"/>
        <n v="0.14300000000000002"/>
        <n v="0.28999999999999998"/>
        <n v="0.42400000000000004"/>
        <n v="0.35599999999999998"/>
        <n v="0.31900000000000001"/>
        <n v="6.0000000000000001E-3"/>
        <n v="0.17599999999999999"/>
        <n v="0.312"/>
        <n v="0.30599999999999999"/>
        <n v="0.26600000000000001"/>
        <n v="0.51900000000000002"/>
        <n v="0.40100000000000002"/>
        <n v="0.182"/>
        <n v="0.247"/>
        <n v="0.187"/>
        <n v="0.65899999999999992"/>
        <n v="0.245"/>
        <n v="0.33899999999999997"/>
        <n v="0.42099999999999993"/>
        <n v="0.373"/>
        <n v="0.495"/>
        <n v="0.38400000000000001"/>
        <n v="0.24"/>
        <n v="0.18"/>
        <n v="0.37"/>
        <n v="0.32100000000000001"/>
        <n v="0.47299999999999998"/>
        <n v="0.38"/>
        <n v="0.38700000000000001"/>
        <n v="0.38500000000000001"/>
        <n v="0.17699999999999999"/>
        <n v="0.47"/>
        <n v="0.80600000000000005"/>
        <n v="0.31800000000000006"/>
        <n v="0.309"/>
        <n v="0.19"/>
        <n v="0.45999999999999996"/>
        <n v="0.36899999999999999"/>
        <n v="1.1950000000000001"/>
        <n v="0.70000000000000007"/>
        <n v="0.73499999999999999"/>
        <n v="0.24099999999999999"/>
        <n v="0.32"/>
        <n v="0.32700000000000001"/>
        <n v="0.39300000000000002"/>
        <n v="0.55499999999999994"/>
        <n v="0.39500000000000002"/>
        <n v="0.215"/>
        <n v="0.33"/>
        <n v="0.37200000000000005"/>
        <n v="0.499"/>
        <n v="0.377"/>
        <n v="0.249"/>
        <n v="0.28000000000000003"/>
        <n v="0.747"/>
        <n v="0.43899999999999995"/>
        <n v="0.219"/>
        <n v="0.35799999999999998"/>
        <n v="0.17799999999999999"/>
        <n v="0.48199999999999998"/>
        <n v="0.36099999999999999"/>
        <n v="1.2030000000000001"/>
        <n v="0.63500000000000001"/>
        <n v="0.46699999999999997"/>
        <n v="0.191"/>
        <n v="0.45799999999999996"/>
        <n v="0.35699999999999998"/>
        <n v="0.55300000000000005"/>
        <n v="0.246"/>
        <n v="0.183"/>
        <n v="0.44099999999999995"/>
        <n v="0.56499999999999995"/>
        <n v="0.40800000000000003"/>
        <n v="0.33199999999999996"/>
        <n v="0.371"/>
        <n v="0.30100000000000005"/>
        <n v="0.54899999999999993"/>
        <n v="0.20100000000000001"/>
        <n v="0.115"/>
        <n v="0.45699999999999996"/>
        <n v="0.20300000000000001"/>
        <n v="0.29500000000000004"/>
        <n v="0.14200000000000002"/>
        <n v="0.34800000000000003"/>
        <n v="0.378"/>
        <n v="0.28300000000000003"/>
        <n v="0.36199999999999999"/>
        <n v="0.78200000000000003"/>
        <n v="0.22700000000000001"/>
        <n v="0.6"/>
        <n v="0.214"/>
        <n v="9.2999999999999999E-2"/>
        <n v="0.34400000000000003"/>
        <n v="0.65"/>
        <n v="0.42199999999999993"/>
        <n v="0.307"/>
        <n v="0.13300000000000001"/>
        <n v="0.33200000000000002"/>
        <n v="0.27900000000000003"/>
        <n v="0.54599999999999993"/>
        <n v="0.16300000000000001"/>
        <n v="0.11699999999999999"/>
        <n v="0.47699999999999998"/>
        <n v="0.39100000000000001"/>
        <n v="0.20999999999999996"/>
        <n v="1.6E-2"/>
        <n v="0.47099999999999997"/>
        <n v="0.39900000000000002"/>
        <n v="0.24199999999999999"/>
        <n v="0.13600000000000001"/>
        <n v="0.216"/>
        <n v="0.29900000000000004"/>
        <n v="0.08"/>
        <n v="7.3999999999999996E-2"/>
        <n v="0.34"/>
        <n v="0.30199999999999999"/>
        <n v="8.1000000000000003E-2"/>
        <n v="0.30299999999999999"/>
        <n v="0.24700000000000003"/>
      </sharedItems>
    </cacheField>
    <cacheField name="Moy Température demandée" numFmtId="0">
      <sharedItems containsSemiMixedTypes="0" containsString="0" containsNumber="1" minValue="19" maxValue="25"/>
    </cacheField>
    <cacheField name="Moy Température intérieur" numFmtId="0">
      <sharedItems containsSemiMixedTypes="0" containsString="0" containsNumber="1" minValue="16" maxValue="26.5"/>
    </cacheField>
    <cacheField name="Moy Température extérieur" numFmtId="0">
      <sharedItems containsString="0" containsBlank="1" containsNumber="1" minValue="0" maxValue="21"/>
    </cacheField>
    <cacheField name="Heure Creuse" numFmtId="0">
      <sharedItems count="2">
        <s v="HP"/>
        <s v="HC"/>
      </sharedItems>
    </cacheField>
    <cacheField name="Jours (Date)" numFmtId="0" databaseField="0">
      <fieldGroup base="0">
        <rangePr groupBy="days" startDate="2024-02-05T18:00:00" endDate="2024-03-26T00:00:00"/>
        <groupItems count="368">
          <s v="&lt;05/02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6/03/2024"/>
        </groupItems>
      </fieldGroup>
    </cacheField>
    <cacheField name="Mois (Date)" numFmtId="0" databaseField="0">
      <fieldGroup base="0">
        <rangePr groupBy="months" startDate="2024-02-05T18:00:00" endDate="2024-03-26T00:00:00"/>
        <groupItems count="14">
          <s v="&lt;05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3/2024"/>
        </groupItems>
      </fieldGroup>
    </cacheField>
  </cacheFields>
  <extLst>
    <ext xmlns:x14="http://schemas.microsoft.com/office/spreadsheetml/2009/9/main" uri="{725AE2AE-9491-48be-B2B4-4EB974FC3084}">
      <x14:pivotCacheDefinition pivotCacheId="99221442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68">
  <r>
    <x v="0"/>
    <n v="0.112"/>
  </r>
  <r>
    <x v="1"/>
    <n v="0.51200000000000001"/>
  </r>
  <r>
    <x v="2"/>
    <n v="0.42499999999999999"/>
  </r>
  <r>
    <x v="3"/>
    <n v="0.39600000000000002"/>
  </r>
  <r>
    <x v="4"/>
    <n v="0.39700000000000002"/>
  </r>
  <r>
    <x v="5"/>
    <n v="0.35200000000000004"/>
  </r>
  <r>
    <x v="6"/>
    <n v="1E-3"/>
  </r>
  <r>
    <x v="7"/>
    <n v="1E-3"/>
  </r>
  <r>
    <x v="8"/>
    <n v="1E-3"/>
  </r>
  <r>
    <x v="9"/>
    <n v="1E-3"/>
  </r>
  <r>
    <x v="10"/>
    <n v="0.76200000000000001"/>
  </r>
  <r>
    <x v="11"/>
    <n v="0.45199999999999996"/>
  </r>
  <r>
    <x v="12"/>
    <n v="0.42899999999999999"/>
  </r>
  <r>
    <x v="13"/>
    <n v="0.41599999999999998"/>
  </r>
  <r>
    <x v="14"/>
    <n v="2E-3"/>
  </r>
  <r>
    <x v="15"/>
    <n v="1E-3"/>
  </r>
  <r>
    <x v="16"/>
    <n v="1E-3"/>
  </r>
  <r>
    <x v="17"/>
    <n v="1E-3"/>
  </r>
  <r>
    <x v="18"/>
    <n v="1E-3"/>
  </r>
  <r>
    <x v="19"/>
    <n v="0.36399999999999999"/>
  </r>
  <r>
    <x v="20"/>
    <n v="0.43600000000000005"/>
  </r>
  <r>
    <x v="21"/>
    <n v="0.21000000000000002"/>
  </r>
  <r>
    <x v="22"/>
    <n v="1E-3"/>
  </r>
  <r>
    <x v="23"/>
    <n v="1E-3"/>
  </r>
  <r>
    <x v="24"/>
    <n v="1E-3"/>
  </r>
  <r>
    <x v="25"/>
    <n v="1E-3"/>
  </r>
  <r>
    <x v="26"/>
    <n v="0.57799999999999996"/>
  </r>
  <r>
    <x v="27"/>
    <n v="2E-3"/>
  </r>
  <r>
    <x v="28"/>
    <n v="0"/>
  </r>
  <r>
    <x v="29"/>
    <n v="1E-3"/>
  </r>
  <r>
    <x v="30"/>
    <n v="1E-3"/>
  </r>
  <r>
    <x v="31"/>
    <n v="1E-3"/>
  </r>
  <r>
    <x v="32"/>
    <n v="1E-3"/>
  </r>
  <r>
    <x v="33"/>
    <n v="1E-3"/>
  </r>
  <r>
    <x v="34"/>
    <n v="0.69200000000000006"/>
  </r>
  <r>
    <x v="35"/>
    <n v="0.45899999999999996"/>
  </r>
  <r>
    <x v="36"/>
    <n v="0.442"/>
  </r>
  <r>
    <x v="37"/>
    <n v="0.43099999999999999"/>
  </r>
  <r>
    <x v="38"/>
    <n v="3.2000000000000001E-2"/>
  </r>
  <r>
    <x v="39"/>
    <n v="1E-3"/>
  </r>
  <r>
    <x v="40"/>
    <n v="1E-3"/>
  </r>
  <r>
    <x v="41"/>
    <n v="1E-3"/>
  </r>
  <r>
    <x v="42"/>
    <n v="1E-3"/>
  </r>
  <r>
    <x v="43"/>
    <n v="0.28399999999999997"/>
  </r>
  <r>
    <x v="44"/>
    <n v="0.36699999999999999"/>
  </r>
  <r>
    <x v="45"/>
    <n v="0.17099999999999999"/>
  </r>
  <r>
    <x v="46"/>
    <n v="1E-3"/>
  </r>
  <r>
    <x v="47"/>
    <n v="1E-3"/>
  </r>
  <r>
    <x v="48"/>
    <n v="3.0000000000000001E-3"/>
  </r>
  <r>
    <x v="49"/>
    <n v="0.156"/>
  </r>
  <r>
    <x v="50"/>
    <n v="0.374"/>
  </r>
  <r>
    <x v="51"/>
    <n v="2E-3"/>
  </r>
  <r>
    <x v="52"/>
    <n v="1E-3"/>
  </r>
  <r>
    <x v="53"/>
    <n v="1E-3"/>
  </r>
  <r>
    <x v="54"/>
    <n v="1E-3"/>
  </r>
  <r>
    <x v="55"/>
    <n v="1E-3"/>
  </r>
  <r>
    <x v="56"/>
    <n v="1E-3"/>
  </r>
  <r>
    <x v="57"/>
    <n v="1E-3"/>
  </r>
  <r>
    <x v="58"/>
    <n v="0.47599999999999998"/>
  </r>
  <r>
    <x v="59"/>
    <n v="0.38600000000000001"/>
  </r>
  <r>
    <x v="60"/>
    <n v="0.4"/>
  </r>
  <r>
    <x v="61"/>
    <n v="0.40600000000000003"/>
  </r>
  <r>
    <x v="62"/>
    <n v="5.0000000000000001E-3"/>
  </r>
  <r>
    <x v="63"/>
    <n v="1E-3"/>
  </r>
  <r>
    <x v="64"/>
    <n v="1E-3"/>
  </r>
  <r>
    <x v="65"/>
    <n v="1E-3"/>
  </r>
  <r>
    <x v="66"/>
    <n v="1E-3"/>
  </r>
  <r>
    <x v="67"/>
    <n v="0.25900000000000001"/>
  </r>
  <r>
    <x v="68"/>
    <n v="0.37600000000000006"/>
  </r>
  <r>
    <x v="69"/>
    <n v="0.20400000000000001"/>
  </r>
  <r>
    <x v="70"/>
    <n v="1E-3"/>
  </r>
  <r>
    <x v="71"/>
    <n v="1E-3"/>
  </r>
  <r>
    <x v="72"/>
    <n v="0.25600000000000001"/>
  </r>
  <r>
    <x v="73"/>
    <n v="0.38100000000000001"/>
  </r>
  <r>
    <x v="74"/>
    <n v="0.30399999999999999"/>
  </r>
  <r>
    <x v="75"/>
    <n v="2E-3"/>
  </r>
  <r>
    <x v="76"/>
    <n v="1E-3"/>
  </r>
  <r>
    <x v="77"/>
    <n v="1E-3"/>
  </r>
  <r>
    <x v="78"/>
    <n v="1E-3"/>
  </r>
  <r>
    <x v="79"/>
    <n v="1E-3"/>
  </r>
  <r>
    <x v="80"/>
    <n v="1E-3"/>
  </r>
  <r>
    <x v="81"/>
    <n v="1E-3"/>
  </r>
  <r>
    <x v="82"/>
    <n v="0.48599999999999999"/>
  </r>
  <r>
    <x v="83"/>
    <n v="0.40700000000000003"/>
  </r>
  <r>
    <x v="84"/>
    <n v="0.40400000000000003"/>
  </r>
  <r>
    <x v="85"/>
    <n v="0.41799999999999998"/>
  </r>
  <r>
    <x v="86"/>
    <n v="2E-3"/>
  </r>
  <r>
    <x v="87"/>
    <n v="1E-3"/>
  </r>
  <r>
    <x v="88"/>
    <n v="0.108"/>
  </r>
  <r>
    <x v="89"/>
    <n v="1E-3"/>
  </r>
  <r>
    <x v="90"/>
    <n v="1E-3"/>
  </r>
  <r>
    <x v="91"/>
    <n v="0.26100000000000001"/>
  </r>
  <r>
    <x v="92"/>
    <n v="0.40200000000000002"/>
  </r>
  <r>
    <x v="93"/>
    <n v="0.188"/>
  </r>
  <r>
    <x v="94"/>
    <n v="1E-3"/>
  </r>
  <r>
    <x v="95"/>
    <n v="1E-3"/>
  </r>
  <r>
    <x v="96"/>
    <n v="0.23"/>
  </r>
  <r>
    <x v="97"/>
    <n v="0.36599999999999999"/>
  </r>
  <r>
    <x v="98"/>
    <n v="0.316"/>
  </r>
  <r>
    <x v="99"/>
    <n v="2E-3"/>
  </r>
  <r>
    <x v="100"/>
    <n v="1E-3"/>
  </r>
  <r>
    <x v="101"/>
    <n v="1E-3"/>
  </r>
  <r>
    <x v="102"/>
    <n v="7.6999999999999999E-2"/>
  </r>
  <r>
    <x v="103"/>
    <n v="0.188"/>
  </r>
  <r>
    <x v="104"/>
    <n v="0.189"/>
  </r>
  <r>
    <x v="105"/>
    <n v="0.22199999999999998"/>
  </r>
  <r>
    <x v="106"/>
    <n v="0.255"/>
  </r>
  <r>
    <x v="107"/>
    <n v="0.25800000000000001"/>
  </r>
  <r>
    <x v="108"/>
    <n v="0.38800000000000001"/>
  </r>
  <r>
    <x v="109"/>
    <n v="0.34300000000000003"/>
  </r>
  <r>
    <x v="110"/>
    <n v="5.6999999999999995E-2"/>
  </r>
  <r>
    <x v="111"/>
    <n v="0.14599999999999999"/>
  </r>
  <r>
    <x v="112"/>
    <n v="0.16600000000000001"/>
  </r>
  <r>
    <x v="113"/>
    <n v="0.10900000000000001"/>
  </r>
  <r>
    <x v="114"/>
    <n v="5.7000000000000002E-2"/>
  </r>
  <r>
    <x v="115"/>
    <n v="0.16"/>
  </r>
  <r>
    <x v="116"/>
    <n v="0.26200000000000001"/>
  </r>
  <r>
    <x v="117"/>
    <n v="0.26800000000000002"/>
  </r>
  <r>
    <x v="118"/>
    <n v="0.26400000000000001"/>
  </r>
  <r>
    <x v="119"/>
    <n v="0.26300000000000001"/>
  </r>
  <r>
    <x v="120"/>
    <n v="0.26800000000000002"/>
  </r>
  <r>
    <x v="121"/>
    <n v="0.28399999999999997"/>
  </r>
  <r>
    <x v="122"/>
    <n v="0.22299999999999998"/>
  </r>
  <r>
    <x v="123"/>
    <n v="0.254"/>
  </r>
  <r>
    <x v="124"/>
    <n v="0.28700000000000003"/>
  </r>
  <r>
    <x v="125"/>
    <n v="0.23500000000000001"/>
  </r>
  <r>
    <x v="126"/>
    <n v="0.121"/>
  </r>
  <r>
    <x v="127"/>
    <n v="0.19400000000000001"/>
  </r>
  <r>
    <x v="128"/>
    <n v="0.25900000000000001"/>
  </r>
  <r>
    <x v="129"/>
    <n v="0.23099999999999998"/>
  </r>
  <r>
    <x v="130"/>
    <n v="0.253"/>
  </r>
  <r>
    <x v="131"/>
    <n v="0.20099999999999998"/>
  </r>
  <r>
    <x v="132"/>
    <n v="0.42499999999999999"/>
  </r>
  <r>
    <x v="133"/>
    <n v="0.40300000000000002"/>
  </r>
  <r>
    <x v="134"/>
    <n v="0.17200000000000001"/>
  </r>
  <r>
    <x v="135"/>
    <n v="0.193"/>
  </r>
  <r>
    <x v="136"/>
    <n v="0.17300000000000001"/>
  </r>
  <r>
    <x v="137"/>
    <n v="0.151"/>
  </r>
  <r>
    <x v="138"/>
    <n v="0.17300000000000001"/>
  </r>
  <r>
    <x v="139"/>
    <n v="0.21"/>
  </r>
  <r>
    <x v="140"/>
    <n v="0.17499999999999999"/>
  </r>
  <r>
    <x v="141"/>
    <n v="0.19900000000000001"/>
  </r>
  <r>
    <x v="142"/>
    <n v="0.2"/>
  </r>
  <r>
    <x v="143"/>
    <n v="0.111"/>
  </r>
  <r>
    <x v="144"/>
    <n v="2.8000000000000001E-2"/>
  </r>
  <r>
    <x v="145"/>
    <n v="0.35099999999999998"/>
  </r>
  <r>
    <x v="146"/>
    <n v="0.33700000000000002"/>
  </r>
  <r>
    <x v="147"/>
    <n v="0.33600000000000002"/>
  </r>
  <r>
    <x v="148"/>
    <n v="0.28299999999999997"/>
  </r>
  <r>
    <x v="149"/>
    <n v="0.122"/>
  </r>
  <r>
    <x v="150"/>
    <n v="2E-3"/>
  </r>
  <r>
    <x v="151"/>
    <n v="1E-3"/>
  </r>
  <r>
    <x v="152"/>
    <n v="1E-3"/>
  </r>
  <r>
    <x v="153"/>
    <n v="1E-3"/>
  </r>
  <r>
    <x v="154"/>
    <n v="1E-3"/>
  </r>
  <r>
    <x v="155"/>
    <n v="0.49299999999999999"/>
  </r>
  <r>
    <x v="156"/>
    <n v="0.41199999999999998"/>
  </r>
  <r>
    <x v="157"/>
    <n v="0.40300000000000002"/>
  </r>
  <r>
    <x v="158"/>
    <n v="2E-3"/>
  </r>
  <r>
    <x v="159"/>
    <n v="1E-3"/>
  </r>
  <r>
    <x v="160"/>
    <n v="1E-3"/>
  </r>
  <r>
    <x v="161"/>
    <n v="1E-3"/>
  </r>
  <r>
    <x v="162"/>
    <n v="1E-3"/>
  </r>
  <r>
    <x v="163"/>
    <n v="0.20500000000000002"/>
  </r>
  <r>
    <x v="164"/>
    <n v="0.317"/>
  </r>
  <r>
    <x v="165"/>
    <n v="0.189"/>
  </r>
  <r>
    <x v="166"/>
    <n v="1E-3"/>
  </r>
  <r>
    <x v="167"/>
    <n v="1E-3"/>
  </r>
  <r>
    <x v="168"/>
    <n v="1E-3"/>
  </r>
  <r>
    <x v="169"/>
    <n v="0.31"/>
  </r>
  <r>
    <x v="170"/>
    <n v="0.36400000000000005"/>
  </r>
  <r>
    <x v="171"/>
    <n v="2E-3"/>
  </r>
  <r>
    <x v="172"/>
    <n v="1E-3"/>
  </r>
  <r>
    <x v="173"/>
    <n v="1E-3"/>
  </r>
  <r>
    <x v="174"/>
    <n v="1E-3"/>
  </r>
  <r>
    <x v="175"/>
    <n v="1E-3"/>
  </r>
  <r>
    <x v="176"/>
    <n v="1E-3"/>
  </r>
  <r>
    <x v="177"/>
    <n v="1E-3"/>
  </r>
  <r>
    <x v="178"/>
    <n v="1E-3"/>
  </r>
  <r>
    <x v="179"/>
    <n v="0.64700000000000002"/>
  </r>
  <r>
    <x v="180"/>
    <n v="0.44399999999999995"/>
  </r>
  <r>
    <x v="181"/>
    <n v="0.41299999999999998"/>
  </r>
  <r>
    <x v="182"/>
    <n v="2E-3"/>
  </r>
  <r>
    <x v="183"/>
    <n v="1E-3"/>
  </r>
  <r>
    <x v="184"/>
    <n v="1E-3"/>
  </r>
  <r>
    <x v="185"/>
    <n v="1E-3"/>
  </r>
  <r>
    <x v="186"/>
    <n v="1E-3"/>
  </r>
  <r>
    <x v="187"/>
    <n v="0.21"/>
  </r>
  <r>
    <x v="188"/>
    <n v="0.28700000000000003"/>
  </r>
  <r>
    <x v="189"/>
    <n v="0.14500000000000002"/>
  </r>
  <r>
    <x v="190"/>
    <n v="1E-3"/>
  </r>
  <r>
    <x v="191"/>
    <n v="0"/>
  </r>
  <r>
    <x v="192"/>
    <n v="1E-3"/>
  </r>
  <r>
    <x v="193"/>
    <n v="0.34200000000000003"/>
  </r>
  <r>
    <x v="194"/>
    <n v="0.28499999999999998"/>
  </r>
  <r>
    <x v="195"/>
    <n v="2E-3"/>
  </r>
  <r>
    <x v="196"/>
    <n v="1E-3"/>
  </r>
  <r>
    <x v="197"/>
    <n v="1E-3"/>
  </r>
  <r>
    <x v="198"/>
    <n v="1E-3"/>
  </r>
  <r>
    <x v="199"/>
    <n v="1E-3"/>
  </r>
  <r>
    <x v="200"/>
    <n v="1E-3"/>
  </r>
  <r>
    <x v="201"/>
    <n v="1E-3"/>
  </r>
  <r>
    <x v="202"/>
    <n v="1E-3"/>
  </r>
  <r>
    <x v="203"/>
    <n v="0.52200000000000002"/>
  </r>
  <r>
    <x v="204"/>
    <n v="0.39800000000000002"/>
  </r>
  <r>
    <x v="205"/>
    <n v="0.39200000000000002"/>
  </r>
  <r>
    <x v="206"/>
    <n v="2E-3"/>
  </r>
  <r>
    <x v="207"/>
    <n v="1E-3"/>
  </r>
  <r>
    <x v="208"/>
    <n v="1E-3"/>
  </r>
  <r>
    <x v="209"/>
    <n v="1E-3"/>
  </r>
  <r>
    <x v="210"/>
    <n v="1E-3"/>
  </r>
  <r>
    <x v="211"/>
    <n v="0.15"/>
  </r>
  <r>
    <x v="212"/>
    <n v="0.20600000000000002"/>
  </r>
  <r>
    <x v="213"/>
    <n v="0.109"/>
  </r>
  <r>
    <x v="214"/>
    <n v="1E-3"/>
  </r>
  <r>
    <x v="215"/>
    <n v="1E-3"/>
  </r>
  <r>
    <x v="216"/>
    <n v="1E-3"/>
  </r>
  <r>
    <x v="217"/>
    <n v="0.29400000000000004"/>
  </r>
  <r>
    <x v="218"/>
    <n v="0.12200000000000001"/>
  </r>
  <r>
    <x v="219"/>
    <n v="1E-3"/>
  </r>
  <r>
    <x v="220"/>
    <n v="1E-3"/>
  </r>
  <r>
    <x v="221"/>
    <n v="1E-3"/>
  </r>
  <r>
    <x v="222"/>
    <n v="1E-3"/>
  </r>
  <r>
    <x v="223"/>
    <n v="1E-3"/>
  </r>
  <r>
    <x v="224"/>
    <n v="1E-3"/>
  </r>
  <r>
    <x v="225"/>
    <n v="1E-3"/>
  </r>
  <r>
    <x v="226"/>
    <n v="1E-3"/>
  </r>
  <r>
    <x v="227"/>
    <n v="0.43499999999999994"/>
  </r>
  <r>
    <x v="228"/>
    <n v="0.34300000000000003"/>
  </r>
  <r>
    <x v="229"/>
    <n v="0.314"/>
  </r>
  <r>
    <x v="230"/>
    <n v="1E-3"/>
  </r>
  <r>
    <x v="231"/>
    <n v="1E-3"/>
  </r>
  <r>
    <x v="232"/>
    <n v="1E-3"/>
  </r>
  <r>
    <x v="233"/>
    <n v="1E-3"/>
  </r>
  <r>
    <x v="234"/>
    <n v="1E-3"/>
  </r>
  <r>
    <x v="235"/>
    <n v="0.16899999999999998"/>
  </r>
  <r>
    <x v="236"/>
    <n v="0.26200000000000001"/>
  </r>
  <r>
    <x v="237"/>
    <n v="0.13400000000000001"/>
  </r>
  <r>
    <x v="238"/>
    <n v="1E-3"/>
  </r>
  <r>
    <x v="239"/>
    <n v="1E-3"/>
  </r>
  <r>
    <x v="240"/>
    <n v="1E-3"/>
  </r>
  <r>
    <x v="241"/>
    <n v="0.32300000000000001"/>
  </r>
  <r>
    <x v="242"/>
    <n v="0.27600000000000002"/>
  </r>
  <r>
    <x v="243"/>
    <n v="2E-3"/>
  </r>
  <r>
    <x v="244"/>
    <n v="1E-3"/>
  </r>
  <r>
    <x v="245"/>
    <n v="1E-3"/>
  </r>
  <r>
    <x v="246"/>
    <n v="1E-3"/>
  </r>
  <r>
    <x v="247"/>
    <n v="1E-3"/>
  </r>
  <r>
    <x v="248"/>
    <n v="1E-3"/>
  </r>
  <r>
    <x v="249"/>
    <n v="1E-3"/>
  </r>
  <r>
    <x v="250"/>
    <n v="1E-3"/>
  </r>
  <r>
    <x v="251"/>
    <n v="0.376"/>
  </r>
  <r>
    <x v="252"/>
    <n v="0.156"/>
  </r>
  <r>
    <x v="253"/>
    <n v="0.27200000000000002"/>
  </r>
  <r>
    <x v="254"/>
    <n v="2E-3"/>
  </r>
  <r>
    <x v="255"/>
    <n v="1E-3"/>
  </r>
  <r>
    <x v="256"/>
    <n v="1E-3"/>
  </r>
  <r>
    <x v="257"/>
    <n v="1E-3"/>
  </r>
  <r>
    <x v="258"/>
    <n v="1E-3"/>
  </r>
  <r>
    <x v="259"/>
    <n v="0.17099999999999999"/>
  </r>
  <r>
    <x v="260"/>
    <n v="0.22900000000000001"/>
  </r>
  <r>
    <x v="261"/>
    <n v="0.11"/>
  </r>
  <r>
    <x v="262"/>
    <n v="1E-3"/>
  </r>
  <r>
    <x v="263"/>
    <n v="1E-3"/>
  </r>
  <r>
    <x v="264"/>
    <n v="1E-3"/>
  </r>
  <r>
    <x v="265"/>
    <n v="0.218"/>
  </r>
  <r>
    <x v="266"/>
    <n v="1E-3"/>
  </r>
  <r>
    <x v="267"/>
    <n v="1E-3"/>
  </r>
  <r>
    <x v="268"/>
    <n v="1E-3"/>
  </r>
  <r>
    <x v="269"/>
    <n v="1E-3"/>
  </r>
  <r>
    <x v="270"/>
    <n v="0.248"/>
  </r>
  <r>
    <x v="271"/>
    <n v="0.251"/>
  </r>
  <r>
    <x v="272"/>
    <n v="0.22299999999999998"/>
  </r>
  <r>
    <x v="273"/>
    <n v="0.27400000000000002"/>
  </r>
  <r>
    <x v="274"/>
    <n v="0.27"/>
  </r>
  <r>
    <x v="275"/>
    <n v="0.27"/>
  </r>
  <r>
    <x v="276"/>
    <n v="0.44499999999999995"/>
  </r>
  <r>
    <x v="277"/>
    <n v="0.38200000000000001"/>
  </r>
  <r>
    <x v="278"/>
    <n v="5.0000000000000001E-3"/>
  </r>
  <r>
    <x v="279"/>
    <n v="1E-3"/>
  </r>
  <r>
    <x v="280"/>
    <n v="1E-3"/>
  </r>
  <r>
    <x v="281"/>
    <n v="1E-3"/>
  </r>
  <r>
    <x v="282"/>
    <n v="1E-3"/>
  </r>
  <r>
    <x v="283"/>
    <n v="0.159"/>
  </r>
  <r>
    <x v="284"/>
    <n v="0.26"/>
  </r>
  <r>
    <x v="285"/>
    <n v="0.13700000000000001"/>
  </r>
  <r>
    <x v="286"/>
    <n v="1E-3"/>
  </r>
  <r>
    <x v="287"/>
    <n v="1E-3"/>
  </r>
  <r>
    <x v="288"/>
    <n v="1E-3"/>
  </r>
  <r>
    <x v="289"/>
    <n v="2.6999999999999996E-2"/>
  </r>
  <r>
    <x v="290"/>
    <n v="0.01"/>
  </r>
  <r>
    <x v="291"/>
    <n v="2E-3"/>
  </r>
  <r>
    <x v="292"/>
    <n v="1E-3"/>
  </r>
  <r>
    <x v="293"/>
    <n v="1E-3"/>
  </r>
  <r>
    <x v="294"/>
    <n v="1E-3"/>
  </r>
  <r>
    <x v="295"/>
    <n v="1E-3"/>
  </r>
  <r>
    <x v="296"/>
    <n v="1E-3"/>
  </r>
  <r>
    <x v="297"/>
    <n v="1E-3"/>
  </r>
  <r>
    <x v="298"/>
    <n v="1E-3"/>
  </r>
  <r>
    <x v="299"/>
    <n v="1E-3"/>
  </r>
  <r>
    <x v="300"/>
    <n v="0.56099999999999994"/>
  </r>
  <r>
    <x v="301"/>
    <n v="0.39600000000000002"/>
  </r>
  <r>
    <x v="302"/>
    <n v="2E-3"/>
  </r>
  <r>
    <x v="303"/>
    <n v="1E-3"/>
  </r>
  <r>
    <x v="304"/>
    <n v="1E-3"/>
  </r>
  <r>
    <x v="305"/>
    <n v="1E-3"/>
  </r>
  <r>
    <x v="306"/>
    <n v="1E-3"/>
  </r>
  <r>
    <x v="307"/>
    <n v="0.19400000000000001"/>
  </r>
  <r>
    <x v="308"/>
    <n v="0.26400000000000001"/>
  </r>
  <r>
    <x v="309"/>
    <n v="0.153"/>
  </r>
  <r>
    <x v="310"/>
    <n v="1E-3"/>
  </r>
  <r>
    <x v="311"/>
    <n v="0"/>
  </r>
  <r>
    <x v="312"/>
    <n v="1E-3"/>
  </r>
  <r>
    <x v="313"/>
    <n v="0.29199999999999998"/>
  </r>
  <r>
    <x v="314"/>
    <n v="0.27100000000000002"/>
  </r>
  <r>
    <x v="315"/>
    <n v="2E-3"/>
  </r>
  <r>
    <x v="316"/>
    <n v="1E-3"/>
  </r>
  <r>
    <x v="317"/>
    <n v="1E-3"/>
  </r>
  <r>
    <x v="318"/>
    <n v="1E-3"/>
  </r>
  <r>
    <x v="319"/>
    <n v="1E-3"/>
  </r>
  <r>
    <x v="320"/>
    <n v="1E-3"/>
  </r>
  <r>
    <x v="321"/>
    <n v="1E-3"/>
  </r>
  <r>
    <x v="322"/>
    <n v="1E-3"/>
  </r>
  <r>
    <x v="323"/>
    <n v="0.45199999999999996"/>
  </r>
  <r>
    <x v="324"/>
    <n v="0.38300000000000001"/>
  </r>
  <r>
    <x v="325"/>
    <n v="0.34900000000000003"/>
  </r>
  <r>
    <x v="326"/>
    <n v="7.0000000000000001E-3"/>
  </r>
  <r>
    <x v="327"/>
    <n v="1E-3"/>
  </r>
  <r>
    <x v="328"/>
    <n v="1E-3"/>
  </r>
  <r>
    <x v="329"/>
    <n v="1E-3"/>
  </r>
  <r>
    <x v="330"/>
    <n v="1E-3"/>
  </r>
  <r>
    <x v="331"/>
    <n v="0.21000000000000002"/>
  </r>
  <r>
    <x v="332"/>
    <n v="0.23599999999999999"/>
  </r>
  <r>
    <x v="333"/>
    <n v="7.0000000000000007E-2"/>
  </r>
  <r>
    <x v="334"/>
    <n v="1E-3"/>
  </r>
  <r>
    <x v="335"/>
    <n v="1E-3"/>
  </r>
  <r>
    <x v="336"/>
    <n v="1E-3"/>
  </r>
  <r>
    <x v="337"/>
    <n v="0.33500000000000002"/>
  </r>
  <r>
    <x v="338"/>
    <n v="0.318"/>
  </r>
  <r>
    <x v="339"/>
    <n v="2E-3"/>
  </r>
  <r>
    <x v="340"/>
    <n v="1E-3"/>
  </r>
  <r>
    <x v="341"/>
    <n v="1E-3"/>
  </r>
  <r>
    <x v="342"/>
    <n v="1E-3"/>
  </r>
  <r>
    <x v="343"/>
    <n v="1E-3"/>
  </r>
  <r>
    <x v="344"/>
    <n v="1E-3"/>
  </r>
  <r>
    <x v="345"/>
    <n v="1E-3"/>
  </r>
  <r>
    <x v="346"/>
    <n v="1E-3"/>
  </r>
  <r>
    <x v="347"/>
    <n v="0.43799999999999994"/>
  </r>
  <r>
    <x v="348"/>
    <n v="0.38300000000000001"/>
  </r>
  <r>
    <x v="349"/>
    <n v="0.39400000000000002"/>
  </r>
  <r>
    <x v="350"/>
    <n v="2E-3"/>
  </r>
  <r>
    <x v="351"/>
    <n v="1E-3"/>
  </r>
  <r>
    <x v="352"/>
    <n v="1E-3"/>
  </r>
  <r>
    <x v="353"/>
    <n v="1E-3"/>
  </r>
  <r>
    <x v="354"/>
    <n v="0"/>
  </r>
  <r>
    <x v="355"/>
    <n v="0.21"/>
  </r>
  <r>
    <x v="356"/>
    <n v="0.314"/>
  </r>
  <r>
    <x v="357"/>
    <n v="0.151"/>
  </r>
  <r>
    <x v="358"/>
    <n v="1E-3"/>
  </r>
  <r>
    <x v="359"/>
    <n v="1E-3"/>
  </r>
  <r>
    <x v="360"/>
    <n v="1E-3"/>
  </r>
  <r>
    <x v="361"/>
    <n v="0.28499999999999998"/>
  </r>
  <r>
    <x v="362"/>
    <n v="0.17299999999999999"/>
  </r>
  <r>
    <x v="363"/>
    <n v="2E-3"/>
  </r>
  <r>
    <x v="364"/>
    <n v="1E-3"/>
  </r>
  <r>
    <x v="365"/>
    <n v="1E-3"/>
  </r>
  <r>
    <x v="366"/>
    <n v="1E-3"/>
  </r>
  <r>
    <x v="367"/>
    <n v="1E-3"/>
  </r>
  <r>
    <x v="368"/>
    <n v="1E-3"/>
  </r>
  <r>
    <x v="369"/>
    <n v="1E-3"/>
  </r>
  <r>
    <x v="370"/>
    <n v="1E-3"/>
  </r>
  <r>
    <x v="371"/>
    <n v="0.51600000000000001"/>
  </r>
  <r>
    <x v="372"/>
    <n v="0.38900000000000001"/>
  </r>
  <r>
    <x v="373"/>
    <n v="0.39"/>
  </r>
  <r>
    <x v="374"/>
    <n v="2E-3"/>
  </r>
  <r>
    <x v="375"/>
    <n v="1E-3"/>
  </r>
  <r>
    <x v="376"/>
    <n v="1E-3"/>
  </r>
  <r>
    <x v="377"/>
    <n v="0"/>
  </r>
  <r>
    <x v="378"/>
    <n v="1E-3"/>
  </r>
  <r>
    <x v="379"/>
    <n v="0.16200000000000001"/>
  </r>
  <r>
    <x v="380"/>
    <n v="0.28200000000000003"/>
  </r>
  <r>
    <x v="381"/>
    <n v="0.14300000000000002"/>
  </r>
  <r>
    <x v="382"/>
    <n v="1E-3"/>
  </r>
  <r>
    <x v="383"/>
    <n v="1E-3"/>
  </r>
  <r>
    <x v="384"/>
    <n v="1E-3"/>
  </r>
  <r>
    <x v="385"/>
    <n v="0.28999999999999998"/>
  </r>
  <r>
    <x v="386"/>
    <n v="0.29400000000000004"/>
  </r>
  <r>
    <x v="387"/>
    <n v="2E-3"/>
  </r>
  <r>
    <x v="388"/>
    <n v="1E-3"/>
  </r>
  <r>
    <x v="389"/>
    <n v="1E-3"/>
  </r>
  <r>
    <x v="390"/>
    <n v="1E-3"/>
  </r>
  <r>
    <x v="391"/>
    <n v="1E-3"/>
  </r>
  <r>
    <x v="392"/>
    <n v="1E-3"/>
  </r>
  <r>
    <x v="393"/>
    <n v="1E-3"/>
  </r>
  <r>
    <x v="394"/>
    <n v="1E-3"/>
  </r>
  <r>
    <x v="395"/>
    <n v="0.42400000000000004"/>
  </r>
  <r>
    <x v="396"/>
    <n v="0.35599999999999998"/>
  </r>
  <r>
    <x v="397"/>
    <n v="0.31900000000000001"/>
  </r>
  <r>
    <x v="398"/>
    <n v="6.0000000000000001E-3"/>
  </r>
  <r>
    <x v="399"/>
    <n v="1E-3"/>
  </r>
  <r>
    <x v="400"/>
    <n v="1E-3"/>
  </r>
  <r>
    <x v="401"/>
    <n v="1E-3"/>
  </r>
  <r>
    <x v="402"/>
    <n v="1E-3"/>
  </r>
  <r>
    <x v="403"/>
    <n v="0.17599999999999999"/>
  </r>
  <r>
    <x v="404"/>
    <n v="0.13400000000000001"/>
  </r>
  <r>
    <x v="405"/>
    <n v="0.32300000000000001"/>
  </r>
  <r>
    <x v="406"/>
    <n v="0.312"/>
  </r>
  <r>
    <x v="407"/>
    <n v="0.30599999999999999"/>
  </r>
  <r>
    <x v="408"/>
    <n v="0.26600000000000001"/>
  </r>
  <r>
    <x v="409"/>
    <n v="0.32300000000000001"/>
  </r>
  <r>
    <x v="410"/>
    <n v="2E-3"/>
  </r>
  <r>
    <x v="411"/>
    <n v="1E-3"/>
  </r>
  <r>
    <x v="412"/>
    <n v="1E-3"/>
  </r>
  <r>
    <x v="413"/>
    <n v="1E-3"/>
  </r>
  <r>
    <x v="414"/>
    <n v="1E-3"/>
  </r>
  <r>
    <x v="415"/>
    <n v="1E-3"/>
  </r>
  <r>
    <x v="416"/>
    <n v="1E-3"/>
  </r>
  <r>
    <x v="417"/>
    <n v="1E-3"/>
  </r>
  <r>
    <x v="418"/>
    <n v="0.51900000000000002"/>
  </r>
  <r>
    <x v="419"/>
    <n v="0.40400000000000003"/>
  </r>
  <r>
    <x v="420"/>
    <n v="0.40100000000000002"/>
  </r>
  <r>
    <x v="421"/>
    <n v="1E-3"/>
  </r>
  <r>
    <x v="422"/>
    <n v="1E-3"/>
  </r>
  <r>
    <x v="423"/>
    <n v="1E-3"/>
  </r>
  <r>
    <x v="424"/>
    <n v="1E-3"/>
  </r>
  <r>
    <x v="425"/>
    <n v="1E-3"/>
  </r>
  <r>
    <x v="426"/>
    <n v="1E-3"/>
  </r>
  <r>
    <x v="427"/>
    <n v="0.182"/>
  </r>
  <r>
    <x v="428"/>
    <n v="1E-3"/>
  </r>
  <r>
    <x v="429"/>
    <n v="1E-3"/>
  </r>
  <r>
    <x v="430"/>
    <n v="1E-3"/>
  </r>
  <r>
    <x v="431"/>
    <n v="1E-3"/>
  </r>
  <r>
    <x v="432"/>
    <n v="0.247"/>
  </r>
  <r>
    <x v="433"/>
    <n v="0.187"/>
  </r>
  <r>
    <x v="434"/>
    <n v="2E-3"/>
  </r>
  <r>
    <x v="435"/>
    <n v="1E-3"/>
  </r>
  <r>
    <x v="436"/>
    <n v="1E-3"/>
  </r>
  <r>
    <x v="437"/>
    <n v="1E-3"/>
  </r>
  <r>
    <x v="438"/>
    <n v="1E-3"/>
  </r>
  <r>
    <x v="439"/>
    <n v="1E-3"/>
  </r>
  <r>
    <x v="440"/>
    <n v="1E-3"/>
  </r>
  <r>
    <x v="441"/>
    <n v="1E-3"/>
  </r>
  <r>
    <x v="442"/>
    <n v="1E-3"/>
  </r>
  <r>
    <x v="443"/>
    <n v="0.65899999999999992"/>
  </r>
  <r>
    <x v="444"/>
    <n v="0.39800000000000002"/>
  </r>
  <r>
    <x v="445"/>
    <n v="2E-3"/>
  </r>
  <r>
    <x v="446"/>
    <n v="1E-3"/>
  </r>
  <r>
    <x v="447"/>
    <n v="1E-3"/>
  </r>
  <r>
    <x v="448"/>
    <n v="1E-3"/>
  </r>
  <r>
    <x v="449"/>
    <n v="1E-3"/>
  </r>
  <r>
    <x v="450"/>
    <n v="0.245"/>
  </r>
  <r>
    <x v="451"/>
    <n v="0.33899999999999997"/>
  </r>
  <r>
    <x v="452"/>
    <n v="0.2"/>
  </r>
  <r>
    <x v="453"/>
    <n v="1E-3"/>
  </r>
  <r>
    <x v="454"/>
    <n v="1E-3"/>
  </r>
  <r>
    <x v="455"/>
    <n v="1E-3"/>
  </r>
  <r>
    <x v="456"/>
    <n v="0.42099999999999993"/>
  </r>
  <r>
    <x v="457"/>
    <n v="0.373"/>
  </r>
  <r>
    <x v="458"/>
    <n v="2E-3"/>
  </r>
  <r>
    <x v="459"/>
    <n v="1E-3"/>
  </r>
  <r>
    <x v="460"/>
    <n v="1E-3"/>
  </r>
  <r>
    <x v="461"/>
    <n v="1E-3"/>
  </r>
  <r>
    <x v="462"/>
    <n v="1E-3"/>
  </r>
  <r>
    <x v="463"/>
    <n v="1E-3"/>
  </r>
  <r>
    <x v="464"/>
    <n v="1E-3"/>
  </r>
  <r>
    <x v="465"/>
    <n v="1E-3"/>
  </r>
  <r>
    <x v="466"/>
    <n v="1E-3"/>
  </r>
  <r>
    <x v="467"/>
    <n v="0.495"/>
  </r>
  <r>
    <x v="468"/>
    <n v="0.38400000000000001"/>
  </r>
  <r>
    <x v="469"/>
    <n v="2E-3"/>
  </r>
  <r>
    <x v="470"/>
    <n v="1E-3"/>
  </r>
  <r>
    <x v="471"/>
    <n v="1E-3"/>
  </r>
  <r>
    <x v="472"/>
    <n v="1E-3"/>
  </r>
  <r>
    <x v="473"/>
    <n v="1E-3"/>
  </r>
  <r>
    <x v="474"/>
    <n v="0.24"/>
  </r>
  <r>
    <x v="475"/>
    <n v="0.36699999999999999"/>
  </r>
  <r>
    <x v="476"/>
    <n v="0.18"/>
  </r>
  <r>
    <x v="477"/>
    <n v="1E-3"/>
  </r>
  <r>
    <x v="478"/>
    <n v="1E-3"/>
  </r>
  <r>
    <x v="479"/>
    <n v="1E-3"/>
  </r>
  <r>
    <x v="480"/>
    <n v="0.37"/>
  </r>
  <r>
    <x v="481"/>
    <n v="0.32100000000000001"/>
  </r>
  <r>
    <x v="482"/>
    <n v="2E-3"/>
  </r>
  <r>
    <x v="483"/>
    <n v="1E-3"/>
  </r>
  <r>
    <x v="484"/>
    <n v="1E-3"/>
  </r>
  <r>
    <x v="485"/>
    <n v="1E-3"/>
  </r>
  <r>
    <x v="486"/>
    <n v="1E-3"/>
  </r>
  <r>
    <x v="487"/>
    <n v="1E-3"/>
  </r>
  <r>
    <x v="488"/>
    <n v="1E-3"/>
  </r>
  <r>
    <x v="489"/>
    <n v="1E-3"/>
  </r>
  <r>
    <x v="490"/>
    <n v="0.47299999999999998"/>
  </r>
  <r>
    <x v="491"/>
    <n v="0.38"/>
  </r>
  <r>
    <x v="492"/>
    <n v="0.38700000000000001"/>
  </r>
  <r>
    <x v="493"/>
    <n v="2E-3"/>
  </r>
  <r>
    <x v="494"/>
    <n v="1E-3"/>
  </r>
  <r>
    <x v="495"/>
    <n v="1E-3"/>
  </r>
  <r>
    <x v="496"/>
    <n v="1E-3"/>
  </r>
  <r>
    <x v="497"/>
    <n v="1E-3"/>
  </r>
  <r>
    <x v="498"/>
    <n v="0.248"/>
  </r>
  <r>
    <x v="499"/>
    <n v="0.38500000000000001"/>
  </r>
  <r>
    <x v="500"/>
    <n v="0.17699999999999999"/>
  </r>
  <r>
    <x v="501"/>
    <n v="1E-3"/>
  </r>
  <r>
    <x v="502"/>
    <n v="1E-3"/>
  </r>
  <r>
    <x v="503"/>
    <n v="1E-3"/>
  </r>
  <r>
    <x v="504"/>
    <n v="0.47"/>
  </r>
  <r>
    <x v="505"/>
    <n v="0.37"/>
  </r>
  <r>
    <x v="506"/>
    <n v="2E-3"/>
  </r>
  <r>
    <x v="507"/>
    <n v="1E-3"/>
  </r>
  <r>
    <x v="508"/>
    <n v="1E-3"/>
  </r>
  <r>
    <x v="509"/>
    <n v="1E-3"/>
  </r>
  <r>
    <x v="510"/>
    <n v="1E-3"/>
  </r>
  <r>
    <x v="511"/>
    <n v="1E-3"/>
  </r>
  <r>
    <x v="512"/>
    <n v="1E-3"/>
  </r>
  <r>
    <x v="513"/>
    <n v="1E-3"/>
  </r>
  <r>
    <x v="514"/>
    <n v="0.80600000000000005"/>
  </r>
  <r>
    <x v="515"/>
    <n v="0.31800000000000006"/>
  </r>
  <r>
    <x v="516"/>
    <n v="0.38400000000000001"/>
  </r>
  <r>
    <x v="517"/>
    <n v="2E-3"/>
  </r>
  <r>
    <x v="518"/>
    <n v="1E-3"/>
  </r>
  <r>
    <x v="519"/>
    <n v="1E-3"/>
  </r>
  <r>
    <x v="520"/>
    <n v="1E-3"/>
  </r>
  <r>
    <x v="521"/>
    <n v="1E-3"/>
  </r>
  <r>
    <x v="522"/>
    <n v="0.309"/>
  </r>
  <r>
    <x v="523"/>
    <n v="0.38600000000000001"/>
  </r>
  <r>
    <x v="524"/>
    <n v="0.19"/>
  </r>
  <r>
    <x v="525"/>
    <n v="1E-3"/>
  </r>
  <r>
    <x v="526"/>
    <n v="1E-3"/>
  </r>
  <r>
    <x v="527"/>
    <n v="1E-3"/>
  </r>
  <r>
    <x v="528"/>
    <n v="0.45999999999999996"/>
  </r>
  <r>
    <x v="529"/>
    <n v="0.36899999999999999"/>
  </r>
  <r>
    <x v="530"/>
    <n v="2E-3"/>
  </r>
  <r>
    <x v="531"/>
    <n v="1E-3"/>
  </r>
  <r>
    <x v="532"/>
    <n v="1E-3"/>
  </r>
  <r>
    <x v="533"/>
    <n v="1E-3"/>
  </r>
  <r>
    <x v="534"/>
    <n v="1E-3"/>
  </r>
  <r>
    <x v="535"/>
    <n v="1E-3"/>
  </r>
  <r>
    <x v="536"/>
    <n v="1E-3"/>
  </r>
  <r>
    <x v="537"/>
    <n v="1E-3"/>
  </r>
  <r>
    <x v="538"/>
    <n v="1.1950000000000001"/>
  </r>
  <r>
    <x v="539"/>
    <n v="0.70000000000000007"/>
  </r>
  <r>
    <x v="540"/>
    <n v="0.73499999999999999"/>
  </r>
  <r>
    <x v="541"/>
    <n v="2E-3"/>
  </r>
  <r>
    <x v="542"/>
    <n v="1E-3"/>
  </r>
  <r>
    <x v="543"/>
    <n v="1E-3"/>
  </r>
  <r>
    <x v="544"/>
    <n v="1E-3"/>
  </r>
  <r>
    <x v="545"/>
    <n v="1E-3"/>
  </r>
  <r>
    <x v="546"/>
    <n v="0.24099999999999999"/>
  </r>
  <r>
    <x v="547"/>
    <n v="0.32"/>
  </r>
  <r>
    <x v="548"/>
    <n v="0.16899999999999998"/>
  </r>
  <r>
    <x v="549"/>
    <n v="1E-3"/>
  </r>
  <r>
    <x v="550"/>
    <n v="1E-3"/>
  </r>
  <r>
    <x v="551"/>
    <n v="1E-3"/>
  </r>
  <r>
    <x v="552"/>
    <n v="0.32700000000000001"/>
  </r>
  <r>
    <x v="553"/>
    <n v="0.26800000000000002"/>
  </r>
  <r>
    <x v="554"/>
    <n v="2E-3"/>
  </r>
  <r>
    <x v="555"/>
    <n v="1E-3"/>
  </r>
  <r>
    <x v="556"/>
    <n v="1E-3"/>
  </r>
  <r>
    <x v="557"/>
    <n v="1E-3"/>
  </r>
  <r>
    <x v="558"/>
    <n v="1E-3"/>
  </r>
  <r>
    <x v="559"/>
    <n v="1E-3"/>
  </r>
  <r>
    <x v="560"/>
    <n v="1E-3"/>
  </r>
  <r>
    <x v="561"/>
    <n v="1E-3"/>
  </r>
  <r>
    <x v="562"/>
    <n v="0.45199999999999996"/>
  </r>
  <r>
    <x v="563"/>
    <n v="0.38200000000000001"/>
  </r>
  <r>
    <x v="564"/>
    <n v="0.39300000000000002"/>
  </r>
  <r>
    <x v="565"/>
    <n v="2E-3"/>
  </r>
  <r>
    <x v="566"/>
    <n v="1E-3"/>
  </r>
  <r>
    <x v="567"/>
    <n v="1E-3"/>
  </r>
  <r>
    <x v="568"/>
    <n v="1E-3"/>
  </r>
  <r>
    <x v="569"/>
    <n v="1E-3"/>
  </r>
  <r>
    <x v="570"/>
    <n v="0.23"/>
  </r>
  <r>
    <x v="571"/>
    <n v="0.33500000000000002"/>
  </r>
  <r>
    <x v="572"/>
    <n v="0.153"/>
  </r>
  <r>
    <x v="573"/>
    <n v="1E-3"/>
  </r>
  <r>
    <x v="574"/>
    <n v="1E-3"/>
  </r>
  <r>
    <x v="575"/>
    <n v="1E-3"/>
  </r>
  <r>
    <x v="576"/>
    <n v="0.4"/>
  </r>
  <r>
    <x v="577"/>
    <n v="0.376"/>
  </r>
  <r>
    <x v="578"/>
    <n v="2E-3"/>
  </r>
  <r>
    <x v="579"/>
    <n v="1E-3"/>
  </r>
  <r>
    <x v="580"/>
    <n v="1E-3"/>
  </r>
  <r>
    <x v="581"/>
    <n v="1E-3"/>
  </r>
  <r>
    <x v="582"/>
    <n v="1E-3"/>
  </r>
  <r>
    <x v="583"/>
    <n v="1E-3"/>
  </r>
  <r>
    <x v="584"/>
    <n v="1E-3"/>
  </r>
  <r>
    <x v="585"/>
    <n v="1E-3"/>
  </r>
  <r>
    <x v="586"/>
    <n v="0.55499999999999994"/>
  </r>
  <r>
    <x v="587"/>
    <n v="0.38900000000000001"/>
  </r>
  <r>
    <x v="588"/>
    <n v="0.39500000000000002"/>
  </r>
  <r>
    <x v="589"/>
    <n v="2E-3"/>
  </r>
  <r>
    <x v="590"/>
    <n v="1E-3"/>
  </r>
  <r>
    <x v="591"/>
    <n v="1E-3"/>
  </r>
  <r>
    <x v="592"/>
    <n v="1E-3"/>
  </r>
  <r>
    <x v="593"/>
    <n v="1E-3"/>
  </r>
  <r>
    <x v="594"/>
    <n v="0.215"/>
  </r>
  <r>
    <x v="595"/>
    <n v="0.33"/>
  </r>
  <r>
    <x v="596"/>
    <n v="0.16200000000000001"/>
  </r>
  <r>
    <x v="597"/>
    <n v="1E-3"/>
  </r>
  <r>
    <x v="598"/>
    <n v="1E-3"/>
  </r>
  <r>
    <x v="599"/>
    <n v="1E-3"/>
  </r>
  <r>
    <x v="600"/>
    <n v="0.37200000000000005"/>
  </r>
  <r>
    <x v="601"/>
    <n v="0.30399999999999999"/>
  </r>
  <r>
    <x v="602"/>
    <n v="2E-3"/>
  </r>
  <r>
    <x v="603"/>
    <n v="0"/>
  </r>
  <r>
    <x v="604"/>
    <n v="1E-3"/>
  </r>
  <r>
    <x v="605"/>
    <n v="1E-3"/>
  </r>
  <r>
    <x v="606"/>
    <n v="1E-3"/>
  </r>
  <r>
    <x v="607"/>
    <n v="1E-3"/>
  </r>
  <r>
    <x v="608"/>
    <n v="1E-3"/>
  </r>
  <r>
    <x v="609"/>
    <n v="1E-3"/>
  </r>
  <r>
    <x v="610"/>
    <n v="1E-3"/>
  </r>
  <r>
    <x v="611"/>
    <n v="0.499"/>
  </r>
  <r>
    <x v="612"/>
    <n v="0.377"/>
  </r>
  <r>
    <x v="613"/>
    <n v="2E-3"/>
  </r>
  <r>
    <x v="614"/>
    <n v="1E-3"/>
  </r>
  <r>
    <x v="615"/>
    <n v="1E-3"/>
  </r>
  <r>
    <x v="616"/>
    <n v="1E-3"/>
  </r>
  <r>
    <x v="617"/>
    <n v="1E-3"/>
  </r>
  <r>
    <x v="618"/>
    <n v="0.249"/>
  </r>
  <r>
    <x v="619"/>
    <n v="0.38100000000000001"/>
  </r>
  <r>
    <x v="620"/>
    <n v="0.19900000000000001"/>
  </r>
  <r>
    <x v="621"/>
    <n v="1E-3"/>
  </r>
  <r>
    <x v="622"/>
    <n v="1E-3"/>
  </r>
  <r>
    <x v="623"/>
    <n v="1E-3"/>
  </r>
  <r>
    <x v="624"/>
    <n v="0.43799999999999994"/>
  </r>
  <r>
    <x v="625"/>
    <n v="0.28000000000000003"/>
  </r>
  <r>
    <x v="626"/>
    <n v="2E-3"/>
  </r>
  <r>
    <x v="627"/>
    <n v="1E-3"/>
  </r>
  <r>
    <x v="628"/>
    <n v="1E-3"/>
  </r>
  <r>
    <x v="629"/>
    <n v="1E-3"/>
  </r>
  <r>
    <x v="630"/>
    <n v="1E-3"/>
  </r>
  <r>
    <x v="631"/>
    <n v="1E-3"/>
  </r>
  <r>
    <x v="632"/>
    <n v="1E-3"/>
  </r>
  <r>
    <x v="633"/>
    <n v="1E-3"/>
  </r>
  <r>
    <x v="634"/>
    <n v="1E-3"/>
  </r>
  <r>
    <x v="635"/>
    <n v="0.747"/>
  </r>
  <r>
    <x v="636"/>
    <n v="0.43899999999999995"/>
  </r>
  <r>
    <x v="637"/>
    <n v="1E-3"/>
  </r>
  <r>
    <x v="638"/>
    <n v="1E-3"/>
  </r>
  <r>
    <x v="639"/>
    <n v="1E-3"/>
  </r>
  <r>
    <x v="640"/>
    <n v="1E-3"/>
  </r>
  <r>
    <x v="641"/>
    <n v="1E-3"/>
  </r>
  <r>
    <x v="642"/>
    <n v="0.219"/>
  </r>
  <r>
    <x v="643"/>
    <n v="0.35799999999999998"/>
  </r>
  <r>
    <x v="644"/>
    <n v="0.17799999999999999"/>
  </r>
  <r>
    <x v="645"/>
    <n v="1E-3"/>
  </r>
  <r>
    <x v="646"/>
    <n v="1E-3"/>
  </r>
  <r>
    <x v="647"/>
    <n v="1E-3"/>
  </r>
  <r>
    <x v="648"/>
    <n v="0.48199999999999998"/>
  </r>
  <r>
    <x v="649"/>
    <n v="0.36099999999999999"/>
  </r>
  <r>
    <x v="650"/>
    <n v="1E-3"/>
  </r>
  <r>
    <x v="651"/>
    <n v="1E-3"/>
  </r>
  <r>
    <x v="652"/>
    <n v="1E-3"/>
  </r>
  <r>
    <x v="653"/>
    <n v="1E-3"/>
  </r>
  <r>
    <x v="654"/>
    <n v="1E-3"/>
  </r>
  <r>
    <x v="655"/>
    <n v="1E-3"/>
  </r>
  <r>
    <x v="656"/>
    <n v="1E-3"/>
  </r>
  <r>
    <x v="657"/>
    <n v="1E-3"/>
  </r>
  <r>
    <x v="658"/>
    <n v="1.2030000000000001"/>
  </r>
  <r>
    <x v="659"/>
    <n v="0.63500000000000001"/>
  </r>
  <r>
    <x v="660"/>
    <n v="0.46699999999999997"/>
  </r>
  <r>
    <x v="661"/>
    <n v="2E-3"/>
  </r>
  <r>
    <x v="662"/>
    <n v="1E-3"/>
  </r>
  <r>
    <x v="663"/>
    <n v="1E-3"/>
  </r>
  <r>
    <x v="664"/>
    <n v="1E-3"/>
  </r>
  <r>
    <x v="665"/>
    <n v="1E-3"/>
  </r>
  <r>
    <x v="666"/>
    <n v="0.28200000000000003"/>
  </r>
  <r>
    <x v="667"/>
    <n v="0.36899999999999999"/>
  </r>
  <r>
    <x v="668"/>
    <n v="0.191"/>
  </r>
  <r>
    <x v="669"/>
    <n v="0"/>
  </r>
  <r>
    <x v="670"/>
    <n v="1E-3"/>
  </r>
  <r>
    <x v="671"/>
    <n v="1E-3"/>
  </r>
  <r>
    <x v="672"/>
    <n v="0.45799999999999996"/>
  </r>
  <r>
    <x v="673"/>
    <n v="0.35699999999999998"/>
  </r>
  <r>
    <x v="674"/>
    <n v="2E-3"/>
  </r>
  <r>
    <x v="675"/>
    <n v="1E-3"/>
  </r>
  <r>
    <x v="676"/>
    <n v="1E-3"/>
  </r>
  <r>
    <x v="677"/>
    <n v="1E-3"/>
  </r>
  <r>
    <x v="678"/>
    <n v="1E-3"/>
  </r>
  <r>
    <x v="679"/>
    <n v="1E-3"/>
  </r>
  <r>
    <x v="680"/>
    <n v="1E-3"/>
  </r>
  <r>
    <x v="681"/>
    <n v="1E-3"/>
  </r>
  <r>
    <x v="682"/>
    <n v="0.55300000000000005"/>
  </r>
  <r>
    <x v="683"/>
    <n v="0.39700000000000002"/>
  </r>
  <r>
    <x v="684"/>
    <n v="0.38300000000000001"/>
  </r>
  <r>
    <x v="685"/>
    <n v="2E-3"/>
  </r>
  <r>
    <x v="686"/>
    <n v="1E-3"/>
  </r>
  <r>
    <x v="687"/>
    <n v="1E-3"/>
  </r>
  <r>
    <x v="688"/>
    <n v="1E-3"/>
  </r>
  <r>
    <x v="689"/>
    <n v="1E-3"/>
  </r>
  <r>
    <x v="690"/>
    <n v="0.246"/>
  </r>
  <r>
    <x v="691"/>
    <n v="0.183"/>
  </r>
  <r>
    <x v="692"/>
    <n v="0.189"/>
  </r>
  <r>
    <x v="693"/>
    <n v="1E-3"/>
  </r>
  <r>
    <x v="694"/>
    <n v="1E-3"/>
  </r>
  <r>
    <x v="695"/>
    <n v="1E-3"/>
  </r>
  <r>
    <x v="696"/>
    <n v="0.44099999999999995"/>
  </r>
  <r>
    <x v="697"/>
    <n v="0.36699999999999999"/>
  </r>
  <r>
    <x v="698"/>
    <n v="2E-3"/>
  </r>
  <r>
    <x v="699"/>
    <n v="1E-3"/>
  </r>
  <r>
    <x v="700"/>
    <n v="1E-3"/>
  </r>
  <r>
    <x v="701"/>
    <n v="1E-3"/>
  </r>
  <r>
    <x v="702"/>
    <n v="1E-3"/>
  </r>
  <r>
    <x v="703"/>
    <n v="1E-3"/>
  </r>
  <r>
    <x v="704"/>
    <n v="1E-3"/>
  </r>
  <r>
    <x v="705"/>
    <n v="1E-3"/>
  </r>
  <r>
    <x v="706"/>
    <n v="0.56499999999999995"/>
  </r>
  <r>
    <x v="707"/>
    <n v="0.40800000000000003"/>
  </r>
  <r>
    <x v="708"/>
    <n v="0.38100000000000001"/>
  </r>
  <r>
    <x v="709"/>
    <n v="2E-3"/>
  </r>
  <r>
    <x v="710"/>
    <n v="1E-3"/>
  </r>
  <r>
    <x v="711"/>
    <n v="1E-3"/>
  </r>
  <r>
    <x v="712"/>
    <n v="1E-3"/>
  </r>
  <r>
    <x v="713"/>
    <n v="1E-3"/>
  </r>
  <r>
    <x v="714"/>
    <n v="0.215"/>
  </r>
  <r>
    <x v="715"/>
    <n v="0.33199999999999996"/>
  </r>
  <r>
    <x v="716"/>
    <n v="0.14300000000000002"/>
  </r>
  <r>
    <x v="717"/>
    <n v="1E-3"/>
  </r>
  <r>
    <x v="718"/>
    <n v="1E-3"/>
  </r>
  <r>
    <x v="719"/>
    <n v="1E-3"/>
  </r>
  <r>
    <x v="720"/>
    <n v="0.371"/>
  </r>
  <r>
    <x v="721"/>
    <n v="0.30100000000000005"/>
  </r>
  <r>
    <x v="722"/>
    <n v="2E-3"/>
  </r>
  <r>
    <x v="723"/>
    <n v="1E-3"/>
  </r>
  <r>
    <x v="724"/>
    <n v="1E-3"/>
  </r>
  <r>
    <x v="725"/>
    <n v="1E-3"/>
  </r>
  <r>
    <x v="726"/>
    <n v="1E-3"/>
  </r>
  <r>
    <x v="727"/>
    <n v="1E-3"/>
  </r>
  <r>
    <x v="728"/>
    <n v="1E-3"/>
  </r>
  <r>
    <x v="729"/>
    <n v="1E-3"/>
  </r>
  <r>
    <x v="730"/>
    <n v="0.54899999999999993"/>
  </r>
  <r>
    <x v="731"/>
    <n v="0.41199999999999998"/>
  </r>
  <r>
    <x v="732"/>
    <n v="0.38600000000000001"/>
  </r>
  <r>
    <x v="733"/>
    <n v="5.0000000000000001E-3"/>
  </r>
  <r>
    <x v="734"/>
    <n v="1E-3"/>
  </r>
  <r>
    <x v="735"/>
    <n v="0"/>
  </r>
  <r>
    <x v="736"/>
    <n v="1E-3"/>
  </r>
  <r>
    <x v="737"/>
    <n v="1E-3"/>
  </r>
  <r>
    <x v="738"/>
    <n v="0.20100000000000001"/>
  </r>
  <r>
    <x v="739"/>
    <n v="0.28000000000000003"/>
  </r>
  <r>
    <x v="740"/>
    <n v="0.115"/>
  </r>
  <r>
    <x v="741"/>
    <n v="1E-3"/>
  </r>
  <r>
    <x v="742"/>
    <n v="1E-3"/>
  </r>
  <r>
    <x v="743"/>
    <n v="1E-3"/>
  </r>
  <r>
    <x v="744"/>
    <n v="0.33500000000000002"/>
  </r>
  <r>
    <x v="745"/>
    <n v="0.27600000000000002"/>
  </r>
  <r>
    <x v="746"/>
    <n v="2E-3"/>
  </r>
  <r>
    <x v="747"/>
    <n v="1E-3"/>
  </r>
  <r>
    <x v="748"/>
    <n v="1E-3"/>
  </r>
  <r>
    <x v="749"/>
    <n v="1E-3"/>
  </r>
  <r>
    <x v="750"/>
    <n v="1E-3"/>
  </r>
  <r>
    <x v="751"/>
    <n v="1E-3"/>
  </r>
  <r>
    <x v="752"/>
    <n v="1E-3"/>
  </r>
  <r>
    <x v="753"/>
    <n v="1E-3"/>
  </r>
  <r>
    <x v="754"/>
    <n v="0.45699999999999996"/>
  </r>
  <r>
    <x v="755"/>
    <n v="0.38100000000000001"/>
  </r>
  <r>
    <x v="756"/>
    <n v="0.39800000000000002"/>
  </r>
  <r>
    <x v="757"/>
    <n v="1E-3"/>
  </r>
  <r>
    <x v="758"/>
    <n v="1E-3"/>
  </r>
  <r>
    <x v="759"/>
    <n v="1E-3"/>
  </r>
  <r>
    <x v="760"/>
    <n v="1E-3"/>
  </r>
  <r>
    <x v="761"/>
    <n v="1E-3"/>
  </r>
  <r>
    <x v="762"/>
    <n v="0.20300000000000001"/>
  </r>
  <r>
    <x v="763"/>
    <n v="0.29500000000000004"/>
  </r>
  <r>
    <x v="764"/>
    <n v="0.14200000000000002"/>
  </r>
  <r>
    <x v="765"/>
    <n v="1E-3"/>
  </r>
  <r>
    <x v="766"/>
    <n v="1E-3"/>
  </r>
  <r>
    <x v="767"/>
    <n v="1E-3"/>
  </r>
  <r>
    <x v="768"/>
    <n v="0.34800000000000003"/>
  </r>
  <r>
    <x v="769"/>
    <n v="0.28000000000000003"/>
  </r>
  <r>
    <x v="770"/>
    <n v="2E-3"/>
  </r>
  <r>
    <x v="771"/>
    <n v="1E-3"/>
  </r>
  <r>
    <x v="772"/>
    <n v="1E-3"/>
  </r>
  <r>
    <x v="773"/>
    <n v="1E-3"/>
  </r>
  <r>
    <x v="774"/>
    <n v="1E-3"/>
  </r>
  <r>
    <x v="775"/>
    <n v="1E-3"/>
  </r>
  <r>
    <x v="776"/>
    <n v="1E-3"/>
  </r>
  <r>
    <x v="777"/>
    <n v="1E-3"/>
  </r>
  <r>
    <x v="778"/>
    <n v="1E-3"/>
  </r>
  <r>
    <x v="779"/>
    <n v="0.378"/>
  </r>
  <r>
    <x v="780"/>
    <n v="0.38700000000000001"/>
  </r>
  <r>
    <x v="781"/>
    <n v="2E-3"/>
  </r>
  <r>
    <x v="782"/>
    <n v="1E-3"/>
  </r>
  <r>
    <x v="783"/>
    <n v="1E-3"/>
  </r>
  <r>
    <x v="784"/>
    <n v="1E-3"/>
  </r>
  <r>
    <x v="785"/>
    <n v="1E-3"/>
  </r>
  <r>
    <x v="786"/>
    <n v="0.218"/>
  </r>
  <r>
    <x v="787"/>
    <n v="0.28300000000000003"/>
  </r>
  <r>
    <x v="788"/>
    <n v="0.13400000000000001"/>
  </r>
  <r>
    <x v="789"/>
    <n v="1E-3"/>
  </r>
  <r>
    <x v="790"/>
    <n v="1E-3"/>
  </r>
  <r>
    <x v="791"/>
    <n v="1E-3"/>
  </r>
  <r>
    <x v="792"/>
    <n v="0.40600000000000003"/>
  </r>
  <r>
    <x v="793"/>
    <n v="0.36199999999999999"/>
  </r>
  <r>
    <x v="794"/>
    <n v="2E-3"/>
  </r>
  <r>
    <x v="795"/>
    <n v="1E-3"/>
  </r>
  <r>
    <x v="796"/>
    <n v="1E-3"/>
  </r>
  <r>
    <x v="797"/>
    <n v="1E-3"/>
  </r>
  <r>
    <x v="798"/>
    <n v="1E-3"/>
  </r>
  <r>
    <x v="799"/>
    <n v="1E-3"/>
  </r>
  <r>
    <x v="800"/>
    <n v="1E-3"/>
  </r>
  <r>
    <x v="801"/>
    <n v="1E-3"/>
  </r>
  <r>
    <x v="802"/>
    <n v="1E-3"/>
  </r>
  <r>
    <x v="803"/>
    <n v="0.78200000000000003"/>
  </r>
  <r>
    <x v="804"/>
    <n v="0.45199999999999996"/>
  </r>
  <r>
    <x v="805"/>
    <n v="1E-3"/>
  </r>
  <r>
    <x v="806"/>
    <n v="1E-3"/>
  </r>
  <r>
    <x v="807"/>
    <n v="1E-3"/>
  </r>
  <r>
    <x v="808"/>
    <n v="1E-3"/>
  </r>
  <r>
    <x v="809"/>
    <n v="1E-3"/>
  </r>
  <r>
    <x v="810"/>
    <n v="0.22700000000000001"/>
  </r>
  <r>
    <x v="811"/>
    <n v="0.38100000000000001"/>
  </r>
  <r>
    <x v="812"/>
    <n v="0.17299999999999999"/>
  </r>
  <r>
    <x v="813"/>
    <n v="1E-3"/>
  </r>
  <r>
    <x v="814"/>
    <n v="0.38500000000000001"/>
  </r>
  <r>
    <x v="815"/>
    <n v="0.378"/>
  </r>
  <r>
    <x v="816"/>
    <n v="0.378"/>
  </r>
  <r>
    <x v="817"/>
    <n v="0.378"/>
  </r>
  <r>
    <x v="818"/>
    <n v="2E-3"/>
  </r>
  <r>
    <x v="819"/>
    <n v="1E-3"/>
  </r>
  <r>
    <x v="820"/>
    <n v="1E-3"/>
  </r>
  <r>
    <x v="821"/>
    <n v="1E-3"/>
  </r>
  <r>
    <x v="822"/>
    <n v="1E-3"/>
  </r>
  <r>
    <x v="823"/>
    <n v="1E-3"/>
  </r>
  <r>
    <x v="824"/>
    <n v="1E-3"/>
  </r>
  <r>
    <x v="825"/>
    <n v="1E-3"/>
  </r>
  <r>
    <x v="826"/>
    <n v="0.6"/>
  </r>
  <r>
    <x v="827"/>
    <n v="0.40800000000000003"/>
  </r>
  <r>
    <x v="828"/>
    <n v="0.38400000000000001"/>
  </r>
  <r>
    <x v="829"/>
    <n v="2E-3"/>
  </r>
  <r>
    <x v="830"/>
    <n v="1E-3"/>
  </r>
  <r>
    <x v="831"/>
    <n v="1E-3"/>
  </r>
  <r>
    <x v="832"/>
    <n v="1E-3"/>
  </r>
  <r>
    <x v="833"/>
    <n v="1E-3"/>
  </r>
  <r>
    <x v="834"/>
    <n v="0.214"/>
  </r>
  <r>
    <x v="835"/>
    <n v="0.34200000000000003"/>
  </r>
  <r>
    <x v="836"/>
    <n v="9.2999999999999999E-2"/>
  </r>
  <r>
    <x v="837"/>
    <n v="1E-3"/>
  </r>
  <r>
    <x v="838"/>
    <n v="1E-3"/>
  </r>
  <r>
    <x v="839"/>
    <n v="1E-3"/>
  </r>
  <r>
    <x v="840"/>
    <n v="0.39800000000000002"/>
  </r>
  <r>
    <x v="841"/>
    <n v="0.34400000000000003"/>
  </r>
  <r>
    <x v="842"/>
    <n v="2E-3"/>
  </r>
  <r>
    <x v="843"/>
    <n v="1E-3"/>
  </r>
  <r>
    <x v="844"/>
    <n v="1E-3"/>
  </r>
  <r>
    <x v="845"/>
    <n v="1E-3"/>
  </r>
  <r>
    <x v="846"/>
    <n v="1E-3"/>
  </r>
  <r>
    <x v="847"/>
    <n v="1E-3"/>
  </r>
  <r>
    <x v="848"/>
    <n v="1E-3"/>
  </r>
  <r>
    <x v="849"/>
    <n v="1E-3"/>
  </r>
  <r>
    <x v="850"/>
    <n v="0.65"/>
  </r>
  <r>
    <x v="851"/>
    <n v="0.42199999999999993"/>
  </r>
  <r>
    <x v="852"/>
    <n v="0.38700000000000001"/>
  </r>
  <r>
    <x v="853"/>
    <n v="2E-3"/>
  </r>
  <r>
    <x v="854"/>
    <n v="1E-3"/>
  </r>
  <r>
    <x v="855"/>
    <n v="1E-3"/>
  </r>
  <r>
    <x v="856"/>
    <n v="1E-3"/>
  </r>
  <r>
    <x v="857"/>
    <n v="0"/>
  </r>
  <r>
    <x v="858"/>
    <n v="0.219"/>
  </r>
  <r>
    <x v="859"/>
    <n v="0.307"/>
  </r>
  <r>
    <x v="860"/>
    <n v="0.13300000000000001"/>
  </r>
  <r>
    <x v="861"/>
    <n v="1E-3"/>
  </r>
  <r>
    <x v="862"/>
    <n v="1E-3"/>
  </r>
  <r>
    <x v="863"/>
    <n v="1E-3"/>
  </r>
  <r>
    <x v="864"/>
    <n v="0.33200000000000002"/>
  </r>
  <r>
    <x v="865"/>
    <n v="0.27900000000000003"/>
  </r>
  <r>
    <x v="866"/>
    <n v="2E-3"/>
  </r>
  <r>
    <x v="867"/>
    <n v="1E-3"/>
  </r>
  <r>
    <x v="868"/>
    <n v="1E-3"/>
  </r>
  <r>
    <x v="869"/>
    <n v="1E-3"/>
  </r>
  <r>
    <x v="870"/>
    <n v="1E-3"/>
  </r>
  <r>
    <x v="871"/>
    <n v="1E-3"/>
  </r>
  <r>
    <x v="872"/>
    <n v="1E-3"/>
  </r>
  <r>
    <x v="873"/>
    <n v="1E-3"/>
  </r>
  <r>
    <x v="874"/>
    <n v="0.54599999999999993"/>
  </r>
  <r>
    <x v="875"/>
    <n v="0.39300000000000002"/>
  </r>
  <r>
    <x v="876"/>
    <n v="0.39800000000000002"/>
  </r>
  <r>
    <x v="877"/>
    <n v="2E-3"/>
  </r>
  <r>
    <x v="878"/>
    <n v="1E-3"/>
  </r>
  <r>
    <x v="879"/>
    <n v="1E-3"/>
  </r>
  <r>
    <x v="880"/>
    <n v="1E-3"/>
  </r>
  <r>
    <x v="881"/>
    <n v="1E-3"/>
  </r>
  <r>
    <x v="882"/>
    <n v="0.16300000000000001"/>
  </r>
  <r>
    <x v="883"/>
    <n v="0.20500000000000002"/>
  </r>
  <r>
    <x v="884"/>
    <n v="0.11699999999999999"/>
  </r>
  <r>
    <x v="885"/>
    <n v="1E-3"/>
  </r>
  <r>
    <x v="886"/>
    <n v="1E-3"/>
  </r>
  <r>
    <x v="887"/>
    <n v="1E-3"/>
  </r>
  <r>
    <x v="888"/>
    <n v="0.28200000000000003"/>
  </r>
  <r>
    <x v="889"/>
    <n v="0.19400000000000001"/>
  </r>
  <r>
    <x v="890"/>
    <n v="2E-3"/>
  </r>
  <r>
    <x v="891"/>
    <n v="1E-3"/>
  </r>
  <r>
    <x v="892"/>
    <n v="1E-3"/>
  </r>
  <r>
    <x v="893"/>
    <n v="1E-3"/>
  </r>
  <r>
    <x v="894"/>
    <n v="1E-3"/>
  </r>
  <r>
    <x v="895"/>
    <n v="1E-3"/>
  </r>
  <r>
    <x v="896"/>
    <n v="1E-3"/>
  </r>
  <r>
    <x v="897"/>
    <n v="1E-3"/>
  </r>
  <r>
    <x v="898"/>
    <n v="0.47699999999999998"/>
  </r>
  <r>
    <x v="899"/>
    <n v="0.38"/>
  </r>
  <r>
    <x v="900"/>
    <n v="0.39100000000000001"/>
  </r>
  <r>
    <x v="901"/>
    <n v="2E-3"/>
  </r>
  <r>
    <x v="902"/>
    <n v="1E-3"/>
  </r>
  <r>
    <x v="903"/>
    <n v="1E-3"/>
  </r>
  <r>
    <x v="904"/>
    <n v="1E-3"/>
  </r>
  <r>
    <x v="905"/>
    <n v="1E-3"/>
  </r>
  <r>
    <x v="906"/>
    <n v="0.156"/>
  </r>
  <r>
    <x v="907"/>
    <n v="0.20999999999999996"/>
  </r>
  <r>
    <x v="908"/>
    <n v="1.6E-2"/>
  </r>
  <r>
    <x v="909"/>
    <n v="1E-3"/>
  </r>
  <r>
    <x v="910"/>
    <n v="1E-3"/>
  </r>
  <r>
    <x v="911"/>
    <n v="1E-3"/>
  </r>
  <r>
    <x v="912"/>
    <n v="0.24099999999999999"/>
  </r>
  <r>
    <x v="913"/>
    <n v="1E-3"/>
  </r>
  <r>
    <x v="914"/>
    <n v="1E-3"/>
  </r>
  <r>
    <x v="915"/>
    <n v="1E-3"/>
  </r>
  <r>
    <x v="916"/>
    <n v="1E-3"/>
  </r>
  <r>
    <x v="917"/>
    <n v="1E-3"/>
  </r>
  <r>
    <x v="918"/>
    <n v="1E-3"/>
  </r>
  <r>
    <x v="919"/>
    <n v="1E-3"/>
  </r>
  <r>
    <x v="920"/>
    <n v="1E-3"/>
  </r>
  <r>
    <x v="921"/>
    <n v="1E-3"/>
  </r>
  <r>
    <x v="922"/>
    <n v="0.47099999999999997"/>
  </r>
  <r>
    <x v="923"/>
    <n v="0.39900000000000002"/>
  </r>
  <r>
    <x v="924"/>
    <n v="0.4"/>
  </r>
  <r>
    <x v="925"/>
    <n v="2E-3"/>
  </r>
  <r>
    <x v="926"/>
    <n v="1E-3"/>
  </r>
  <r>
    <x v="927"/>
    <n v="1E-3"/>
  </r>
  <r>
    <x v="928"/>
    <n v="1E-3"/>
  </r>
  <r>
    <x v="929"/>
    <n v="1E-3"/>
  </r>
  <r>
    <x v="930"/>
    <n v="0.183"/>
  </r>
  <r>
    <x v="931"/>
    <n v="0.24199999999999999"/>
  </r>
  <r>
    <x v="932"/>
    <n v="0.13600000000000001"/>
  </r>
  <r>
    <x v="933"/>
    <n v="1E-3"/>
  </r>
  <r>
    <x v="934"/>
    <n v="0"/>
  </r>
  <r>
    <x v="935"/>
    <n v="1E-3"/>
  </r>
  <r>
    <x v="936"/>
    <n v="0.26600000000000001"/>
  </r>
  <r>
    <x v="937"/>
    <n v="0.216"/>
  </r>
  <r>
    <x v="938"/>
    <n v="2E-3"/>
  </r>
  <r>
    <x v="939"/>
    <n v="1E-3"/>
  </r>
  <r>
    <x v="940"/>
    <n v="1E-3"/>
  </r>
  <r>
    <x v="941"/>
    <n v="1E-3"/>
  </r>
  <r>
    <x v="942"/>
    <n v="1E-3"/>
  </r>
  <r>
    <x v="943"/>
    <n v="1E-3"/>
  </r>
  <r>
    <x v="944"/>
    <n v="1E-3"/>
  </r>
  <r>
    <x v="945"/>
    <n v="1E-3"/>
  </r>
  <r>
    <x v="946"/>
    <n v="1E-3"/>
  </r>
  <r>
    <x v="947"/>
    <n v="0.39500000000000002"/>
  </r>
  <r>
    <x v="948"/>
    <n v="0.29900000000000004"/>
  </r>
  <r>
    <x v="949"/>
    <n v="2E-3"/>
  </r>
  <r>
    <x v="950"/>
    <n v="1E-3"/>
  </r>
  <r>
    <x v="951"/>
    <n v="1E-3"/>
  </r>
  <r>
    <x v="952"/>
    <n v="1E-3"/>
  </r>
  <r>
    <x v="953"/>
    <n v="1E-3"/>
  </r>
  <r>
    <x v="954"/>
    <n v="0.08"/>
  </r>
  <r>
    <x v="955"/>
    <n v="1E-3"/>
  </r>
  <r>
    <x v="956"/>
    <n v="1E-3"/>
  </r>
  <r>
    <x v="957"/>
    <n v="1E-3"/>
  </r>
  <r>
    <x v="958"/>
    <n v="1E-3"/>
  </r>
  <r>
    <x v="959"/>
    <n v="2E-3"/>
  </r>
  <r>
    <x v="960"/>
    <n v="7.3999999999999996E-2"/>
  </r>
  <r>
    <x v="961"/>
    <n v="1E-3"/>
  </r>
  <r>
    <x v="962"/>
    <n v="1E-3"/>
  </r>
  <r>
    <x v="963"/>
    <n v="1E-3"/>
  </r>
  <r>
    <x v="964"/>
    <n v="1E-3"/>
  </r>
  <r>
    <x v="965"/>
    <n v="1E-3"/>
  </r>
  <r>
    <x v="966"/>
    <n v="1E-3"/>
  </r>
  <r>
    <x v="967"/>
    <n v="1E-3"/>
  </r>
  <r>
    <x v="968"/>
    <n v="1E-3"/>
  </r>
  <r>
    <x v="969"/>
    <n v="1E-3"/>
  </r>
  <r>
    <x v="970"/>
    <n v="1E-3"/>
  </r>
  <r>
    <x v="971"/>
    <n v="0.34"/>
  </r>
  <r>
    <x v="972"/>
    <n v="0.30199999999999999"/>
  </r>
  <r>
    <x v="973"/>
    <n v="1E-3"/>
  </r>
  <r>
    <x v="974"/>
    <n v="1E-3"/>
  </r>
  <r>
    <x v="975"/>
    <n v="1E-3"/>
  </r>
  <r>
    <x v="976"/>
    <n v="1E-3"/>
  </r>
  <r>
    <x v="977"/>
    <n v="1E-3"/>
  </r>
  <r>
    <x v="978"/>
    <n v="8.1000000000000003E-2"/>
  </r>
  <r>
    <x v="979"/>
    <n v="1E-3"/>
  </r>
  <r>
    <x v="980"/>
    <n v="1E-3"/>
  </r>
  <r>
    <x v="981"/>
    <n v="1E-3"/>
  </r>
  <r>
    <x v="982"/>
    <n v="1E-3"/>
  </r>
  <r>
    <x v="983"/>
    <n v="1E-3"/>
  </r>
  <r>
    <x v="984"/>
    <n v="0.28499999999999998"/>
  </r>
  <r>
    <x v="985"/>
    <n v="0.26200000000000001"/>
  </r>
  <r>
    <x v="986"/>
    <n v="2E-3"/>
  </r>
  <r>
    <x v="987"/>
    <n v="1E-3"/>
  </r>
  <r>
    <x v="988"/>
    <n v="1E-3"/>
  </r>
  <r>
    <x v="989"/>
    <n v="1E-3"/>
  </r>
  <r>
    <x v="990"/>
    <n v="1E-3"/>
  </r>
  <r>
    <x v="991"/>
    <n v="1E-3"/>
  </r>
  <r>
    <x v="992"/>
    <n v="1E-3"/>
  </r>
  <r>
    <x v="993"/>
    <n v="1E-3"/>
  </r>
  <r>
    <x v="994"/>
    <n v="0.30299999999999999"/>
  </r>
  <r>
    <x v="995"/>
    <n v="0.24700000000000003"/>
  </r>
  <r>
    <x v="996"/>
    <n v="1E-3"/>
  </r>
  <r>
    <x v="997"/>
    <n v="1E-3"/>
  </r>
  <r>
    <x v="998"/>
    <n v="1E-3"/>
  </r>
  <r>
    <x v="999"/>
    <n v="1E-3"/>
  </r>
  <r>
    <x v="1000"/>
    <n v="1E-3"/>
  </r>
  <r>
    <x v="1001"/>
    <n v="1E-3"/>
  </r>
  <r>
    <x v="1002"/>
    <n v="1E-3"/>
  </r>
  <r>
    <x v="1003"/>
    <n v="1E-3"/>
  </r>
  <r>
    <x v="1004"/>
    <n v="1E-3"/>
  </r>
  <r>
    <x v="1005"/>
    <n v="1E-3"/>
  </r>
  <r>
    <x v="1006"/>
    <n v="1E-3"/>
  </r>
  <r>
    <x v="1007"/>
    <n v="1E-3"/>
  </r>
  <r>
    <x v="1008"/>
    <n v="1E-3"/>
  </r>
  <r>
    <x v="1009"/>
    <n v="1E-3"/>
  </r>
  <r>
    <x v="1010"/>
    <n v="1E-3"/>
  </r>
  <r>
    <x v="1011"/>
    <n v="1E-3"/>
  </r>
  <r>
    <x v="1012"/>
    <n v="1E-3"/>
  </r>
  <r>
    <x v="1013"/>
    <n v="1E-3"/>
  </r>
  <r>
    <x v="1014"/>
    <n v="1E-3"/>
  </r>
  <r>
    <x v="1015"/>
    <n v="1E-3"/>
  </r>
  <r>
    <x v="1016"/>
    <n v="1E-3"/>
  </r>
  <r>
    <x v="1017"/>
    <n v="0"/>
  </r>
  <r>
    <x v="1018"/>
    <n v="1E-3"/>
  </r>
  <r>
    <x v="1019"/>
    <n v="1E-3"/>
  </r>
  <r>
    <x v="1020"/>
    <n v="1E-3"/>
  </r>
  <r>
    <x v="1021"/>
    <n v="1E-3"/>
  </r>
  <r>
    <x v="1022"/>
    <n v="1E-3"/>
  </r>
  <r>
    <x v="1023"/>
    <n v="1E-3"/>
  </r>
  <r>
    <x v="1024"/>
    <n v="1E-3"/>
  </r>
  <r>
    <x v="1025"/>
    <n v="1E-3"/>
  </r>
  <r>
    <x v="1026"/>
    <n v="1E-3"/>
  </r>
  <r>
    <x v="1027"/>
    <n v="1E-3"/>
  </r>
  <r>
    <x v="1028"/>
    <n v="1E-3"/>
  </r>
  <r>
    <x v="1029"/>
    <n v="1E-3"/>
  </r>
  <r>
    <x v="1030"/>
    <n v="1E-3"/>
  </r>
  <r>
    <x v="1031"/>
    <n v="1E-3"/>
  </r>
  <r>
    <x v="1032"/>
    <n v="1E-3"/>
  </r>
  <r>
    <x v="1033"/>
    <n v="1E-3"/>
  </r>
  <r>
    <x v="1034"/>
    <n v="1E-3"/>
  </r>
  <r>
    <x v="1035"/>
    <n v="1E-3"/>
  </r>
  <r>
    <x v="1036"/>
    <n v="1E-3"/>
  </r>
  <r>
    <x v="1037"/>
    <n v="1E-3"/>
  </r>
  <r>
    <x v="1038"/>
    <n v="1E-3"/>
  </r>
  <r>
    <x v="1039"/>
    <n v="1E-3"/>
  </r>
  <r>
    <x v="1040"/>
    <n v="1E-3"/>
  </r>
  <r>
    <x v="1041"/>
    <n v="1E-3"/>
  </r>
  <r>
    <x v="1042"/>
    <n v="1E-3"/>
  </r>
  <r>
    <x v="1043"/>
    <n v="1E-3"/>
  </r>
  <r>
    <x v="1044"/>
    <n v="1E-3"/>
  </r>
  <r>
    <x v="1045"/>
    <n v="1E-3"/>
  </r>
  <r>
    <x v="1046"/>
    <n v="1E-3"/>
  </r>
  <r>
    <x v="1047"/>
    <n v="1E-3"/>
  </r>
  <r>
    <x v="1048"/>
    <n v="1E-3"/>
  </r>
  <r>
    <x v="1049"/>
    <n v="1E-3"/>
  </r>
  <r>
    <x v="1050"/>
    <n v="1E-3"/>
  </r>
  <r>
    <x v="1051"/>
    <n v="1E-3"/>
  </r>
  <r>
    <x v="1052"/>
    <n v="1E-3"/>
  </r>
  <r>
    <x v="1053"/>
    <n v="1E-3"/>
  </r>
  <r>
    <x v="1054"/>
    <n v="1E-3"/>
  </r>
  <r>
    <x v="1055"/>
    <n v="1E-3"/>
  </r>
  <r>
    <x v="1056"/>
    <n v="1E-3"/>
  </r>
  <r>
    <x v="1057"/>
    <n v="1E-3"/>
  </r>
  <r>
    <x v="1058"/>
    <n v="1E-3"/>
  </r>
  <r>
    <x v="1059"/>
    <n v="1E-3"/>
  </r>
  <r>
    <x v="1060"/>
    <n v="1E-3"/>
  </r>
  <r>
    <x v="1061"/>
    <n v="1E-3"/>
  </r>
  <r>
    <x v="1062"/>
    <n v="1E-3"/>
  </r>
  <r>
    <x v="1063"/>
    <n v="1E-3"/>
  </r>
  <r>
    <x v="1064"/>
    <n v="1E-3"/>
  </r>
  <r>
    <x v="1065"/>
    <n v="1E-3"/>
  </r>
  <r>
    <x v="1066"/>
    <n v="1E-3"/>
  </r>
  <r>
    <x v="1067"/>
    <n v="1E-3"/>
  </r>
  <r>
    <x v="1068"/>
    <n v="1E-3"/>
  </r>
  <r>
    <x v="1069"/>
    <n v="1E-3"/>
  </r>
  <r>
    <x v="1070"/>
    <n v="1E-3"/>
  </r>
  <r>
    <x v="1071"/>
    <n v="1E-3"/>
  </r>
  <r>
    <x v="1072"/>
    <n v="1E-3"/>
  </r>
  <r>
    <x v="1073"/>
    <n v="1E-3"/>
  </r>
  <r>
    <x v="1074"/>
    <n v="1E-3"/>
  </r>
  <r>
    <x v="1075"/>
    <n v="1E-3"/>
  </r>
  <r>
    <x v="1076"/>
    <n v="1E-3"/>
  </r>
  <r>
    <x v="1077"/>
    <n v="1E-3"/>
  </r>
  <r>
    <x v="1078"/>
    <n v="1E-3"/>
  </r>
  <r>
    <x v="1079"/>
    <n v="1E-3"/>
  </r>
  <r>
    <x v="1080"/>
    <n v="1E-3"/>
  </r>
  <r>
    <x v="1081"/>
    <n v="1E-3"/>
  </r>
  <r>
    <x v="1082"/>
    <n v="1E-3"/>
  </r>
  <r>
    <x v="1083"/>
    <n v="1E-3"/>
  </r>
  <r>
    <x v="1084"/>
    <n v="1E-3"/>
  </r>
  <r>
    <x v="1085"/>
    <n v="1E-3"/>
  </r>
  <r>
    <x v="1086"/>
    <n v="1E-3"/>
  </r>
  <r>
    <x v="1087"/>
    <n v="1E-3"/>
  </r>
  <r>
    <x v="1088"/>
    <n v="1E-3"/>
  </r>
  <r>
    <x v="1089"/>
    <n v="1E-3"/>
  </r>
  <r>
    <x v="1090"/>
    <n v="1E-3"/>
  </r>
  <r>
    <x v="1091"/>
    <n v="1E-3"/>
  </r>
  <r>
    <x v="1092"/>
    <n v="1E-3"/>
  </r>
  <r>
    <x v="1093"/>
    <n v="1E-3"/>
  </r>
  <r>
    <x v="1094"/>
    <n v="1E-3"/>
  </r>
  <r>
    <x v="1095"/>
    <n v="1E-3"/>
  </r>
  <r>
    <x v="1096"/>
    <n v="1E-3"/>
  </r>
  <r>
    <x v="1097"/>
    <n v="1E-3"/>
  </r>
  <r>
    <x v="1098"/>
    <n v="1E-3"/>
  </r>
  <r>
    <x v="1099"/>
    <n v="1E-3"/>
  </r>
  <r>
    <x v="1100"/>
    <n v="1E-3"/>
  </r>
  <r>
    <x v="1101"/>
    <n v="1E-3"/>
  </r>
  <r>
    <x v="1102"/>
    <n v="1E-3"/>
  </r>
  <r>
    <x v="1103"/>
    <n v="1E-3"/>
  </r>
  <r>
    <x v="1104"/>
    <n v="1E-3"/>
  </r>
  <r>
    <x v="1105"/>
    <n v="1E-3"/>
  </r>
  <r>
    <x v="1106"/>
    <n v="1E-3"/>
  </r>
  <r>
    <x v="1107"/>
    <n v="1E-3"/>
  </r>
  <r>
    <x v="1108"/>
    <n v="1E-3"/>
  </r>
  <r>
    <x v="1109"/>
    <n v="1E-3"/>
  </r>
  <r>
    <x v="1110"/>
    <n v="1E-3"/>
  </r>
  <r>
    <x v="1111"/>
    <n v="1E-3"/>
  </r>
  <r>
    <x v="1112"/>
    <n v="1E-3"/>
  </r>
  <r>
    <x v="1113"/>
    <n v="1E-3"/>
  </r>
  <r>
    <x v="1114"/>
    <n v="1E-3"/>
  </r>
  <r>
    <x v="1115"/>
    <n v="1E-3"/>
  </r>
  <r>
    <x v="1116"/>
    <n v="1E-3"/>
  </r>
  <r>
    <x v="1117"/>
    <n v="1E-3"/>
  </r>
  <r>
    <x v="1118"/>
    <n v="1E-3"/>
  </r>
  <r>
    <x v="1119"/>
    <n v="1E-3"/>
  </r>
  <r>
    <x v="1120"/>
    <n v="1E-3"/>
  </r>
  <r>
    <x v="1121"/>
    <n v="1E-3"/>
  </r>
  <r>
    <x v="1122"/>
    <n v="1E-3"/>
  </r>
  <r>
    <x v="1123"/>
    <n v="1E-3"/>
  </r>
  <r>
    <x v="1124"/>
    <n v="1E-3"/>
  </r>
  <r>
    <x v="1125"/>
    <n v="1E-3"/>
  </r>
  <r>
    <x v="1126"/>
    <n v="1E-3"/>
  </r>
  <r>
    <x v="1127"/>
    <n v="0"/>
  </r>
  <r>
    <x v="1128"/>
    <n v="1E-3"/>
  </r>
  <r>
    <x v="1129"/>
    <n v="1E-3"/>
  </r>
  <r>
    <x v="1130"/>
    <n v="1E-3"/>
  </r>
  <r>
    <x v="1131"/>
    <n v="1E-3"/>
  </r>
  <r>
    <x v="1132"/>
    <n v="1E-3"/>
  </r>
  <r>
    <x v="1133"/>
    <n v="1E-3"/>
  </r>
  <r>
    <x v="1134"/>
    <n v="1E-3"/>
  </r>
  <r>
    <x v="1135"/>
    <n v="1E-3"/>
  </r>
  <r>
    <x v="1136"/>
    <n v="1E-3"/>
  </r>
  <r>
    <x v="1137"/>
    <n v="1E-3"/>
  </r>
  <r>
    <x v="1138"/>
    <n v="1E-3"/>
  </r>
  <r>
    <x v="1139"/>
    <n v="1E-3"/>
  </r>
  <r>
    <x v="1140"/>
    <n v="1E-3"/>
  </r>
  <r>
    <x v="1141"/>
    <n v="1E-3"/>
  </r>
  <r>
    <x v="1142"/>
    <n v="1E-3"/>
  </r>
  <r>
    <x v="1143"/>
    <n v="1E-3"/>
  </r>
  <r>
    <x v="1144"/>
    <n v="1E-3"/>
  </r>
  <r>
    <x v="1145"/>
    <n v="1E-3"/>
  </r>
  <r>
    <x v="1146"/>
    <n v="1E-3"/>
  </r>
  <r>
    <x v="1147"/>
    <n v="1E-3"/>
  </r>
  <r>
    <x v="1148"/>
    <n v="1E-3"/>
  </r>
  <r>
    <x v="1149"/>
    <n v="0"/>
  </r>
  <r>
    <x v="1150"/>
    <n v="1E-3"/>
  </r>
  <r>
    <x v="1151"/>
    <n v="1E-3"/>
  </r>
  <r>
    <x v="1152"/>
    <n v="1E-3"/>
  </r>
  <r>
    <x v="1153"/>
    <n v="1E-3"/>
  </r>
  <r>
    <x v="1154"/>
    <n v="1E-3"/>
  </r>
  <r>
    <x v="1155"/>
    <n v="1E-3"/>
  </r>
  <r>
    <x v="1156"/>
    <n v="1E-3"/>
  </r>
  <r>
    <x v="1157"/>
    <n v="1E-3"/>
  </r>
  <r>
    <x v="1158"/>
    <n v="1E-3"/>
  </r>
  <r>
    <x v="1159"/>
    <n v="1E-3"/>
  </r>
  <r>
    <x v="1160"/>
    <n v="1E-3"/>
  </r>
  <r>
    <x v="1161"/>
    <n v="1E-3"/>
  </r>
  <r>
    <x v="1162"/>
    <n v="1E-3"/>
  </r>
  <r>
    <x v="1163"/>
    <n v="1E-3"/>
  </r>
  <r>
    <x v="1164"/>
    <n v="1E-3"/>
  </r>
  <r>
    <x v="1165"/>
    <n v="1E-3"/>
  </r>
  <r>
    <x v="1166"/>
    <n v="1E-3"/>
  </r>
  <r>
    <x v="1167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68">
  <r>
    <x v="0"/>
    <x v="0"/>
    <n v="23"/>
    <n v="22"/>
    <n v="4"/>
    <x v="0"/>
  </r>
  <r>
    <x v="1"/>
    <x v="1"/>
    <n v="23"/>
    <n v="22.5"/>
    <n v="5"/>
    <x v="0"/>
  </r>
  <r>
    <x v="2"/>
    <x v="2"/>
    <n v="23"/>
    <n v="23"/>
    <n v="5"/>
    <x v="0"/>
  </r>
  <r>
    <x v="3"/>
    <x v="3"/>
    <n v="23"/>
    <n v="23.75"/>
    <n v="5"/>
    <x v="0"/>
  </r>
  <r>
    <x v="4"/>
    <x v="4"/>
    <n v="23"/>
    <n v="23.5"/>
    <n v="5.25"/>
    <x v="0"/>
  </r>
  <r>
    <x v="5"/>
    <x v="5"/>
    <n v="22.5"/>
    <n v="24.25"/>
    <n v="5.666666666666667"/>
    <x v="0"/>
  </r>
  <r>
    <x v="6"/>
    <x v="6"/>
    <n v="22"/>
    <n v="23.75"/>
    <m/>
    <x v="0"/>
  </r>
  <r>
    <x v="7"/>
    <x v="6"/>
    <n v="22"/>
    <n v="21.5"/>
    <m/>
    <x v="0"/>
  </r>
  <r>
    <x v="8"/>
    <x v="6"/>
    <n v="22"/>
    <n v="19.5"/>
    <m/>
    <x v="1"/>
  </r>
  <r>
    <x v="9"/>
    <x v="6"/>
    <n v="22"/>
    <n v="18.25"/>
    <m/>
    <x v="1"/>
  </r>
  <r>
    <x v="10"/>
    <x v="7"/>
    <n v="23"/>
    <n v="22.5"/>
    <n v="6"/>
    <x v="1"/>
  </r>
  <r>
    <x v="11"/>
    <x v="8"/>
    <n v="23"/>
    <n v="23"/>
    <n v="6.25"/>
    <x v="1"/>
  </r>
  <r>
    <x v="12"/>
    <x v="9"/>
    <n v="23"/>
    <n v="22.75"/>
    <n v="7"/>
    <x v="1"/>
  </r>
  <r>
    <x v="13"/>
    <x v="10"/>
    <n v="23.5"/>
    <n v="22.75"/>
    <n v="7"/>
    <x v="1"/>
  </r>
  <r>
    <x v="14"/>
    <x v="11"/>
    <n v="25"/>
    <n v="22.75"/>
    <m/>
    <x v="1"/>
  </r>
  <r>
    <x v="15"/>
    <x v="6"/>
    <n v="25"/>
    <n v="21"/>
    <m/>
    <x v="0"/>
  </r>
  <r>
    <x v="16"/>
    <x v="6"/>
    <n v="25"/>
    <n v="19"/>
    <m/>
    <x v="0"/>
  </r>
  <r>
    <x v="17"/>
    <x v="6"/>
    <n v="25"/>
    <n v="18"/>
    <m/>
    <x v="0"/>
  </r>
  <r>
    <x v="18"/>
    <x v="6"/>
    <n v="25"/>
    <n v="18"/>
    <m/>
    <x v="0"/>
  </r>
  <r>
    <x v="19"/>
    <x v="12"/>
    <n v="23.5"/>
    <n v="20"/>
    <n v="9.5"/>
    <x v="0"/>
  </r>
  <r>
    <x v="20"/>
    <x v="13"/>
    <n v="23"/>
    <n v="23"/>
    <n v="10"/>
    <x v="1"/>
  </r>
  <r>
    <x v="21"/>
    <x v="14"/>
    <n v="24.5"/>
    <n v="23"/>
    <n v="10"/>
    <x v="1"/>
  </r>
  <r>
    <x v="22"/>
    <x v="6"/>
    <n v="25"/>
    <n v="21.75"/>
    <m/>
    <x v="0"/>
  </r>
  <r>
    <x v="23"/>
    <x v="6"/>
    <n v="25"/>
    <n v="20.25"/>
    <m/>
    <x v="0"/>
  </r>
  <r>
    <x v="24"/>
    <x v="6"/>
    <n v="25"/>
    <n v="18.5"/>
    <m/>
    <x v="0"/>
  </r>
  <r>
    <x v="25"/>
    <x v="6"/>
    <n v="25"/>
    <n v="18"/>
    <m/>
    <x v="0"/>
  </r>
  <r>
    <x v="26"/>
    <x v="15"/>
    <n v="23.5"/>
    <n v="22.25"/>
    <n v="9.3333333333333339"/>
    <x v="0"/>
  </r>
  <r>
    <x v="27"/>
    <x v="11"/>
    <n v="23"/>
    <n v="23.75"/>
    <m/>
    <x v="0"/>
  </r>
  <r>
    <x v="28"/>
    <x v="16"/>
    <n v="23"/>
    <n v="21.5"/>
    <m/>
    <x v="0"/>
  </r>
  <r>
    <x v="29"/>
    <x v="6"/>
    <n v="23"/>
    <n v="19.5"/>
    <m/>
    <x v="0"/>
  </r>
  <r>
    <x v="30"/>
    <x v="6"/>
    <n v="23"/>
    <n v="18"/>
    <n v="8"/>
    <x v="0"/>
  </r>
  <r>
    <x v="31"/>
    <x v="6"/>
    <n v="23"/>
    <n v="18"/>
    <m/>
    <x v="0"/>
  </r>
  <r>
    <x v="32"/>
    <x v="6"/>
    <n v="23"/>
    <n v="18"/>
    <m/>
    <x v="1"/>
  </r>
  <r>
    <x v="33"/>
    <x v="6"/>
    <n v="23"/>
    <n v="17.25"/>
    <m/>
    <x v="1"/>
  </r>
  <r>
    <x v="34"/>
    <x v="17"/>
    <n v="23"/>
    <n v="22.75"/>
    <n v="4.75"/>
    <x v="1"/>
  </r>
  <r>
    <x v="35"/>
    <x v="18"/>
    <n v="23"/>
    <n v="22.5"/>
    <n v="4"/>
    <x v="1"/>
  </r>
  <r>
    <x v="36"/>
    <x v="19"/>
    <n v="23"/>
    <n v="22.75"/>
    <n v="4"/>
    <x v="1"/>
  </r>
  <r>
    <x v="37"/>
    <x v="20"/>
    <n v="23.5"/>
    <n v="22.25"/>
    <n v="3.25"/>
    <x v="1"/>
  </r>
  <r>
    <x v="38"/>
    <x v="21"/>
    <n v="23"/>
    <n v="24.5"/>
    <m/>
    <x v="1"/>
  </r>
  <r>
    <x v="39"/>
    <x v="6"/>
    <n v="23"/>
    <n v="21.75"/>
    <m/>
    <x v="0"/>
  </r>
  <r>
    <x v="40"/>
    <x v="6"/>
    <n v="23"/>
    <n v="19.75"/>
    <m/>
    <x v="0"/>
  </r>
  <r>
    <x v="41"/>
    <x v="6"/>
    <n v="23"/>
    <n v="18.75"/>
    <m/>
    <x v="0"/>
  </r>
  <r>
    <x v="42"/>
    <x v="6"/>
    <n v="23"/>
    <n v="18"/>
    <m/>
    <x v="0"/>
  </r>
  <r>
    <x v="43"/>
    <x v="22"/>
    <n v="23"/>
    <n v="20.75"/>
    <n v="17"/>
    <x v="0"/>
  </r>
  <r>
    <x v="44"/>
    <x v="23"/>
    <n v="23"/>
    <n v="24.75"/>
    <n v="17"/>
    <x v="1"/>
  </r>
  <r>
    <x v="45"/>
    <x v="24"/>
    <n v="24.5"/>
    <n v="24.75"/>
    <n v="16"/>
    <x v="1"/>
  </r>
  <r>
    <x v="46"/>
    <x v="6"/>
    <n v="25"/>
    <n v="23.25"/>
    <m/>
    <x v="0"/>
  </r>
  <r>
    <x v="47"/>
    <x v="6"/>
    <n v="25"/>
    <n v="21.5"/>
    <m/>
    <x v="0"/>
  </r>
  <r>
    <x v="48"/>
    <x v="25"/>
    <n v="23.5"/>
    <n v="19.25"/>
    <n v="11"/>
    <x v="0"/>
  </r>
  <r>
    <x v="49"/>
    <x v="26"/>
    <n v="23"/>
    <n v="20.25"/>
    <n v="10"/>
    <x v="0"/>
  </r>
  <r>
    <x v="50"/>
    <x v="27"/>
    <n v="23"/>
    <n v="23"/>
    <n v="10"/>
    <x v="0"/>
  </r>
  <r>
    <x v="51"/>
    <x v="11"/>
    <n v="23"/>
    <n v="23.5"/>
    <m/>
    <x v="0"/>
  </r>
  <r>
    <x v="52"/>
    <x v="6"/>
    <n v="23"/>
    <n v="21.5"/>
    <m/>
    <x v="0"/>
  </r>
  <r>
    <x v="53"/>
    <x v="6"/>
    <n v="23"/>
    <n v="20.25"/>
    <m/>
    <x v="0"/>
  </r>
  <r>
    <x v="54"/>
    <x v="6"/>
    <n v="23"/>
    <n v="19.75"/>
    <m/>
    <x v="0"/>
  </r>
  <r>
    <x v="55"/>
    <x v="6"/>
    <n v="23"/>
    <n v="19"/>
    <m/>
    <x v="0"/>
  </r>
  <r>
    <x v="56"/>
    <x v="6"/>
    <n v="23"/>
    <n v="19"/>
    <m/>
    <x v="1"/>
  </r>
  <r>
    <x v="57"/>
    <x v="6"/>
    <n v="23"/>
    <n v="18.75"/>
    <m/>
    <x v="1"/>
  </r>
  <r>
    <x v="58"/>
    <x v="28"/>
    <n v="23"/>
    <n v="22.25"/>
    <n v="9"/>
    <x v="1"/>
  </r>
  <r>
    <x v="59"/>
    <x v="29"/>
    <n v="23"/>
    <n v="23"/>
    <n v="9"/>
    <x v="1"/>
  </r>
  <r>
    <x v="60"/>
    <x v="30"/>
    <n v="23"/>
    <n v="23"/>
    <n v="9.5"/>
    <x v="1"/>
  </r>
  <r>
    <x v="61"/>
    <x v="31"/>
    <n v="23.5"/>
    <n v="24"/>
    <n v="10"/>
    <x v="1"/>
  </r>
  <r>
    <x v="62"/>
    <x v="32"/>
    <n v="25"/>
    <n v="24.25"/>
    <m/>
    <x v="1"/>
  </r>
  <r>
    <x v="63"/>
    <x v="6"/>
    <n v="25"/>
    <n v="22"/>
    <m/>
    <x v="0"/>
  </r>
  <r>
    <x v="64"/>
    <x v="6"/>
    <n v="25"/>
    <n v="20"/>
    <m/>
    <x v="0"/>
  </r>
  <r>
    <x v="65"/>
    <x v="6"/>
    <n v="25"/>
    <n v="19"/>
    <m/>
    <x v="0"/>
  </r>
  <r>
    <x v="66"/>
    <x v="6"/>
    <n v="25"/>
    <n v="19"/>
    <n v="14"/>
    <x v="0"/>
  </r>
  <r>
    <x v="67"/>
    <x v="33"/>
    <n v="23.5"/>
    <n v="21"/>
    <n v="13"/>
    <x v="0"/>
  </r>
  <r>
    <x v="68"/>
    <x v="34"/>
    <n v="23"/>
    <n v="24"/>
    <n v="14"/>
    <x v="1"/>
  </r>
  <r>
    <x v="69"/>
    <x v="35"/>
    <n v="23.5"/>
    <n v="24"/>
    <n v="15"/>
    <x v="1"/>
  </r>
  <r>
    <x v="70"/>
    <x v="6"/>
    <n v="23"/>
    <n v="21.25"/>
    <m/>
    <x v="0"/>
  </r>
  <r>
    <x v="71"/>
    <x v="6"/>
    <n v="23"/>
    <n v="21"/>
    <m/>
    <x v="0"/>
  </r>
  <r>
    <x v="72"/>
    <x v="36"/>
    <n v="23"/>
    <n v="21.75"/>
    <n v="13"/>
    <x v="0"/>
  </r>
  <r>
    <x v="73"/>
    <x v="37"/>
    <n v="23"/>
    <n v="23.75"/>
    <n v="12.5"/>
    <x v="0"/>
  </r>
  <r>
    <x v="74"/>
    <x v="38"/>
    <n v="23"/>
    <n v="24.75"/>
    <n v="13"/>
    <x v="0"/>
  </r>
  <r>
    <x v="75"/>
    <x v="11"/>
    <n v="23"/>
    <n v="24.75"/>
    <n v="12"/>
    <x v="0"/>
  </r>
  <r>
    <x v="76"/>
    <x v="6"/>
    <n v="23"/>
    <n v="23.25"/>
    <m/>
    <x v="0"/>
  </r>
  <r>
    <x v="77"/>
    <x v="6"/>
    <n v="23"/>
    <n v="22"/>
    <m/>
    <x v="0"/>
  </r>
  <r>
    <x v="78"/>
    <x v="6"/>
    <n v="23"/>
    <n v="21.25"/>
    <m/>
    <x v="0"/>
  </r>
  <r>
    <x v="79"/>
    <x v="6"/>
    <n v="23"/>
    <n v="20.5"/>
    <m/>
    <x v="0"/>
  </r>
  <r>
    <x v="80"/>
    <x v="6"/>
    <n v="23"/>
    <n v="20"/>
    <m/>
    <x v="1"/>
  </r>
  <r>
    <x v="81"/>
    <x v="6"/>
    <n v="23"/>
    <n v="19"/>
    <n v="10"/>
    <x v="1"/>
  </r>
  <r>
    <x v="82"/>
    <x v="39"/>
    <n v="23"/>
    <n v="23"/>
    <n v="10"/>
    <x v="1"/>
  </r>
  <r>
    <x v="83"/>
    <x v="40"/>
    <n v="23"/>
    <n v="23.25"/>
    <n v="10"/>
    <x v="1"/>
  </r>
  <r>
    <x v="84"/>
    <x v="41"/>
    <n v="23"/>
    <n v="24"/>
    <n v="9.75"/>
    <x v="1"/>
  </r>
  <r>
    <x v="85"/>
    <x v="42"/>
    <n v="23.5"/>
    <n v="24.25"/>
    <n v="10"/>
    <x v="1"/>
  </r>
  <r>
    <x v="86"/>
    <x v="11"/>
    <n v="25"/>
    <n v="24.75"/>
    <m/>
    <x v="1"/>
  </r>
  <r>
    <x v="87"/>
    <x v="6"/>
    <n v="25"/>
    <n v="22.5"/>
    <m/>
    <x v="0"/>
  </r>
  <r>
    <x v="88"/>
    <x v="43"/>
    <n v="23"/>
    <n v="26.5"/>
    <n v="10"/>
    <x v="0"/>
  </r>
  <r>
    <x v="89"/>
    <x v="6"/>
    <n v="23"/>
    <n v="23"/>
    <m/>
    <x v="0"/>
  </r>
  <r>
    <x v="90"/>
    <x v="6"/>
    <n v="23"/>
    <n v="21"/>
    <m/>
    <x v="0"/>
  </r>
  <r>
    <x v="91"/>
    <x v="44"/>
    <n v="23"/>
    <n v="21.75"/>
    <n v="15"/>
    <x v="0"/>
  </r>
  <r>
    <x v="92"/>
    <x v="45"/>
    <n v="23"/>
    <n v="24.25"/>
    <n v="15.25"/>
    <x v="1"/>
  </r>
  <r>
    <x v="93"/>
    <x v="46"/>
    <n v="24.5"/>
    <n v="24.75"/>
    <n v="16"/>
    <x v="1"/>
  </r>
  <r>
    <x v="94"/>
    <x v="6"/>
    <n v="25"/>
    <n v="22.25"/>
    <m/>
    <x v="0"/>
  </r>
  <r>
    <x v="95"/>
    <x v="6"/>
    <n v="25"/>
    <n v="21"/>
    <m/>
    <x v="0"/>
  </r>
  <r>
    <x v="96"/>
    <x v="47"/>
    <n v="23.5"/>
    <n v="22.5"/>
    <n v="13"/>
    <x v="0"/>
  </r>
  <r>
    <x v="97"/>
    <x v="48"/>
    <n v="23"/>
    <n v="24.25"/>
    <n v="13"/>
    <x v="0"/>
  </r>
  <r>
    <x v="98"/>
    <x v="49"/>
    <n v="23"/>
    <n v="24.25"/>
    <n v="12.75"/>
    <x v="0"/>
  </r>
  <r>
    <x v="99"/>
    <x v="11"/>
    <n v="23"/>
    <n v="25"/>
    <m/>
    <x v="0"/>
  </r>
  <r>
    <x v="100"/>
    <x v="6"/>
    <n v="23"/>
    <n v="23.75"/>
    <m/>
    <x v="0"/>
  </r>
  <r>
    <x v="101"/>
    <x v="6"/>
    <n v="22"/>
    <n v="22.25"/>
    <n v="12"/>
    <x v="0"/>
  </r>
  <r>
    <x v="102"/>
    <x v="50"/>
    <n v="19"/>
    <n v="21.5"/>
    <n v="11.5"/>
    <x v="0"/>
  </r>
  <r>
    <x v="103"/>
    <x v="46"/>
    <n v="19"/>
    <n v="21.75"/>
    <n v="11.25"/>
    <x v="0"/>
  </r>
  <r>
    <x v="104"/>
    <x v="51"/>
    <n v="19"/>
    <n v="21"/>
    <n v="11.25"/>
    <x v="1"/>
  </r>
  <r>
    <x v="105"/>
    <x v="52"/>
    <n v="19"/>
    <n v="21.25"/>
    <n v="11.25"/>
    <x v="1"/>
  </r>
  <r>
    <x v="106"/>
    <x v="53"/>
    <n v="19"/>
    <n v="21.25"/>
    <n v="10.75"/>
    <x v="1"/>
  </r>
  <r>
    <x v="107"/>
    <x v="54"/>
    <n v="19.75"/>
    <n v="21.25"/>
    <n v="10"/>
    <x v="1"/>
  </r>
  <r>
    <x v="108"/>
    <x v="55"/>
    <n v="22"/>
    <n v="22.75"/>
    <n v="8.5"/>
    <x v="1"/>
  </r>
  <r>
    <x v="109"/>
    <x v="56"/>
    <n v="21.25"/>
    <n v="23.5"/>
    <n v="8.75"/>
    <x v="1"/>
  </r>
  <r>
    <x v="110"/>
    <x v="57"/>
    <n v="19"/>
    <n v="21"/>
    <n v="9.6666666666666661"/>
    <x v="1"/>
  </r>
  <r>
    <x v="111"/>
    <x v="58"/>
    <n v="19"/>
    <n v="21.25"/>
    <n v="10"/>
    <x v="0"/>
  </r>
  <r>
    <x v="112"/>
    <x v="59"/>
    <n v="19"/>
    <n v="21"/>
    <n v="11.5"/>
    <x v="0"/>
  </r>
  <r>
    <x v="113"/>
    <x v="60"/>
    <n v="19"/>
    <n v="21"/>
    <n v="14"/>
    <x v="0"/>
  </r>
  <r>
    <x v="114"/>
    <x v="61"/>
    <n v="19"/>
    <n v="21"/>
    <n v="13.75"/>
    <x v="0"/>
  </r>
  <r>
    <x v="115"/>
    <x v="62"/>
    <n v="20.5"/>
    <n v="22.75"/>
    <n v="11.75"/>
    <x v="0"/>
  </r>
  <r>
    <x v="116"/>
    <x v="63"/>
    <n v="21"/>
    <n v="22.75"/>
    <n v="11"/>
    <x v="1"/>
  </r>
  <r>
    <x v="117"/>
    <x v="64"/>
    <n v="21"/>
    <n v="23"/>
    <n v="10.5"/>
    <x v="1"/>
  </r>
  <r>
    <x v="118"/>
    <x v="65"/>
    <n v="21"/>
    <n v="23.25"/>
    <n v="10.5"/>
    <x v="0"/>
  </r>
  <r>
    <x v="119"/>
    <x v="66"/>
    <n v="21"/>
    <n v="22.5"/>
    <n v="9.5"/>
    <x v="0"/>
  </r>
  <r>
    <x v="120"/>
    <x v="64"/>
    <n v="21"/>
    <n v="22.75"/>
    <n v="9"/>
    <x v="0"/>
  </r>
  <r>
    <x v="121"/>
    <x v="22"/>
    <n v="21"/>
    <n v="23.25"/>
    <n v="8.75"/>
    <x v="0"/>
  </r>
  <r>
    <x v="122"/>
    <x v="67"/>
    <n v="21"/>
    <n v="23"/>
    <n v="9"/>
    <x v="0"/>
  </r>
  <r>
    <x v="123"/>
    <x v="68"/>
    <n v="21"/>
    <n v="22.75"/>
    <n v="8.5"/>
    <x v="0"/>
  </r>
  <r>
    <x v="124"/>
    <x v="69"/>
    <n v="21"/>
    <n v="22.5"/>
    <n v="8"/>
    <x v="0"/>
  </r>
  <r>
    <x v="125"/>
    <x v="70"/>
    <n v="20.5"/>
    <n v="23.25"/>
    <n v="8.75"/>
    <x v="0"/>
  </r>
  <r>
    <x v="126"/>
    <x v="71"/>
    <n v="19"/>
    <n v="21"/>
    <n v="9.25"/>
    <x v="0"/>
  </r>
  <r>
    <x v="127"/>
    <x v="72"/>
    <n v="19"/>
    <n v="21"/>
    <n v="8.75"/>
    <x v="0"/>
  </r>
  <r>
    <x v="128"/>
    <x v="33"/>
    <n v="19"/>
    <n v="21.25"/>
    <n v="8.25"/>
    <x v="1"/>
  </r>
  <r>
    <x v="129"/>
    <x v="73"/>
    <n v="19"/>
    <n v="21"/>
    <n v="8.25"/>
    <x v="1"/>
  </r>
  <r>
    <x v="130"/>
    <x v="74"/>
    <n v="19"/>
    <n v="21.25"/>
    <n v="8"/>
    <x v="1"/>
  </r>
  <r>
    <x v="131"/>
    <x v="75"/>
    <n v="19.75"/>
    <n v="20.75"/>
    <n v="8.5"/>
    <x v="1"/>
  </r>
  <r>
    <x v="132"/>
    <x v="2"/>
    <n v="22"/>
    <n v="23"/>
    <n v="8"/>
    <x v="1"/>
  </r>
  <r>
    <x v="133"/>
    <x v="76"/>
    <n v="21.25"/>
    <n v="23"/>
    <n v="7.75"/>
    <x v="1"/>
  </r>
  <r>
    <x v="134"/>
    <x v="77"/>
    <n v="19"/>
    <n v="21"/>
    <n v="8"/>
    <x v="1"/>
  </r>
  <r>
    <x v="135"/>
    <x v="78"/>
    <n v="19"/>
    <n v="21.25"/>
    <n v="9.25"/>
    <x v="0"/>
  </r>
  <r>
    <x v="136"/>
    <x v="79"/>
    <n v="19"/>
    <n v="21.25"/>
    <n v="10.5"/>
    <x v="0"/>
  </r>
  <r>
    <x v="137"/>
    <x v="80"/>
    <n v="19"/>
    <n v="21.25"/>
    <n v="13.25"/>
    <x v="0"/>
  </r>
  <r>
    <x v="138"/>
    <x v="79"/>
    <n v="19"/>
    <n v="21.25"/>
    <n v="13.25"/>
    <x v="0"/>
  </r>
  <r>
    <x v="139"/>
    <x v="81"/>
    <n v="19"/>
    <n v="21.5"/>
    <n v="12.75"/>
    <x v="0"/>
  </r>
  <r>
    <x v="140"/>
    <x v="82"/>
    <n v="19"/>
    <n v="20.75"/>
    <n v="14"/>
    <x v="1"/>
  </r>
  <r>
    <x v="141"/>
    <x v="83"/>
    <n v="19"/>
    <n v="21.75"/>
    <n v="13"/>
    <x v="1"/>
  </r>
  <r>
    <x v="142"/>
    <x v="84"/>
    <n v="19"/>
    <n v="21.25"/>
    <n v="12.25"/>
    <x v="0"/>
  </r>
  <r>
    <x v="143"/>
    <x v="85"/>
    <n v="19"/>
    <n v="21.25"/>
    <n v="11"/>
    <x v="0"/>
  </r>
  <r>
    <x v="144"/>
    <x v="86"/>
    <n v="19.5"/>
    <n v="21"/>
    <n v="10.25"/>
    <x v="0"/>
  </r>
  <r>
    <x v="145"/>
    <x v="87"/>
    <n v="21"/>
    <n v="22.5"/>
    <n v="7.5"/>
    <x v="0"/>
  </r>
  <r>
    <x v="146"/>
    <x v="88"/>
    <n v="21"/>
    <n v="22.75"/>
    <n v="6.25"/>
    <x v="0"/>
  </r>
  <r>
    <x v="147"/>
    <x v="89"/>
    <n v="21"/>
    <n v="23"/>
    <n v="6"/>
    <x v="0"/>
  </r>
  <r>
    <x v="148"/>
    <x v="90"/>
    <n v="20.5"/>
    <n v="22"/>
    <n v="6"/>
    <x v="0"/>
  </r>
  <r>
    <x v="149"/>
    <x v="91"/>
    <n v="19.5"/>
    <n v="21.25"/>
    <n v="6.5"/>
    <x v="0"/>
  </r>
  <r>
    <x v="150"/>
    <x v="11"/>
    <n v="21"/>
    <n v="21"/>
    <m/>
    <x v="0"/>
  </r>
  <r>
    <x v="151"/>
    <x v="6"/>
    <n v="21"/>
    <n v="20.75"/>
    <m/>
    <x v="0"/>
  </r>
  <r>
    <x v="152"/>
    <x v="6"/>
    <n v="21"/>
    <n v="20"/>
    <m/>
    <x v="1"/>
  </r>
  <r>
    <x v="153"/>
    <x v="6"/>
    <n v="21"/>
    <n v="19"/>
    <m/>
    <x v="1"/>
  </r>
  <r>
    <x v="154"/>
    <x v="6"/>
    <n v="21.25"/>
    <n v="19"/>
    <m/>
    <x v="1"/>
  </r>
  <r>
    <x v="155"/>
    <x v="92"/>
    <n v="22"/>
    <n v="22.25"/>
    <n v="7"/>
    <x v="1"/>
  </r>
  <r>
    <x v="156"/>
    <x v="93"/>
    <n v="22"/>
    <n v="23"/>
    <n v="6.5"/>
    <x v="1"/>
  </r>
  <r>
    <x v="157"/>
    <x v="76"/>
    <n v="22.75"/>
    <n v="23"/>
    <n v="6.75"/>
    <x v="1"/>
  </r>
  <r>
    <x v="158"/>
    <x v="11"/>
    <n v="25"/>
    <n v="23.5"/>
    <m/>
    <x v="1"/>
  </r>
  <r>
    <x v="159"/>
    <x v="6"/>
    <n v="25"/>
    <n v="21.25"/>
    <m/>
    <x v="0"/>
  </r>
  <r>
    <x v="160"/>
    <x v="6"/>
    <n v="25"/>
    <n v="19.75"/>
    <m/>
    <x v="0"/>
  </r>
  <r>
    <x v="161"/>
    <x v="6"/>
    <n v="25"/>
    <n v="19"/>
    <m/>
    <x v="0"/>
  </r>
  <r>
    <x v="162"/>
    <x v="6"/>
    <n v="25"/>
    <n v="19"/>
    <m/>
    <x v="0"/>
  </r>
  <r>
    <x v="163"/>
    <x v="94"/>
    <n v="22"/>
    <n v="20.75"/>
    <n v="13"/>
    <x v="0"/>
  </r>
  <r>
    <x v="164"/>
    <x v="95"/>
    <n v="21"/>
    <n v="22.25"/>
    <n v="12.5"/>
    <x v="1"/>
  </r>
  <r>
    <x v="165"/>
    <x v="51"/>
    <n v="24"/>
    <n v="22.5"/>
    <n v="10.5"/>
    <x v="1"/>
  </r>
  <r>
    <x v="166"/>
    <x v="6"/>
    <n v="25"/>
    <n v="21.25"/>
    <m/>
    <x v="0"/>
  </r>
  <r>
    <x v="167"/>
    <x v="6"/>
    <n v="25"/>
    <n v="20.25"/>
    <m/>
    <x v="0"/>
  </r>
  <r>
    <x v="168"/>
    <x v="6"/>
    <n v="24"/>
    <n v="19.25"/>
    <m/>
    <x v="0"/>
  </r>
  <r>
    <x v="169"/>
    <x v="96"/>
    <n v="21"/>
    <n v="21.666666666666668"/>
    <n v="8"/>
    <x v="0"/>
  </r>
  <r>
    <x v="170"/>
    <x v="97"/>
    <n v="21.5"/>
    <n v="22"/>
    <n v="7"/>
    <x v="0"/>
  </r>
  <r>
    <x v="171"/>
    <x v="11"/>
    <n v="23"/>
    <n v="23.5"/>
    <n v="7"/>
    <x v="0"/>
  </r>
  <r>
    <x v="172"/>
    <x v="6"/>
    <n v="23"/>
    <n v="22"/>
    <n v="6"/>
    <x v="0"/>
  </r>
  <r>
    <x v="173"/>
    <x v="6"/>
    <n v="23"/>
    <n v="20.75"/>
    <m/>
    <x v="0"/>
  </r>
  <r>
    <x v="174"/>
    <x v="6"/>
    <n v="23"/>
    <n v="19.5"/>
    <m/>
    <x v="0"/>
  </r>
  <r>
    <x v="175"/>
    <x v="6"/>
    <n v="23"/>
    <n v="19"/>
    <m/>
    <x v="0"/>
  </r>
  <r>
    <x v="176"/>
    <x v="6"/>
    <n v="23"/>
    <n v="18.25"/>
    <m/>
    <x v="1"/>
  </r>
  <r>
    <x v="177"/>
    <x v="6"/>
    <n v="23"/>
    <n v="18"/>
    <m/>
    <x v="1"/>
  </r>
  <r>
    <x v="178"/>
    <x v="6"/>
    <n v="22.75"/>
    <n v="18"/>
    <n v="4"/>
    <x v="1"/>
  </r>
  <r>
    <x v="179"/>
    <x v="98"/>
    <n v="22"/>
    <n v="21.5"/>
    <n v="3.25"/>
    <x v="1"/>
  </r>
  <r>
    <x v="180"/>
    <x v="99"/>
    <n v="22"/>
    <n v="22"/>
    <n v="2.25"/>
    <x v="1"/>
  </r>
  <r>
    <x v="181"/>
    <x v="100"/>
    <n v="22.75"/>
    <n v="22"/>
    <n v="3.75"/>
    <x v="1"/>
  </r>
  <r>
    <x v="182"/>
    <x v="11"/>
    <n v="25"/>
    <n v="22.25"/>
    <m/>
    <x v="1"/>
  </r>
  <r>
    <x v="183"/>
    <x v="6"/>
    <n v="25"/>
    <n v="19"/>
    <m/>
    <x v="0"/>
  </r>
  <r>
    <x v="184"/>
    <x v="6"/>
    <n v="25"/>
    <n v="18"/>
    <n v="15"/>
    <x v="0"/>
  </r>
  <r>
    <x v="185"/>
    <x v="6"/>
    <n v="25"/>
    <n v="17.75"/>
    <m/>
    <x v="0"/>
  </r>
  <r>
    <x v="186"/>
    <x v="6"/>
    <n v="25"/>
    <n v="17.5"/>
    <m/>
    <x v="0"/>
  </r>
  <r>
    <x v="187"/>
    <x v="81"/>
    <n v="22"/>
    <n v="20"/>
    <n v="14.5"/>
    <x v="0"/>
  </r>
  <r>
    <x v="188"/>
    <x v="69"/>
    <n v="21"/>
    <n v="22.5"/>
    <n v="17"/>
    <x v="1"/>
  </r>
  <r>
    <x v="189"/>
    <x v="101"/>
    <n v="24"/>
    <n v="22.5"/>
    <n v="18"/>
    <x v="1"/>
  </r>
  <r>
    <x v="190"/>
    <x v="6"/>
    <n v="25"/>
    <n v="21.75"/>
    <m/>
    <x v="0"/>
  </r>
  <r>
    <x v="191"/>
    <x v="16"/>
    <n v="25"/>
    <n v="20.333333333333332"/>
    <m/>
    <x v="0"/>
  </r>
  <r>
    <x v="192"/>
    <x v="6"/>
    <n v="24"/>
    <n v="19.25"/>
    <m/>
    <x v="0"/>
  </r>
  <r>
    <x v="193"/>
    <x v="102"/>
    <n v="21"/>
    <n v="22.75"/>
    <n v="11.5"/>
    <x v="0"/>
  </r>
  <r>
    <x v="194"/>
    <x v="103"/>
    <n v="21.5"/>
    <n v="22.25"/>
    <n v="10.75"/>
    <x v="0"/>
  </r>
  <r>
    <x v="195"/>
    <x v="11"/>
    <n v="23"/>
    <n v="22.75"/>
    <m/>
    <x v="0"/>
  </r>
  <r>
    <x v="196"/>
    <x v="6"/>
    <n v="23"/>
    <n v="20.5"/>
    <n v="9"/>
    <x v="0"/>
  </r>
  <r>
    <x v="197"/>
    <x v="6"/>
    <n v="23"/>
    <n v="18.25"/>
    <m/>
    <x v="0"/>
  </r>
  <r>
    <x v="198"/>
    <x v="6"/>
    <n v="23"/>
    <n v="18.5"/>
    <m/>
    <x v="0"/>
  </r>
  <r>
    <x v="199"/>
    <x v="6"/>
    <n v="23"/>
    <n v="18"/>
    <m/>
    <x v="0"/>
  </r>
  <r>
    <x v="200"/>
    <x v="6"/>
    <n v="23"/>
    <n v="18"/>
    <m/>
    <x v="1"/>
  </r>
  <r>
    <x v="201"/>
    <x v="6"/>
    <n v="23"/>
    <n v="18"/>
    <m/>
    <x v="1"/>
  </r>
  <r>
    <x v="202"/>
    <x v="6"/>
    <n v="22.75"/>
    <n v="17.5"/>
    <n v="6"/>
    <x v="1"/>
  </r>
  <r>
    <x v="203"/>
    <x v="104"/>
    <n v="22"/>
    <n v="21.5"/>
    <n v="5"/>
    <x v="1"/>
  </r>
  <r>
    <x v="204"/>
    <x v="105"/>
    <n v="22"/>
    <n v="22"/>
    <n v="5"/>
    <x v="1"/>
  </r>
  <r>
    <x v="205"/>
    <x v="106"/>
    <n v="22.75"/>
    <n v="22"/>
    <n v="5.25"/>
    <x v="1"/>
  </r>
  <r>
    <x v="206"/>
    <x v="11"/>
    <n v="25"/>
    <n v="21.5"/>
    <m/>
    <x v="1"/>
  </r>
  <r>
    <x v="207"/>
    <x v="6"/>
    <n v="25"/>
    <n v="19"/>
    <n v="11"/>
    <x v="0"/>
  </r>
  <r>
    <x v="208"/>
    <x v="6"/>
    <n v="25"/>
    <n v="19"/>
    <m/>
    <x v="0"/>
  </r>
  <r>
    <x v="209"/>
    <x v="6"/>
    <n v="25"/>
    <n v="18.25"/>
    <m/>
    <x v="0"/>
  </r>
  <r>
    <x v="210"/>
    <x v="6"/>
    <n v="25"/>
    <n v="19"/>
    <m/>
    <x v="0"/>
  </r>
  <r>
    <x v="211"/>
    <x v="107"/>
    <n v="22"/>
    <n v="20.75"/>
    <n v="20.5"/>
    <x v="0"/>
  </r>
  <r>
    <x v="212"/>
    <x v="108"/>
    <n v="21"/>
    <n v="23.25"/>
    <n v="20.25"/>
    <x v="1"/>
  </r>
  <r>
    <x v="213"/>
    <x v="109"/>
    <n v="21"/>
    <n v="23.25"/>
    <n v="21"/>
    <x v="1"/>
  </r>
  <r>
    <x v="214"/>
    <x v="6"/>
    <n v="21"/>
    <n v="22.75"/>
    <m/>
    <x v="0"/>
  </r>
  <r>
    <x v="215"/>
    <x v="6"/>
    <n v="21"/>
    <n v="21.5"/>
    <m/>
    <x v="0"/>
  </r>
  <r>
    <x v="216"/>
    <x v="6"/>
    <n v="21"/>
    <n v="20.25"/>
    <m/>
    <x v="0"/>
  </r>
  <r>
    <x v="217"/>
    <x v="110"/>
    <n v="21"/>
    <n v="23"/>
    <n v="15.75"/>
    <x v="0"/>
  </r>
  <r>
    <x v="218"/>
    <x v="111"/>
    <n v="21"/>
    <n v="23.25"/>
    <n v="16"/>
    <x v="0"/>
  </r>
  <r>
    <x v="219"/>
    <x v="6"/>
    <n v="21"/>
    <n v="22"/>
    <m/>
    <x v="0"/>
  </r>
  <r>
    <x v="220"/>
    <x v="6"/>
    <n v="21"/>
    <n v="21"/>
    <m/>
    <x v="0"/>
  </r>
  <r>
    <x v="221"/>
    <x v="6"/>
    <n v="21"/>
    <n v="21"/>
    <m/>
    <x v="0"/>
  </r>
  <r>
    <x v="222"/>
    <x v="6"/>
    <n v="21"/>
    <n v="21"/>
    <m/>
    <x v="0"/>
  </r>
  <r>
    <x v="223"/>
    <x v="6"/>
    <n v="21"/>
    <n v="20.5"/>
    <m/>
    <x v="0"/>
  </r>
  <r>
    <x v="224"/>
    <x v="6"/>
    <n v="21"/>
    <n v="20"/>
    <m/>
    <x v="1"/>
  </r>
  <r>
    <x v="225"/>
    <x v="6"/>
    <n v="21"/>
    <n v="20"/>
    <m/>
    <x v="1"/>
  </r>
  <r>
    <x v="226"/>
    <x v="6"/>
    <n v="21.25"/>
    <n v="20"/>
    <n v="12"/>
    <x v="1"/>
  </r>
  <r>
    <x v="227"/>
    <x v="112"/>
    <n v="22"/>
    <n v="23.25"/>
    <n v="11"/>
    <x v="1"/>
  </r>
  <r>
    <x v="228"/>
    <x v="56"/>
    <n v="22"/>
    <n v="23.5"/>
    <n v="11"/>
    <x v="1"/>
  </r>
  <r>
    <x v="229"/>
    <x v="113"/>
    <n v="21.75"/>
    <n v="23.5"/>
    <n v="11"/>
    <x v="1"/>
  </r>
  <r>
    <x v="230"/>
    <x v="6"/>
    <n v="21"/>
    <n v="22.333333333333332"/>
    <m/>
    <x v="1"/>
  </r>
  <r>
    <x v="231"/>
    <x v="6"/>
    <n v="21"/>
    <n v="20"/>
    <m/>
    <x v="0"/>
  </r>
  <r>
    <x v="232"/>
    <x v="6"/>
    <n v="21"/>
    <n v="20"/>
    <m/>
    <x v="0"/>
  </r>
  <r>
    <x v="233"/>
    <x v="6"/>
    <n v="21"/>
    <n v="20"/>
    <m/>
    <x v="0"/>
  </r>
  <r>
    <x v="234"/>
    <x v="6"/>
    <n v="21"/>
    <n v="20"/>
    <m/>
    <x v="0"/>
  </r>
  <r>
    <x v="235"/>
    <x v="114"/>
    <n v="21"/>
    <n v="20.75"/>
    <n v="18"/>
    <x v="0"/>
  </r>
  <r>
    <x v="236"/>
    <x v="63"/>
    <n v="21"/>
    <n v="22.75"/>
    <n v="18"/>
    <x v="1"/>
  </r>
  <r>
    <x v="237"/>
    <x v="115"/>
    <n v="21"/>
    <n v="23.75"/>
    <n v="17.5"/>
    <x v="1"/>
  </r>
  <r>
    <x v="238"/>
    <x v="6"/>
    <n v="21"/>
    <n v="22.75"/>
    <m/>
    <x v="0"/>
  </r>
  <r>
    <x v="239"/>
    <x v="6"/>
    <n v="21"/>
    <n v="21.5"/>
    <n v="18"/>
    <x v="0"/>
  </r>
  <r>
    <x v="240"/>
    <x v="6"/>
    <n v="21"/>
    <n v="20.75"/>
    <m/>
    <x v="0"/>
  </r>
  <r>
    <x v="241"/>
    <x v="116"/>
    <n v="21"/>
    <n v="22.5"/>
    <n v="16"/>
    <x v="0"/>
  </r>
  <r>
    <x v="242"/>
    <x v="117"/>
    <n v="21"/>
    <n v="23"/>
    <n v="15.5"/>
    <x v="0"/>
  </r>
  <r>
    <x v="243"/>
    <x v="11"/>
    <n v="21"/>
    <n v="24.5"/>
    <m/>
    <x v="0"/>
  </r>
  <r>
    <x v="244"/>
    <x v="6"/>
    <n v="21"/>
    <n v="22.75"/>
    <m/>
    <x v="0"/>
  </r>
  <r>
    <x v="245"/>
    <x v="6"/>
    <n v="21"/>
    <n v="22"/>
    <m/>
    <x v="0"/>
  </r>
  <r>
    <x v="246"/>
    <x v="6"/>
    <n v="21"/>
    <n v="21.75"/>
    <m/>
    <x v="0"/>
  </r>
  <r>
    <x v="247"/>
    <x v="6"/>
    <n v="21"/>
    <n v="21"/>
    <m/>
    <x v="0"/>
  </r>
  <r>
    <x v="248"/>
    <x v="6"/>
    <n v="21"/>
    <n v="21"/>
    <m/>
    <x v="1"/>
  </r>
  <r>
    <x v="249"/>
    <x v="6"/>
    <n v="21"/>
    <n v="20.5"/>
    <n v="13"/>
    <x v="1"/>
  </r>
  <r>
    <x v="250"/>
    <x v="6"/>
    <n v="21.25"/>
    <n v="20"/>
    <n v="12"/>
    <x v="1"/>
  </r>
  <r>
    <x v="251"/>
    <x v="118"/>
    <n v="22"/>
    <n v="23.75"/>
    <n v="12"/>
    <x v="1"/>
  </r>
  <r>
    <x v="252"/>
    <x v="26"/>
    <n v="22"/>
    <n v="23.5"/>
    <n v="12"/>
    <x v="1"/>
  </r>
  <r>
    <x v="253"/>
    <x v="119"/>
    <n v="21.75"/>
    <n v="23.25"/>
    <n v="11.5"/>
    <x v="1"/>
  </r>
  <r>
    <x v="254"/>
    <x v="11"/>
    <n v="21"/>
    <n v="25"/>
    <m/>
    <x v="1"/>
  </r>
  <r>
    <x v="255"/>
    <x v="6"/>
    <n v="21"/>
    <n v="22.5"/>
    <m/>
    <x v="0"/>
  </r>
  <r>
    <x v="256"/>
    <x v="6"/>
    <n v="21"/>
    <n v="21.75"/>
    <m/>
    <x v="0"/>
  </r>
  <r>
    <x v="257"/>
    <x v="6"/>
    <n v="21"/>
    <n v="21"/>
    <m/>
    <x v="0"/>
  </r>
  <r>
    <x v="258"/>
    <x v="6"/>
    <n v="21"/>
    <n v="21"/>
    <m/>
    <x v="0"/>
  </r>
  <r>
    <x v="259"/>
    <x v="24"/>
    <n v="21"/>
    <n v="22.25"/>
    <n v="12.5"/>
    <x v="0"/>
  </r>
  <r>
    <x v="260"/>
    <x v="120"/>
    <n v="21"/>
    <n v="23.25"/>
    <n v="13.25"/>
    <x v="1"/>
  </r>
  <r>
    <x v="261"/>
    <x v="121"/>
    <n v="21"/>
    <n v="23"/>
    <n v="13.5"/>
    <x v="1"/>
  </r>
  <r>
    <x v="262"/>
    <x v="6"/>
    <n v="21"/>
    <n v="22.5"/>
    <m/>
    <x v="0"/>
  </r>
  <r>
    <x v="263"/>
    <x v="6"/>
    <n v="21"/>
    <n v="21.25"/>
    <m/>
    <x v="0"/>
  </r>
  <r>
    <x v="264"/>
    <x v="6"/>
    <n v="21"/>
    <n v="21"/>
    <m/>
    <x v="0"/>
  </r>
  <r>
    <x v="265"/>
    <x v="122"/>
    <n v="20.5"/>
    <n v="24"/>
    <n v="11"/>
    <x v="0"/>
  </r>
  <r>
    <x v="266"/>
    <x v="6"/>
    <n v="19.5"/>
    <n v="24.75"/>
    <m/>
    <x v="0"/>
  </r>
  <r>
    <x v="267"/>
    <x v="6"/>
    <n v="21"/>
    <n v="22.5"/>
    <m/>
    <x v="0"/>
  </r>
  <r>
    <x v="268"/>
    <x v="6"/>
    <n v="21"/>
    <n v="21.5"/>
    <m/>
    <x v="0"/>
  </r>
  <r>
    <x v="269"/>
    <x v="6"/>
    <n v="20.5"/>
    <n v="21"/>
    <m/>
    <x v="0"/>
  </r>
  <r>
    <x v="270"/>
    <x v="123"/>
    <n v="19"/>
    <n v="21"/>
    <n v="7.5"/>
    <x v="0"/>
  </r>
  <r>
    <x v="271"/>
    <x v="124"/>
    <n v="19"/>
    <n v="21.25"/>
    <n v="8.25"/>
    <x v="0"/>
  </r>
  <r>
    <x v="272"/>
    <x v="67"/>
    <n v="19"/>
    <n v="21"/>
    <n v="8"/>
    <x v="1"/>
  </r>
  <r>
    <x v="273"/>
    <x v="125"/>
    <n v="19"/>
    <n v="21.25"/>
    <n v="7.75"/>
    <x v="1"/>
  </r>
  <r>
    <x v="274"/>
    <x v="126"/>
    <n v="19"/>
    <n v="21"/>
    <n v="7.25"/>
    <x v="1"/>
  </r>
  <r>
    <x v="275"/>
    <x v="126"/>
    <n v="19.75"/>
    <n v="21"/>
    <n v="7.25"/>
    <x v="1"/>
  </r>
  <r>
    <x v="276"/>
    <x v="127"/>
    <n v="22"/>
    <n v="23"/>
    <n v="6"/>
    <x v="1"/>
  </r>
  <r>
    <x v="277"/>
    <x v="128"/>
    <n v="21.75"/>
    <n v="23"/>
    <n v="5.5"/>
    <x v="1"/>
  </r>
  <r>
    <x v="278"/>
    <x v="32"/>
    <n v="21"/>
    <n v="23"/>
    <m/>
    <x v="1"/>
  </r>
  <r>
    <x v="279"/>
    <x v="6"/>
    <n v="21"/>
    <n v="20.5"/>
    <m/>
    <x v="0"/>
  </r>
  <r>
    <x v="280"/>
    <x v="6"/>
    <n v="21"/>
    <n v="19.75"/>
    <m/>
    <x v="0"/>
  </r>
  <r>
    <x v="281"/>
    <x v="6"/>
    <n v="21"/>
    <n v="19"/>
    <m/>
    <x v="0"/>
  </r>
  <r>
    <x v="282"/>
    <x v="6"/>
    <n v="21"/>
    <n v="18.5"/>
    <n v="18"/>
    <x v="0"/>
  </r>
  <r>
    <x v="283"/>
    <x v="129"/>
    <n v="21"/>
    <n v="20.5"/>
    <n v="15.5"/>
    <x v="0"/>
  </r>
  <r>
    <x v="284"/>
    <x v="130"/>
    <n v="21"/>
    <n v="22.25"/>
    <n v="15.25"/>
    <x v="1"/>
  </r>
  <r>
    <x v="285"/>
    <x v="131"/>
    <n v="21"/>
    <n v="23"/>
    <n v="15.5"/>
    <x v="1"/>
  </r>
  <r>
    <x v="286"/>
    <x v="6"/>
    <n v="21"/>
    <n v="21.25"/>
    <m/>
    <x v="0"/>
  </r>
  <r>
    <x v="287"/>
    <x v="6"/>
    <n v="21"/>
    <n v="20.5"/>
    <m/>
    <x v="0"/>
  </r>
  <r>
    <x v="288"/>
    <x v="6"/>
    <n v="21"/>
    <n v="20"/>
    <m/>
    <x v="0"/>
  </r>
  <r>
    <x v="289"/>
    <x v="132"/>
    <n v="21"/>
    <n v="20.5"/>
    <m/>
    <x v="0"/>
  </r>
  <r>
    <x v="290"/>
    <x v="133"/>
    <n v="21"/>
    <n v="20.25"/>
    <m/>
    <x v="0"/>
  </r>
  <r>
    <x v="291"/>
    <x v="11"/>
    <n v="21"/>
    <n v="20"/>
    <m/>
    <x v="0"/>
  </r>
  <r>
    <x v="292"/>
    <x v="6"/>
    <n v="21"/>
    <n v="19.75"/>
    <m/>
    <x v="0"/>
  </r>
  <r>
    <x v="293"/>
    <x v="6"/>
    <n v="21"/>
    <n v="19"/>
    <m/>
    <x v="0"/>
  </r>
  <r>
    <x v="294"/>
    <x v="6"/>
    <n v="21"/>
    <n v="19"/>
    <m/>
    <x v="0"/>
  </r>
  <r>
    <x v="295"/>
    <x v="6"/>
    <n v="21"/>
    <n v="18"/>
    <m/>
    <x v="0"/>
  </r>
  <r>
    <x v="296"/>
    <x v="6"/>
    <n v="21"/>
    <n v="18"/>
    <m/>
    <x v="1"/>
  </r>
  <r>
    <x v="297"/>
    <x v="6"/>
    <n v="21"/>
    <n v="18"/>
    <m/>
    <x v="1"/>
  </r>
  <r>
    <x v="298"/>
    <x v="6"/>
    <n v="21"/>
    <n v="17.25"/>
    <m/>
    <x v="1"/>
  </r>
  <r>
    <x v="299"/>
    <x v="6"/>
    <n v="21.25"/>
    <n v="17"/>
    <m/>
    <x v="1"/>
  </r>
  <r>
    <x v="300"/>
    <x v="134"/>
    <n v="22"/>
    <n v="21"/>
    <n v="2.75"/>
    <x v="1"/>
  </r>
  <r>
    <x v="301"/>
    <x v="3"/>
    <n v="21.75"/>
    <n v="22"/>
    <n v="2.75"/>
    <x v="1"/>
  </r>
  <r>
    <x v="302"/>
    <x v="11"/>
    <n v="21"/>
    <n v="21.75"/>
    <m/>
    <x v="1"/>
  </r>
  <r>
    <x v="303"/>
    <x v="6"/>
    <n v="21"/>
    <n v="19.5"/>
    <m/>
    <x v="0"/>
  </r>
  <r>
    <x v="304"/>
    <x v="6"/>
    <n v="21"/>
    <n v="18"/>
    <m/>
    <x v="0"/>
  </r>
  <r>
    <x v="305"/>
    <x v="6"/>
    <n v="21"/>
    <n v="18"/>
    <m/>
    <x v="0"/>
  </r>
  <r>
    <x v="306"/>
    <x v="6"/>
    <n v="21"/>
    <n v="18"/>
    <m/>
    <x v="0"/>
  </r>
  <r>
    <x v="307"/>
    <x v="72"/>
    <n v="21"/>
    <n v="20.25"/>
    <n v="16.5"/>
    <x v="0"/>
  </r>
  <r>
    <x v="308"/>
    <x v="65"/>
    <n v="21"/>
    <n v="22.25"/>
    <n v="16.75"/>
    <x v="1"/>
  </r>
  <r>
    <x v="309"/>
    <x v="135"/>
    <n v="21"/>
    <n v="23.25"/>
    <n v="15"/>
    <x v="1"/>
  </r>
  <r>
    <x v="310"/>
    <x v="6"/>
    <n v="21"/>
    <n v="22.5"/>
    <m/>
    <x v="0"/>
  </r>
  <r>
    <x v="311"/>
    <x v="16"/>
    <n v="21"/>
    <n v="21"/>
    <n v="14"/>
    <x v="0"/>
  </r>
  <r>
    <x v="312"/>
    <x v="6"/>
    <n v="21"/>
    <n v="20.25"/>
    <m/>
    <x v="0"/>
  </r>
  <r>
    <x v="313"/>
    <x v="136"/>
    <n v="21"/>
    <n v="22.25"/>
    <n v="11.25"/>
    <x v="0"/>
  </r>
  <r>
    <x v="314"/>
    <x v="137"/>
    <n v="21"/>
    <n v="22.5"/>
    <n v="11"/>
    <x v="0"/>
  </r>
  <r>
    <x v="315"/>
    <x v="11"/>
    <n v="21"/>
    <n v="24.5"/>
    <m/>
    <x v="0"/>
  </r>
  <r>
    <x v="316"/>
    <x v="6"/>
    <n v="21"/>
    <n v="21.5"/>
    <m/>
    <x v="0"/>
  </r>
  <r>
    <x v="317"/>
    <x v="6"/>
    <n v="21"/>
    <n v="20.25"/>
    <m/>
    <x v="0"/>
  </r>
  <r>
    <x v="318"/>
    <x v="6"/>
    <n v="21"/>
    <n v="19.75"/>
    <m/>
    <x v="0"/>
  </r>
  <r>
    <x v="319"/>
    <x v="6"/>
    <n v="21"/>
    <n v="19"/>
    <m/>
    <x v="0"/>
  </r>
  <r>
    <x v="320"/>
    <x v="6"/>
    <n v="21"/>
    <n v="19"/>
    <m/>
    <x v="1"/>
  </r>
  <r>
    <x v="321"/>
    <x v="6"/>
    <n v="21"/>
    <n v="19"/>
    <m/>
    <x v="1"/>
  </r>
  <r>
    <x v="322"/>
    <x v="6"/>
    <n v="21.25"/>
    <n v="19"/>
    <m/>
    <x v="1"/>
  </r>
  <r>
    <x v="323"/>
    <x v="8"/>
    <n v="22"/>
    <n v="22.75"/>
    <n v="10"/>
    <x v="1"/>
  </r>
  <r>
    <x v="324"/>
    <x v="138"/>
    <n v="22"/>
    <n v="23.25"/>
    <n v="9.5"/>
    <x v="1"/>
  </r>
  <r>
    <x v="325"/>
    <x v="139"/>
    <n v="21.75"/>
    <n v="23.75"/>
    <n v="9.5"/>
    <x v="1"/>
  </r>
  <r>
    <x v="326"/>
    <x v="140"/>
    <n v="21"/>
    <n v="24.5"/>
    <m/>
    <x v="1"/>
  </r>
  <r>
    <x v="327"/>
    <x v="6"/>
    <n v="21"/>
    <n v="22"/>
    <m/>
    <x v="0"/>
  </r>
  <r>
    <x v="328"/>
    <x v="6"/>
    <n v="21"/>
    <n v="20.75"/>
    <m/>
    <x v="0"/>
  </r>
  <r>
    <x v="329"/>
    <x v="6"/>
    <n v="21"/>
    <n v="20"/>
    <m/>
    <x v="0"/>
  </r>
  <r>
    <x v="330"/>
    <x v="6"/>
    <n v="21"/>
    <n v="19.25"/>
    <m/>
    <x v="0"/>
  </r>
  <r>
    <x v="331"/>
    <x v="14"/>
    <n v="21"/>
    <n v="20.75"/>
    <n v="13.5"/>
    <x v="0"/>
  </r>
  <r>
    <x v="332"/>
    <x v="141"/>
    <n v="21"/>
    <n v="22.666666666666668"/>
    <n v="14.666666666666666"/>
    <x v="1"/>
  </r>
  <r>
    <x v="333"/>
    <x v="142"/>
    <n v="21"/>
    <n v="24"/>
    <n v="14"/>
    <x v="1"/>
  </r>
  <r>
    <x v="334"/>
    <x v="6"/>
    <n v="21"/>
    <n v="22.5"/>
    <m/>
    <x v="0"/>
  </r>
  <r>
    <x v="335"/>
    <x v="6"/>
    <n v="21"/>
    <n v="21.25"/>
    <m/>
    <x v="0"/>
  </r>
  <r>
    <x v="336"/>
    <x v="6"/>
    <n v="21"/>
    <n v="20"/>
    <m/>
    <x v="0"/>
  </r>
  <r>
    <x v="337"/>
    <x v="143"/>
    <n v="21"/>
    <n v="22.5"/>
    <n v="11"/>
    <x v="0"/>
  </r>
  <r>
    <x v="338"/>
    <x v="144"/>
    <n v="21"/>
    <n v="22.75"/>
    <n v="10.5"/>
    <x v="0"/>
  </r>
  <r>
    <x v="339"/>
    <x v="11"/>
    <n v="21"/>
    <n v="22.5"/>
    <m/>
    <x v="0"/>
  </r>
  <r>
    <x v="340"/>
    <x v="6"/>
    <n v="21"/>
    <n v="21.5"/>
    <m/>
    <x v="0"/>
  </r>
  <r>
    <x v="341"/>
    <x v="6"/>
    <n v="21"/>
    <n v="20.25"/>
    <n v="11"/>
    <x v="0"/>
  </r>
  <r>
    <x v="342"/>
    <x v="6"/>
    <n v="21"/>
    <n v="20"/>
    <m/>
    <x v="0"/>
  </r>
  <r>
    <x v="343"/>
    <x v="6"/>
    <n v="21"/>
    <n v="19"/>
    <m/>
    <x v="0"/>
  </r>
  <r>
    <x v="344"/>
    <x v="6"/>
    <n v="21"/>
    <n v="19"/>
    <m/>
    <x v="1"/>
  </r>
  <r>
    <x v="345"/>
    <x v="6"/>
    <n v="21"/>
    <n v="19"/>
    <m/>
    <x v="1"/>
  </r>
  <r>
    <x v="346"/>
    <x v="6"/>
    <n v="21.25"/>
    <n v="19"/>
    <n v="10"/>
    <x v="1"/>
  </r>
  <r>
    <x v="347"/>
    <x v="145"/>
    <n v="22"/>
    <n v="22.25"/>
    <n v="8.25"/>
    <x v="1"/>
  </r>
  <r>
    <x v="348"/>
    <x v="138"/>
    <n v="22"/>
    <n v="22.5"/>
    <n v="8"/>
    <x v="1"/>
  </r>
  <r>
    <x v="349"/>
    <x v="146"/>
    <n v="21.75"/>
    <n v="23"/>
    <n v="8"/>
    <x v="1"/>
  </r>
  <r>
    <x v="350"/>
    <x v="11"/>
    <n v="21"/>
    <n v="23.25"/>
    <m/>
    <x v="1"/>
  </r>
  <r>
    <x v="351"/>
    <x v="6"/>
    <n v="21"/>
    <n v="20.75"/>
    <m/>
    <x v="0"/>
  </r>
  <r>
    <x v="352"/>
    <x v="6"/>
    <n v="21"/>
    <n v="19.5"/>
    <m/>
    <x v="0"/>
  </r>
  <r>
    <x v="353"/>
    <x v="6"/>
    <n v="21"/>
    <n v="19"/>
    <m/>
    <x v="0"/>
  </r>
  <r>
    <x v="354"/>
    <x v="16"/>
    <n v="21"/>
    <n v="19"/>
    <m/>
    <x v="0"/>
  </r>
  <r>
    <x v="355"/>
    <x v="81"/>
    <n v="21"/>
    <n v="21"/>
    <n v="12"/>
    <x v="0"/>
  </r>
  <r>
    <x v="356"/>
    <x v="113"/>
    <n v="21"/>
    <n v="22.25"/>
    <n v="12.25"/>
    <x v="1"/>
  </r>
  <r>
    <x v="357"/>
    <x v="80"/>
    <n v="21"/>
    <n v="22.5"/>
    <n v="13"/>
    <x v="1"/>
  </r>
  <r>
    <x v="358"/>
    <x v="6"/>
    <n v="21"/>
    <n v="21.25"/>
    <m/>
    <x v="0"/>
  </r>
  <r>
    <x v="359"/>
    <x v="6"/>
    <n v="21"/>
    <n v="19.75"/>
    <m/>
    <x v="0"/>
  </r>
  <r>
    <x v="360"/>
    <x v="6"/>
    <n v="21"/>
    <n v="19.5"/>
    <m/>
    <x v="0"/>
  </r>
  <r>
    <x v="361"/>
    <x v="103"/>
    <n v="21"/>
    <n v="23"/>
    <n v="9.5"/>
    <x v="0"/>
  </r>
  <r>
    <x v="362"/>
    <x v="147"/>
    <n v="21"/>
    <n v="23.25"/>
    <n v="7.5"/>
    <x v="0"/>
  </r>
  <r>
    <x v="363"/>
    <x v="11"/>
    <n v="21"/>
    <n v="22.75"/>
    <m/>
    <x v="0"/>
  </r>
  <r>
    <x v="364"/>
    <x v="6"/>
    <n v="21"/>
    <n v="21.25"/>
    <m/>
    <x v="0"/>
  </r>
  <r>
    <x v="365"/>
    <x v="6"/>
    <n v="21"/>
    <n v="20.25"/>
    <m/>
    <x v="0"/>
  </r>
  <r>
    <x v="366"/>
    <x v="6"/>
    <n v="21"/>
    <n v="20"/>
    <m/>
    <x v="0"/>
  </r>
  <r>
    <x v="367"/>
    <x v="6"/>
    <n v="21"/>
    <n v="19"/>
    <m/>
    <x v="0"/>
  </r>
  <r>
    <x v="368"/>
    <x v="6"/>
    <n v="21"/>
    <n v="19"/>
    <m/>
    <x v="1"/>
  </r>
  <r>
    <x v="369"/>
    <x v="6"/>
    <n v="21"/>
    <n v="18.75"/>
    <m/>
    <x v="1"/>
  </r>
  <r>
    <x v="370"/>
    <x v="6"/>
    <n v="21.25"/>
    <n v="18.5"/>
    <n v="5"/>
    <x v="1"/>
  </r>
  <r>
    <x v="371"/>
    <x v="148"/>
    <n v="22"/>
    <n v="22.25"/>
    <n v="5"/>
    <x v="1"/>
  </r>
  <r>
    <x v="372"/>
    <x v="149"/>
    <n v="22"/>
    <n v="22"/>
    <n v="4.25"/>
    <x v="1"/>
  </r>
  <r>
    <x v="373"/>
    <x v="150"/>
    <n v="21.75"/>
    <n v="22"/>
    <n v="4.5"/>
    <x v="1"/>
  </r>
  <r>
    <x v="374"/>
    <x v="11"/>
    <n v="21"/>
    <n v="22.75"/>
    <n v="7"/>
    <x v="1"/>
  </r>
  <r>
    <x v="375"/>
    <x v="6"/>
    <n v="21"/>
    <n v="19.75"/>
    <m/>
    <x v="0"/>
  </r>
  <r>
    <x v="376"/>
    <x v="6"/>
    <n v="21"/>
    <n v="19"/>
    <m/>
    <x v="0"/>
  </r>
  <r>
    <x v="377"/>
    <x v="16"/>
    <n v="21"/>
    <n v="19"/>
    <m/>
    <x v="0"/>
  </r>
  <r>
    <x v="378"/>
    <x v="6"/>
    <n v="21"/>
    <n v="19"/>
    <m/>
    <x v="0"/>
  </r>
  <r>
    <x v="379"/>
    <x v="151"/>
    <n v="21"/>
    <n v="20.75"/>
    <n v="14"/>
    <x v="0"/>
  </r>
  <r>
    <x v="380"/>
    <x v="152"/>
    <n v="21"/>
    <n v="22.5"/>
    <n v="13.75"/>
    <x v="1"/>
  </r>
  <r>
    <x v="381"/>
    <x v="153"/>
    <n v="21"/>
    <n v="22.75"/>
    <n v="15"/>
    <x v="1"/>
  </r>
  <r>
    <x v="382"/>
    <x v="6"/>
    <n v="21"/>
    <n v="22.5"/>
    <m/>
    <x v="0"/>
  </r>
  <r>
    <x v="383"/>
    <x v="6"/>
    <n v="21"/>
    <n v="20.5"/>
    <n v="14"/>
    <x v="0"/>
  </r>
  <r>
    <x v="384"/>
    <x v="6"/>
    <n v="21"/>
    <n v="20"/>
    <m/>
    <x v="0"/>
  </r>
  <r>
    <x v="385"/>
    <x v="154"/>
    <n v="21"/>
    <n v="22.25"/>
    <n v="12.25"/>
    <x v="0"/>
  </r>
  <r>
    <x v="386"/>
    <x v="110"/>
    <n v="21"/>
    <n v="22.5"/>
    <n v="12"/>
    <x v="0"/>
  </r>
  <r>
    <x v="387"/>
    <x v="11"/>
    <n v="21"/>
    <n v="22.25"/>
    <m/>
    <x v="0"/>
  </r>
  <r>
    <x v="388"/>
    <x v="6"/>
    <n v="21"/>
    <n v="21.75"/>
    <m/>
    <x v="0"/>
  </r>
  <r>
    <x v="389"/>
    <x v="6"/>
    <n v="21"/>
    <n v="21"/>
    <m/>
    <x v="0"/>
  </r>
  <r>
    <x v="390"/>
    <x v="6"/>
    <n v="21"/>
    <n v="20"/>
    <m/>
    <x v="0"/>
  </r>
  <r>
    <x v="391"/>
    <x v="6"/>
    <n v="21"/>
    <n v="20"/>
    <m/>
    <x v="0"/>
  </r>
  <r>
    <x v="392"/>
    <x v="6"/>
    <n v="21"/>
    <n v="20"/>
    <m/>
    <x v="1"/>
  </r>
  <r>
    <x v="393"/>
    <x v="6"/>
    <n v="21"/>
    <n v="19.25"/>
    <m/>
    <x v="1"/>
  </r>
  <r>
    <x v="394"/>
    <x v="6"/>
    <n v="21.25"/>
    <n v="19"/>
    <n v="11"/>
    <x v="1"/>
  </r>
  <r>
    <x v="395"/>
    <x v="155"/>
    <n v="22"/>
    <n v="23"/>
    <n v="11"/>
    <x v="1"/>
  </r>
  <r>
    <x v="396"/>
    <x v="156"/>
    <n v="22"/>
    <n v="23.5"/>
    <n v="11"/>
    <x v="1"/>
  </r>
  <r>
    <x v="397"/>
    <x v="157"/>
    <n v="21.75"/>
    <n v="24"/>
    <n v="11.25"/>
    <x v="1"/>
  </r>
  <r>
    <x v="398"/>
    <x v="158"/>
    <n v="21"/>
    <n v="24"/>
    <m/>
    <x v="1"/>
  </r>
  <r>
    <x v="399"/>
    <x v="6"/>
    <n v="21"/>
    <n v="20.666666666666668"/>
    <m/>
    <x v="0"/>
  </r>
  <r>
    <x v="400"/>
    <x v="6"/>
    <n v="21"/>
    <n v="20"/>
    <m/>
    <x v="0"/>
  </r>
  <r>
    <x v="401"/>
    <x v="6"/>
    <n v="21"/>
    <n v="20"/>
    <m/>
    <x v="0"/>
  </r>
  <r>
    <x v="402"/>
    <x v="6"/>
    <n v="21"/>
    <n v="19.75"/>
    <n v="21"/>
    <x v="0"/>
  </r>
  <r>
    <x v="403"/>
    <x v="159"/>
    <n v="21"/>
    <n v="21"/>
    <n v="18"/>
    <x v="0"/>
  </r>
  <r>
    <x v="404"/>
    <x v="115"/>
    <n v="21"/>
    <n v="22"/>
    <n v="17"/>
    <x v="1"/>
  </r>
  <r>
    <x v="405"/>
    <x v="116"/>
    <n v="21"/>
    <n v="22.5"/>
    <n v="10.25"/>
    <x v="0"/>
  </r>
  <r>
    <x v="406"/>
    <x v="160"/>
    <n v="21"/>
    <n v="22.75"/>
    <n v="10"/>
    <x v="0"/>
  </r>
  <r>
    <x v="407"/>
    <x v="161"/>
    <n v="21"/>
    <n v="22.75"/>
    <n v="9.25"/>
    <x v="0"/>
  </r>
  <r>
    <x v="408"/>
    <x v="162"/>
    <n v="21"/>
    <n v="23"/>
    <n v="9.25"/>
    <x v="0"/>
  </r>
  <r>
    <x v="409"/>
    <x v="116"/>
    <n v="21"/>
    <n v="23"/>
    <n v="8.5"/>
    <x v="0"/>
  </r>
  <r>
    <x v="410"/>
    <x v="11"/>
    <n v="21"/>
    <n v="23"/>
    <m/>
    <x v="0"/>
  </r>
  <r>
    <x v="411"/>
    <x v="6"/>
    <n v="21"/>
    <n v="21.75"/>
    <m/>
    <x v="0"/>
  </r>
  <r>
    <x v="412"/>
    <x v="6"/>
    <n v="21"/>
    <n v="20.5"/>
    <m/>
    <x v="0"/>
  </r>
  <r>
    <x v="413"/>
    <x v="6"/>
    <n v="21"/>
    <n v="19.75"/>
    <m/>
    <x v="0"/>
  </r>
  <r>
    <x v="414"/>
    <x v="6"/>
    <n v="21"/>
    <n v="18.5"/>
    <n v="7"/>
    <x v="0"/>
  </r>
  <r>
    <x v="415"/>
    <x v="6"/>
    <n v="21"/>
    <n v="18"/>
    <m/>
    <x v="1"/>
  </r>
  <r>
    <x v="416"/>
    <x v="6"/>
    <n v="21"/>
    <n v="18"/>
    <m/>
    <x v="1"/>
  </r>
  <r>
    <x v="417"/>
    <x v="6"/>
    <n v="21.25"/>
    <n v="18"/>
    <n v="7"/>
    <x v="1"/>
  </r>
  <r>
    <x v="418"/>
    <x v="163"/>
    <n v="22"/>
    <n v="22"/>
    <n v="6"/>
    <x v="1"/>
  </r>
  <r>
    <x v="419"/>
    <x v="41"/>
    <n v="22"/>
    <n v="21.75"/>
    <n v="6"/>
    <x v="1"/>
  </r>
  <r>
    <x v="420"/>
    <x v="164"/>
    <n v="21.75"/>
    <n v="22.5"/>
    <n v="5.75"/>
    <x v="1"/>
  </r>
  <r>
    <x v="421"/>
    <x v="6"/>
    <n v="21"/>
    <n v="22.75"/>
    <m/>
    <x v="1"/>
  </r>
  <r>
    <x v="422"/>
    <x v="6"/>
    <n v="21"/>
    <n v="20.25"/>
    <m/>
    <x v="0"/>
  </r>
  <r>
    <x v="423"/>
    <x v="6"/>
    <n v="21"/>
    <n v="19.75"/>
    <m/>
    <x v="0"/>
  </r>
  <r>
    <x v="424"/>
    <x v="6"/>
    <n v="21"/>
    <n v="19"/>
    <m/>
    <x v="0"/>
  </r>
  <r>
    <x v="425"/>
    <x v="6"/>
    <n v="21"/>
    <n v="19"/>
    <m/>
    <x v="0"/>
  </r>
  <r>
    <x v="426"/>
    <x v="6"/>
    <n v="21"/>
    <n v="19"/>
    <m/>
    <x v="0"/>
  </r>
  <r>
    <x v="427"/>
    <x v="165"/>
    <n v="21"/>
    <n v="22.75"/>
    <n v="7"/>
    <x v="1"/>
  </r>
  <r>
    <x v="428"/>
    <x v="6"/>
    <n v="21"/>
    <n v="22"/>
    <m/>
    <x v="1"/>
  </r>
  <r>
    <x v="429"/>
    <x v="6"/>
    <n v="21"/>
    <n v="20.25"/>
    <m/>
    <x v="0"/>
  </r>
  <r>
    <x v="430"/>
    <x v="6"/>
    <n v="21"/>
    <n v="19"/>
    <m/>
    <x v="0"/>
  </r>
  <r>
    <x v="431"/>
    <x v="6"/>
    <n v="21"/>
    <n v="19"/>
    <m/>
    <x v="0"/>
  </r>
  <r>
    <x v="432"/>
    <x v="166"/>
    <n v="21"/>
    <n v="23.25"/>
    <n v="5.5"/>
    <x v="0"/>
  </r>
  <r>
    <x v="433"/>
    <x v="167"/>
    <n v="21"/>
    <n v="22.75"/>
    <n v="5.25"/>
    <x v="0"/>
  </r>
  <r>
    <x v="434"/>
    <x v="11"/>
    <n v="21"/>
    <n v="23"/>
    <m/>
    <x v="0"/>
  </r>
  <r>
    <x v="435"/>
    <x v="6"/>
    <n v="21"/>
    <n v="21.25"/>
    <m/>
    <x v="0"/>
  </r>
  <r>
    <x v="436"/>
    <x v="6"/>
    <n v="21"/>
    <n v="20.5"/>
    <m/>
    <x v="0"/>
  </r>
  <r>
    <x v="437"/>
    <x v="6"/>
    <n v="21"/>
    <n v="19.5"/>
    <m/>
    <x v="0"/>
  </r>
  <r>
    <x v="438"/>
    <x v="6"/>
    <n v="21"/>
    <n v="19"/>
    <m/>
    <x v="0"/>
  </r>
  <r>
    <x v="439"/>
    <x v="6"/>
    <n v="21"/>
    <n v="18"/>
    <m/>
    <x v="1"/>
  </r>
  <r>
    <x v="440"/>
    <x v="6"/>
    <n v="21"/>
    <n v="18"/>
    <m/>
    <x v="1"/>
  </r>
  <r>
    <x v="441"/>
    <x v="6"/>
    <n v="21"/>
    <n v="17.5"/>
    <m/>
    <x v="1"/>
  </r>
  <r>
    <x v="442"/>
    <x v="6"/>
    <n v="21.25"/>
    <n v="17.25"/>
    <n v="4"/>
    <x v="1"/>
  </r>
  <r>
    <x v="443"/>
    <x v="168"/>
    <n v="22"/>
    <n v="21.5"/>
    <n v="4"/>
    <x v="1"/>
  </r>
  <r>
    <x v="444"/>
    <x v="105"/>
    <n v="21.75"/>
    <n v="21.75"/>
    <n v="4"/>
    <x v="1"/>
  </r>
  <r>
    <x v="445"/>
    <x v="11"/>
    <n v="21"/>
    <n v="21.75"/>
    <m/>
    <x v="1"/>
  </r>
  <r>
    <x v="446"/>
    <x v="6"/>
    <n v="21"/>
    <n v="19.25"/>
    <m/>
    <x v="0"/>
  </r>
  <r>
    <x v="447"/>
    <x v="6"/>
    <n v="21"/>
    <n v="18"/>
    <m/>
    <x v="0"/>
  </r>
  <r>
    <x v="448"/>
    <x v="6"/>
    <n v="21"/>
    <n v="18"/>
    <m/>
    <x v="0"/>
  </r>
  <r>
    <x v="449"/>
    <x v="6"/>
    <n v="21"/>
    <n v="18"/>
    <m/>
    <x v="0"/>
  </r>
  <r>
    <x v="450"/>
    <x v="169"/>
    <n v="21"/>
    <n v="19.5"/>
    <n v="10.5"/>
    <x v="0"/>
  </r>
  <r>
    <x v="451"/>
    <x v="170"/>
    <n v="21"/>
    <n v="22.75"/>
    <n v="9.25"/>
    <x v="1"/>
  </r>
  <r>
    <x v="452"/>
    <x v="84"/>
    <n v="21"/>
    <n v="22.5"/>
    <n v="8.5"/>
    <x v="1"/>
  </r>
  <r>
    <x v="453"/>
    <x v="6"/>
    <n v="21"/>
    <n v="21.5"/>
    <m/>
    <x v="0"/>
  </r>
  <r>
    <x v="454"/>
    <x v="6"/>
    <n v="21"/>
    <n v="20.25"/>
    <m/>
    <x v="0"/>
  </r>
  <r>
    <x v="455"/>
    <x v="6"/>
    <n v="21"/>
    <n v="19.25"/>
    <m/>
    <x v="0"/>
  </r>
  <r>
    <x v="456"/>
    <x v="171"/>
    <n v="21"/>
    <n v="22"/>
    <n v="7"/>
    <x v="0"/>
  </r>
  <r>
    <x v="457"/>
    <x v="172"/>
    <n v="21"/>
    <n v="22"/>
    <n v="6.25"/>
    <x v="0"/>
  </r>
  <r>
    <x v="458"/>
    <x v="11"/>
    <n v="21"/>
    <n v="22.5"/>
    <m/>
    <x v="0"/>
  </r>
  <r>
    <x v="459"/>
    <x v="6"/>
    <n v="21"/>
    <n v="20.5"/>
    <m/>
    <x v="0"/>
  </r>
  <r>
    <x v="460"/>
    <x v="6"/>
    <n v="21"/>
    <n v="19"/>
    <m/>
    <x v="0"/>
  </r>
  <r>
    <x v="461"/>
    <x v="6"/>
    <n v="21"/>
    <n v="19"/>
    <m/>
    <x v="0"/>
  </r>
  <r>
    <x v="462"/>
    <x v="6"/>
    <n v="21"/>
    <n v="18.25"/>
    <m/>
    <x v="0"/>
  </r>
  <r>
    <x v="463"/>
    <x v="6"/>
    <n v="21"/>
    <n v="18"/>
    <m/>
    <x v="1"/>
  </r>
  <r>
    <x v="464"/>
    <x v="6"/>
    <n v="21"/>
    <n v="18"/>
    <n v="7"/>
    <x v="1"/>
  </r>
  <r>
    <x v="465"/>
    <x v="6"/>
    <n v="21"/>
    <n v="18"/>
    <m/>
    <x v="1"/>
  </r>
  <r>
    <x v="466"/>
    <x v="6"/>
    <n v="21.25"/>
    <n v="18"/>
    <n v="7"/>
    <x v="1"/>
  </r>
  <r>
    <x v="467"/>
    <x v="173"/>
    <n v="22"/>
    <n v="21.75"/>
    <n v="6.25"/>
    <x v="1"/>
  </r>
  <r>
    <x v="468"/>
    <x v="174"/>
    <n v="21.75"/>
    <n v="22"/>
    <n v="7"/>
    <x v="1"/>
  </r>
  <r>
    <x v="469"/>
    <x v="11"/>
    <n v="21"/>
    <n v="22.5"/>
    <m/>
    <x v="1"/>
  </r>
  <r>
    <x v="470"/>
    <x v="6"/>
    <n v="21"/>
    <n v="19.75"/>
    <m/>
    <x v="0"/>
  </r>
  <r>
    <x v="471"/>
    <x v="6"/>
    <n v="21"/>
    <n v="19"/>
    <m/>
    <x v="0"/>
  </r>
  <r>
    <x v="472"/>
    <x v="6"/>
    <n v="21"/>
    <n v="19"/>
    <m/>
    <x v="0"/>
  </r>
  <r>
    <x v="473"/>
    <x v="6"/>
    <n v="21"/>
    <n v="18"/>
    <m/>
    <x v="0"/>
  </r>
  <r>
    <x v="474"/>
    <x v="175"/>
    <n v="21"/>
    <n v="20"/>
    <n v="11"/>
    <x v="0"/>
  </r>
  <r>
    <x v="475"/>
    <x v="23"/>
    <n v="21"/>
    <n v="22"/>
    <n v="11"/>
    <x v="1"/>
  </r>
  <r>
    <x v="476"/>
    <x v="176"/>
    <n v="21"/>
    <n v="23"/>
    <n v="11"/>
    <x v="1"/>
  </r>
  <r>
    <x v="477"/>
    <x v="6"/>
    <n v="21"/>
    <n v="21.25"/>
    <m/>
    <x v="0"/>
  </r>
  <r>
    <x v="478"/>
    <x v="6"/>
    <n v="21"/>
    <n v="20"/>
    <m/>
    <x v="0"/>
  </r>
  <r>
    <x v="479"/>
    <x v="6"/>
    <n v="21"/>
    <n v="19.5"/>
    <m/>
    <x v="0"/>
  </r>
  <r>
    <x v="480"/>
    <x v="177"/>
    <n v="21"/>
    <n v="22.25"/>
    <n v="11"/>
    <x v="0"/>
  </r>
  <r>
    <x v="481"/>
    <x v="178"/>
    <n v="21"/>
    <n v="21.5"/>
    <n v="10.5"/>
    <x v="0"/>
  </r>
  <r>
    <x v="482"/>
    <x v="11"/>
    <n v="21"/>
    <n v="21.25"/>
    <m/>
    <x v="0"/>
  </r>
  <r>
    <x v="483"/>
    <x v="6"/>
    <n v="21"/>
    <n v="19"/>
    <m/>
    <x v="0"/>
  </r>
  <r>
    <x v="484"/>
    <x v="6"/>
    <n v="21"/>
    <n v="19"/>
    <m/>
    <x v="0"/>
  </r>
  <r>
    <x v="485"/>
    <x v="6"/>
    <n v="21"/>
    <n v="18.25"/>
    <n v="10"/>
    <x v="0"/>
  </r>
  <r>
    <x v="486"/>
    <x v="6"/>
    <n v="21"/>
    <n v="18"/>
    <m/>
    <x v="0"/>
  </r>
  <r>
    <x v="487"/>
    <x v="6"/>
    <n v="21"/>
    <n v="18"/>
    <m/>
    <x v="1"/>
  </r>
  <r>
    <x v="488"/>
    <x v="6"/>
    <n v="21"/>
    <n v="17.5"/>
    <m/>
    <x v="1"/>
  </r>
  <r>
    <x v="489"/>
    <x v="6"/>
    <n v="21.25"/>
    <n v="17.25"/>
    <n v="9"/>
    <x v="1"/>
  </r>
  <r>
    <x v="490"/>
    <x v="179"/>
    <n v="22"/>
    <n v="22.25"/>
    <n v="9"/>
    <x v="1"/>
  </r>
  <r>
    <x v="491"/>
    <x v="180"/>
    <n v="22"/>
    <n v="22.5"/>
    <n v="9"/>
    <x v="1"/>
  </r>
  <r>
    <x v="492"/>
    <x v="181"/>
    <n v="21.75"/>
    <n v="22.25"/>
    <n v="8.75"/>
    <x v="1"/>
  </r>
  <r>
    <x v="493"/>
    <x v="11"/>
    <n v="21"/>
    <n v="22"/>
    <m/>
    <x v="1"/>
  </r>
  <r>
    <x v="494"/>
    <x v="6"/>
    <n v="21"/>
    <n v="19.75"/>
    <m/>
    <x v="0"/>
  </r>
  <r>
    <x v="495"/>
    <x v="6"/>
    <n v="21"/>
    <n v="19"/>
    <m/>
    <x v="0"/>
  </r>
  <r>
    <x v="496"/>
    <x v="6"/>
    <n v="21"/>
    <n v="18.5"/>
    <m/>
    <x v="0"/>
  </r>
  <r>
    <x v="497"/>
    <x v="6"/>
    <n v="21"/>
    <n v="18"/>
    <m/>
    <x v="0"/>
  </r>
  <r>
    <x v="498"/>
    <x v="123"/>
    <n v="21"/>
    <n v="20"/>
    <n v="11"/>
    <x v="0"/>
  </r>
  <r>
    <x v="499"/>
    <x v="182"/>
    <n v="21"/>
    <n v="22.25"/>
    <n v="11.25"/>
    <x v="1"/>
  </r>
  <r>
    <x v="500"/>
    <x v="183"/>
    <n v="21"/>
    <n v="22.25"/>
    <n v="11"/>
    <x v="1"/>
  </r>
  <r>
    <x v="501"/>
    <x v="6"/>
    <n v="21"/>
    <n v="21.5"/>
    <m/>
    <x v="0"/>
  </r>
  <r>
    <x v="502"/>
    <x v="6"/>
    <n v="21"/>
    <n v="19.5"/>
    <m/>
    <x v="0"/>
  </r>
  <r>
    <x v="503"/>
    <x v="6"/>
    <n v="21"/>
    <n v="18.75"/>
    <m/>
    <x v="0"/>
  </r>
  <r>
    <x v="504"/>
    <x v="184"/>
    <n v="21"/>
    <n v="21.25"/>
    <n v="8.25"/>
    <x v="0"/>
  </r>
  <r>
    <x v="505"/>
    <x v="177"/>
    <n v="21"/>
    <n v="21.5"/>
    <n v="8"/>
    <x v="0"/>
  </r>
  <r>
    <x v="506"/>
    <x v="11"/>
    <n v="21"/>
    <n v="21.75"/>
    <m/>
    <x v="0"/>
  </r>
  <r>
    <x v="507"/>
    <x v="6"/>
    <n v="21"/>
    <n v="19.75"/>
    <m/>
    <x v="0"/>
  </r>
  <r>
    <x v="508"/>
    <x v="6"/>
    <n v="21"/>
    <n v="18"/>
    <m/>
    <x v="0"/>
  </r>
  <r>
    <x v="509"/>
    <x v="6"/>
    <n v="21"/>
    <n v="18"/>
    <m/>
    <x v="0"/>
  </r>
  <r>
    <x v="510"/>
    <x v="6"/>
    <n v="21"/>
    <n v="17.25"/>
    <m/>
    <x v="0"/>
  </r>
  <r>
    <x v="511"/>
    <x v="6"/>
    <n v="21"/>
    <n v="17"/>
    <m/>
    <x v="1"/>
  </r>
  <r>
    <x v="512"/>
    <x v="6"/>
    <n v="21"/>
    <n v="17"/>
    <m/>
    <x v="1"/>
  </r>
  <r>
    <x v="513"/>
    <x v="6"/>
    <n v="21.25"/>
    <n v="16.5"/>
    <n v="6"/>
    <x v="1"/>
  </r>
  <r>
    <x v="514"/>
    <x v="185"/>
    <n v="22"/>
    <n v="21.25"/>
    <n v="6"/>
    <x v="1"/>
  </r>
  <r>
    <x v="515"/>
    <x v="186"/>
    <n v="22"/>
    <n v="21.333333333333332"/>
    <n v="6"/>
    <x v="1"/>
  </r>
  <r>
    <x v="516"/>
    <x v="174"/>
    <n v="21.75"/>
    <n v="21.75"/>
    <n v="6"/>
    <x v="1"/>
  </r>
  <r>
    <x v="517"/>
    <x v="11"/>
    <n v="21"/>
    <n v="21.75"/>
    <m/>
    <x v="1"/>
  </r>
  <r>
    <x v="518"/>
    <x v="6"/>
    <n v="21"/>
    <n v="19.75"/>
    <m/>
    <x v="0"/>
  </r>
  <r>
    <x v="519"/>
    <x v="6"/>
    <n v="21"/>
    <n v="17.75"/>
    <m/>
    <x v="0"/>
  </r>
  <r>
    <x v="520"/>
    <x v="6"/>
    <n v="21"/>
    <n v="17"/>
    <m/>
    <x v="0"/>
  </r>
  <r>
    <x v="521"/>
    <x v="6"/>
    <n v="21"/>
    <n v="17"/>
    <m/>
    <x v="0"/>
  </r>
  <r>
    <x v="522"/>
    <x v="187"/>
    <n v="21"/>
    <n v="19"/>
    <n v="8"/>
    <x v="0"/>
  </r>
  <r>
    <x v="523"/>
    <x v="29"/>
    <n v="21"/>
    <n v="21"/>
    <n v="8"/>
    <x v="1"/>
  </r>
  <r>
    <x v="524"/>
    <x v="188"/>
    <n v="21"/>
    <n v="21"/>
    <n v="7"/>
    <x v="1"/>
  </r>
  <r>
    <x v="525"/>
    <x v="6"/>
    <n v="21"/>
    <n v="20.5"/>
    <m/>
    <x v="0"/>
  </r>
  <r>
    <x v="526"/>
    <x v="6"/>
    <n v="21"/>
    <n v="18.25"/>
    <m/>
    <x v="0"/>
  </r>
  <r>
    <x v="527"/>
    <x v="6"/>
    <n v="21"/>
    <n v="18"/>
    <m/>
    <x v="0"/>
  </r>
  <r>
    <x v="528"/>
    <x v="189"/>
    <n v="21"/>
    <n v="21.25"/>
    <n v="8"/>
    <x v="0"/>
  </r>
  <r>
    <x v="529"/>
    <x v="190"/>
    <n v="21"/>
    <n v="21.75"/>
    <n v="7.75"/>
    <x v="0"/>
  </r>
  <r>
    <x v="530"/>
    <x v="11"/>
    <n v="21"/>
    <n v="21.75"/>
    <m/>
    <x v="0"/>
  </r>
  <r>
    <x v="531"/>
    <x v="6"/>
    <n v="21"/>
    <n v="20.5"/>
    <m/>
    <x v="0"/>
  </r>
  <r>
    <x v="532"/>
    <x v="6"/>
    <n v="21"/>
    <n v="18.5"/>
    <m/>
    <x v="0"/>
  </r>
  <r>
    <x v="533"/>
    <x v="6"/>
    <n v="21"/>
    <n v="18"/>
    <m/>
    <x v="0"/>
  </r>
  <r>
    <x v="534"/>
    <x v="6"/>
    <n v="21"/>
    <n v="17.75"/>
    <m/>
    <x v="0"/>
  </r>
  <r>
    <x v="535"/>
    <x v="6"/>
    <n v="21"/>
    <n v="17"/>
    <m/>
    <x v="1"/>
  </r>
  <r>
    <x v="536"/>
    <x v="6"/>
    <n v="21"/>
    <n v="17"/>
    <m/>
    <x v="1"/>
  </r>
  <r>
    <x v="537"/>
    <x v="6"/>
    <n v="21.333333333333332"/>
    <n v="17"/>
    <n v="2"/>
    <x v="1"/>
  </r>
  <r>
    <x v="538"/>
    <x v="191"/>
    <n v="22"/>
    <n v="19.5"/>
    <n v="0.25"/>
    <x v="1"/>
  </r>
  <r>
    <x v="539"/>
    <x v="192"/>
    <n v="22"/>
    <n v="16.75"/>
    <n v="0.25"/>
    <x v="1"/>
  </r>
  <r>
    <x v="540"/>
    <x v="193"/>
    <n v="21.75"/>
    <n v="20.25"/>
    <n v="0"/>
    <x v="1"/>
  </r>
  <r>
    <x v="541"/>
    <x v="11"/>
    <n v="21"/>
    <n v="19.5"/>
    <n v="8"/>
    <x v="1"/>
  </r>
  <r>
    <x v="542"/>
    <x v="6"/>
    <n v="21"/>
    <n v="16.5"/>
    <m/>
    <x v="0"/>
  </r>
  <r>
    <x v="543"/>
    <x v="6"/>
    <n v="21"/>
    <n v="17"/>
    <m/>
    <x v="0"/>
  </r>
  <r>
    <x v="544"/>
    <x v="6"/>
    <n v="21"/>
    <n v="16.75"/>
    <m/>
    <x v="0"/>
  </r>
  <r>
    <x v="545"/>
    <x v="6"/>
    <n v="21"/>
    <n v="17"/>
    <m/>
    <x v="0"/>
  </r>
  <r>
    <x v="546"/>
    <x v="194"/>
    <n v="21"/>
    <n v="19.5"/>
    <n v="13"/>
    <x v="0"/>
  </r>
  <r>
    <x v="547"/>
    <x v="195"/>
    <n v="21"/>
    <n v="22"/>
    <n v="14.25"/>
    <x v="1"/>
  </r>
  <r>
    <x v="548"/>
    <x v="114"/>
    <n v="21"/>
    <n v="23.75"/>
    <n v="14"/>
    <x v="1"/>
  </r>
  <r>
    <x v="549"/>
    <x v="6"/>
    <n v="21"/>
    <n v="21.5"/>
    <m/>
    <x v="0"/>
  </r>
  <r>
    <x v="550"/>
    <x v="6"/>
    <n v="21"/>
    <n v="19.5"/>
    <m/>
    <x v="0"/>
  </r>
  <r>
    <x v="551"/>
    <x v="6"/>
    <n v="21"/>
    <n v="19"/>
    <m/>
    <x v="0"/>
  </r>
  <r>
    <x v="552"/>
    <x v="196"/>
    <n v="21"/>
    <n v="22.75"/>
    <n v="10.25"/>
    <x v="0"/>
  </r>
  <r>
    <x v="553"/>
    <x v="64"/>
    <n v="21"/>
    <n v="22.5"/>
    <n v="10"/>
    <x v="0"/>
  </r>
  <r>
    <x v="554"/>
    <x v="11"/>
    <n v="21"/>
    <n v="22"/>
    <m/>
    <x v="0"/>
  </r>
  <r>
    <x v="555"/>
    <x v="6"/>
    <n v="21"/>
    <n v="20.5"/>
    <m/>
    <x v="0"/>
  </r>
  <r>
    <x v="556"/>
    <x v="6"/>
    <n v="21"/>
    <n v="19"/>
    <n v="10"/>
    <x v="0"/>
  </r>
  <r>
    <x v="557"/>
    <x v="6"/>
    <n v="21"/>
    <n v="19"/>
    <m/>
    <x v="0"/>
  </r>
  <r>
    <x v="558"/>
    <x v="6"/>
    <n v="21"/>
    <n v="18.5"/>
    <m/>
    <x v="0"/>
  </r>
  <r>
    <x v="559"/>
    <x v="6"/>
    <n v="21"/>
    <n v="18"/>
    <m/>
    <x v="1"/>
  </r>
  <r>
    <x v="560"/>
    <x v="6"/>
    <n v="21"/>
    <n v="18"/>
    <m/>
    <x v="1"/>
  </r>
  <r>
    <x v="561"/>
    <x v="6"/>
    <n v="21.25"/>
    <n v="18"/>
    <m/>
    <x v="1"/>
  </r>
  <r>
    <x v="562"/>
    <x v="8"/>
    <n v="22"/>
    <n v="22"/>
    <n v="8.25"/>
    <x v="1"/>
  </r>
  <r>
    <x v="563"/>
    <x v="128"/>
    <n v="22"/>
    <n v="22.25"/>
    <n v="8"/>
    <x v="1"/>
  </r>
  <r>
    <x v="564"/>
    <x v="197"/>
    <n v="21.75"/>
    <n v="23"/>
    <n v="8"/>
    <x v="1"/>
  </r>
  <r>
    <x v="565"/>
    <x v="11"/>
    <n v="21"/>
    <n v="23.5"/>
    <m/>
    <x v="1"/>
  </r>
  <r>
    <x v="566"/>
    <x v="6"/>
    <n v="21"/>
    <n v="20.75"/>
    <m/>
    <x v="0"/>
  </r>
  <r>
    <x v="567"/>
    <x v="6"/>
    <n v="21"/>
    <n v="19.5"/>
    <m/>
    <x v="0"/>
  </r>
  <r>
    <x v="568"/>
    <x v="6"/>
    <n v="21"/>
    <n v="19"/>
    <m/>
    <x v="0"/>
  </r>
  <r>
    <x v="569"/>
    <x v="6"/>
    <n v="21"/>
    <n v="18.75"/>
    <n v="11"/>
    <x v="0"/>
  </r>
  <r>
    <x v="570"/>
    <x v="47"/>
    <n v="21"/>
    <n v="20"/>
    <n v="10"/>
    <x v="0"/>
  </r>
  <r>
    <x v="571"/>
    <x v="143"/>
    <n v="21"/>
    <n v="22"/>
    <n v="11.5"/>
    <x v="1"/>
  </r>
  <r>
    <x v="572"/>
    <x v="135"/>
    <n v="21"/>
    <n v="22.5"/>
    <n v="13"/>
    <x v="1"/>
  </r>
  <r>
    <x v="573"/>
    <x v="6"/>
    <n v="21"/>
    <n v="21.5"/>
    <m/>
    <x v="0"/>
  </r>
  <r>
    <x v="574"/>
    <x v="6"/>
    <n v="21"/>
    <n v="19.25"/>
    <m/>
    <x v="0"/>
  </r>
  <r>
    <x v="575"/>
    <x v="6"/>
    <n v="21"/>
    <n v="19"/>
    <m/>
    <x v="0"/>
  </r>
  <r>
    <x v="576"/>
    <x v="30"/>
    <n v="21"/>
    <n v="22.25"/>
    <n v="8.5"/>
    <x v="0"/>
  </r>
  <r>
    <x v="577"/>
    <x v="118"/>
    <n v="21"/>
    <n v="22.25"/>
    <n v="8"/>
    <x v="0"/>
  </r>
  <r>
    <x v="578"/>
    <x v="11"/>
    <n v="21"/>
    <n v="22.75"/>
    <m/>
    <x v="0"/>
  </r>
  <r>
    <x v="579"/>
    <x v="6"/>
    <n v="21"/>
    <n v="21"/>
    <m/>
    <x v="0"/>
  </r>
  <r>
    <x v="580"/>
    <x v="6"/>
    <n v="21"/>
    <n v="19.5"/>
    <m/>
    <x v="0"/>
  </r>
  <r>
    <x v="581"/>
    <x v="6"/>
    <n v="21"/>
    <n v="19"/>
    <m/>
    <x v="0"/>
  </r>
  <r>
    <x v="582"/>
    <x v="6"/>
    <n v="21"/>
    <n v="19"/>
    <m/>
    <x v="0"/>
  </r>
  <r>
    <x v="583"/>
    <x v="6"/>
    <n v="21"/>
    <n v="18"/>
    <m/>
    <x v="1"/>
  </r>
  <r>
    <x v="584"/>
    <x v="6"/>
    <n v="21"/>
    <n v="18"/>
    <m/>
    <x v="1"/>
  </r>
  <r>
    <x v="585"/>
    <x v="6"/>
    <n v="21.25"/>
    <n v="18"/>
    <m/>
    <x v="1"/>
  </r>
  <r>
    <x v="586"/>
    <x v="198"/>
    <n v="22"/>
    <n v="21.75"/>
    <n v="4.75"/>
    <x v="1"/>
  </r>
  <r>
    <x v="587"/>
    <x v="149"/>
    <n v="22"/>
    <n v="21.75"/>
    <n v="4.5"/>
    <x v="1"/>
  </r>
  <r>
    <x v="588"/>
    <x v="199"/>
    <n v="21.75"/>
    <n v="22"/>
    <n v="5.75"/>
    <x v="1"/>
  </r>
  <r>
    <x v="589"/>
    <x v="11"/>
    <n v="21"/>
    <n v="22"/>
    <m/>
    <x v="1"/>
  </r>
  <r>
    <x v="590"/>
    <x v="6"/>
    <n v="21"/>
    <n v="19.75"/>
    <m/>
    <x v="0"/>
  </r>
  <r>
    <x v="591"/>
    <x v="6"/>
    <n v="21"/>
    <n v="19"/>
    <n v="8"/>
    <x v="0"/>
  </r>
  <r>
    <x v="592"/>
    <x v="6"/>
    <n v="21"/>
    <n v="18.75"/>
    <m/>
    <x v="0"/>
  </r>
  <r>
    <x v="593"/>
    <x v="6"/>
    <n v="21"/>
    <n v="18"/>
    <m/>
    <x v="0"/>
  </r>
  <r>
    <x v="594"/>
    <x v="200"/>
    <n v="21"/>
    <n v="20.25"/>
    <n v="11"/>
    <x v="0"/>
  </r>
  <r>
    <x v="595"/>
    <x v="201"/>
    <n v="21"/>
    <n v="22.5"/>
    <n v="10.5"/>
    <x v="1"/>
  </r>
  <r>
    <x v="596"/>
    <x v="151"/>
    <n v="21"/>
    <n v="22.75"/>
    <n v="10"/>
    <x v="1"/>
  </r>
  <r>
    <x v="597"/>
    <x v="6"/>
    <n v="21"/>
    <n v="22"/>
    <m/>
    <x v="0"/>
  </r>
  <r>
    <x v="598"/>
    <x v="6"/>
    <n v="21"/>
    <n v="20.5"/>
    <m/>
    <x v="0"/>
  </r>
  <r>
    <x v="599"/>
    <x v="6"/>
    <n v="21"/>
    <n v="19.75"/>
    <n v="10"/>
    <x v="0"/>
  </r>
  <r>
    <x v="600"/>
    <x v="202"/>
    <n v="21"/>
    <n v="22.75"/>
    <n v="9.5"/>
    <x v="0"/>
  </r>
  <r>
    <x v="601"/>
    <x v="38"/>
    <n v="21"/>
    <n v="23"/>
    <n v="9"/>
    <x v="0"/>
  </r>
  <r>
    <x v="602"/>
    <x v="11"/>
    <n v="21"/>
    <n v="22"/>
    <m/>
    <x v="0"/>
  </r>
  <r>
    <x v="603"/>
    <x v="16"/>
    <n v="21"/>
    <n v="20.333333333333332"/>
    <m/>
    <x v="0"/>
  </r>
  <r>
    <x v="604"/>
    <x v="6"/>
    <n v="21"/>
    <n v="19"/>
    <m/>
    <x v="0"/>
  </r>
  <r>
    <x v="605"/>
    <x v="6"/>
    <n v="21"/>
    <n v="19"/>
    <m/>
    <x v="0"/>
  </r>
  <r>
    <x v="606"/>
    <x v="6"/>
    <n v="21"/>
    <n v="19"/>
    <m/>
    <x v="0"/>
  </r>
  <r>
    <x v="607"/>
    <x v="6"/>
    <n v="21"/>
    <n v="18.75"/>
    <m/>
    <x v="1"/>
  </r>
  <r>
    <x v="608"/>
    <x v="6"/>
    <n v="21"/>
    <n v="18"/>
    <m/>
    <x v="1"/>
  </r>
  <r>
    <x v="609"/>
    <x v="6"/>
    <n v="21"/>
    <n v="18"/>
    <m/>
    <x v="1"/>
  </r>
  <r>
    <x v="610"/>
    <x v="6"/>
    <n v="21.25"/>
    <n v="18"/>
    <n v="8"/>
    <x v="1"/>
  </r>
  <r>
    <x v="611"/>
    <x v="203"/>
    <n v="22"/>
    <n v="22"/>
    <n v="8"/>
    <x v="1"/>
  </r>
  <r>
    <x v="612"/>
    <x v="204"/>
    <n v="21.75"/>
    <n v="22"/>
    <n v="7.5"/>
    <x v="1"/>
  </r>
  <r>
    <x v="613"/>
    <x v="11"/>
    <n v="21"/>
    <n v="22.5"/>
    <m/>
    <x v="1"/>
  </r>
  <r>
    <x v="614"/>
    <x v="6"/>
    <n v="21"/>
    <n v="20.5"/>
    <m/>
    <x v="0"/>
  </r>
  <r>
    <x v="615"/>
    <x v="6"/>
    <n v="21"/>
    <n v="19"/>
    <m/>
    <x v="0"/>
  </r>
  <r>
    <x v="616"/>
    <x v="6"/>
    <n v="21"/>
    <n v="19"/>
    <n v="11"/>
    <x v="0"/>
  </r>
  <r>
    <x v="617"/>
    <x v="6"/>
    <n v="21"/>
    <n v="18.75"/>
    <m/>
    <x v="0"/>
  </r>
  <r>
    <x v="618"/>
    <x v="205"/>
    <n v="21"/>
    <n v="19.75"/>
    <n v="8"/>
    <x v="0"/>
  </r>
  <r>
    <x v="619"/>
    <x v="37"/>
    <n v="21"/>
    <n v="22"/>
    <n v="7.75"/>
    <x v="1"/>
  </r>
  <r>
    <x v="620"/>
    <x v="83"/>
    <n v="21"/>
    <n v="22.5"/>
    <n v="8"/>
    <x v="1"/>
  </r>
  <r>
    <x v="621"/>
    <x v="6"/>
    <n v="21"/>
    <n v="22"/>
    <m/>
    <x v="0"/>
  </r>
  <r>
    <x v="622"/>
    <x v="6"/>
    <n v="21"/>
    <n v="20.5"/>
    <m/>
    <x v="0"/>
  </r>
  <r>
    <x v="623"/>
    <x v="6"/>
    <n v="21"/>
    <n v="19.5"/>
    <m/>
    <x v="0"/>
  </r>
  <r>
    <x v="624"/>
    <x v="145"/>
    <n v="21"/>
    <n v="21.25"/>
    <n v="7"/>
    <x v="0"/>
  </r>
  <r>
    <x v="625"/>
    <x v="206"/>
    <n v="21"/>
    <n v="22.333333333333332"/>
    <n v="7"/>
    <x v="0"/>
  </r>
  <r>
    <x v="626"/>
    <x v="11"/>
    <n v="21"/>
    <n v="22.75"/>
    <m/>
    <x v="0"/>
  </r>
  <r>
    <x v="627"/>
    <x v="6"/>
    <n v="21"/>
    <n v="21.25"/>
    <m/>
    <x v="0"/>
  </r>
  <r>
    <x v="628"/>
    <x v="6"/>
    <n v="21"/>
    <n v="19.5"/>
    <m/>
    <x v="0"/>
  </r>
  <r>
    <x v="629"/>
    <x v="6"/>
    <n v="21"/>
    <n v="18"/>
    <m/>
    <x v="0"/>
  </r>
  <r>
    <x v="630"/>
    <x v="6"/>
    <n v="21"/>
    <n v="18"/>
    <m/>
    <x v="0"/>
  </r>
  <r>
    <x v="631"/>
    <x v="6"/>
    <n v="21"/>
    <n v="18"/>
    <m/>
    <x v="1"/>
  </r>
  <r>
    <x v="632"/>
    <x v="6"/>
    <n v="21"/>
    <n v="17.5"/>
    <m/>
    <x v="1"/>
  </r>
  <r>
    <x v="633"/>
    <x v="6"/>
    <n v="21"/>
    <n v="17"/>
    <m/>
    <x v="1"/>
  </r>
  <r>
    <x v="634"/>
    <x v="6"/>
    <n v="21.25"/>
    <n v="17"/>
    <n v="4"/>
    <x v="1"/>
  </r>
  <r>
    <x v="635"/>
    <x v="207"/>
    <n v="22"/>
    <n v="21.5"/>
    <n v="4"/>
    <x v="1"/>
  </r>
  <r>
    <x v="636"/>
    <x v="208"/>
    <n v="21.75"/>
    <n v="22"/>
    <n v="3.75"/>
    <x v="1"/>
  </r>
  <r>
    <x v="637"/>
    <x v="6"/>
    <n v="21"/>
    <n v="22"/>
    <n v="6"/>
    <x v="1"/>
  </r>
  <r>
    <x v="638"/>
    <x v="6"/>
    <n v="21"/>
    <n v="19.25"/>
    <m/>
    <x v="0"/>
  </r>
  <r>
    <x v="639"/>
    <x v="6"/>
    <n v="21"/>
    <n v="19"/>
    <m/>
    <x v="0"/>
  </r>
  <r>
    <x v="640"/>
    <x v="6"/>
    <n v="21"/>
    <n v="18"/>
    <m/>
    <x v="0"/>
  </r>
  <r>
    <x v="641"/>
    <x v="6"/>
    <n v="21"/>
    <n v="18"/>
    <m/>
    <x v="0"/>
  </r>
  <r>
    <x v="642"/>
    <x v="209"/>
    <n v="21"/>
    <n v="20"/>
    <n v="10"/>
    <x v="0"/>
  </r>
  <r>
    <x v="643"/>
    <x v="210"/>
    <n v="21"/>
    <n v="22.25"/>
    <n v="11.5"/>
    <x v="1"/>
  </r>
  <r>
    <x v="644"/>
    <x v="211"/>
    <n v="21"/>
    <n v="22.75"/>
    <n v="11"/>
    <x v="1"/>
  </r>
  <r>
    <x v="645"/>
    <x v="6"/>
    <n v="21"/>
    <n v="20.75"/>
    <m/>
    <x v="0"/>
  </r>
  <r>
    <x v="646"/>
    <x v="6"/>
    <n v="21"/>
    <n v="19.25"/>
    <m/>
    <x v="0"/>
  </r>
  <r>
    <x v="647"/>
    <x v="6"/>
    <n v="21"/>
    <n v="18.333333333333332"/>
    <m/>
    <x v="0"/>
  </r>
  <r>
    <x v="648"/>
    <x v="212"/>
    <n v="21"/>
    <n v="22.25"/>
    <n v="6.5"/>
    <x v="0"/>
  </r>
  <r>
    <x v="649"/>
    <x v="213"/>
    <n v="21"/>
    <n v="21"/>
    <n v="5"/>
    <x v="0"/>
  </r>
  <r>
    <x v="650"/>
    <x v="6"/>
    <n v="21"/>
    <n v="21.5"/>
    <m/>
    <x v="0"/>
  </r>
  <r>
    <x v="651"/>
    <x v="6"/>
    <n v="21"/>
    <n v="19.75"/>
    <m/>
    <x v="0"/>
  </r>
  <r>
    <x v="652"/>
    <x v="6"/>
    <n v="21"/>
    <n v="18"/>
    <m/>
    <x v="0"/>
  </r>
  <r>
    <x v="653"/>
    <x v="6"/>
    <n v="21"/>
    <n v="17"/>
    <m/>
    <x v="0"/>
  </r>
  <r>
    <x v="654"/>
    <x v="6"/>
    <n v="21"/>
    <n v="17"/>
    <m/>
    <x v="0"/>
  </r>
  <r>
    <x v="655"/>
    <x v="6"/>
    <n v="21"/>
    <n v="16.25"/>
    <m/>
    <x v="1"/>
  </r>
  <r>
    <x v="656"/>
    <x v="6"/>
    <n v="21"/>
    <n v="16"/>
    <m/>
    <x v="1"/>
  </r>
  <r>
    <x v="657"/>
    <x v="6"/>
    <n v="21.25"/>
    <n v="16"/>
    <n v="2"/>
    <x v="1"/>
  </r>
  <r>
    <x v="658"/>
    <x v="214"/>
    <n v="22"/>
    <n v="19.25"/>
    <n v="1.25"/>
    <x v="1"/>
  </r>
  <r>
    <x v="659"/>
    <x v="215"/>
    <n v="22"/>
    <n v="16.25"/>
    <n v="1.5"/>
    <x v="1"/>
  </r>
  <r>
    <x v="660"/>
    <x v="216"/>
    <n v="21.75"/>
    <n v="21.25"/>
    <n v="2"/>
    <x v="1"/>
  </r>
  <r>
    <x v="661"/>
    <x v="11"/>
    <n v="21"/>
    <n v="21.75"/>
    <n v="2"/>
    <x v="1"/>
  </r>
  <r>
    <x v="662"/>
    <x v="6"/>
    <n v="21"/>
    <n v="20.5"/>
    <n v="3"/>
    <x v="0"/>
  </r>
  <r>
    <x v="663"/>
    <x v="6"/>
    <n v="21"/>
    <n v="18.75"/>
    <m/>
    <x v="0"/>
  </r>
  <r>
    <x v="664"/>
    <x v="6"/>
    <n v="21"/>
    <n v="18"/>
    <m/>
    <x v="0"/>
  </r>
  <r>
    <x v="665"/>
    <x v="6"/>
    <n v="21"/>
    <n v="17.25"/>
    <m/>
    <x v="0"/>
  </r>
  <r>
    <x v="666"/>
    <x v="152"/>
    <n v="21"/>
    <n v="19.25"/>
    <n v="10"/>
    <x v="0"/>
  </r>
  <r>
    <x v="667"/>
    <x v="190"/>
    <n v="21"/>
    <n v="21.75"/>
    <n v="8.5"/>
    <x v="1"/>
  </r>
  <r>
    <x v="668"/>
    <x v="217"/>
    <n v="21"/>
    <n v="21.5"/>
    <n v="8"/>
    <x v="1"/>
  </r>
  <r>
    <x v="669"/>
    <x v="16"/>
    <n v="21"/>
    <n v="20"/>
    <m/>
    <x v="0"/>
  </r>
  <r>
    <x v="670"/>
    <x v="6"/>
    <n v="21"/>
    <n v="18.25"/>
    <m/>
    <x v="0"/>
  </r>
  <r>
    <x v="671"/>
    <x v="6"/>
    <n v="21"/>
    <n v="18"/>
    <m/>
    <x v="0"/>
  </r>
  <r>
    <x v="672"/>
    <x v="218"/>
    <n v="21"/>
    <n v="21.25"/>
    <n v="7.5"/>
    <x v="0"/>
  </r>
  <r>
    <x v="673"/>
    <x v="219"/>
    <n v="21"/>
    <n v="21.5"/>
    <n v="6.75"/>
    <x v="0"/>
  </r>
  <r>
    <x v="674"/>
    <x v="11"/>
    <n v="21"/>
    <n v="22"/>
    <m/>
    <x v="0"/>
  </r>
  <r>
    <x v="675"/>
    <x v="6"/>
    <n v="21"/>
    <n v="19.75"/>
    <m/>
    <x v="0"/>
  </r>
  <r>
    <x v="676"/>
    <x v="6"/>
    <n v="21"/>
    <n v="19"/>
    <m/>
    <x v="0"/>
  </r>
  <r>
    <x v="677"/>
    <x v="6"/>
    <n v="21"/>
    <n v="18.25"/>
    <n v="7"/>
    <x v="0"/>
  </r>
  <r>
    <x v="678"/>
    <x v="6"/>
    <n v="21"/>
    <n v="18"/>
    <m/>
    <x v="0"/>
  </r>
  <r>
    <x v="679"/>
    <x v="6"/>
    <n v="21"/>
    <n v="17.5"/>
    <m/>
    <x v="1"/>
  </r>
  <r>
    <x v="680"/>
    <x v="6"/>
    <n v="21"/>
    <n v="17"/>
    <m/>
    <x v="1"/>
  </r>
  <r>
    <x v="681"/>
    <x v="6"/>
    <n v="21.25"/>
    <n v="17"/>
    <n v="7"/>
    <x v="1"/>
  </r>
  <r>
    <x v="682"/>
    <x v="220"/>
    <n v="22"/>
    <n v="22"/>
    <n v="6"/>
    <x v="1"/>
  </r>
  <r>
    <x v="683"/>
    <x v="4"/>
    <n v="22"/>
    <n v="21.75"/>
    <n v="5.5"/>
    <x v="1"/>
  </r>
  <r>
    <x v="684"/>
    <x v="138"/>
    <n v="21.75"/>
    <n v="22"/>
    <n v="5.5"/>
    <x v="1"/>
  </r>
  <r>
    <x v="685"/>
    <x v="11"/>
    <n v="21"/>
    <n v="21.5"/>
    <m/>
    <x v="1"/>
  </r>
  <r>
    <x v="686"/>
    <x v="6"/>
    <n v="21"/>
    <n v="19"/>
    <m/>
    <x v="0"/>
  </r>
  <r>
    <x v="687"/>
    <x v="6"/>
    <n v="21"/>
    <n v="18"/>
    <m/>
    <x v="0"/>
  </r>
  <r>
    <x v="688"/>
    <x v="6"/>
    <n v="21"/>
    <n v="17.75"/>
    <m/>
    <x v="0"/>
  </r>
  <r>
    <x v="689"/>
    <x v="6"/>
    <n v="21"/>
    <n v="17"/>
    <m/>
    <x v="0"/>
  </r>
  <r>
    <x v="690"/>
    <x v="221"/>
    <n v="21"/>
    <n v="19.5"/>
    <n v="11.5"/>
    <x v="0"/>
  </r>
  <r>
    <x v="691"/>
    <x v="222"/>
    <n v="21"/>
    <n v="22"/>
    <n v="9.5"/>
    <x v="1"/>
  </r>
  <r>
    <x v="692"/>
    <x v="51"/>
    <n v="21"/>
    <n v="22.75"/>
    <n v="8.5"/>
    <x v="1"/>
  </r>
  <r>
    <x v="693"/>
    <x v="6"/>
    <n v="21"/>
    <n v="21.5"/>
    <m/>
    <x v="0"/>
  </r>
  <r>
    <x v="694"/>
    <x v="6"/>
    <n v="21"/>
    <n v="19.75"/>
    <m/>
    <x v="0"/>
  </r>
  <r>
    <x v="695"/>
    <x v="6"/>
    <n v="21"/>
    <n v="19"/>
    <m/>
    <x v="0"/>
  </r>
  <r>
    <x v="696"/>
    <x v="223"/>
    <n v="21"/>
    <n v="21.5"/>
    <n v="7.25"/>
    <x v="0"/>
  </r>
  <r>
    <x v="697"/>
    <x v="23"/>
    <n v="21"/>
    <n v="22"/>
    <n v="7"/>
    <x v="0"/>
  </r>
  <r>
    <x v="698"/>
    <x v="11"/>
    <n v="21"/>
    <n v="22.25"/>
    <m/>
    <x v="0"/>
  </r>
  <r>
    <x v="699"/>
    <x v="6"/>
    <n v="21"/>
    <n v="20.5"/>
    <m/>
    <x v="0"/>
  </r>
  <r>
    <x v="700"/>
    <x v="6"/>
    <n v="21"/>
    <n v="19.5"/>
    <m/>
    <x v="0"/>
  </r>
  <r>
    <x v="701"/>
    <x v="6"/>
    <n v="21"/>
    <n v="18.75"/>
    <n v="7"/>
    <x v="0"/>
  </r>
  <r>
    <x v="702"/>
    <x v="6"/>
    <n v="21"/>
    <n v="18"/>
    <m/>
    <x v="0"/>
  </r>
  <r>
    <x v="703"/>
    <x v="6"/>
    <n v="21"/>
    <n v="18"/>
    <m/>
    <x v="1"/>
  </r>
  <r>
    <x v="704"/>
    <x v="6"/>
    <n v="21"/>
    <n v="18"/>
    <m/>
    <x v="1"/>
  </r>
  <r>
    <x v="705"/>
    <x v="6"/>
    <n v="21.25"/>
    <n v="17.25"/>
    <m/>
    <x v="1"/>
  </r>
  <r>
    <x v="706"/>
    <x v="224"/>
    <n v="22"/>
    <n v="22"/>
    <n v="5"/>
    <x v="1"/>
  </r>
  <r>
    <x v="707"/>
    <x v="225"/>
    <n v="22"/>
    <n v="22"/>
    <n v="5"/>
    <x v="1"/>
  </r>
  <r>
    <x v="708"/>
    <x v="37"/>
    <n v="21.75"/>
    <n v="22"/>
    <n v="4.75"/>
    <x v="1"/>
  </r>
  <r>
    <x v="709"/>
    <x v="11"/>
    <n v="21"/>
    <n v="21"/>
    <m/>
    <x v="1"/>
  </r>
  <r>
    <x v="710"/>
    <x v="6"/>
    <n v="21"/>
    <n v="18.75"/>
    <m/>
    <x v="0"/>
  </r>
  <r>
    <x v="711"/>
    <x v="6"/>
    <n v="21"/>
    <n v="19"/>
    <n v="16"/>
    <x v="0"/>
  </r>
  <r>
    <x v="712"/>
    <x v="6"/>
    <n v="21"/>
    <n v="18"/>
    <m/>
    <x v="0"/>
  </r>
  <r>
    <x v="713"/>
    <x v="6"/>
    <n v="21"/>
    <n v="18"/>
    <n v="14"/>
    <x v="0"/>
  </r>
  <r>
    <x v="714"/>
    <x v="200"/>
    <n v="21"/>
    <n v="20"/>
    <n v="13.5"/>
    <x v="0"/>
  </r>
  <r>
    <x v="715"/>
    <x v="226"/>
    <n v="21"/>
    <n v="22.5"/>
    <n v="13"/>
    <x v="1"/>
  </r>
  <r>
    <x v="716"/>
    <x v="153"/>
    <n v="21"/>
    <n v="23.25"/>
    <n v="14.5"/>
    <x v="1"/>
  </r>
  <r>
    <x v="717"/>
    <x v="6"/>
    <n v="21"/>
    <n v="21.75"/>
    <m/>
    <x v="0"/>
  </r>
  <r>
    <x v="718"/>
    <x v="6"/>
    <n v="21"/>
    <n v="19.5"/>
    <m/>
    <x v="0"/>
  </r>
  <r>
    <x v="719"/>
    <x v="6"/>
    <n v="21"/>
    <n v="19"/>
    <m/>
    <x v="0"/>
  </r>
  <r>
    <x v="720"/>
    <x v="227"/>
    <n v="21"/>
    <n v="22.25"/>
    <n v="10.25"/>
    <x v="0"/>
  </r>
  <r>
    <x v="721"/>
    <x v="228"/>
    <n v="21"/>
    <n v="22.25"/>
    <n v="9.25"/>
    <x v="0"/>
  </r>
  <r>
    <x v="722"/>
    <x v="11"/>
    <n v="21"/>
    <n v="21.5"/>
    <m/>
    <x v="0"/>
  </r>
  <r>
    <x v="723"/>
    <x v="6"/>
    <n v="21"/>
    <n v="18.25"/>
    <m/>
    <x v="0"/>
  </r>
  <r>
    <x v="724"/>
    <x v="6"/>
    <n v="21"/>
    <n v="19"/>
    <m/>
    <x v="0"/>
  </r>
  <r>
    <x v="725"/>
    <x v="6"/>
    <n v="21"/>
    <n v="18.25"/>
    <m/>
    <x v="0"/>
  </r>
  <r>
    <x v="726"/>
    <x v="6"/>
    <n v="21"/>
    <n v="18"/>
    <m/>
    <x v="0"/>
  </r>
  <r>
    <x v="727"/>
    <x v="6"/>
    <n v="21"/>
    <n v="18"/>
    <m/>
    <x v="1"/>
  </r>
  <r>
    <x v="728"/>
    <x v="6"/>
    <n v="21"/>
    <n v="17.25"/>
    <m/>
    <x v="1"/>
  </r>
  <r>
    <x v="729"/>
    <x v="6"/>
    <n v="21.25"/>
    <n v="17"/>
    <n v="5"/>
    <x v="1"/>
  </r>
  <r>
    <x v="730"/>
    <x v="229"/>
    <n v="22"/>
    <n v="22"/>
    <n v="5"/>
    <x v="1"/>
  </r>
  <r>
    <x v="731"/>
    <x v="93"/>
    <n v="22"/>
    <n v="22"/>
    <n v="5"/>
    <x v="1"/>
  </r>
  <r>
    <x v="732"/>
    <x v="29"/>
    <n v="21.75"/>
    <n v="22"/>
    <n v="5"/>
    <x v="1"/>
  </r>
  <r>
    <x v="733"/>
    <x v="32"/>
    <n v="21"/>
    <n v="21.75"/>
    <m/>
    <x v="1"/>
  </r>
  <r>
    <x v="734"/>
    <x v="6"/>
    <n v="21"/>
    <n v="19"/>
    <m/>
    <x v="0"/>
  </r>
  <r>
    <x v="735"/>
    <x v="16"/>
    <n v="21"/>
    <n v="18.666666666666668"/>
    <m/>
    <x v="0"/>
  </r>
  <r>
    <x v="736"/>
    <x v="6"/>
    <n v="21"/>
    <n v="18"/>
    <m/>
    <x v="0"/>
  </r>
  <r>
    <x v="737"/>
    <x v="6"/>
    <n v="21"/>
    <n v="18"/>
    <m/>
    <x v="0"/>
  </r>
  <r>
    <x v="738"/>
    <x v="230"/>
    <n v="21"/>
    <n v="20.25"/>
    <n v="17"/>
    <x v="0"/>
  </r>
  <r>
    <x v="739"/>
    <x v="206"/>
    <n v="21"/>
    <n v="22.5"/>
    <n v="17"/>
    <x v="1"/>
  </r>
  <r>
    <x v="740"/>
    <x v="231"/>
    <n v="21"/>
    <n v="23.5"/>
    <n v="17"/>
    <x v="1"/>
  </r>
  <r>
    <x v="741"/>
    <x v="6"/>
    <n v="21"/>
    <n v="22.5"/>
    <m/>
    <x v="0"/>
  </r>
  <r>
    <x v="742"/>
    <x v="6"/>
    <n v="21"/>
    <n v="21"/>
    <m/>
    <x v="0"/>
  </r>
  <r>
    <x v="743"/>
    <x v="6"/>
    <n v="21"/>
    <n v="20"/>
    <m/>
    <x v="0"/>
  </r>
  <r>
    <x v="744"/>
    <x v="143"/>
    <n v="21"/>
    <n v="22.5"/>
    <n v="12.75"/>
    <x v="0"/>
  </r>
  <r>
    <x v="745"/>
    <x v="117"/>
    <n v="21"/>
    <n v="22.75"/>
    <n v="12"/>
    <x v="0"/>
  </r>
  <r>
    <x v="746"/>
    <x v="11"/>
    <n v="21"/>
    <n v="23.5"/>
    <m/>
    <x v="0"/>
  </r>
  <r>
    <x v="747"/>
    <x v="6"/>
    <n v="21"/>
    <n v="21.25"/>
    <n v="11"/>
    <x v="0"/>
  </r>
  <r>
    <x v="748"/>
    <x v="6"/>
    <n v="21"/>
    <n v="20.25"/>
    <m/>
    <x v="0"/>
  </r>
  <r>
    <x v="749"/>
    <x v="6"/>
    <n v="21"/>
    <n v="19.75"/>
    <m/>
    <x v="0"/>
  </r>
  <r>
    <x v="750"/>
    <x v="6"/>
    <n v="21"/>
    <n v="19"/>
    <m/>
    <x v="0"/>
  </r>
  <r>
    <x v="751"/>
    <x v="6"/>
    <n v="21"/>
    <n v="18.75"/>
    <m/>
    <x v="1"/>
  </r>
  <r>
    <x v="752"/>
    <x v="6"/>
    <n v="21"/>
    <n v="18.5"/>
    <m/>
    <x v="1"/>
  </r>
  <r>
    <x v="753"/>
    <x v="6"/>
    <n v="21.25"/>
    <n v="18"/>
    <n v="9"/>
    <x v="1"/>
  </r>
  <r>
    <x v="754"/>
    <x v="232"/>
    <n v="22"/>
    <n v="22"/>
    <n v="8.5"/>
    <x v="1"/>
  </r>
  <r>
    <x v="755"/>
    <x v="37"/>
    <n v="22"/>
    <n v="22.75"/>
    <n v="8.25"/>
    <x v="1"/>
  </r>
  <r>
    <x v="756"/>
    <x v="105"/>
    <n v="21.75"/>
    <n v="22.75"/>
    <n v="8"/>
    <x v="1"/>
  </r>
  <r>
    <x v="757"/>
    <x v="6"/>
    <n v="21"/>
    <n v="23"/>
    <m/>
    <x v="1"/>
  </r>
  <r>
    <x v="758"/>
    <x v="6"/>
    <n v="21"/>
    <n v="21.5"/>
    <m/>
    <x v="0"/>
  </r>
  <r>
    <x v="759"/>
    <x v="6"/>
    <n v="21"/>
    <n v="20.5"/>
    <m/>
    <x v="0"/>
  </r>
  <r>
    <x v="760"/>
    <x v="6"/>
    <n v="21"/>
    <n v="19.25"/>
    <m/>
    <x v="0"/>
  </r>
  <r>
    <x v="761"/>
    <x v="6"/>
    <n v="21"/>
    <n v="19"/>
    <m/>
    <x v="0"/>
  </r>
  <r>
    <x v="762"/>
    <x v="233"/>
    <n v="21"/>
    <n v="20.5"/>
    <n v="11.5"/>
    <x v="0"/>
  </r>
  <r>
    <x v="763"/>
    <x v="234"/>
    <n v="21"/>
    <n v="22.25"/>
    <n v="12.5"/>
    <x v="1"/>
  </r>
  <r>
    <x v="764"/>
    <x v="235"/>
    <n v="21"/>
    <n v="24.25"/>
    <n v="12"/>
    <x v="1"/>
  </r>
  <r>
    <x v="765"/>
    <x v="6"/>
    <n v="21"/>
    <n v="23.25"/>
    <m/>
    <x v="0"/>
  </r>
  <r>
    <x v="766"/>
    <x v="6"/>
    <n v="21"/>
    <n v="21.25"/>
    <m/>
    <x v="0"/>
  </r>
  <r>
    <x v="767"/>
    <x v="6"/>
    <n v="21"/>
    <n v="20.5"/>
    <m/>
    <x v="0"/>
  </r>
  <r>
    <x v="768"/>
    <x v="236"/>
    <n v="21"/>
    <n v="22.5"/>
    <n v="9.75"/>
    <x v="0"/>
  </r>
  <r>
    <x v="769"/>
    <x v="206"/>
    <n v="21"/>
    <n v="22.5"/>
    <n v="8.75"/>
    <x v="0"/>
  </r>
  <r>
    <x v="770"/>
    <x v="11"/>
    <n v="21"/>
    <n v="24.5"/>
    <m/>
    <x v="0"/>
  </r>
  <r>
    <x v="771"/>
    <x v="6"/>
    <n v="21"/>
    <n v="21.75"/>
    <m/>
    <x v="0"/>
  </r>
  <r>
    <x v="772"/>
    <x v="6"/>
    <n v="21"/>
    <n v="20.5"/>
    <m/>
    <x v="0"/>
  </r>
  <r>
    <x v="773"/>
    <x v="6"/>
    <n v="21"/>
    <n v="19.5"/>
    <m/>
    <x v="0"/>
  </r>
  <r>
    <x v="774"/>
    <x v="6"/>
    <n v="21"/>
    <n v="19"/>
    <m/>
    <x v="0"/>
  </r>
  <r>
    <x v="775"/>
    <x v="6"/>
    <n v="21"/>
    <n v="18.75"/>
    <m/>
    <x v="1"/>
  </r>
  <r>
    <x v="776"/>
    <x v="6"/>
    <n v="21"/>
    <n v="18.25"/>
    <m/>
    <x v="1"/>
  </r>
  <r>
    <x v="777"/>
    <x v="6"/>
    <n v="21"/>
    <n v="18"/>
    <m/>
    <x v="1"/>
  </r>
  <r>
    <x v="778"/>
    <x v="6"/>
    <n v="21.25"/>
    <n v="18"/>
    <n v="8"/>
    <x v="1"/>
  </r>
  <r>
    <x v="779"/>
    <x v="237"/>
    <n v="22"/>
    <n v="22.333333333333332"/>
    <n v="8"/>
    <x v="1"/>
  </r>
  <r>
    <x v="780"/>
    <x v="181"/>
    <n v="21.75"/>
    <n v="22"/>
    <n v="8"/>
    <x v="1"/>
  </r>
  <r>
    <x v="781"/>
    <x v="11"/>
    <n v="21"/>
    <n v="22.75"/>
    <m/>
    <x v="1"/>
  </r>
  <r>
    <x v="782"/>
    <x v="6"/>
    <n v="21"/>
    <n v="20.75"/>
    <m/>
    <x v="0"/>
  </r>
  <r>
    <x v="783"/>
    <x v="6"/>
    <n v="21"/>
    <n v="19"/>
    <m/>
    <x v="0"/>
  </r>
  <r>
    <x v="784"/>
    <x v="6"/>
    <n v="21"/>
    <n v="18.75"/>
    <m/>
    <x v="0"/>
  </r>
  <r>
    <x v="785"/>
    <x v="6"/>
    <n v="21"/>
    <n v="18"/>
    <m/>
    <x v="0"/>
  </r>
  <r>
    <x v="786"/>
    <x v="122"/>
    <n v="21"/>
    <n v="20.5"/>
    <n v="14"/>
    <x v="0"/>
  </r>
  <r>
    <x v="787"/>
    <x v="238"/>
    <n v="21"/>
    <n v="22.75"/>
    <n v="15.75"/>
    <x v="1"/>
  </r>
  <r>
    <x v="788"/>
    <x v="115"/>
    <n v="21"/>
    <n v="24.25"/>
    <n v="15"/>
    <x v="1"/>
  </r>
  <r>
    <x v="789"/>
    <x v="6"/>
    <n v="21"/>
    <n v="23"/>
    <m/>
    <x v="0"/>
  </r>
  <r>
    <x v="790"/>
    <x v="6"/>
    <n v="21"/>
    <n v="21.25"/>
    <m/>
    <x v="0"/>
  </r>
  <r>
    <x v="791"/>
    <x v="6"/>
    <n v="21"/>
    <n v="20.25"/>
    <m/>
    <x v="0"/>
  </r>
  <r>
    <x v="792"/>
    <x v="31"/>
    <n v="21"/>
    <n v="22"/>
    <n v="7"/>
    <x v="0"/>
  </r>
  <r>
    <x v="793"/>
    <x v="239"/>
    <n v="21"/>
    <n v="22.25"/>
    <n v="6.25"/>
    <x v="0"/>
  </r>
  <r>
    <x v="794"/>
    <x v="11"/>
    <n v="21"/>
    <n v="22.75"/>
    <m/>
    <x v="0"/>
  </r>
  <r>
    <x v="795"/>
    <x v="6"/>
    <n v="21"/>
    <n v="20.75"/>
    <m/>
    <x v="0"/>
  </r>
  <r>
    <x v="796"/>
    <x v="6"/>
    <n v="21"/>
    <n v="19"/>
    <m/>
    <x v="0"/>
  </r>
  <r>
    <x v="797"/>
    <x v="6"/>
    <n v="21"/>
    <n v="19"/>
    <m/>
    <x v="0"/>
  </r>
  <r>
    <x v="798"/>
    <x v="6"/>
    <n v="21"/>
    <n v="18"/>
    <m/>
    <x v="0"/>
  </r>
  <r>
    <x v="799"/>
    <x v="6"/>
    <n v="21"/>
    <n v="18"/>
    <m/>
    <x v="1"/>
  </r>
  <r>
    <x v="800"/>
    <x v="6"/>
    <n v="21"/>
    <n v="18"/>
    <m/>
    <x v="1"/>
  </r>
  <r>
    <x v="801"/>
    <x v="6"/>
    <n v="21"/>
    <n v="17"/>
    <m/>
    <x v="1"/>
  </r>
  <r>
    <x v="802"/>
    <x v="6"/>
    <n v="21.25"/>
    <n v="17"/>
    <m/>
    <x v="1"/>
  </r>
  <r>
    <x v="803"/>
    <x v="240"/>
    <n v="22"/>
    <n v="21.75"/>
    <n v="3.25"/>
    <x v="1"/>
  </r>
  <r>
    <x v="804"/>
    <x v="8"/>
    <n v="21.75"/>
    <n v="22"/>
    <n v="3.75"/>
    <x v="1"/>
  </r>
  <r>
    <x v="805"/>
    <x v="6"/>
    <n v="21"/>
    <n v="22.5"/>
    <n v="6"/>
    <x v="1"/>
  </r>
  <r>
    <x v="806"/>
    <x v="6"/>
    <n v="21"/>
    <n v="20.75"/>
    <m/>
    <x v="0"/>
  </r>
  <r>
    <x v="807"/>
    <x v="6"/>
    <n v="21"/>
    <n v="19.5"/>
    <m/>
    <x v="0"/>
  </r>
  <r>
    <x v="808"/>
    <x v="6"/>
    <n v="21"/>
    <n v="18.75"/>
    <m/>
    <x v="0"/>
  </r>
  <r>
    <x v="809"/>
    <x v="6"/>
    <n v="21"/>
    <n v="18"/>
    <m/>
    <x v="0"/>
  </r>
  <r>
    <x v="810"/>
    <x v="241"/>
    <n v="21"/>
    <n v="19.75"/>
    <n v="9"/>
    <x v="0"/>
  </r>
  <r>
    <x v="811"/>
    <x v="37"/>
    <n v="21"/>
    <n v="22"/>
    <n v="9"/>
    <x v="1"/>
  </r>
  <r>
    <x v="812"/>
    <x v="147"/>
    <n v="21"/>
    <n v="22.75"/>
    <n v="9.5"/>
    <x v="1"/>
  </r>
  <r>
    <x v="813"/>
    <x v="6"/>
    <n v="21"/>
    <n v="21.5"/>
    <m/>
    <x v="0"/>
  </r>
  <r>
    <x v="814"/>
    <x v="182"/>
    <n v="21"/>
    <n v="20.25"/>
    <n v="8"/>
    <x v="0"/>
  </r>
  <r>
    <x v="815"/>
    <x v="237"/>
    <n v="21"/>
    <n v="22"/>
    <n v="8"/>
    <x v="0"/>
  </r>
  <r>
    <x v="816"/>
    <x v="237"/>
    <n v="21"/>
    <n v="22.5"/>
    <n v="7"/>
    <x v="0"/>
  </r>
  <r>
    <x v="817"/>
    <x v="237"/>
    <n v="21"/>
    <n v="22.5"/>
    <n v="6.75"/>
    <x v="0"/>
  </r>
  <r>
    <x v="818"/>
    <x v="11"/>
    <n v="21"/>
    <n v="22.75"/>
    <m/>
    <x v="0"/>
  </r>
  <r>
    <x v="819"/>
    <x v="6"/>
    <n v="21"/>
    <n v="21"/>
    <m/>
    <x v="0"/>
  </r>
  <r>
    <x v="820"/>
    <x v="6"/>
    <n v="21"/>
    <n v="19.25"/>
    <m/>
    <x v="0"/>
  </r>
  <r>
    <x v="821"/>
    <x v="6"/>
    <n v="21"/>
    <n v="18.25"/>
    <m/>
    <x v="0"/>
  </r>
  <r>
    <x v="822"/>
    <x v="6"/>
    <n v="21"/>
    <n v="18"/>
    <m/>
    <x v="0"/>
  </r>
  <r>
    <x v="823"/>
    <x v="6"/>
    <n v="21"/>
    <n v="17.5"/>
    <m/>
    <x v="1"/>
  </r>
  <r>
    <x v="824"/>
    <x v="6"/>
    <n v="21"/>
    <n v="17"/>
    <m/>
    <x v="1"/>
  </r>
  <r>
    <x v="825"/>
    <x v="6"/>
    <n v="21.25"/>
    <n v="17"/>
    <m/>
    <x v="1"/>
  </r>
  <r>
    <x v="826"/>
    <x v="242"/>
    <n v="22"/>
    <n v="21.5"/>
    <n v="6.25"/>
    <x v="1"/>
  </r>
  <r>
    <x v="827"/>
    <x v="225"/>
    <n v="22"/>
    <n v="22"/>
    <n v="7"/>
    <x v="1"/>
  </r>
  <r>
    <x v="828"/>
    <x v="174"/>
    <n v="21.75"/>
    <n v="22"/>
    <n v="7.25"/>
    <x v="1"/>
  </r>
  <r>
    <x v="829"/>
    <x v="11"/>
    <n v="21"/>
    <n v="22.5"/>
    <m/>
    <x v="1"/>
  </r>
  <r>
    <x v="830"/>
    <x v="6"/>
    <n v="21"/>
    <n v="19.75"/>
    <m/>
    <x v="0"/>
  </r>
  <r>
    <x v="831"/>
    <x v="6"/>
    <n v="21"/>
    <n v="18.75"/>
    <m/>
    <x v="0"/>
  </r>
  <r>
    <x v="832"/>
    <x v="6"/>
    <n v="21"/>
    <n v="18.25"/>
    <m/>
    <x v="0"/>
  </r>
  <r>
    <x v="833"/>
    <x v="6"/>
    <n v="21"/>
    <n v="18"/>
    <m/>
    <x v="0"/>
  </r>
  <r>
    <x v="834"/>
    <x v="243"/>
    <n v="21"/>
    <n v="20"/>
    <n v="10.5"/>
    <x v="0"/>
  </r>
  <r>
    <x v="835"/>
    <x v="102"/>
    <n v="21"/>
    <n v="22.25"/>
    <n v="11.75"/>
    <x v="1"/>
  </r>
  <r>
    <x v="836"/>
    <x v="244"/>
    <n v="21"/>
    <n v="23"/>
    <n v="11"/>
    <x v="1"/>
  </r>
  <r>
    <x v="837"/>
    <x v="6"/>
    <n v="21"/>
    <n v="21.5"/>
    <m/>
    <x v="0"/>
  </r>
  <r>
    <x v="838"/>
    <x v="6"/>
    <n v="21"/>
    <n v="20.25"/>
    <m/>
    <x v="0"/>
  </r>
  <r>
    <x v="839"/>
    <x v="6"/>
    <n v="21"/>
    <n v="19.25"/>
    <m/>
    <x v="0"/>
  </r>
  <r>
    <x v="840"/>
    <x v="105"/>
    <n v="21"/>
    <n v="21.5"/>
    <n v="8.5"/>
    <x v="0"/>
  </r>
  <r>
    <x v="841"/>
    <x v="245"/>
    <n v="21"/>
    <n v="22.25"/>
    <n v="8.75"/>
    <x v="0"/>
  </r>
  <r>
    <x v="842"/>
    <x v="11"/>
    <n v="21"/>
    <n v="24.5"/>
    <m/>
    <x v="0"/>
  </r>
  <r>
    <x v="843"/>
    <x v="6"/>
    <n v="21"/>
    <n v="21.5"/>
    <m/>
    <x v="0"/>
  </r>
  <r>
    <x v="844"/>
    <x v="6"/>
    <n v="21"/>
    <n v="20.25"/>
    <m/>
    <x v="0"/>
  </r>
  <r>
    <x v="845"/>
    <x v="6"/>
    <n v="21"/>
    <n v="19.25"/>
    <m/>
    <x v="0"/>
  </r>
  <r>
    <x v="846"/>
    <x v="6"/>
    <n v="21"/>
    <n v="19"/>
    <m/>
    <x v="0"/>
  </r>
  <r>
    <x v="847"/>
    <x v="6"/>
    <n v="21"/>
    <n v="18"/>
    <m/>
    <x v="1"/>
  </r>
  <r>
    <x v="848"/>
    <x v="6"/>
    <n v="21"/>
    <n v="18"/>
    <m/>
    <x v="1"/>
  </r>
  <r>
    <x v="849"/>
    <x v="6"/>
    <n v="21.25"/>
    <n v="17.25"/>
    <n v="4"/>
    <x v="1"/>
  </r>
  <r>
    <x v="850"/>
    <x v="246"/>
    <n v="22"/>
    <n v="21.25"/>
    <n v="4"/>
    <x v="1"/>
  </r>
  <r>
    <x v="851"/>
    <x v="247"/>
    <n v="22"/>
    <n v="22"/>
    <n v="5"/>
    <x v="1"/>
  </r>
  <r>
    <x v="852"/>
    <x v="181"/>
    <n v="21.75"/>
    <n v="22"/>
    <n v="5"/>
    <x v="1"/>
  </r>
  <r>
    <x v="853"/>
    <x v="11"/>
    <n v="21"/>
    <n v="21"/>
    <m/>
    <x v="1"/>
  </r>
  <r>
    <x v="854"/>
    <x v="6"/>
    <n v="21"/>
    <n v="19"/>
    <m/>
    <x v="0"/>
  </r>
  <r>
    <x v="855"/>
    <x v="6"/>
    <n v="21"/>
    <n v="19"/>
    <m/>
    <x v="0"/>
  </r>
  <r>
    <x v="856"/>
    <x v="6"/>
    <n v="21"/>
    <n v="18.25"/>
    <n v="18"/>
    <x v="0"/>
  </r>
  <r>
    <x v="857"/>
    <x v="16"/>
    <n v="21"/>
    <n v="18"/>
    <m/>
    <x v="0"/>
  </r>
  <r>
    <x v="858"/>
    <x v="209"/>
    <n v="21"/>
    <n v="20.666666666666668"/>
    <n v="14.5"/>
    <x v="0"/>
  </r>
  <r>
    <x v="859"/>
    <x v="248"/>
    <n v="21"/>
    <n v="22.5"/>
    <n v="14.25"/>
    <x v="1"/>
  </r>
  <r>
    <x v="860"/>
    <x v="249"/>
    <n v="21"/>
    <n v="22.25"/>
    <n v="14"/>
    <x v="1"/>
  </r>
  <r>
    <x v="861"/>
    <x v="6"/>
    <n v="21"/>
    <n v="21.75"/>
    <m/>
    <x v="0"/>
  </r>
  <r>
    <x v="862"/>
    <x v="6"/>
    <n v="21"/>
    <n v="20.75"/>
    <m/>
    <x v="0"/>
  </r>
  <r>
    <x v="863"/>
    <x v="6"/>
    <n v="21"/>
    <n v="20"/>
    <m/>
    <x v="0"/>
  </r>
  <r>
    <x v="864"/>
    <x v="250"/>
    <n v="21"/>
    <n v="22.5"/>
    <n v="11"/>
    <x v="0"/>
  </r>
  <r>
    <x v="865"/>
    <x v="251"/>
    <n v="21"/>
    <n v="22.5"/>
    <n v="10.25"/>
    <x v="0"/>
  </r>
  <r>
    <x v="866"/>
    <x v="11"/>
    <n v="21"/>
    <n v="22.5"/>
    <m/>
    <x v="0"/>
  </r>
  <r>
    <x v="867"/>
    <x v="6"/>
    <n v="21"/>
    <n v="21.25"/>
    <m/>
    <x v="0"/>
  </r>
  <r>
    <x v="868"/>
    <x v="6"/>
    <n v="21"/>
    <n v="19.5"/>
    <m/>
    <x v="0"/>
  </r>
  <r>
    <x v="869"/>
    <x v="6"/>
    <n v="21"/>
    <n v="20"/>
    <m/>
    <x v="0"/>
  </r>
  <r>
    <x v="870"/>
    <x v="6"/>
    <n v="21"/>
    <n v="19"/>
    <m/>
    <x v="0"/>
  </r>
  <r>
    <x v="871"/>
    <x v="6"/>
    <n v="21"/>
    <n v="19"/>
    <m/>
    <x v="1"/>
  </r>
  <r>
    <x v="872"/>
    <x v="6"/>
    <n v="21"/>
    <n v="18.5"/>
    <m/>
    <x v="1"/>
  </r>
  <r>
    <x v="873"/>
    <x v="6"/>
    <n v="21.25"/>
    <n v="18.25"/>
    <n v="5"/>
    <x v="1"/>
  </r>
  <r>
    <x v="874"/>
    <x v="252"/>
    <n v="22"/>
    <n v="22.25"/>
    <n v="4"/>
    <x v="1"/>
  </r>
  <r>
    <x v="875"/>
    <x v="197"/>
    <n v="22"/>
    <n v="22"/>
    <n v="4.25"/>
    <x v="1"/>
  </r>
  <r>
    <x v="876"/>
    <x v="105"/>
    <n v="21.75"/>
    <n v="22"/>
    <n v="4.75"/>
    <x v="1"/>
  </r>
  <r>
    <x v="877"/>
    <x v="11"/>
    <n v="21"/>
    <n v="21.75"/>
    <m/>
    <x v="1"/>
  </r>
  <r>
    <x v="878"/>
    <x v="6"/>
    <n v="21"/>
    <n v="20"/>
    <m/>
    <x v="0"/>
  </r>
  <r>
    <x v="879"/>
    <x v="6"/>
    <n v="21"/>
    <n v="19.5"/>
    <m/>
    <x v="0"/>
  </r>
  <r>
    <x v="880"/>
    <x v="6"/>
    <n v="21"/>
    <n v="19"/>
    <m/>
    <x v="0"/>
  </r>
  <r>
    <x v="881"/>
    <x v="6"/>
    <n v="21"/>
    <n v="19"/>
    <m/>
    <x v="0"/>
  </r>
  <r>
    <x v="882"/>
    <x v="253"/>
    <n v="21"/>
    <n v="21.75"/>
    <n v="18"/>
    <x v="0"/>
  </r>
  <r>
    <x v="883"/>
    <x v="94"/>
    <n v="21"/>
    <n v="23.25"/>
    <n v="18.25"/>
    <x v="1"/>
  </r>
  <r>
    <x v="884"/>
    <x v="254"/>
    <n v="21"/>
    <n v="23"/>
    <n v="19"/>
    <x v="1"/>
  </r>
  <r>
    <x v="885"/>
    <x v="6"/>
    <n v="21"/>
    <n v="22.25"/>
    <m/>
    <x v="0"/>
  </r>
  <r>
    <x v="886"/>
    <x v="6"/>
    <n v="21"/>
    <n v="21.25"/>
    <m/>
    <x v="0"/>
  </r>
  <r>
    <x v="887"/>
    <x v="6"/>
    <n v="21"/>
    <n v="21"/>
    <m/>
    <x v="0"/>
  </r>
  <r>
    <x v="888"/>
    <x v="152"/>
    <n v="21"/>
    <n v="23.5"/>
    <n v="14.75"/>
    <x v="0"/>
  </r>
  <r>
    <x v="889"/>
    <x v="72"/>
    <n v="21"/>
    <n v="23"/>
    <n v="13.5"/>
    <x v="0"/>
  </r>
  <r>
    <x v="890"/>
    <x v="11"/>
    <n v="21"/>
    <n v="22.75"/>
    <m/>
    <x v="0"/>
  </r>
  <r>
    <x v="891"/>
    <x v="6"/>
    <n v="21"/>
    <n v="20.25"/>
    <m/>
    <x v="0"/>
  </r>
  <r>
    <x v="892"/>
    <x v="6"/>
    <n v="21"/>
    <n v="19.75"/>
    <m/>
    <x v="0"/>
  </r>
  <r>
    <x v="893"/>
    <x v="6"/>
    <n v="21"/>
    <n v="20"/>
    <m/>
    <x v="0"/>
  </r>
  <r>
    <x v="894"/>
    <x v="6"/>
    <n v="21"/>
    <n v="19"/>
    <m/>
    <x v="0"/>
  </r>
  <r>
    <x v="895"/>
    <x v="6"/>
    <n v="21"/>
    <n v="19"/>
    <m/>
    <x v="1"/>
  </r>
  <r>
    <x v="896"/>
    <x v="6"/>
    <n v="21"/>
    <n v="18.5"/>
    <m/>
    <x v="1"/>
  </r>
  <r>
    <x v="897"/>
    <x v="6"/>
    <n v="21.25"/>
    <n v="18.25"/>
    <n v="8"/>
    <x v="1"/>
  </r>
  <r>
    <x v="898"/>
    <x v="255"/>
    <n v="22"/>
    <n v="22"/>
    <n v="7"/>
    <x v="1"/>
  </r>
  <r>
    <x v="899"/>
    <x v="180"/>
    <n v="22"/>
    <n v="22.25"/>
    <n v="6.75"/>
    <x v="1"/>
  </r>
  <r>
    <x v="900"/>
    <x v="256"/>
    <n v="21.75"/>
    <n v="23"/>
    <n v="6.75"/>
    <x v="1"/>
  </r>
  <r>
    <x v="901"/>
    <x v="11"/>
    <n v="21"/>
    <n v="22.5"/>
    <m/>
    <x v="1"/>
  </r>
  <r>
    <x v="902"/>
    <x v="6"/>
    <n v="21"/>
    <n v="20.666666666666668"/>
    <m/>
    <x v="0"/>
  </r>
  <r>
    <x v="903"/>
    <x v="6"/>
    <n v="21"/>
    <n v="20"/>
    <m/>
    <x v="0"/>
  </r>
  <r>
    <x v="904"/>
    <x v="6"/>
    <n v="21"/>
    <n v="19.75"/>
    <m/>
    <x v="0"/>
  </r>
  <r>
    <x v="905"/>
    <x v="6"/>
    <n v="21"/>
    <n v="19.5"/>
    <m/>
    <x v="0"/>
  </r>
  <r>
    <x v="906"/>
    <x v="26"/>
    <n v="21"/>
    <n v="21.5"/>
    <n v="19"/>
    <x v="0"/>
  </r>
  <r>
    <x v="907"/>
    <x v="257"/>
    <n v="21"/>
    <n v="23.25"/>
    <n v="19.75"/>
    <x v="1"/>
  </r>
  <r>
    <x v="908"/>
    <x v="258"/>
    <n v="21"/>
    <n v="25.25"/>
    <m/>
    <x v="1"/>
  </r>
  <r>
    <x v="909"/>
    <x v="6"/>
    <n v="21"/>
    <n v="22.75"/>
    <m/>
    <x v="0"/>
  </r>
  <r>
    <x v="910"/>
    <x v="6"/>
    <n v="21"/>
    <n v="22"/>
    <m/>
    <x v="0"/>
  </r>
  <r>
    <x v="911"/>
    <x v="6"/>
    <n v="21"/>
    <n v="21.25"/>
    <m/>
    <x v="0"/>
  </r>
  <r>
    <x v="912"/>
    <x v="194"/>
    <n v="21"/>
    <n v="23.25"/>
    <n v="14.333333333333334"/>
    <x v="0"/>
  </r>
  <r>
    <x v="913"/>
    <x v="6"/>
    <n v="21"/>
    <n v="23"/>
    <m/>
    <x v="0"/>
  </r>
  <r>
    <x v="914"/>
    <x v="6"/>
    <n v="21"/>
    <n v="22.25"/>
    <m/>
    <x v="0"/>
  </r>
  <r>
    <x v="915"/>
    <x v="6"/>
    <n v="21"/>
    <n v="20"/>
    <m/>
    <x v="0"/>
  </r>
  <r>
    <x v="916"/>
    <x v="6"/>
    <n v="21"/>
    <n v="20"/>
    <m/>
    <x v="0"/>
  </r>
  <r>
    <x v="917"/>
    <x v="6"/>
    <n v="21"/>
    <n v="20"/>
    <m/>
    <x v="0"/>
  </r>
  <r>
    <x v="918"/>
    <x v="6"/>
    <n v="21"/>
    <n v="19.75"/>
    <m/>
    <x v="0"/>
  </r>
  <r>
    <x v="919"/>
    <x v="6"/>
    <n v="21"/>
    <n v="19"/>
    <m/>
    <x v="1"/>
  </r>
  <r>
    <x v="920"/>
    <x v="6"/>
    <n v="21"/>
    <n v="19"/>
    <m/>
    <x v="1"/>
  </r>
  <r>
    <x v="921"/>
    <x v="6"/>
    <n v="21.25"/>
    <n v="19"/>
    <m/>
    <x v="1"/>
  </r>
  <r>
    <x v="922"/>
    <x v="259"/>
    <n v="22"/>
    <n v="22.25"/>
    <n v="7"/>
    <x v="1"/>
  </r>
  <r>
    <x v="923"/>
    <x v="260"/>
    <n v="22"/>
    <n v="22.75"/>
    <n v="7.75"/>
    <x v="1"/>
  </r>
  <r>
    <x v="924"/>
    <x v="30"/>
    <n v="21.75"/>
    <n v="23"/>
    <n v="7.25"/>
    <x v="1"/>
  </r>
  <r>
    <x v="925"/>
    <x v="11"/>
    <n v="21"/>
    <n v="23.25"/>
    <m/>
    <x v="1"/>
  </r>
  <r>
    <x v="926"/>
    <x v="6"/>
    <n v="21"/>
    <n v="20.75"/>
    <m/>
    <x v="0"/>
  </r>
  <r>
    <x v="927"/>
    <x v="6"/>
    <n v="21"/>
    <n v="20.25"/>
    <m/>
    <x v="0"/>
  </r>
  <r>
    <x v="928"/>
    <x v="6"/>
    <n v="21"/>
    <n v="20"/>
    <m/>
    <x v="0"/>
  </r>
  <r>
    <x v="929"/>
    <x v="6"/>
    <n v="21"/>
    <n v="19.75"/>
    <m/>
    <x v="0"/>
  </r>
  <r>
    <x v="930"/>
    <x v="222"/>
    <n v="21"/>
    <n v="21.5"/>
    <n v="17.5"/>
    <x v="0"/>
  </r>
  <r>
    <x v="931"/>
    <x v="261"/>
    <n v="21"/>
    <n v="23.25"/>
    <n v="17.25"/>
    <x v="1"/>
  </r>
  <r>
    <x v="932"/>
    <x v="262"/>
    <n v="21"/>
    <n v="23"/>
    <n v="17.5"/>
    <x v="1"/>
  </r>
  <r>
    <x v="933"/>
    <x v="6"/>
    <n v="21"/>
    <n v="22.75"/>
    <m/>
    <x v="0"/>
  </r>
  <r>
    <x v="934"/>
    <x v="16"/>
    <n v="21"/>
    <n v="21.5"/>
    <m/>
    <x v="0"/>
  </r>
  <r>
    <x v="935"/>
    <x v="6"/>
    <n v="21"/>
    <n v="20.5"/>
    <m/>
    <x v="0"/>
  </r>
  <r>
    <x v="936"/>
    <x v="162"/>
    <n v="21"/>
    <n v="23.5"/>
    <n v="13.5"/>
    <x v="0"/>
  </r>
  <r>
    <x v="937"/>
    <x v="263"/>
    <n v="21"/>
    <n v="23.25"/>
    <n v="12.75"/>
    <x v="0"/>
  </r>
  <r>
    <x v="938"/>
    <x v="11"/>
    <n v="21"/>
    <n v="23"/>
    <m/>
    <x v="0"/>
  </r>
  <r>
    <x v="939"/>
    <x v="6"/>
    <n v="21"/>
    <n v="22"/>
    <m/>
    <x v="0"/>
  </r>
  <r>
    <x v="940"/>
    <x v="6"/>
    <n v="21"/>
    <n v="21.75"/>
    <m/>
    <x v="0"/>
  </r>
  <r>
    <x v="941"/>
    <x v="6"/>
    <n v="21"/>
    <n v="21"/>
    <m/>
    <x v="0"/>
  </r>
  <r>
    <x v="942"/>
    <x v="6"/>
    <n v="21"/>
    <n v="20.5"/>
    <m/>
    <x v="0"/>
  </r>
  <r>
    <x v="943"/>
    <x v="6"/>
    <n v="21"/>
    <n v="20"/>
    <m/>
    <x v="1"/>
  </r>
  <r>
    <x v="944"/>
    <x v="6"/>
    <n v="21"/>
    <n v="20"/>
    <m/>
    <x v="1"/>
  </r>
  <r>
    <x v="945"/>
    <x v="6"/>
    <n v="21"/>
    <n v="20"/>
    <m/>
    <x v="1"/>
  </r>
  <r>
    <x v="946"/>
    <x v="6"/>
    <n v="21.25"/>
    <n v="20"/>
    <m/>
    <x v="1"/>
  </r>
  <r>
    <x v="947"/>
    <x v="199"/>
    <n v="22"/>
    <n v="23.75"/>
    <n v="11"/>
    <x v="1"/>
  </r>
  <r>
    <x v="948"/>
    <x v="264"/>
    <n v="21.75"/>
    <n v="23.75"/>
    <n v="11"/>
    <x v="1"/>
  </r>
  <r>
    <x v="949"/>
    <x v="11"/>
    <n v="21"/>
    <n v="22.75"/>
    <m/>
    <x v="1"/>
  </r>
  <r>
    <x v="950"/>
    <x v="6"/>
    <n v="21"/>
    <n v="21"/>
    <m/>
    <x v="0"/>
  </r>
  <r>
    <x v="951"/>
    <x v="6"/>
    <n v="21"/>
    <n v="21"/>
    <m/>
    <x v="0"/>
  </r>
  <r>
    <x v="952"/>
    <x v="6"/>
    <n v="21"/>
    <n v="20.25"/>
    <m/>
    <x v="0"/>
  </r>
  <r>
    <x v="953"/>
    <x v="6"/>
    <n v="21"/>
    <n v="20.25"/>
    <m/>
    <x v="0"/>
  </r>
  <r>
    <x v="954"/>
    <x v="265"/>
    <n v="21"/>
    <n v="21.75"/>
    <n v="21"/>
    <x v="0"/>
  </r>
  <r>
    <x v="955"/>
    <x v="6"/>
    <n v="21"/>
    <n v="22.25"/>
    <m/>
    <x v="1"/>
  </r>
  <r>
    <x v="956"/>
    <x v="6"/>
    <n v="21"/>
    <n v="22"/>
    <m/>
    <x v="1"/>
  </r>
  <r>
    <x v="957"/>
    <x v="6"/>
    <n v="21"/>
    <n v="22"/>
    <m/>
    <x v="0"/>
  </r>
  <r>
    <x v="958"/>
    <x v="6"/>
    <n v="21"/>
    <n v="22"/>
    <m/>
    <x v="0"/>
  </r>
  <r>
    <x v="959"/>
    <x v="11"/>
    <n v="21"/>
    <n v="21.25"/>
    <m/>
    <x v="0"/>
  </r>
  <r>
    <x v="960"/>
    <x v="266"/>
    <n v="19"/>
    <n v="25"/>
    <n v="17"/>
    <x v="0"/>
  </r>
  <r>
    <x v="961"/>
    <x v="6"/>
    <n v="19.5"/>
    <n v="23.5"/>
    <m/>
    <x v="0"/>
  </r>
  <r>
    <x v="962"/>
    <x v="6"/>
    <n v="21"/>
    <n v="22.75"/>
    <m/>
    <x v="0"/>
  </r>
  <r>
    <x v="963"/>
    <x v="6"/>
    <n v="21"/>
    <n v="22"/>
    <m/>
    <x v="0"/>
  </r>
  <r>
    <x v="964"/>
    <x v="6"/>
    <n v="21"/>
    <n v="22"/>
    <m/>
    <x v="0"/>
  </r>
  <r>
    <x v="965"/>
    <x v="6"/>
    <n v="21"/>
    <n v="21.75"/>
    <m/>
    <x v="0"/>
  </r>
  <r>
    <x v="966"/>
    <x v="6"/>
    <n v="21"/>
    <n v="21"/>
    <m/>
    <x v="0"/>
  </r>
  <r>
    <x v="967"/>
    <x v="6"/>
    <n v="21"/>
    <n v="21"/>
    <m/>
    <x v="1"/>
  </r>
  <r>
    <x v="968"/>
    <x v="6"/>
    <n v="21"/>
    <n v="21"/>
    <m/>
    <x v="1"/>
  </r>
  <r>
    <x v="969"/>
    <x v="6"/>
    <n v="21"/>
    <n v="20.5"/>
    <m/>
    <x v="1"/>
  </r>
  <r>
    <x v="970"/>
    <x v="6"/>
    <n v="21.25"/>
    <n v="20.5"/>
    <m/>
    <x v="1"/>
  </r>
  <r>
    <x v="971"/>
    <x v="267"/>
    <n v="22"/>
    <n v="23.25"/>
    <n v="11"/>
    <x v="1"/>
  </r>
  <r>
    <x v="972"/>
    <x v="268"/>
    <n v="21.75"/>
    <n v="23.5"/>
    <n v="11.25"/>
    <x v="1"/>
  </r>
  <r>
    <x v="973"/>
    <x v="6"/>
    <n v="21"/>
    <n v="24"/>
    <m/>
    <x v="1"/>
  </r>
  <r>
    <x v="974"/>
    <x v="6"/>
    <n v="21"/>
    <n v="21.25"/>
    <m/>
    <x v="0"/>
  </r>
  <r>
    <x v="975"/>
    <x v="6"/>
    <n v="21"/>
    <n v="21"/>
    <m/>
    <x v="0"/>
  </r>
  <r>
    <x v="976"/>
    <x v="6"/>
    <n v="21"/>
    <n v="21"/>
    <m/>
    <x v="0"/>
  </r>
  <r>
    <x v="977"/>
    <x v="6"/>
    <n v="21"/>
    <n v="21.25"/>
    <m/>
    <x v="0"/>
  </r>
  <r>
    <x v="978"/>
    <x v="269"/>
    <n v="21"/>
    <n v="23.5"/>
    <n v="20"/>
    <x v="0"/>
  </r>
  <r>
    <x v="979"/>
    <x v="6"/>
    <n v="21"/>
    <n v="25.25"/>
    <m/>
    <x v="1"/>
  </r>
  <r>
    <x v="980"/>
    <x v="6"/>
    <n v="21"/>
    <n v="23.75"/>
    <m/>
    <x v="1"/>
  </r>
  <r>
    <x v="981"/>
    <x v="6"/>
    <n v="21"/>
    <n v="23"/>
    <m/>
    <x v="0"/>
  </r>
  <r>
    <x v="982"/>
    <x v="6"/>
    <n v="21"/>
    <n v="22"/>
    <m/>
    <x v="0"/>
  </r>
  <r>
    <x v="983"/>
    <x v="6"/>
    <n v="21"/>
    <n v="22"/>
    <m/>
    <x v="0"/>
  </r>
  <r>
    <x v="984"/>
    <x v="103"/>
    <n v="21"/>
    <n v="22.75"/>
    <n v="16"/>
    <x v="0"/>
  </r>
  <r>
    <x v="985"/>
    <x v="63"/>
    <n v="21"/>
    <n v="22.75"/>
    <n v="14.75"/>
    <x v="0"/>
  </r>
  <r>
    <x v="986"/>
    <x v="11"/>
    <n v="21"/>
    <n v="24.5"/>
    <m/>
    <x v="0"/>
  </r>
  <r>
    <x v="987"/>
    <x v="6"/>
    <n v="21"/>
    <n v="22.25"/>
    <m/>
    <x v="0"/>
  </r>
  <r>
    <x v="988"/>
    <x v="6"/>
    <n v="21"/>
    <n v="21"/>
    <n v="13"/>
    <x v="0"/>
  </r>
  <r>
    <x v="989"/>
    <x v="6"/>
    <n v="21"/>
    <n v="21"/>
    <m/>
    <x v="0"/>
  </r>
  <r>
    <x v="990"/>
    <x v="6"/>
    <n v="21"/>
    <n v="21"/>
    <m/>
    <x v="0"/>
  </r>
  <r>
    <x v="991"/>
    <x v="6"/>
    <n v="21"/>
    <n v="21"/>
    <m/>
    <x v="1"/>
  </r>
  <r>
    <x v="992"/>
    <x v="6"/>
    <n v="21"/>
    <n v="21"/>
    <m/>
    <x v="1"/>
  </r>
  <r>
    <x v="993"/>
    <x v="6"/>
    <n v="21.25"/>
    <n v="21"/>
    <n v="13"/>
    <x v="1"/>
  </r>
  <r>
    <x v="994"/>
    <x v="270"/>
    <n v="22"/>
    <n v="23.75"/>
    <n v="13.25"/>
    <x v="1"/>
  </r>
  <r>
    <x v="995"/>
    <x v="271"/>
    <n v="22"/>
    <n v="23.5"/>
    <n v="13"/>
    <x v="1"/>
  </r>
  <r>
    <x v="996"/>
    <x v="6"/>
    <n v="22"/>
    <n v="23.75"/>
    <m/>
    <x v="1"/>
  </r>
  <r>
    <x v="997"/>
    <x v="6"/>
    <n v="22"/>
    <n v="22.5"/>
    <m/>
    <x v="1"/>
  </r>
  <r>
    <x v="998"/>
    <x v="6"/>
    <n v="22"/>
    <n v="21.75"/>
    <m/>
    <x v="0"/>
  </r>
  <r>
    <x v="999"/>
    <x v="6"/>
    <n v="22"/>
    <n v="21"/>
    <m/>
    <x v="0"/>
  </r>
  <r>
    <x v="1000"/>
    <x v="6"/>
    <n v="22"/>
    <n v="21"/>
    <m/>
    <x v="0"/>
  </r>
  <r>
    <x v="1001"/>
    <x v="6"/>
    <n v="22"/>
    <n v="20.75"/>
    <m/>
    <x v="0"/>
  </r>
  <r>
    <x v="1002"/>
    <x v="6"/>
    <n v="22"/>
    <n v="20.75"/>
    <m/>
    <x v="0"/>
  </r>
  <r>
    <x v="1003"/>
    <x v="6"/>
    <n v="22"/>
    <n v="20"/>
    <m/>
    <x v="1"/>
  </r>
  <r>
    <x v="1004"/>
    <x v="6"/>
    <n v="22"/>
    <n v="20.5"/>
    <m/>
    <x v="1"/>
  </r>
  <r>
    <x v="1005"/>
    <x v="6"/>
    <n v="22"/>
    <n v="20.5"/>
    <m/>
    <x v="0"/>
  </r>
  <r>
    <x v="1006"/>
    <x v="6"/>
    <n v="22"/>
    <n v="21"/>
    <m/>
    <x v="0"/>
  </r>
  <r>
    <x v="1007"/>
    <x v="6"/>
    <n v="22"/>
    <n v="21"/>
    <m/>
    <x v="0"/>
  </r>
  <r>
    <x v="1008"/>
    <x v="6"/>
    <n v="22"/>
    <n v="21"/>
    <m/>
    <x v="0"/>
  </r>
  <r>
    <x v="1009"/>
    <x v="6"/>
    <n v="22"/>
    <n v="21"/>
    <m/>
    <x v="0"/>
  </r>
  <r>
    <x v="1010"/>
    <x v="6"/>
    <n v="22"/>
    <n v="21"/>
    <m/>
    <x v="0"/>
  </r>
  <r>
    <x v="1011"/>
    <x v="6"/>
    <n v="22"/>
    <n v="21"/>
    <m/>
    <x v="0"/>
  </r>
  <r>
    <x v="1012"/>
    <x v="6"/>
    <n v="22"/>
    <n v="21"/>
    <m/>
    <x v="0"/>
  </r>
  <r>
    <x v="1013"/>
    <x v="6"/>
    <n v="22"/>
    <n v="20.25"/>
    <m/>
    <x v="0"/>
  </r>
  <r>
    <x v="1014"/>
    <x v="6"/>
    <n v="22"/>
    <n v="20"/>
    <m/>
    <x v="0"/>
  </r>
  <r>
    <x v="1015"/>
    <x v="6"/>
    <n v="22"/>
    <n v="20"/>
    <m/>
    <x v="1"/>
  </r>
  <r>
    <x v="1016"/>
    <x v="6"/>
    <n v="22"/>
    <n v="20"/>
    <m/>
    <x v="1"/>
  </r>
  <r>
    <x v="1017"/>
    <x v="16"/>
    <n v="22"/>
    <n v="20"/>
    <m/>
    <x v="1"/>
  </r>
  <r>
    <x v="1018"/>
    <x v="6"/>
    <n v="22"/>
    <n v="20"/>
    <m/>
    <x v="1"/>
  </r>
  <r>
    <x v="1019"/>
    <x v="6"/>
    <n v="22"/>
    <n v="20"/>
    <m/>
    <x v="1"/>
  </r>
  <r>
    <x v="1020"/>
    <x v="6"/>
    <n v="22"/>
    <n v="20"/>
    <m/>
    <x v="1"/>
  </r>
  <r>
    <x v="1021"/>
    <x v="6"/>
    <n v="22"/>
    <n v="19"/>
    <m/>
    <x v="1"/>
  </r>
  <r>
    <x v="1022"/>
    <x v="6"/>
    <n v="22"/>
    <n v="19"/>
    <m/>
    <x v="0"/>
  </r>
  <r>
    <x v="1023"/>
    <x v="6"/>
    <n v="22"/>
    <n v="19.5"/>
    <m/>
    <x v="0"/>
  </r>
  <r>
    <x v="1024"/>
    <x v="6"/>
    <n v="22"/>
    <n v="20"/>
    <m/>
    <x v="0"/>
  </r>
  <r>
    <x v="1025"/>
    <x v="6"/>
    <n v="22"/>
    <n v="20.75"/>
    <m/>
    <x v="0"/>
  </r>
  <r>
    <x v="1026"/>
    <x v="6"/>
    <n v="22"/>
    <n v="20.75"/>
    <m/>
    <x v="0"/>
  </r>
  <r>
    <x v="1027"/>
    <x v="6"/>
    <n v="22"/>
    <n v="20.25"/>
    <m/>
    <x v="1"/>
  </r>
  <r>
    <x v="1028"/>
    <x v="6"/>
    <n v="22"/>
    <n v="20.75"/>
    <m/>
    <x v="1"/>
  </r>
  <r>
    <x v="1029"/>
    <x v="6"/>
    <n v="22"/>
    <n v="20.5"/>
    <m/>
    <x v="0"/>
  </r>
  <r>
    <x v="1030"/>
    <x v="6"/>
    <n v="22"/>
    <n v="20.5"/>
    <m/>
    <x v="0"/>
  </r>
  <r>
    <x v="1031"/>
    <x v="6"/>
    <n v="22"/>
    <n v="20"/>
    <m/>
    <x v="0"/>
  </r>
  <r>
    <x v="1032"/>
    <x v="6"/>
    <n v="22"/>
    <n v="20"/>
    <m/>
    <x v="0"/>
  </r>
  <r>
    <x v="1033"/>
    <x v="6"/>
    <n v="22"/>
    <n v="19"/>
    <m/>
    <x v="0"/>
  </r>
  <r>
    <x v="1034"/>
    <x v="6"/>
    <n v="22"/>
    <n v="18.5"/>
    <m/>
    <x v="0"/>
  </r>
  <r>
    <x v="1035"/>
    <x v="6"/>
    <n v="22"/>
    <n v="19"/>
    <m/>
    <x v="0"/>
  </r>
  <r>
    <x v="1036"/>
    <x v="6"/>
    <n v="22"/>
    <n v="18.5"/>
    <m/>
    <x v="0"/>
  </r>
  <r>
    <x v="1037"/>
    <x v="6"/>
    <n v="22"/>
    <n v="18"/>
    <m/>
    <x v="0"/>
  </r>
  <r>
    <x v="1038"/>
    <x v="6"/>
    <n v="22"/>
    <n v="18"/>
    <m/>
    <x v="0"/>
  </r>
  <r>
    <x v="1039"/>
    <x v="6"/>
    <n v="22"/>
    <n v="19"/>
    <m/>
    <x v="1"/>
  </r>
  <r>
    <x v="1040"/>
    <x v="6"/>
    <n v="22"/>
    <n v="19"/>
    <m/>
    <x v="1"/>
  </r>
  <r>
    <x v="1041"/>
    <x v="6"/>
    <n v="22"/>
    <n v="19"/>
    <m/>
    <x v="1"/>
  </r>
  <r>
    <x v="1042"/>
    <x v="6"/>
    <n v="22"/>
    <n v="19"/>
    <m/>
    <x v="1"/>
  </r>
  <r>
    <x v="1043"/>
    <x v="6"/>
    <n v="22"/>
    <n v="19"/>
    <m/>
    <x v="1"/>
  </r>
  <r>
    <x v="1044"/>
    <x v="6"/>
    <n v="22"/>
    <n v="19"/>
    <m/>
    <x v="1"/>
  </r>
  <r>
    <x v="1045"/>
    <x v="6"/>
    <n v="22"/>
    <n v="19"/>
    <m/>
    <x v="1"/>
  </r>
  <r>
    <x v="1046"/>
    <x v="6"/>
    <n v="22"/>
    <n v="18.75"/>
    <m/>
    <x v="0"/>
  </r>
  <r>
    <x v="1047"/>
    <x v="6"/>
    <n v="22"/>
    <n v="18"/>
    <m/>
    <x v="0"/>
  </r>
  <r>
    <x v="1048"/>
    <x v="6"/>
    <n v="22"/>
    <n v="18.75"/>
    <m/>
    <x v="0"/>
  </r>
  <r>
    <x v="1049"/>
    <x v="6"/>
    <n v="22"/>
    <n v="19.75"/>
    <m/>
    <x v="0"/>
  </r>
  <r>
    <x v="1050"/>
    <x v="6"/>
    <n v="22"/>
    <n v="20.5"/>
    <m/>
    <x v="0"/>
  </r>
  <r>
    <x v="1051"/>
    <x v="6"/>
    <n v="22"/>
    <n v="21"/>
    <m/>
    <x v="1"/>
  </r>
  <r>
    <x v="1052"/>
    <x v="6"/>
    <n v="22"/>
    <n v="21"/>
    <m/>
    <x v="1"/>
  </r>
  <r>
    <x v="1053"/>
    <x v="6"/>
    <n v="22"/>
    <n v="21"/>
    <m/>
    <x v="0"/>
  </r>
  <r>
    <x v="1054"/>
    <x v="6"/>
    <n v="22"/>
    <n v="21"/>
    <m/>
    <x v="0"/>
  </r>
  <r>
    <x v="1055"/>
    <x v="6"/>
    <n v="22"/>
    <n v="20.5"/>
    <m/>
    <x v="0"/>
  </r>
  <r>
    <x v="1056"/>
    <x v="6"/>
    <n v="22"/>
    <n v="20"/>
    <m/>
    <x v="0"/>
  </r>
  <r>
    <x v="1057"/>
    <x v="6"/>
    <n v="22"/>
    <n v="19.25"/>
    <m/>
    <x v="0"/>
  </r>
  <r>
    <x v="1058"/>
    <x v="6"/>
    <n v="22"/>
    <n v="20"/>
    <m/>
    <x v="0"/>
  </r>
  <r>
    <x v="1059"/>
    <x v="6"/>
    <n v="22"/>
    <n v="19.75"/>
    <m/>
    <x v="0"/>
  </r>
  <r>
    <x v="1060"/>
    <x v="6"/>
    <n v="22"/>
    <n v="19"/>
    <m/>
    <x v="0"/>
  </r>
  <r>
    <x v="1061"/>
    <x v="6"/>
    <n v="22"/>
    <n v="19"/>
    <m/>
    <x v="0"/>
  </r>
  <r>
    <x v="1062"/>
    <x v="6"/>
    <n v="22"/>
    <n v="19"/>
    <m/>
    <x v="0"/>
  </r>
  <r>
    <x v="1063"/>
    <x v="6"/>
    <n v="22"/>
    <n v="19"/>
    <m/>
    <x v="1"/>
  </r>
  <r>
    <x v="1064"/>
    <x v="6"/>
    <n v="22"/>
    <n v="19"/>
    <m/>
    <x v="1"/>
  </r>
  <r>
    <x v="1065"/>
    <x v="6"/>
    <n v="22"/>
    <n v="19"/>
    <m/>
    <x v="1"/>
  </r>
  <r>
    <x v="1066"/>
    <x v="6"/>
    <n v="22"/>
    <n v="19"/>
    <m/>
    <x v="1"/>
  </r>
  <r>
    <x v="1067"/>
    <x v="6"/>
    <n v="22"/>
    <n v="19"/>
    <m/>
    <x v="1"/>
  </r>
  <r>
    <x v="1068"/>
    <x v="6"/>
    <n v="22"/>
    <n v="19"/>
    <m/>
    <x v="1"/>
  </r>
  <r>
    <x v="1069"/>
    <x v="6"/>
    <n v="22"/>
    <n v="19"/>
    <m/>
    <x v="1"/>
  </r>
  <r>
    <x v="1070"/>
    <x v="6"/>
    <n v="22"/>
    <n v="19"/>
    <m/>
    <x v="0"/>
  </r>
  <r>
    <x v="1071"/>
    <x v="6"/>
    <n v="22"/>
    <n v="19"/>
    <m/>
    <x v="0"/>
  </r>
  <r>
    <x v="1072"/>
    <x v="6"/>
    <n v="22"/>
    <n v="19.75"/>
    <m/>
    <x v="0"/>
  </r>
  <r>
    <x v="1073"/>
    <x v="6"/>
    <n v="22"/>
    <n v="21"/>
    <m/>
    <x v="0"/>
  </r>
  <r>
    <x v="1074"/>
    <x v="6"/>
    <n v="22"/>
    <n v="22"/>
    <m/>
    <x v="0"/>
  </r>
  <r>
    <x v="1075"/>
    <x v="6"/>
    <n v="22"/>
    <n v="22"/>
    <m/>
    <x v="1"/>
  </r>
  <r>
    <x v="1076"/>
    <x v="6"/>
    <n v="22"/>
    <n v="22"/>
    <m/>
    <x v="1"/>
  </r>
  <r>
    <x v="1077"/>
    <x v="6"/>
    <n v="22"/>
    <n v="21.5"/>
    <m/>
    <x v="0"/>
  </r>
  <r>
    <x v="1078"/>
    <x v="6"/>
    <n v="22"/>
    <n v="21.5"/>
    <m/>
    <x v="0"/>
  </r>
  <r>
    <x v="1079"/>
    <x v="6"/>
    <n v="22"/>
    <n v="21"/>
    <m/>
    <x v="0"/>
  </r>
  <r>
    <x v="1080"/>
    <x v="6"/>
    <n v="22"/>
    <n v="21"/>
    <m/>
    <x v="0"/>
  </r>
  <r>
    <x v="1081"/>
    <x v="6"/>
    <n v="22"/>
    <n v="20"/>
    <m/>
    <x v="0"/>
  </r>
  <r>
    <x v="1082"/>
    <x v="6"/>
    <n v="22"/>
    <n v="20"/>
    <m/>
    <x v="0"/>
  </r>
  <r>
    <x v="1083"/>
    <x v="6"/>
    <n v="22"/>
    <n v="19.333333333333332"/>
    <m/>
    <x v="0"/>
  </r>
  <r>
    <x v="1084"/>
    <x v="6"/>
    <n v="22"/>
    <n v="19"/>
    <m/>
    <x v="0"/>
  </r>
  <r>
    <x v="1085"/>
    <x v="6"/>
    <n v="22"/>
    <n v="19"/>
    <m/>
    <x v="0"/>
  </r>
  <r>
    <x v="1086"/>
    <x v="6"/>
    <n v="22"/>
    <n v="19"/>
    <m/>
    <x v="0"/>
  </r>
  <r>
    <x v="1087"/>
    <x v="6"/>
    <n v="22"/>
    <n v="18.5"/>
    <m/>
    <x v="1"/>
  </r>
  <r>
    <x v="1088"/>
    <x v="6"/>
    <n v="22"/>
    <n v="19"/>
    <m/>
    <x v="1"/>
  </r>
  <r>
    <x v="1089"/>
    <x v="6"/>
    <n v="22"/>
    <n v="19"/>
    <m/>
    <x v="1"/>
  </r>
  <r>
    <x v="1090"/>
    <x v="6"/>
    <n v="22"/>
    <n v="19"/>
    <m/>
    <x v="1"/>
  </r>
  <r>
    <x v="1091"/>
    <x v="6"/>
    <n v="22"/>
    <n v="19"/>
    <m/>
    <x v="1"/>
  </r>
  <r>
    <x v="1092"/>
    <x v="6"/>
    <n v="22"/>
    <n v="19"/>
    <m/>
    <x v="1"/>
  </r>
  <r>
    <x v="1093"/>
    <x v="6"/>
    <n v="22"/>
    <n v="19"/>
    <m/>
    <x v="1"/>
  </r>
  <r>
    <x v="1094"/>
    <x v="6"/>
    <n v="22"/>
    <n v="19"/>
    <m/>
    <x v="0"/>
  </r>
  <r>
    <x v="1095"/>
    <x v="6"/>
    <n v="22"/>
    <n v="19"/>
    <m/>
    <x v="0"/>
  </r>
  <r>
    <x v="1096"/>
    <x v="6"/>
    <n v="22"/>
    <n v="20"/>
    <m/>
    <x v="0"/>
  </r>
  <r>
    <x v="1097"/>
    <x v="6"/>
    <n v="22"/>
    <n v="21"/>
    <m/>
    <x v="0"/>
  </r>
  <r>
    <x v="1098"/>
    <x v="6"/>
    <n v="22"/>
    <n v="22"/>
    <m/>
    <x v="0"/>
  </r>
  <r>
    <x v="1099"/>
    <x v="6"/>
    <n v="22"/>
    <n v="22"/>
    <m/>
    <x v="1"/>
  </r>
  <r>
    <x v="1100"/>
    <x v="6"/>
    <n v="22"/>
    <n v="22"/>
    <m/>
    <x v="1"/>
  </r>
  <r>
    <x v="1101"/>
    <x v="6"/>
    <n v="22"/>
    <n v="22"/>
    <m/>
    <x v="0"/>
  </r>
  <r>
    <x v="1102"/>
    <x v="6"/>
    <n v="22"/>
    <n v="22"/>
    <m/>
    <x v="0"/>
  </r>
  <r>
    <x v="1103"/>
    <x v="6"/>
    <n v="22"/>
    <n v="21.25"/>
    <m/>
    <x v="0"/>
  </r>
  <r>
    <x v="1104"/>
    <x v="6"/>
    <n v="22"/>
    <n v="21"/>
    <m/>
    <x v="0"/>
  </r>
  <r>
    <x v="1105"/>
    <x v="6"/>
    <n v="22"/>
    <n v="20.666666666666668"/>
    <m/>
    <x v="0"/>
  </r>
  <r>
    <x v="1106"/>
    <x v="6"/>
    <n v="22"/>
    <n v="19.75"/>
    <m/>
    <x v="0"/>
  </r>
  <r>
    <x v="1107"/>
    <x v="6"/>
    <n v="22"/>
    <n v="19.25"/>
    <m/>
    <x v="0"/>
  </r>
  <r>
    <x v="1108"/>
    <x v="6"/>
    <n v="22"/>
    <n v="19"/>
    <m/>
    <x v="0"/>
  </r>
  <r>
    <x v="1109"/>
    <x v="6"/>
    <n v="22"/>
    <n v="19.25"/>
    <m/>
    <x v="0"/>
  </r>
  <r>
    <x v="1110"/>
    <x v="6"/>
    <n v="22"/>
    <n v="19"/>
    <m/>
    <x v="0"/>
  </r>
  <r>
    <x v="1111"/>
    <x v="6"/>
    <n v="22"/>
    <n v="18.75"/>
    <m/>
    <x v="1"/>
  </r>
  <r>
    <x v="1112"/>
    <x v="6"/>
    <n v="22"/>
    <n v="19"/>
    <m/>
    <x v="1"/>
  </r>
  <r>
    <x v="1113"/>
    <x v="6"/>
    <n v="22"/>
    <n v="19"/>
    <m/>
    <x v="1"/>
  </r>
  <r>
    <x v="1114"/>
    <x v="6"/>
    <n v="22"/>
    <n v="19"/>
    <m/>
    <x v="1"/>
  </r>
  <r>
    <x v="1115"/>
    <x v="6"/>
    <n v="22"/>
    <n v="19"/>
    <m/>
    <x v="1"/>
  </r>
  <r>
    <x v="1116"/>
    <x v="6"/>
    <n v="22"/>
    <n v="19"/>
    <m/>
    <x v="1"/>
  </r>
  <r>
    <x v="1117"/>
    <x v="6"/>
    <n v="22"/>
    <n v="19"/>
    <m/>
    <x v="1"/>
  </r>
  <r>
    <x v="1118"/>
    <x v="6"/>
    <n v="22"/>
    <n v="18"/>
    <m/>
    <x v="0"/>
  </r>
  <r>
    <x v="1119"/>
    <x v="6"/>
    <n v="22"/>
    <n v="18"/>
    <m/>
    <x v="0"/>
  </r>
  <r>
    <x v="1120"/>
    <x v="6"/>
    <n v="22"/>
    <n v="18"/>
    <m/>
    <x v="0"/>
  </r>
  <r>
    <x v="1121"/>
    <x v="6"/>
    <n v="22"/>
    <n v="19"/>
    <m/>
    <x v="0"/>
  </r>
  <r>
    <x v="1122"/>
    <x v="6"/>
    <n v="22"/>
    <n v="19"/>
    <m/>
    <x v="0"/>
  </r>
  <r>
    <x v="1123"/>
    <x v="6"/>
    <n v="22"/>
    <n v="19"/>
    <m/>
    <x v="1"/>
  </r>
  <r>
    <x v="1124"/>
    <x v="6"/>
    <n v="22"/>
    <n v="19"/>
    <m/>
    <x v="1"/>
  </r>
  <r>
    <x v="1125"/>
    <x v="6"/>
    <n v="22"/>
    <n v="19"/>
    <m/>
    <x v="0"/>
  </r>
  <r>
    <x v="1126"/>
    <x v="6"/>
    <n v="22"/>
    <n v="19"/>
    <m/>
    <x v="0"/>
  </r>
  <r>
    <x v="1127"/>
    <x v="16"/>
    <n v="22"/>
    <n v="19"/>
    <m/>
    <x v="0"/>
  </r>
  <r>
    <x v="1128"/>
    <x v="6"/>
    <n v="22"/>
    <n v="18.75"/>
    <m/>
    <x v="0"/>
  </r>
  <r>
    <x v="1129"/>
    <x v="6"/>
    <n v="22"/>
    <n v="18.75"/>
    <m/>
    <x v="0"/>
  </r>
  <r>
    <x v="1130"/>
    <x v="6"/>
    <n v="22"/>
    <n v="19"/>
    <m/>
    <x v="0"/>
  </r>
  <r>
    <x v="1131"/>
    <x v="6"/>
    <n v="22"/>
    <n v="19"/>
    <m/>
    <x v="0"/>
  </r>
  <r>
    <x v="1132"/>
    <x v="6"/>
    <n v="22"/>
    <n v="19"/>
    <m/>
    <x v="0"/>
  </r>
  <r>
    <x v="1133"/>
    <x v="6"/>
    <n v="22"/>
    <n v="19"/>
    <m/>
    <x v="0"/>
  </r>
  <r>
    <x v="1134"/>
    <x v="6"/>
    <n v="22"/>
    <n v="19"/>
    <m/>
    <x v="0"/>
  </r>
  <r>
    <x v="1135"/>
    <x v="6"/>
    <n v="22"/>
    <n v="19"/>
    <m/>
    <x v="1"/>
  </r>
  <r>
    <x v="1136"/>
    <x v="6"/>
    <n v="22"/>
    <n v="18.75"/>
    <m/>
    <x v="1"/>
  </r>
  <r>
    <x v="1137"/>
    <x v="6"/>
    <n v="22"/>
    <n v="18.5"/>
    <m/>
    <x v="1"/>
  </r>
  <r>
    <x v="1138"/>
    <x v="6"/>
    <n v="22"/>
    <n v="18.5"/>
    <m/>
    <x v="1"/>
  </r>
  <r>
    <x v="1139"/>
    <x v="6"/>
    <n v="22"/>
    <n v="18"/>
    <m/>
    <x v="1"/>
  </r>
  <r>
    <x v="1140"/>
    <x v="6"/>
    <n v="22"/>
    <n v="18.25"/>
    <m/>
    <x v="1"/>
  </r>
  <r>
    <x v="1141"/>
    <x v="6"/>
    <n v="22"/>
    <n v="18"/>
    <m/>
    <x v="1"/>
  </r>
  <r>
    <x v="1142"/>
    <x v="6"/>
    <n v="22"/>
    <n v="18"/>
    <m/>
    <x v="0"/>
  </r>
  <r>
    <x v="1143"/>
    <x v="6"/>
    <n v="22"/>
    <n v="18"/>
    <m/>
    <x v="0"/>
  </r>
  <r>
    <x v="1144"/>
    <x v="6"/>
    <n v="22"/>
    <n v="18"/>
    <m/>
    <x v="0"/>
  </r>
  <r>
    <x v="1145"/>
    <x v="6"/>
    <n v="22"/>
    <n v="18.25"/>
    <m/>
    <x v="0"/>
  </r>
  <r>
    <x v="1146"/>
    <x v="6"/>
    <n v="22"/>
    <n v="18"/>
    <m/>
    <x v="0"/>
  </r>
  <r>
    <x v="1147"/>
    <x v="6"/>
    <n v="22"/>
    <n v="18.25"/>
    <m/>
    <x v="1"/>
  </r>
  <r>
    <x v="1148"/>
    <x v="6"/>
    <n v="22"/>
    <n v="18"/>
    <m/>
    <x v="1"/>
  </r>
  <r>
    <x v="1149"/>
    <x v="16"/>
    <n v="22"/>
    <n v="18"/>
    <m/>
    <x v="0"/>
  </r>
  <r>
    <x v="1150"/>
    <x v="6"/>
    <n v="22"/>
    <n v="18"/>
    <m/>
    <x v="0"/>
  </r>
  <r>
    <x v="1151"/>
    <x v="6"/>
    <n v="22"/>
    <n v="18.5"/>
    <m/>
    <x v="0"/>
  </r>
  <r>
    <x v="1152"/>
    <x v="6"/>
    <n v="22"/>
    <n v="19"/>
    <m/>
    <x v="0"/>
  </r>
  <r>
    <x v="1153"/>
    <x v="6"/>
    <n v="22"/>
    <n v="18.5"/>
    <m/>
    <x v="0"/>
  </r>
  <r>
    <x v="1154"/>
    <x v="6"/>
    <n v="22"/>
    <n v="18"/>
    <m/>
    <x v="0"/>
  </r>
  <r>
    <x v="1155"/>
    <x v="6"/>
    <n v="22"/>
    <n v="18"/>
    <m/>
    <x v="0"/>
  </r>
  <r>
    <x v="1156"/>
    <x v="6"/>
    <n v="22"/>
    <n v="18"/>
    <m/>
    <x v="0"/>
  </r>
  <r>
    <x v="1157"/>
    <x v="6"/>
    <n v="22"/>
    <n v="18"/>
    <m/>
    <x v="0"/>
  </r>
  <r>
    <x v="1158"/>
    <x v="6"/>
    <n v="22"/>
    <n v="17.5"/>
    <m/>
    <x v="0"/>
  </r>
  <r>
    <x v="1159"/>
    <x v="6"/>
    <n v="22"/>
    <n v="17"/>
    <m/>
    <x v="1"/>
  </r>
  <r>
    <x v="1160"/>
    <x v="6"/>
    <n v="22"/>
    <n v="17"/>
    <m/>
    <x v="1"/>
  </r>
  <r>
    <x v="1161"/>
    <x v="6"/>
    <n v="22"/>
    <n v="17"/>
    <m/>
    <x v="1"/>
  </r>
  <r>
    <x v="1162"/>
    <x v="6"/>
    <n v="22"/>
    <n v="17"/>
    <m/>
    <x v="1"/>
  </r>
  <r>
    <x v="1163"/>
    <x v="6"/>
    <n v="22"/>
    <n v="17"/>
    <m/>
    <x v="1"/>
  </r>
  <r>
    <x v="1164"/>
    <x v="6"/>
    <n v="22"/>
    <n v="17"/>
    <m/>
    <x v="1"/>
  </r>
  <r>
    <x v="1165"/>
    <x v="6"/>
    <n v="22"/>
    <n v="16.75"/>
    <m/>
    <x v="1"/>
  </r>
  <r>
    <x v="1166"/>
    <x v="6"/>
    <n v="22"/>
    <n v="17"/>
    <m/>
    <x v="0"/>
  </r>
  <r>
    <x v="1167"/>
    <x v="16"/>
    <n v="22"/>
    <n v="17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F1D7E-77D8-4C65-9C30-28608DF82C8A}" name="Tableau croisé dynamique1" cacheId="6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3">
  <location ref="A3:D30" firstHeaderRow="1" firstDataRow="2" firstDataCol="1"/>
  <pivotFields count="8">
    <pivotField compact="0" numFmtId="22" showAll="0">
      <items count="11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t="default"/>
      </items>
    </pivotField>
    <pivotField dataField="1" compact="0" showAll="0">
      <items count="273">
        <item x="16"/>
        <item x="6"/>
        <item x="11"/>
        <item x="25"/>
        <item x="32"/>
        <item x="158"/>
        <item x="140"/>
        <item x="133"/>
        <item x="258"/>
        <item x="132"/>
        <item x="86"/>
        <item x="21"/>
        <item x="57"/>
        <item x="61"/>
        <item x="142"/>
        <item x="266"/>
        <item x="50"/>
        <item x="265"/>
        <item x="269"/>
        <item x="244"/>
        <item x="43"/>
        <item x="109"/>
        <item x="60"/>
        <item x="121"/>
        <item x="85"/>
        <item x="0"/>
        <item x="231"/>
        <item x="254"/>
        <item x="71"/>
        <item x="91"/>
        <item x="111"/>
        <item x="249"/>
        <item x="115"/>
        <item x="262"/>
        <item x="131"/>
        <item x="235"/>
        <item x="153"/>
        <item x="101"/>
        <item x="58"/>
        <item x="107"/>
        <item x="80"/>
        <item x="135"/>
        <item x="26"/>
        <item x="129"/>
        <item x="62"/>
        <item x="151"/>
        <item x="253"/>
        <item x="59"/>
        <item x="114"/>
        <item x="24"/>
        <item x="77"/>
        <item x="147"/>
        <item x="79"/>
        <item x="82"/>
        <item x="159"/>
        <item x="183"/>
        <item x="211"/>
        <item x="176"/>
        <item x="165"/>
        <item x="222"/>
        <item x="167"/>
        <item x="46"/>
        <item x="51"/>
        <item x="188"/>
        <item x="217"/>
        <item x="78"/>
        <item x="72"/>
        <item x="83"/>
        <item x="84"/>
        <item x="75"/>
        <item x="230"/>
        <item x="233"/>
        <item x="35"/>
        <item x="94"/>
        <item x="108"/>
        <item x="257"/>
        <item x="81"/>
        <item x="14"/>
        <item x="243"/>
        <item x="200"/>
        <item x="263"/>
        <item x="122"/>
        <item x="209"/>
        <item x="52"/>
        <item x="67"/>
        <item x="241"/>
        <item x="120"/>
        <item x="47"/>
        <item x="73"/>
        <item x="70"/>
        <item x="141"/>
        <item x="175"/>
        <item x="194"/>
        <item x="261"/>
        <item x="169"/>
        <item x="221"/>
        <item x="166"/>
        <item x="271"/>
        <item x="123"/>
        <item x="205"/>
        <item x="124"/>
        <item x="74"/>
        <item x="68"/>
        <item x="53"/>
        <item x="36"/>
        <item x="54"/>
        <item x="33"/>
        <item x="130"/>
        <item x="44"/>
        <item x="63"/>
        <item x="66"/>
        <item x="65"/>
        <item x="162"/>
        <item x="64"/>
        <item x="126"/>
        <item x="137"/>
        <item x="119"/>
        <item x="125"/>
        <item x="117"/>
        <item x="251"/>
        <item x="206"/>
        <item x="152"/>
        <item x="90"/>
        <item x="238"/>
        <item x="22"/>
        <item x="103"/>
        <item x="69"/>
        <item x="154"/>
        <item x="136"/>
        <item x="110"/>
        <item x="234"/>
        <item x="264"/>
        <item x="228"/>
        <item x="268"/>
        <item x="270"/>
        <item x="38"/>
        <item x="161"/>
        <item x="248"/>
        <item x="187"/>
        <item x="96"/>
        <item x="160"/>
        <item x="113"/>
        <item x="49"/>
        <item x="95"/>
        <item x="144"/>
        <item x="186"/>
        <item x="157"/>
        <item x="195"/>
        <item x="178"/>
        <item x="116"/>
        <item x="196"/>
        <item x="201"/>
        <item x="226"/>
        <item x="250"/>
        <item x="143"/>
        <item x="89"/>
        <item x="88"/>
        <item x="170"/>
        <item x="267"/>
        <item x="102"/>
        <item x="56"/>
        <item x="245"/>
        <item x="236"/>
        <item x="139"/>
        <item x="87"/>
        <item x="5"/>
        <item x="156"/>
        <item x="219"/>
        <item x="210"/>
        <item x="213"/>
        <item x="239"/>
        <item x="12"/>
        <item x="97"/>
        <item x="48"/>
        <item x="23"/>
        <item x="190"/>
        <item x="177"/>
        <item x="227"/>
        <item x="202"/>
        <item x="172"/>
        <item x="27"/>
        <item x="118"/>
        <item x="34"/>
        <item x="204"/>
        <item x="237"/>
        <item x="180"/>
        <item x="37"/>
        <item x="128"/>
        <item x="138"/>
        <item x="174"/>
        <item x="182"/>
        <item x="29"/>
        <item x="181"/>
        <item x="55"/>
        <item x="149"/>
        <item x="150"/>
        <item x="256"/>
        <item x="106"/>
        <item x="197"/>
        <item x="146"/>
        <item x="199"/>
        <item x="3"/>
        <item x="4"/>
        <item x="105"/>
        <item x="260"/>
        <item x="30"/>
        <item x="164"/>
        <item x="45"/>
        <item x="76"/>
        <item x="41"/>
        <item x="31"/>
        <item x="40"/>
        <item x="225"/>
        <item x="93"/>
        <item x="100"/>
        <item x="10"/>
        <item x="42"/>
        <item x="171"/>
        <item x="247"/>
        <item x="155"/>
        <item x="2"/>
        <item x="9"/>
        <item x="20"/>
        <item x="112"/>
        <item x="13"/>
        <item x="145"/>
        <item x="208"/>
        <item x="223"/>
        <item x="19"/>
        <item x="99"/>
        <item x="127"/>
        <item x="8"/>
        <item x="232"/>
        <item x="218"/>
        <item x="18"/>
        <item x="189"/>
        <item x="216"/>
        <item x="184"/>
        <item x="259"/>
        <item x="179"/>
        <item x="28"/>
        <item x="255"/>
        <item x="212"/>
        <item x="39"/>
        <item x="92"/>
        <item x="173"/>
        <item x="203"/>
        <item x="1"/>
        <item x="148"/>
        <item x="163"/>
        <item x="104"/>
        <item x="252"/>
        <item x="229"/>
        <item x="220"/>
        <item x="198"/>
        <item x="134"/>
        <item x="224"/>
        <item x="15"/>
        <item x="242"/>
        <item x="215"/>
        <item x="98"/>
        <item x="246"/>
        <item x="168"/>
        <item x="17"/>
        <item x="192"/>
        <item x="193"/>
        <item x="207"/>
        <item x="7"/>
        <item x="240"/>
        <item x="185"/>
        <item x="191"/>
        <item x="214"/>
        <item t="default"/>
      </items>
    </pivotField>
    <pivotField compact="0" showAll="0"/>
    <pivotField compact="0" showAll="0"/>
    <pivotField compact="0" showAll="0"/>
    <pivotField axis="axisCol" compact="0" showAll="0">
      <items count="3">
        <item x="1"/>
        <item x="0"/>
        <item t="default"/>
      </items>
    </pivotField>
    <pivotField axis="axisRow" compact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</pivotFields>
  <rowFields count="1">
    <field x="6"/>
  </rowFields>
  <rowItems count="26"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Somme de Consommation" fld="1" baseField="0" baseItem="0"/>
  </dataFields>
  <chartFormats count="52">
    <chartFormat chart="0" format="0" series="1">
      <pivotArea type="data" outline="0" fieldPosition="0">
        <references count="1">
          <reference field="6" count="1" selected="0">
            <x v="36"/>
          </reference>
        </references>
      </pivotArea>
    </chartFormat>
    <chartFormat chart="0" format="1" series="1">
      <pivotArea type="data" outline="0" fieldPosition="0">
        <references count="1">
          <reference field="6" count="1" selected="0">
            <x v="37"/>
          </reference>
        </references>
      </pivotArea>
    </chartFormat>
    <chartFormat chart="0" format="2" series="1">
      <pivotArea type="data" outline="0" fieldPosition="0">
        <references count="1">
          <reference field="6" count="1" selected="0">
            <x v="38"/>
          </reference>
        </references>
      </pivotArea>
    </chartFormat>
    <chartFormat chart="0" format="3" series="1">
      <pivotArea type="data" outline="0" fieldPosition="0">
        <references count="1">
          <reference field="6" count="1" selected="0">
            <x v="39"/>
          </reference>
        </references>
      </pivotArea>
    </chartFormat>
    <chartFormat chart="0" format="4" series="1">
      <pivotArea type="data" outline="0" fieldPosition="0">
        <references count="1">
          <reference field="6" count="1" selected="0">
            <x v="40"/>
          </reference>
        </references>
      </pivotArea>
    </chartFormat>
    <chartFormat chart="0" format="5" series="1">
      <pivotArea type="data" outline="0" fieldPosition="0">
        <references count="1">
          <reference field="6" count="1" selected="0">
            <x v="41"/>
          </reference>
        </references>
      </pivotArea>
    </chartFormat>
    <chartFormat chart="0" format="6" series="1">
      <pivotArea type="data" outline="0" fieldPosition="0">
        <references count="1">
          <reference field="6" count="1" selected="0">
            <x v="42"/>
          </reference>
        </references>
      </pivotArea>
    </chartFormat>
    <chartFormat chart="0" format="7" series="1">
      <pivotArea type="data" outline="0" fieldPosition="0">
        <references count="1">
          <reference field="6" count="1" selected="0">
            <x v="43"/>
          </reference>
        </references>
      </pivotArea>
    </chartFormat>
    <chartFormat chart="0" format="8" series="1">
      <pivotArea type="data" outline="0" fieldPosition="0">
        <references count="1">
          <reference field="6" count="1" selected="0">
            <x v="44"/>
          </reference>
        </references>
      </pivotArea>
    </chartFormat>
    <chartFormat chart="0" format="9" series="1">
      <pivotArea type="data" outline="0" fieldPosition="0">
        <references count="1">
          <reference field="6" count="1" selected="0">
            <x v="45"/>
          </reference>
        </references>
      </pivotArea>
    </chartFormat>
    <chartFormat chart="0" format="10" series="1">
      <pivotArea type="data" outline="0" fieldPosition="0">
        <references count="1">
          <reference field="6" count="1" selected="0">
            <x v="46"/>
          </reference>
        </references>
      </pivotArea>
    </chartFormat>
    <chartFormat chart="0" format="11" series="1">
      <pivotArea type="data" outline="0" fieldPosition="0">
        <references count="1">
          <reference field="6" count="1" selected="0">
            <x v="47"/>
          </reference>
        </references>
      </pivotArea>
    </chartFormat>
    <chartFormat chart="0" format="12" series="1">
      <pivotArea type="data" outline="0" fieldPosition="0">
        <references count="1">
          <reference field="6" count="1" selected="0">
            <x v="48"/>
          </reference>
        </references>
      </pivotArea>
    </chartFormat>
    <chartFormat chart="0" format="13" series="1">
      <pivotArea type="data" outline="0" fieldPosition="0">
        <references count="1">
          <reference field="6" count="1" selected="0">
            <x v="49"/>
          </reference>
        </references>
      </pivotArea>
    </chartFormat>
    <chartFormat chart="0" format="14" series="1">
      <pivotArea type="data" outline="0" fieldPosition="0">
        <references count="1">
          <reference field="6" count="1" selected="0">
            <x v="50"/>
          </reference>
        </references>
      </pivotArea>
    </chartFormat>
    <chartFormat chart="0" format="15" series="1">
      <pivotArea type="data" outline="0" fieldPosition="0">
        <references count="1">
          <reference field="6" count="1" selected="0">
            <x v="51"/>
          </reference>
        </references>
      </pivotArea>
    </chartFormat>
    <chartFormat chart="0" format="16" series="1">
      <pivotArea type="data" outline="0" fieldPosition="0">
        <references count="1">
          <reference field="6" count="1" selected="0">
            <x v="52"/>
          </reference>
        </references>
      </pivotArea>
    </chartFormat>
    <chartFormat chart="0" format="17" series="1">
      <pivotArea type="data" outline="0" fieldPosition="0">
        <references count="1">
          <reference field="6" count="1" selected="0">
            <x v="53"/>
          </reference>
        </references>
      </pivotArea>
    </chartFormat>
    <chartFormat chart="0" format="18" series="1">
      <pivotArea type="data" outline="0" fieldPosition="0">
        <references count="1">
          <reference field="6" count="1" selected="0">
            <x v="54"/>
          </reference>
        </references>
      </pivotArea>
    </chartFormat>
    <chartFormat chart="0" format="19" series="1">
      <pivotArea type="data" outline="0" fieldPosition="0">
        <references count="1">
          <reference field="6" count="1" selected="0">
            <x v="55"/>
          </reference>
        </references>
      </pivotArea>
    </chartFormat>
    <chartFormat chart="0" format="20" series="1">
      <pivotArea type="data" outline="0" fieldPosition="0">
        <references count="1">
          <reference field="6" count="1" selected="0">
            <x v="56"/>
          </reference>
        </references>
      </pivotArea>
    </chartFormat>
    <chartFormat chart="0" format="21" series="1">
      <pivotArea type="data" outline="0" fieldPosition="0">
        <references count="1">
          <reference field="6" count="1" selected="0">
            <x v="57"/>
          </reference>
        </references>
      </pivotArea>
    </chartFormat>
    <chartFormat chart="0" format="22" series="1">
      <pivotArea type="data" outline="0" fieldPosition="0">
        <references count="1">
          <reference field="6" count="1" selected="0">
            <x v="58"/>
          </reference>
        </references>
      </pivotArea>
    </chartFormat>
    <chartFormat chart="0" format="23" series="1">
      <pivotArea type="data" outline="0" fieldPosition="0">
        <references count="1">
          <reference field="6" count="1" selected="0">
            <x v="59"/>
          </reference>
        </references>
      </pivotArea>
    </chartFormat>
    <chartFormat chart="0" format="24" series="1">
      <pivotArea type="data" outline="0" fieldPosition="0">
        <references count="1">
          <reference field="6" count="1" selected="0">
            <x v="60"/>
          </reference>
        </references>
      </pivotArea>
    </chartFormat>
    <chartFormat chart="0" format="25" series="1">
      <pivotArea type="data" outline="0" fieldPosition="0">
        <references count="1">
          <reference field="6" count="1" selected="0">
            <x v="61"/>
          </reference>
        </references>
      </pivotArea>
    </chartFormat>
    <chartFormat chart="0" format="26" series="1">
      <pivotArea type="data" outline="0" fieldPosition="0">
        <references count="1">
          <reference field="6" count="1" selected="0">
            <x v="62"/>
          </reference>
        </references>
      </pivotArea>
    </chartFormat>
    <chartFormat chart="0" format="27" series="1">
      <pivotArea type="data" outline="0" fieldPosition="0">
        <references count="1">
          <reference field="6" count="1" selected="0">
            <x v="63"/>
          </reference>
        </references>
      </pivotArea>
    </chartFormat>
    <chartFormat chart="0" format="28" series="1">
      <pivotArea type="data" outline="0" fieldPosition="0">
        <references count="1">
          <reference field="6" count="1" selected="0">
            <x v="64"/>
          </reference>
        </references>
      </pivotArea>
    </chartFormat>
    <chartFormat chart="0" format="29" series="1">
      <pivotArea type="data" outline="0" fieldPosition="0">
        <references count="1">
          <reference field="6" count="1" selected="0">
            <x v="65"/>
          </reference>
        </references>
      </pivotArea>
    </chartFormat>
    <chartFormat chart="0" format="30" series="1">
      <pivotArea type="data" outline="0" fieldPosition="0">
        <references count="1">
          <reference field="6" count="1" selected="0">
            <x v="66"/>
          </reference>
        </references>
      </pivotArea>
    </chartFormat>
    <chartFormat chart="0" format="31" series="1">
      <pivotArea type="data" outline="0" fieldPosition="0">
        <references count="1">
          <reference field="6" count="1" selected="0">
            <x v="67"/>
          </reference>
        </references>
      </pivotArea>
    </chartFormat>
    <chartFormat chart="0" format="32" series="1">
      <pivotArea type="data" outline="0" fieldPosition="0">
        <references count="1">
          <reference field="6" count="1" selected="0">
            <x v="68"/>
          </reference>
        </references>
      </pivotArea>
    </chartFormat>
    <chartFormat chart="0" format="33" series="1">
      <pivotArea type="data" outline="0" fieldPosition="0">
        <references count="1">
          <reference field="6" count="1" selected="0">
            <x v="69"/>
          </reference>
        </references>
      </pivotArea>
    </chartFormat>
    <chartFormat chart="0" format="34" series="1">
      <pivotArea type="data" outline="0" fieldPosition="0">
        <references count="1">
          <reference field="6" count="1" selected="0">
            <x v="70"/>
          </reference>
        </references>
      </pivotArea>
    </chartFormat>
    <chartFormat chart="0" format="35" series="1">
      <pivotArea type="data" outline="0" fieldPosition="0">
        <references count="1">
          <reference field="6" count="1" selected="0">
            <x v="71"/>
          </reference>
        </references>
      </pivotArea>
    </chartFormat>
    <chartFormat chart="0" format="36" series="1">
      <pivotArea type="data" outline="0" fieldPosition="0">
        <references count="1">
          <reference field="6" count="1" selected="0">
            <x v="72"/>
          </reference>
        </references>
      </pivotArea>
    </chartFormat>
    <chartFormat chart="0" format="37" series="1">
      <pivotArea type="data" outline="0" fieldPosition="0">
        <references count="1">
          <reference field="6" count="1" selected="0">
            <x v="73"/>
          </reference>
        </references>
      </pivotArea>
    </chartFormat>
    <chartFormat chart="0" format="38" series="1">
      <pivotArea type="data" outline="0" fieldPosition="0">
        <references count="1">
          <reference field="6" count="1" selected="0">
            <x v="74"/>
          </reference>
        </references>
      </pivotArea>
    </chartFormat>
    <chartFormat chart="0" format="39" series="1">
      <pivotArea type="data" outline="0" fieldPosition="0">
        <references count="1">
          <reference field="6" count="1" selected="0">
            <x v="75"/>
          </reference>
        </references>
      </pivotArea>
    </chartFormat>
    <chartFormat chart="0" format="40" series="1">
      <pivotArea type="data" outline="0" fieldPosition="0">
        <references count="1">
          <reference field="6" count="1" selected="0">
            <x v="76"/>
          </reference>
        </references>
      </pivotArea>
    </chartFormat>
    <chartFormat chart="0" format="41" series="1">
      <pivotArea type="data" outline="0" fieldPosition="0">
        <references count="1">
          <reference field="6" count="1" selected="0">
            <x v="77"/>
          </reference>
        </references>
      </pivotArea>
    </chartFormat>
    <chartFormat chart="0" format="42" series="1">
      <pivotArea type="data" outline="0" fieldPosition="0">
        <references count="1">
          <reference field="6" count="1" selected="0">
            <x v="78"/>
          </reference>
        </references>
      </pivotArea>
    </chartFormat>
    <chartFormat chart="0" format="43" series="1">
      <pivotArea type="data" outline="0" fieldPosition="0">
        <references count="1">
          <reference field="6" count="1" selected="0">
            <x v="79"/>
          </reference>
        </references>
      </pivotArea>
    </chartFormat>
    <chartFormat chart="0" format="44" series="1">
      <pivotArea type="data" outline="0" fieldPosition="0">
        <references count="1">
          <reference field="6" count="1" selected="0">
            <x v="80"/>
          </reference>
        </references>
      </pivotArea>
    </chartFormat>
    <chartFormat chart="0" format="45" series="1">
      <pivotArea type="data" outline="0" fieldPosition="0">
        <references count="1">
          <reference field="6" count="1" selected="0">
            <x v="81"/>
          </reference>
        </references>
      </pivotArea>
    </chartFormat>
    <chartFormat chart="0" format="46" series="1">
      <pivotArea type="data" outline="0" fieldPosition="0">
        <references count="1">
          <reference field="6" count="1" selected="0">
            <x v="82"/>
          </reference>
        </references>
      </pivotArea>
    </chartFormat>
    <chartFormat chart="0" format="47" series="1">
      <pivotArea type="data" outline="0" fieldPosition="0">
        <references count="1">
          <reference field="6" count="1" selected="0">
            <x v="83"/>
          </reference>
        </references>
      </pivotArea>
    </chartFormat>
    <chartFormat chart="0" format="48" series="1">
      <pivotArea type="data" outline="0" fieldPosition="0">
        <references count="1">
          <reference field="6" count="1" selected="0">
            <x v="84"/>
          </reference>
        </references>
      </pivotArea>
    </chartFormat>
    <chartFormat chart="0" format="49" series="1">
      <pivotArea type="data" outline="0" fieldPosition="0">
        <references count="1">
          <reference field="6" count="1" selected="0">
            <x v="85"/>
          </reference>
        </references>
      </pivotArea>
    </chartFormat>
    <chartFormat chart="0" format="24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4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5C81B5C-E9CF-424A-BE41-881B130F281E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>
  <location ref="K3:M6" firstHeaderRow="0" firstDataRow="1" firstDataCol="1"/>
  <pivotFields count="5">
    <pivotField axis="axisRow" numFmtId="22" showAll="0">
      <items count="11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t="default"/>
      </items>
    </pivotField>
    <pivotField dataField="1" showAll="0"/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 sd="0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  <pivotField dataField="1" dragToRow="0" dragToCol="0" dragToPage="0" showAll="0" defaultSubtotal="0"/>
  </pivotFields>
  <rowFields count="3">
    <field x="3"/>
    <field x="2"/>
    <field x="0"/>
  </rowFields>
  <rowItems count="3"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onsommation" fld="1" baseField="0" baseItem="0"/>
    <dataField name="Somme de Test" fld="4" baseField="0" baseItem="0"/>
  </dataFields>
  <chartFormats count="2">
    <chartFormat chart="0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A8E79FC-4579-4B21-A2EF-4203EBF2E5AB}" autoFormatId="16" applyNumberFormats="0" applyBorderFormats="0" applyFontFormats="0" applyPatternFormats="0" applyAlignmentFormats="0" applyWidthHeightFormats="0">
  <queryTableRefresh nextId="7" unboundColumnsRight="1">
    <queryTableFields count="6">
      <queryTableField id="1" name="Date" tableColumnId="1"/>
      <queryTableField id="2" name="Consommation" tableColumnId="2"/>
      <queryTableField id="3" name="Moy Température demandée" tableColumnId="3"/>
      <queryTableField id="4" name="Moy Température intérieur" tableColumnId="4"/>
      <queryTableField id="5" name="Moy Température extérieur" tableColumnId="5"/>
      <queryTableField id="6" dataBound="0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" xr10:uid="{90FE44F6-7562-452C-9AE9-49A16BDEAC72}" sourceName="Mois (Date)">
  <pivotTables>
    <pivotTable tabId="11" name="Tableau croisé dynamique1"/>
  </pivotTables>
  <data>
    <tabular pivotCacheId="992214420">
      <items count="14">
        <i x="2" s="1"/>
        <i x="3"/>
        <i x="1" nd="1"/>
        <i x="4" nd="1"/>
        <i x="5" nd="1"/>
        <i x="6" nd="1"/>
        <i x="7" nd="1"/>
        <i x="8" nd="1"/>
        <i x="9" nd="1"/>
        <i x="10" nd="1"/>
        <i x="11" nd="1"/>
        <i x="12" nd="1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)" xr10:uid="{2BBDB6C0-3F76-47B1-A59C-622C80BE5D29}" cache="Segment_Mois__Date" caption="Mois (Date)" columnCount="3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F73D7E-9F0F-4016-A443-E11AF074C097}" name="data" displayName="data" ref="A4:F1172" tableType="queryTable" totalsRowShown="0" dataDxfId="18">
  <autoFilter ref="A4:F1172" xr:uid="{38F73D7E-9F0F-4016-A443-E11AF074C097}"/>
  <tableColumns count="6">
    <tableColumn id="1" xr3:uid="{68D162D4-F4BC-4A7A-9CFA-55D43DC29296}" uniqueName="1" name="Date" queryTableFieldId="1" dataDxfId="17"/>
    <tableColumn id="2" xr3:uid="{64705E75-B3B2-4A09-A724-5C04755254D9}" uniqueName="2" name="Consommation" queryTableFieldId="2" dataDxfId="16"/>
    <tableColumn id="3" xr3:uid="{C70B7DEB-9B6D-414D-BC2E-BB8E8C954BBC}" uniqueName="3" name="Moy Température demandée" queryTableFieldId="3" dataDxfId="15"/>
    <tableColumn id="4" xr3:uid="{31920451-FD11-4E0A-8CD6-CDB012E5A681}" uniqueName="4" name="Moy Température intérieur" queryTableFieldId="4" dataDxfId="14"/>
    <tableColumn id="5" xr3:uid="{1DF4853A-F62C-4351-8C55-08FAF68C66D6}" uniqueName="5" name="Moy Température extérieur" queryTableFieldId="5" dataDxfId="13"/>
    <tableColumn id="6" xr3:uid="{A78B2D10-3EC6-49B6-BC17-FBC189E3A4CE}" uniqueName="6" name="Heure Creuse" queryTableFieldId="6" dataDxfId="12">
      <calculatedColumnFormula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141F75-8AFB-499D-8DD8-10C66B78C96E}" name="Tableau1" displayName="Tableau1" ref="A4:F1059" headerRowDxfId="11" dataDxfId="10">
  <autoFilter ref="A4:F1059" xr:uid="{F5141F75-8AFB-499D-8DD8-10C66B78C96E}"/>
  <tableColumns count="6">
    <tableColumn id="1" xr3:uid="{6D718545-2DE2-4DF8-8744-3AED3397A41A}" name="Date" totalsRowLabel="Total" dataDxfId="9">
      <calculatedColumnFormula>data[[#This Row],[Date]]</calculatedColumnFormula>
    </tableColumn>
    <tableColumn id="2" xr3:uid="{B92324F1-E1D1-490D-BE01-EFE437812EDD}" name="Consommation" dataDxfId="8" totalsRowDxfId="7">
      <calculatedColumnFormula>data[[#This Row],[Consommation]]</calculatedColumnFormula>
    </tableColumn>
    <tableColumn id="3" xr3:uid="{DF5AA9B8-8F80-4E14-8DF9-40F07970CE20}" name="Moy Température demandée" dataDxfId="6" totalsRowDxfId="5">
      <calculatedColumnFormula>data[[#This Row],[Moy Température demandée]]</calculatedColumnFormula>
    </tableColumn>
    <tableColumn id="4" xr3:uid="{215FEF51-C45D-4D7A-A52B-EE4FACCEAA40}" name="Moy Température intérieur" dataDxfId="4" totalsRowDxfId="3">
      <calculatedColumnFormula>data[[#This Row],[Moy Température intérieur]]</calculatedColumnFormula>
    </tableColumn>
    <tableColumn id="5" xr3:uid="{0860383F-399C-41F8-9A9A-AA7BE4653E07}" name="Moy Température extérieur" dataDxfId="2">
      <calculatedColumnFormula>data[[#This Row],[Moy Température extérieur]]</calculatedColumnFormula>
    </tableColumn>
    <tableColumn id="6" xr3:uid="{AB2C2710-1C32-41C7-A7D1-9FF398B830B1}" name="Heure creuse" dataDxfId="1" totalsRowDxfId="0">
      <calculatedColumnFormula>data[[#This Row],[Heure Creuse]]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71E63-8090-4951-B2B6-5F0317D4F287}">
  <dimension ref="A1:D30"/>
  <sheetViews>
    <sheetView tabSelected="1" workbookViewId="0">
      <selection activeCell="C2" sqref="C2"/>
    </sheetView>
  </sheetViews>
  <sheetFormatPr baseColWidth="10" defaultRowHeight="15" x14ac:dyDescent="0.25"/>
  <cols>
    <col min="1" max="1" width="24.5703125" bestFit="1" customWidth="1"/>
    <col min="2" max="3" width="15.28515625" bestFit="1" customWidth="1"/>
    <col min="4" max="4" width="12.5703125" bestFit="1" customWidth="1"/>
    <col min="5" max="199" width="16.7109375" bestFit="1" customWidth="1"/>
    <col min="200" max="200" width="12.5703125" bestFit="1" customWidth="1"/>
    <col min="201" max="273" width="16.7109375" bestFit="1" customWidth="1"/>
    <col min="274" max="274" width="12.5703125" bestFit="1" customWidth="1"/>
  </cols>
  <sheetData>
    <row r="1" spans="1:4" ht="133.5" customHeight="1" x14ac:dyDescent="0.25">
      <c r="C1" s="36" t="str">
        <f>"Consommation "&amp;TEXT(A5*1,"mmmm")</f>
        <v>Consommation février</v>
      </c>
    </row>
    <row r="3" spans="1:4" x14ac:dyDescent="0.25">
      <c r="A3" s="27" t="s">
        <v>22</v>
      </c>
      <c r="B3" s="27" t="s">
        <v>9</v>
      </c>
    </row>
    <row r="4" spans="1:4" x14ac:dyDescent="0.25">
      <c r="A4" s="27" t="s">
        <v>24</v>
      </c>
      <c r="B4" t="s">
        <v>5</v>
      </c>
      <c r="C4" t="s">
        <v>8</v>
      </c>
      <c r="D4" t="s">
        <v>19</v>
      </c>
    </row>
    <row r="5" spans="1:4" x14ac:dyDescent="0.25">
      <c r="A5" t="s">
        <v>25</v>
      </c>
      <c r="B5" s="35"/>
      <c r="C5" s="35">
        <v>2.194</v>
      </c>
      <c r="D5" s="35">
        <v>2.194</v>
      </c>
    </row>
    <row r="6" spans="1:4" x14ac:dyDescent="0.25">
      <c r="A6" t="s">
        <v>26</v>
      </c>
      <c r="B6" s="35">
        <v>2.7089999999999996</v>
      </c>
      <c r="C6" s="35">
        <v>0.95499999999999996</v>
      </c>
      <c r="D6" s="35">
        <v>3.6639999999999997</v>
      </c>
    </row>
    <row r="7" spans="1:4" x14ac:dyDescent="0.25">
      <c r="A7" t="s">
        <v>27</v>
      </c>
      <c r="B7" s="35">
        <v>2.5959999999999996</v>
      </c>
      <c r="C7" s="35">
        <v>0.82899999999999996</v>
      </c>
      <c r="D7" s="35">
        <v>3.4249999999999998</v>
      </c>
    </row>
    <row r="8" spans="1:4" x14ac:dyDescent="0.25">
      <c r="A8" t="s">
        <v>28</v>
      </c>
      <c r="B8" s="35">
        <v>2.2549999999999999</v>
      </c>
      <c r="C8" s="35">
        <v>1.2119999999999997</v>
      </c>
      <c r="D8" s="35">
        <v>3.4669999999999996</v>
      </c>
    </row>
    <row r="9" spans="1:4" x14ac:dyDescent="0.25">
      <c r="A9" t="s">
        <v>29</v>
      </c>
      <c r="B9" s="35">
        <v>2.3090000000000002</v>
      </c>
      <c r="C9" s="35">
        <v>1.2919999999999998</v>
      </c>
      <c r="D9" s="35">
        <v>3.601</v>
      </c>
    </row>
    <row r="10" spans="1:4" x14ac:dyDescent="0.25">
      <c r="A10" t="s">
        <v>30</v>
      </c>
      <c r="B10" s="35">
        <v>2.242</v>
      </c>
      <c r="C10" s="35">
        <v>2.9809999999999999</v>
      </c>
      <c r="D10" s="35">
        <v>5.2229999999999999</v>
      </c>
    </row>
    <row r="11" spans="1:4" x14ac:dyDescent="0.25">
      <c r="A11" t="s">
        <v>31</v>
      </c>
      <c r="B11" s="35">
        <v>2.3179999999999996</v>
      </c>
      <c r="C11" s="35">
        <v>2.9829999999999997</v>
      </c>
      <c r="D11" s="35">
        <v>5.3009999999999993</v>
      </c>
    </row>
    <row r="12" spans="1:4" x14ac:dyDescent="0.25">
      <c r="A12" t="s">
        <v>32</v>
      </c>
      <c r="B12" s="35">
        <v>1.819</v>
      </c>
      <c r="C12" s="35">
        <v>0.89300000000000002</v>
      </c>
      <c r="D12" s="35">
        <v>2.7119999999999997</v>
      </c>
    </row>
    <row r="13" spans="1:4" x14ac:dyDescent="0.25">
      <c r="A13" t="s">
        <v>33</v>
      </c>
      <c r="B13" s="35">
        <v>1.9409999999999998</v>
      </c>
      <c r="C13" s="35">
        <v>0.84899999999999998</v>
      </c>
      <c r="D13" s="35">
        <v>2.79</v>
      </c>
    </row>
    <row r="14" spans="1:4" x14ac:dyDescent="0.25">
      <c r="A14" t="s">
        <v>34</v>
      </c>
      <c r="B14" s="35">
        <v>1.6319999999999999</v>
      </c>
      <c r="C14" s="35">
        <v>0.57800000000000007</v>
      </c>
      <c r="D14" s="35">
        <v>2.21</v>
      </c>
    </row>
    <row r="15" spans="1:4" x14ac:dyDescent="0.25">
      <c r="A15" t="s">
        <v>35</v>
      </c>
      <c r="B15" s="35">
        <v>1.492</v>
      </c>
      <c r="C15" s="35">
        <v>0.78100000000000003</v>
      </c>
      <c r="D15" s="35">
        <v>2.2730000000000001</v>
      </c>
    </row>
    <row r="16" spans="1:4" x14ac:dyDescent="0.25">
      <c r="A16" t="s">
        <v>36</v>
      </c>
      <c r="B16" s="35">
        <v>1.1480000000000001</v>
      </c>
      <c r="C16" s="35">
        <v>0.40200000000000002</v>
      </c>
      <c r="D16" s="35">
        <v>1.5500000000000003</v>
      </c>
    </row>
    <row r="17" spans="1:4" x14ac:dyDescent="0.25">
      <c r="A17" t="s">
        <v>37</v>
      </c>
      <c r="B17" s="35">
        <v>2.2659999999999996</v>
      </c>
      <c r="C17" s="35">
        <v>0.70600000000000007</v>
      </c>
      <c r="D17" s="35">
        <v>2.9719999999999995</v>
      </c>
    </row>
    <row r="18" spans="1:4" x14ac:dyDescent="0.25">
      <c r="A18" t="s">
        <v>38</v>
      </c>
      <c r="B18" s="35">
        <v>1.38</v>
      </c>
      <c r="C18" s="35">
        <v>0.76900000000000002</v>
      </c>
      <c r="D18" s="35">
        <v>2.149</v>
      </c>
    </row>
    <row r="19" spans="1:4" x14ac:dyDescent="0.25">
      <c r="A19" t="s">
        <v>39</v>
      </c>
      <c r="B19" s="35">
        <v>1.5</v>
      </c>
      <c r="C19" s="35">
        <v>0.87600000000000011</v>
      </c>
      <c r="D19" s="35">
        <v>2.3760000000000003</v>
      </c>
    </row>
    <row r="20" spans="1:4" x14ac:dyDescent="0.25">
      <c r="A20" t="s">
        <v>40</v>
      </c>
      <c r="B20" s="35">
        <v>1.6850000000000001</v>
      </c>
      <c r="C20" s="35">
        <v>0.67999999999999994</v>
      </c>
      <c r="D20" s="35">
        <v>2.3650000000000002</v>
      </c>
    </row>
    <row r="21" spans="1:4" x14ac:dyDescent="0.25">
      <c r="A21" t="s">
        <v>41</v>
      </c>
      <c r="B21" s="35">
        <v>1.7250000000000001</v>
      </c>
      <c r="C21" s="35">
        <v>0.75800000000000001</v>
      </c>
      <c r="D21" s="35">
        <v>2.4830000000000001</v>
      </c>
    </row>
    <row r="22" spans="1:4" x14ac:dyDescent="0.25">
      <c r="A22" t="s">
        <v>42</v>
      </c>
      <c r="B22" s="35">
        <v>1.242</v>
      </c>
      <c r="C22" s="35">
        <v>1.7159999999999997</v>
      </c>
      <c r="D22" s="35">
        <v>2.9579999999999997</v>
      </c>
    </row>
    <row r="23" spans="1:4" x14ac:dyDescent="0.25">
      <c r="A23" t="s">
        <v>43</v>
      </c>
      <c r="B23" s="35">
        <v>1.5109999999999997</v>
      </c>
      <c r="C23" s="35">
        <v>0.44800000000000001</v>
      </c>
      <c r="D23" s="35">
        <v>1.9589999999999996</v>
      </c>
    </row>
    <row r="24" spans="1:4" x14ac:dyDescent="0.25">
      <c r="A24" t="s">
        <v>44</v>
      </c>
      <c r="B24" s="35">
        <v>1.6019999999999999</v>
      </c>
      <c r="C24" s="35">
        <v>1.0519999999999998</v>
      </c>
      <c r="D24" s="35">
        <v>2.6539999999999999</v>
      </c>
    </row>
    <row r="25" spans="1:4" x14ac:dyDescent="0.25">
      <c r="A25" t="s">
        <v>45</v>
      </c>
      <c r="B25" s="35">
        <v>1.4319999999999999</v>
      </c>
      <c r="C25" s="35">
        <v>0.94399999999999995</v>
      </c>
      <c r="D25" s="35">
        <v>2.3759999999999999</v>
      </c>
    </row>
    <row r="26" spans="1:4" x14ac:dyDescent="0.25">
      <c r="A26" t="s">
        <v>46</v>
      </c>
      <c r="B26" s="35">
        <v>1.8069999999999999</v>
      </c>
      <c r="C26" s="35">
        <v>1.1009999999999998</v>
      </c>
      <c r="D26" s="35">
        <v>2.9079999999999995</v>
      </c>
    </row>
    <row r="27" spans="1:4" x14ac:dyDescent="0.25">
      <c r="A27" t="s">
        <v>47</v>
      </c>
      <c r="B27" s="35">
        <v>2.089</v>
      </c>
      <c r="C27" s="35">
        <v>1.1509999999999998</v>
      </c>
      <c r="D27" s="35">
        <v>3.2399999999999998</v>
      </c>
    </row>
    <row r="28" spans="1:4" x14ac:dyDescent="0.25">
      <c r="A28" t="s">
        <v>48</v>
      </c>
      <c r="B28" s="35">
        <v>3.1239999999999997</v>
      </c>
      <c r="C28" s="35">
        <v>0.84899999999999998</v>
      </c>
      <c r="D28" s="35">
        <v>3.9729999999999999</v>
      </c>
    </row>
    <row r="29" spans="1:4" x14ac:dyDescent="0.25">
      <c r="A29" t="s">
        <v>49</v>
      </c>
      <c r="B29" s="35">
        <v>1.72</v>
      </c>
      <c r="C29" s="35">
        <v>1.0189999999999999</v>
      </c>
      <c r="D29" s="35">
        <v>2.7389999999999999</v>
      </c>
    </row>
    <row r="30" spans="1:4" x14ac:dyDescent="0.25">
      <c r="A30" t="s">
        <v>19</v>
      </c>
      <c r="B30" s="35">
        <v>45.544000000000004</v>
      </c>
      <c r="C30" s="35">
        <v>28.017999999999994</v>
      </c>
      <c r="D30" s="35">
        <v>73.561999999999998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218F1-0EA7-417B-BCAF-280B807565DF}">
  <dimension ref="A1:F1172"/>
  <sheetViews>
    <sheetView topLeftCell="A5" workbookViewId="0">
      <selection activeCell="H34" sqref="H34"/>
    </sheetView>
  </sheetViews>
  <sheetFormatPr baseColWidth="10" defaultRowHeight="15" x14ac:dyDescent="0.25"/>
  <cols>
    <col min="1" max="1" width="15.7109375" bestFit="1" customWidth="1"/>
    <col min="2" max="2" width="16.7109375" bestFit="1" customWidth="1"/>
    <col min="3" max="3" width="29.7109375" bestFit="1" customWidth="1"/>
    <col min="4" max="4" width="27.85546875" bestFit="1" customWidth="1"/>
    <col min="5" max="5" width="28.28515625" bestFit="1" customWidth="1"/>
    <col min="6" max="6" width="17.7109375" bestFit="1" customWidth="1"/>
  </cols>
  <sheetData>
    <row r="1" spans="1:6" x14ac:dyDescent="0.25">
      <c r="A1" s="12" t="s">
        <v>12</v>
      </c>
      <c r="B1" s="13" t="s">
        <v>13</v>
      </c>
      <c r="C1" s="14" t="s">
        <v>15</v>
      </c>
      <c r="D1" s="14" t="s">
        <v>16</v>
      </c>
      <c r="E1" s="14" t="s">
        <v>17</v>
      </c>
      <c r="F1" s="14" t="s">
        <v>14</v>
      </c>
    </row>
    <row r="2" spans="1:6" ht="15.75" thickBot="1" x14ac:dyDescent="0.3">
      <c r="A2" s="15">
        <f>_xlfn.DAYS(SUBTOTAL(4,data[Date]), SUBTOTAL(5,data[Date]))</f>
        <v>49</v>
      </c>
      <c r="B2" s="16">
        <f>SUBTOTAL(9,data[Consommation])</f>
        <v>116.83100000000162</v>
      </c>
      <c r="C2" s="17" cm="1">
        <f t="array" aca="1" ref="C2" ca="1">SUMPRODUCT(dataFilterCons, IF(data[Heure Creuse]="HP",PRIX_HP,PRIX_HC))</f>
        <v>26.874458800000411</v>
      </c>
      <c r="D2" s="23">
        <f ca="1">IF(SUBTOTAL(103, data[Date]) &lt; ROWS(data[Date]),,SUMIF(data[Date],"&gt;="&amp;DATE(YEAR(TODAY()), MONTH(TODAY()), 1),data[Consommation]))</f>
        <v>43.268999999999501</v>
      </c>
      <c r="E2" s="17" cm="1">
        <f t="array" aca="1" ref="E2" ca="1">SUMPRODUCT((MONTH(data[Date])=MONTH(TODAY()))*(data[Heure Creuse] ="HP")*PRIX_HP + (MONTH(data[Date])=MONTH(TODAY()))*(data[Heure Creuse]&lt;&gt;"HP")*PRIX_HC, data[Consommation])</f>
        <v>9.8910996000001674</v>
      </c>
      <c r="F2" s="17">
        <f ca="1">IF(SUBTOTAL(103, data[Date]) &lt; ROWS(data[Date]),,(E2/ROUNDUP(COUNTIFS(data[Date],"&gt;="&amp;DATE(YEAR(TODAY()),MONTH(TODAY()),1),data[Date],"&lt;="&amp;DATE(YEAR(TODAY()),MONTH(TODAY()),31))/24,0))*30.5)</f>
        <v>12.067141512000205</v>
      </c>
    </row>
    <row r="3" spans="1:6" x14ac:dyDescent="0.25">
      <c r="A3" s="18"/>
      <c r="B3" s="19"/>
      <c r="C3" s="20"/>
      <c r="D3" s="24"/>
      <c r="E3" s="20"/>
      <c r="F3" s="20"/>
    </row>
    <row r="4" spans="1:6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9</v>
      </c>
    </row>
    <row r="5" spans="1:6" x14ac:dyDescent="0.25">
      <c r="A5" s="25">
        <v>45327.75</v>
      </c>
      <c r="B5" s="26">
        <v>0.112</v>
      </c>
      <c r="C5" s="26">
        <v>23</v>
      </c>
      <c r="D5" s="26">
        <v>22</v>
      </c>
      <c r="E5" s="26">
        <v>4</v>
      </c>
      <c r="F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" spans="1:6" x14ac:dyDescent="0.25">
      <c r="A6" s="25">
        <v>45327.791666666664</v>
      </c>
      <c r="B6" s="26">
        <v>0.51200000000000001</v>
      </c>
      <c r="C6" s="26">
        <v>23</v>
      </c>
      <c r="D6" s="26">
        <v>22.5</v>
      </c>
      <c r="E6" s="26">
        <v>5</v>
      </c>
      <c r="F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" spans="1:6" x14ac:dyDescent="0.25">
      <c r="A7" s="25">
        <v>45327.833333333336</v>
      </c>
      <c r="B7" s="26">
        <v>0.42499999999999999</v>
      </c>
      <c r="C7" s="26">
        <v>23</v>
      </c>
      <c r="D7" s="26">
        <v>23</v>
      </c>
      <c r="E7" s="26">
        <v>5</v>
      </c>
      <c r="F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" spans="1:6" x14ac:dyDescent="0.25">
      <c r="A8" s="25">
        <v>45327.875</v>
      </c>
      <c r="B8" s="26">
        <v>0.39600000000000002</v>
      </c>
      <c r="C8" s="26">
        <v>23</v>
      </c>
      <c r="D8" s="26">
        <v>23.75</v>
      </c>
      <c r="E8" s="26">
        <v>5</v>
      </c>
      <c r="F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" spans="1:6" x14ac:dyDescent="0.25">
      <c r="A9" s="25">
        <v>45327.916666666664</v>
      </c>
      <c r="B9" s="26">
        <v>0.39700000000000002</v>
      </c>
      <c r="C9" s="26">
        <v>23</v>
      </c>
      <c r="D9" s="26">
        <v>23.5</v>
      </c>
      <c r="E9" s="26">
        <v>5.25</v>
      </c>
      <c r="F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" spans="1:6" x14ac:dyDescent="0.25">
      <c r="A10" s="25">
        <v>45327.958333333336</v>
      </c>
      <c r="B10" s="26">
        <v>0.35200000000000004</v>
      </c>
      <c r="C10" s="26">
        <v>22.5</v>
      </c>
      <c r="D10" s="26">
        <v>24.25</v>
      </c>
      <c r="E10" s="26">
        <v>5.666666666666667</v>
      </c>
      <c r="F1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" spans="1:6" x14ac:dyDescent="0.25">
      <c r="A11" s="25">
        <v>45328</v>
      </c>
      <c r="B11" s="26">
        <v>1E-3</v>
      </c>
      <c r="C11" s="26">
        <v>22</v>
      </c>
      <c r="D11" s="26">
        <v>23.75</v>
      </c>
      <c r="E11" s="26"/>
      <c r="F1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" spans="1:6" x14ac:dyDescent="0.25">
      <c r="A12" s="25">
        <v>45328.041666666664</v>
      </c>
      <c r="B12" s="26">
        <v>1E-3</v>
      </c>
      <c r="C12" s="26">
        <v>22</v>
      </c>
      <c r="D12" s="26">
        <v>21.5</v>
      </c>
      <c r="E12" s="26"/>
      <c r="F1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" spans="1:6" x14ac:dyDescent="0.25">
      <c r="A13" s="25">
        <v>45328.083333333336</v>
      </c>
      <c r="B13" s="26">
        <v>1E-3</v>
      </c>
      <c r="C13" s="26">
        <v>22</v>
      </c>
      <c r="D13" s="26">
        <v>19.5</v>
      </c>
      <c r="E13" s="26"/>
      <c r="F1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4" spans="1:6" x14ac:dyDescent="0.25">
      <c r="A14" s="25">
        <v>45328.125</v>
      </c>
      <c r="B14" s="26">
        <v>1E-3</v>
      </c>
      <c r="C14" s="26">
        <v>22</v>
      </c>
      <c r="D14" s="26">
        <v>18.25</v>
      </c>
      <c r="E14" s="26"/>
      <c r="F1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5" spans="1:6" x14ac:dyDescent="0.25">
      <c r="A15" s="25">
        <v>45328.166666666664</v>
      </c>
      <c r="B15" s="26">
        <v>0.76200000000000001</v>
      </c>
      <c r="C15" s="26">
        <v>23</v>
      </c>
      <c r="D15" s="26">
        <v>22.5</v>
      </c>
      <c r="E15" s="26">
        <v>6</v>
      </c>
      <c r="F1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" spans="1:6" x14ac:dyDescent="0.25">
      <c r="A16" s="25">
        <v>45328.208333333336</v>
      </c>
      <c r="B16" s="26">
        <v>0.45199999999999996</v>
      </c>
      <c r="C16" s="26">
        <v>23</v>
      </c>
      <c r="D16" s="26">
        <v>23</v>
      </c>
      <c r="E16" s="26">
        <v>6.25</v>
      </c>
      <c r="F1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7" spans="1:6" x14ac:dyDescent="0.25">
      <c r="A17" s="25">
        <v>45328.25</v>
      </c>
      <c r="B17" s="26">
        <v>0.42899999999999999</v>
      </c>
      <c r="C17" s="26">
        <v>23</v>
      </c>
      <c r="D17" s="26">
        <v>22.75</v>
      </c>
      <c r="E17" s="26">
        <v>7</v>
      </c>
      <c r="F1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" spans="1:6" x14ac:dyDescent="0.25">
      <c r="A18" s="25">
        <v>45328.291666666664</v>
      </c>
      <c r="B18" s="26">
        <v>0.41599999999999998</v>
      </c>
      <c r="C18" s="26">
        <v>23.5</v>
      </c>
      <c r="D18" s="26">
        <v>22.75</v>
      </c>
      <c r="E18" s="26">
        <v>7</v>
      </c>
      <c r="F1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9" spans="1:6" x14ac:dyDescent="0.25">
      <c r="A19" s="25">
        <v>45328.333333333336</v>
      </c>
      <c r="B19" s="26">
        <v>2E-3</v>
      </c>
      <c r="C19" s="26">
        <v>25</v>
      </c>
      <c r="D19" s="26">
        <v>22.75</v>
      </c>
      <c r="E19" s="26"/>
      <c r="F1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" spans="1:6" x14ac:dyDescent="0.25">
      <c r="A20" s="25">
        <v>45328.375</v>
      </c>
      <c r="B20" s="26">
        <v>1E-3</v>
      </c>
      <c r="C20" s="26">
        <v>25</v>
      </c>
      <c r="D20" s="26">
        <v>21</v>
      </c>
      <c r="E20" s="26"/>
      <c r="F2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" spans="1:6" x14ac:dyDescent="0.25">
      <c r="A21" s="25">
        <v>45328.416666666664</v>
      </c>
      <c r="B21" s="26">
        <v>1E-3</v>
      </c>
      <c r="C21" s="26">
        <v>25</v>
      </c>
      <c r="D21" s="26">
        <v>19</v>
      </c>
      <c r="E21" s="26"/>
      <c r="F2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" spans="1:6" x14ac:dyDescent="0.25">
      <c r="A22" s="25">
        <v>45328.458333333336</v>
      </c>
      <c r="B22" s="26">
        <v>1E-3</v>
      </c>
      <c r="C22" s="26">
        <v>25</v>
      </c>
      <c r="D22" s="26">
        <v>18</v>
      </c>
      <c r="E22" s="26"/>
      <c r="F2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3" spans="1:6" x14ac:dyDescent="0.25">
      <c r="A23" s="25">
        <v>45328.5</v>
      </c>
      <c r="B23" s="26">
        <v>1E-3</v>
      </c>
      <c r="C23" s="26">
        <v>25</v>
      </c>
      <c r="D23" s="26">
        <v>18</v>
      </c>
      <c r="E23" s="26"/>
      <c r="F2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" spans="1:6" x14ac:dyDescent="0.25">
      <c r="A24" s="25">
        <v>45328.541666666664</v>
      </c>
      <c r="B24" s="26">
        <v>0.36399999999999999</v>
      </c>
      <c r="C24" s="26">
        <v>23.5</v>
      </c>
      <c r="D24" s="26">
        <v>20</v>
      </c>
      <c r="E24" s="26">
        <v>9.5</v>
      </c>
      <c r="F2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" spans="1:6" x14ac:dyDescent="0.25">
      <c r="A25" s="25">
        <v>45328.583333333336</v>
      </c>
      <c r="B25" s="26">
        <v>0.43600000000000005</v>
      </c>
      <c r="C25" s="26">
        <v>23</v>
      </c>
      <c r="D25" s="26">
        <v>23</v>
      </c>
      <c r="E25" s="26">
        <v>10</v>
      </c>
      <c r="F2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6" spans="1:6" x14ac:dyDescent="0.25">
      <c r="A26" s="25">
        <v>45328.625</v>
      </c>
      <c r="B26" s="26">
        <v>0.21000000000000002</v>
      </c>
      <c r="C26" s="26">
        <v>24.5</v>
      </c>
      <c r="D26" s="26">
        <v>23</v>
      </c>
      <c r="E26" s="26">
        <v>10</v>
      </c>
      <c r="F2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7" spans="1:6" x14ac:dyDescent="0.25">
      <c r="A27" s="25">
        <v>45328.666666666664</v>
      </c>
      <c r="B27" s="26">
        <v>1E-3</v>
      </c>
      <c r="C27" s="26">
        <v>25</v>
      </c>
      <c r="D27" s="26">
        <v>21.75</v>
      </c>
      <c r="E27" s="26"/>
      <c r="F2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" spans="1:6" x14ac:dyDescent="0.25">
      <c r="A28" s="25">
        <v>45328.708333333336</v>
      </c>
      <c r="B28" s="26">
        <v>1E-3</v>
      </c>
      <c r="C28" s="26">
        <v>25</v>
      </c>
      <c r="D28" s="26">
        <v>20.25</v>
      </c>
      <c r="E28" s="26"/>
      <c r="F2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" spans="1:6" x14ac:dyDescent="0.25">
      <c r="A29" s="25">
        <v>45328.75</v>
      </c>
      <c r="B29" s="26">
        <v>1E-3</v>
      </c>
      <c r="C29" s="26">
        <v>25</v>
      </c>
      <c r="D29" s="26">
        <v>18.5</v>
      </c>
      <c r="E29" s="26"/>
      <c r="F2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0" spans="1:6" x14ac:dyDescent="0.25">
      <c r="A30" s="25">
        <v>45328.791666666664</v>
      </c>
      <c r="B30" s="26">
        <v>1E-3</v>
      </c>
      <c r="C30" s="26">
        <v>25</v>
      </c>
      <c r="D30" s="26">
        <v>18</v>
      </c>
      <c r="E30" s="26"/>
      <c r="F3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" spans="1:6" x14ac:dyDescent="0.25">
      <c r="A31" s="25">
        <v>45328.833333333336</v>
      </c>
      <c r="B31" s="26">
        <v>0.57799999999999996</v>
      </c>
      <c r="C31" s="26">
        <v>23.5</v>
      </c>
      <c r="D31" s="26">
        <v>22.25</v>
      </c>
      <c r="E31" s="26">
        <v>9.3333333333333339</v>
      </c>
      <c r="F3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" spans="1:6" x14ac:dyDescent="0.25">
      <c r="A32" s="25">
        <v>45328.875</v>
      </c>
      <c r="B32" s="26">
        <v>2E-3</v>
      </c>
      <c r="C32" s="26">
        <v>23</v>
      </c>
      <c r="D32" s="26">
        <v>23.75</v>
      </c>
      <c r="E32" s="26"/>
      <c r="F3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" spans="1:6" x14ac:dyDescent="0.25">
      <c r="A33" s="25">
        <v>45328.916666666664</v>
      </c>
      <c r="B33" s="26">
        <v>0</v>
      </c>
      <c r="C33" s="26">
        <v>23</v>
      </c>
      <c r="D33" s="26">
        <v>21.5</v>
      </c>
      <c r="E33" s="26"/>
      <c r="F3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" spans="1:6" x14ac:dyDescent="0.25">
      <c r="A34" s="25">
        <v>45328.958333333336</v>
      </c>
      <c r="B34" s="26">
        <v>1E-3</v>
      </c>
      <c r="C34" s="26">
        <v>23</v>
      </c>
      <c r="D34" s="26">
        <v>19.5</v>
      </c>
      <c r="E34" s="26"/>
      <c r="F3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5" spans="1:6" x14ac:dyDescent="0.25">
      <c r="A35" s="25">
        <v>45329</v>
      </c>
      <c r="B35" s="26">
        <v>1E-3</v>
      </c>
      <c r="C35" s="26">
        <v>23</v>
      </c>
      <c r="D35" s="26">
        <v>18</v>
      </c>
      <c r="E35" s="26">
        <v>8</v>
      </c>
      <c r="F3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" spans="1:6" x14ac:dyDescent="0.25">
      <c r="A36" s="25">
        <v>45329.041666666664</v>
      </c>
      <c r="B36" s="26">
        <v>1E-3</v>
      </c>
      <c r="C36" s="26">
        <v>23</v>
      </c>
      <c r="D36" s="26">
        <v>18</v>
      </c>
      <c r="E36" s="26"/>
      <c r="F3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" spans="1:6" x14ac:dyDescent="0.25">
      <c r="A37" s="25">
        <v>45329.083333333336</v>
      </c>
      <c r="B37" s="26">
        <v>1E-3</v>
      </c>
      <c r="C37" s="26">
        <v>23</v>
      </c>
      <c r="D37" s="26">
        <v>18</v>
      </c>
      <c r="E37" s="26"/>
      <c r="F3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8" spans="1:6" x14ac:dyDescent="0.25">
      <c r="A38" s="25">
        <v>45329.125</v>
      </c>
      <c r="B38" s="26">
        <v>1E-3</v>
      </c>
      <c r="C38" s="26">
        <v>23</v>
      </c>
      <c r="D38" s="26">
        <v>17.25</v>
      </c>
      <c r="E38" s="26"/>
      <c r="F3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9" spans="1:6" x14ac:dyDescent="0.25">
      <c r="A39" s="25">
        <v>45329.166666666664</v>
      </c>
      <c r="B39" s="26">
        <v>0.69200000000000006</v>
      </c>
      <c r="C39" s="26">
        <v>23</v>
      </c>
      <c r="D39" s="26">
        <v>22.75</v>
      </c>
      <c r="E39" s="26">
        <v>4.75</v>
      </c>
      <c r="F3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" spans="1:6" x14ac:dyDescent="0.25">
      <c r="A40" s="25">
        <v>45329.208333333336</v>
      </c>
      <c r="B40" s="26">
        <v>0.45899999999999996</v>
      </c>
      <c r="C40" s="26">
        <v>23</v>
      </c>
      <c r="D40" s="26">
        <v>22.5</v>
      </c>
      <c r="E40" s="26">
        <v>4</v>
      </c>
      <c r="F4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1" spans="1:6" x14ac:dyDescent="0.25">
      <c r="A41" s="25">
        <v>45329.25</v>
      </c>
      <c r="B41" s="26">
        <v>0.442</v>
      </c>
      <c r="C41" s="26">
        <v>23</v>
      </c>
      <c r="D41" s="26">
        <v>22.75</v>
      </c>
      <c r="E41" s="26">
        <v>4</v>
      </c>
      <c r="F4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" spans="1:6" x14ac:dyDescent="0.25">
      <c r="A42" s="25">
        <v>45329.291666666664</v>
      </c>
      <c r="B42" s="26">
        <v>0.43099999999999999</v>
      </c>
      <c r="C42" s="26">
        <v>23.5</v>
      </c>
      <c r="D42" s="26">
        <v>22.25</v>
      </c>
      <c r="E42" s="26">
        <v>3.25</v>
      </c>
      <c r="F4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3" spans="1:6" x14ac:dyDescent="0.25">
      <c r="A43" s="25">
        <v>45329.333333333336</v>
      </c>
      <c r="B43" s="26">
        <v>3.2000000000000001E-2</v>
      </c>
      <c r="C43" s="26">
        <v>23</v>
      </c>
      <c r="D43" s="26">
        <v>24.5</v>
      </c>
      <c r="E43" s="26"/>
      <c r="F4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" spans="1:6" x14ac:dyDescent="0.25">
      <c r="A44" s="25">
        <v>45329.375</v>
      </c>
      <c r="B44" s="26">
        <v>1E-3</v>
      </c>
      <c r="C44" s="26">
        <v>23</v>
      </c>
      <c r="D44" s="26">
        <v>21.75</v>
      </c>
      <c r="E44" s="26"/>
      <c r="F4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" spans="1:6" x14ac:dyDescent="0.25">
      <c r="A45" s="25">
        <v>45329.416666666664</v>
      </c>
      <c r="B45" s="26">
        <v>1E-3</v>
      </c>
      <c r="C45" s="26">
        <v>23</v>
      </c>
      <c r="D45" s="26">
        <v>19.75</v>
      </c>
      <c r="E45" s="26"/>
      <c r="F4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" spans="1:6" x14ac:dyDescent="0.25">
      <c r="A46" s="25">
        <v>45329.458333333336</v>
      </c>
      <c r="B46" s="26">
        <v>1E-3</v>
      </c>
      <c r="C46" s="26">
        <v>23</v>
      </c>
      <c r="D46" s="26">
        <v>18.75</v>
      </c>
      <c r="E46" s="26"/>
      <c r="F4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" spans="1:6" x14ac:dyDescent="0.25">
      <c r="A47" s="25">
        <v>45329.5</v>
      </c>
      <c r="B47" s="26">
        <v>1E-3</v>
      </c>
      <c r="C47" s="26">
        <v>23</v>
      </c>
      <c r="D47" s="26">
        <v>18</v>
      </c>
      <c r="E47" s="26"/>
      <c r="F4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" spans="1:6" x14ac:dyDescent="0.25">
      <c r="A48" s="25">
        <v>45329.541666666664</v>
      </c>
      <c r="B48" s="26">
        <v>0.28399999999999997</v>
      </c>
      <c r="C48" s="26">
        <v>23</v>
      </c>
      <c r="D48" s="26">
        <v>20.75</v>
      </c>
      <c r="E48" s="26">
        <v>17</v>
      </c>
      <c r="F4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9" spans="1:6" x14ac:dyDescent="0.25">
      <c r="A49" s="25">
        <v>45329.583333333336</v>
      </c>
      <c r="B49" s="26">
        <v>0.36699999999999999</v>
      </c>
      <c r="C49" s="26">
        <v>23</v>
      </c>
      <c r="D49" s="26">
        <v>24.75</v>
      </c>
      <c r="E49" s="26">
        <v>17</v>
      </c>
      <c r="F4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0" spans="1:6" x14ac:dyDescent="0.25">
      <c r="A50" s="25">
        <v>45329.625</v>
      </c>
      <c r="B50" s="26">
        <v>0.17099999999999999</v>
      </c>
      <c r="C50" s="26">
        <v>24.5</v>
      </c>
      <c r="D50" s="26">
        <v>24.75</v>
      </c>
      <c r="E50" s="26">
        <v>16</v>
      </c>
      <c r="F5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1" spans="1:6" x14ac:dyDescent="0.25">
      <c r="A51" s="25">
        <v>45329.666666666664</v>
      </c>
      <c r="B51" s="26">
        <v>1E-3</v>
      </c>
      <c r="C51" s="26">
        <v>25</v>
      </c>
      <c r="D51" s="26">
        <v>23.25</v>
      </c>
      <c r="E51" s="26"/>
      <c r="F5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" spans="1:6" x14ac:dyDescent="0.25">
      <c r="A52" s="25">
        <v>45329.708333333336</v>
      </c>
      <c r="B52" s="26">
        <v>1E-3</v>
      </c>
      <c r="C52" s="26">
        <v>25</v>
      </c>
      <c r="D52" s="26">
        <v>21.5</v>
      </c>
      <c r="E52" s="26"/>
      <c r="F5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" spans="1:6" x14ac:dyDescent="0.25">
      <c r="A53" s="25">
        <v>45329.75</v>
      </c>
      <c r="B53" s="26">
        <v>3.0000000000000001E-3</v>
      </c>
      <c r="C53" s="26">
        <v>23.5</v>
      </c>
      <c r="D53" s="26">
        <v>19.25</v>
      </c>
      <c r="E53" s="26">
        <v>11</v>
      </c>
      <c r="F5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4" spans="1:6" x14ac:dyDescent="0.25">
      <c r="A54" s="25">
        <v>45329.791666666664</v>
      </c>
      <c r="B54" s="26">
        <v>0.156</v>
      </c>
      <c r="C54" s="26">
        <v>23</v>
      </c>
      <c r="D54" s="26">
        <v>20.25</v>
      </c>
      <c r="E54" s="26">
        <v>10</v>
      </c>
      <c r="F5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" spans="1:6" x14ac:dyDescent="0.25">
      <c r="A55" s="25">
        <v>45329.833333333336</v>
      </c>
      <c r="B55" s="26">
        <v>0.374</v>
      </c>
      <c r="C55" s="26">
        <v>23</v>
      </c>
      <c r="D55" s="26">
        <v>23</v>
      </c>
      <c r="E55" s="26">
        <v>10</v>
      </c>
      <c r="F5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" spans="1:6" x14ac:dyDescent="0.25">
      <c r="A56" s="25">
        <v>45329.875</v>
      </c>
      <c r="B56" s="26">
        <v>2E-3</v>
      </c>
      <c r="C56" s="26">
        <v>23</v>
      </c>
      <c r="D56" s="26">
        <v>23.5</v>
      </c>
      <c r="E56" s="26"/>
      <c r="F5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" spans="1:6" x14ac:dyDescent="0.25">
      <c r="A57" s="25">
        <v>45329.916666666664</v>
      </c>
      <c r="B57" s="26">
        <v>1E-3</v>
      </c>
      <c r="C57" s="26">
        <v>23</v>
      </c>
      <c r="D57" s="26">
        <v>21.5</v>
      </c>
      <c r="E57" s="26"/>
      <c r="F5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" spans="1:6" x14ac:dyDescent="0.25">
      <c r="A58" s="25">
        <v>45329.958333333336</v>
      </c>
      <c r="B58" s="26">
        <v>1E-3</v>
      </c>
      <c r="C58" s="26">
        <v>23</v>
      </c>
      <c r="D58" s="26">
        <v>20.25</v>
      </c>
      <c r="E58" s="26"/>
      <c r="F5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" spans="1:6" x14ac:dyDescent="0.25">
      <c r="A59" s="25">
        <v>45330</v>
      </c>
      <c r="B59" s="26">
        <v>1E-3</v>
      </c>
      <c r="C59" s="26">
        <v>23</v>
      </c>
      <c r="D59" s="26">
        <v>19.75</v>
      </c>
      <c r="E59" s="26"/>
      <c r="F5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" spans="1:6" x14ac:dyDescent="0.25">
      <c r="A60" s="25">
        <v>45330.041666666664</v>
      </c>
      <c r="B60" s="26">
        <v>1E-3</v>
      </c>
      <c r="C60" s="26">
        <v>23</v>
      </c>
      <c r="D60" s="26">
        <v>19</v>
      </c>
      <c r="E60" s="26"/>
      <c r="F6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1" spans="1:6" x14ac:dyDescent="0.25">
      <c r="A61" s="25">
        <v>45330.083333333336</v>
      </c>
      <c r="B61" s="26">
        <v>1E-3</v>
      </c>
      <c r="C61" s="26">
        <v>23</v>
      </c>
      <c r="D61" s="26">
        <v>19</v>
      </c>
      <c r="E61" s="26"/>
      <c r="F6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2" spans="1:6" x14ac:dyDescent="0.25">
      <c r="A62" s="25">
        <v>45330.125</v>
      </c>
      <c r="B62" s="26">
        <v>1E-3</v>
      </c>
      <c r="C62" s="26">
        <v>23</v>
      </c>
      <c r="D62" s="26">
        <v>18.75</v>
      </c>
      <c r="E62" s="26"/>
      <c r="F6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3" spans="1:6" x14ac:dyDescent="0.25">
      <c r="A63" s="25">
        <v>45330.166666666664</v>
      </c>
      <c r="B63" s="26">
        <v>0.47599999999999998</v>
      </c>
      <c r="C63" s="26">
        <v>23</v>
      </c>
      <c r="D63" s="26">
        <v>22.25</v>
      </c>
      <c r="E63" s="26">
        <v>9</v>
      </c>
      <c r="F6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" spans="1:6" x14ac:dyDescent="0.25">
      <c r="A64" s="25">
        <v>45330.208333333336</v>
      </c>
      <c r="B64" s="26">
        <v>0.38600000000000001</v>
      </c>
      <c r="C64" s="26">
        <v>23</v>
      </c>
      <c r="D64" s="26">
        <v>23</v>
      </c>
      <c r="E64" s="26">
        <v>9</v>
      </c>
      <c r="F6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5" spans="1:6" x14ac:dyDescent="0.25">
      <c r="A65" s="25">
        <v>45330.25</v>
      </c>
      <c r="B65" s="26">
        <v>0.4</v>
      </c>
      <c r="C65" s="26">
        <v>23</v>
      </c>
      <c r="D65" s="26">
        <v>23</v>
      </c>
      <c r="E65" s="26">
        <v>9.5</v>
      </c>
      <c r="F6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" spans="1:6" x14ac:dyDescent="0.25">
      <c r="A66" s="25">
        <v>45330.291666666664</v>
      </c>
      <c r="B66" s="26">
        <v>0.40600000000000003</v>
      </c>
      <c r="C66" s="26">
        <v>23.5</v>
      </c>
      <c r="D66" s="26">
        <v>24</v>
      </c>
      <c r="E66" s="26">
        <v>10</v>
      </c>
      <c r="F6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7" spans="1:6" x14ac:dyDescent="0.25">
      <c r="A67" s="25">
        <v>45330.333333333336</v>
      </c>
      <c r="B67" s="26">
        <v>5.0000000000000001E-3</v>
      </c>
      <c r="C67" s="26">
        <v>25</v>
      </c>
      <c r="D67" s="26">
        <v>24.25</v>
      </c>
      <c r="E67" s="26"/>
      <c r="F6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" spans="1:6" x14ac:dyDescent="0.25">
      <c r="A68" s="25">
        <v>45330.375</v>
      </c>
      <c r="B68" s="26">
        <v>1E-3</v>
      </c>
      <c r="C68" s="26">
        <v>25</v>
      </c>
      <c r="D68" s="26">
        <v>22</v>
      </c>
      <c r="E68" s="26"/>
      <c r="F6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" spans="1:6" x14ac:dyDescent="0.25">
      <c r="A69" s="25">
        <v>45330.416666666664</v>
      </c>
      <c r="B69" s="26">
        <v>1E-3</v>
      </c>
      <c r="C69" s="26">
        <v>25</v>
      </c>
      <c r="D69" s="26">
        <v>20</v>
      </c>
      <c r="E69" s="26"/>
      <c r="F6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" spans="1:6" x14ac:dyDescent="0.25">
      <c r="A70" s="25">
        <v>45330.458333333336</v>
      </c>
      <c r="B70" s="26">
        <v>1E-3</v>
      </c>
      <c r="C70" s="26">
        <v>25</v>
      </c>
      <c r="D70" s="26">
        <v>19</v>
      </c>
      <c r="E70" s="26"/>
      <c r="F7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" spans="1:6" x14ac:dyDescent="0.25">
      <c r="A71" s="25">
        <v>45330.5</v>
      </c>
      <c r="B71" s="26">
        <v>1E-3</v>
      </c>
      <c r="C71" s="26">
        <v>25</v>
      </c>
      <c r="D71" s="26">
        <v>19</v>
      </c>
      <c r="E71" s="26">
        <v>14</v>
      </c>
      <c r="F7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" spans="1:6" x14ac:dyDescent="0.25">
      <c r="A72" s="25">
        <v>45330.541666666664</v>
      </c>
      <c r="B72" s="26">
        <v>0.25900000000000001</v>
      </c>
      <c r="C72" s="26">
        <v>23.5</v>
      </c>
      <c r="D72" s="26">
        <v>21</v>
      </c>
      <c r="E72" s="26">
        <v>13</v>
      </c>
      <c r="F7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3" spans="1:6" x14ac:dyDescent="0.25">
      <c r="A73" s="25">
        <v>45330.583333333336</v>
      </c>
      <c r="B73" s="26">
        <v>0.37600000000000006</v>
      </c>
      <c r="C73" s="26">
        <v>23</v>
      </c>
      <c r="D73" s="26">
        <v>24</v>
      </c>
      <c r="E73" s="26">
        <v>14</v>
      </c>
      <c r="F7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4" spans="1:6" x14ac:dyDescent="0.25">
      <c r="A74" s="25">
        <v>45330.625</v>
      </c>
      <c r="B74" s="26">
        <v>0.20400000000000001</v>
      </c>
      <c r="C74" s="26">
        <v>23.5</v>
      </c>
      <c r="D74" s="26">
        <v>24</v>
      </c>
      <c r="E74" s="26">
        <v>15</v>
      </c>
      <c r="F7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5" spans="1:6" x14ac:dyDescent="0.25">
      <c r="A75" s="25">
        <v>45330.666666666664</v>
      </c>
      <c r="B75" s="26">
        <v>1E-3</v>
      </c>
      <c r="C75" s="26">
        <v>23</v>
      </c>
      <c r="D75" s="26">
        <v>21.25</v>
      </c>
      <c r="E75" s="26"/>
      <c r="F7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" spans="1:6" x14ac:dyDescent="0.25">
      <c r="A76" s="25">
        <v>45330.708333333336</v>
      </c>
      <c r="B76" s="26">
        <v>1E-3</v>
      </c>
      <c r="C76" s="26">
        <v>23</v>
      </c>
      <c r="D76" s="26">
        <v>21</v>
      </c>
      <c r="E76" s="26"/>
      <c r="F7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" spans="1:6" x14ac:dyDescent="0.25">
      <c r="A77" s="25">
        <v>45330.75</v>
      </c>
      <c r="B77" s="26">
        <v>0.25600000000000001</v>
      </c>
      <c r="C77" s="26">
        <v>23</v>
      </c>
      <c r="D77" s="26">
        <v>21.75</v>
      </c>
      <c r="E77" s="26">
        <v>13</v>
      </c>
      <c r="F7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8" spans="1:6" x14ac:dyDescent="0.25">
      <c r="A78" s="25">
        <v>45330.791666666664</v>
      </c>
      <c r="B78" s="26">
        <v>0.38100000000000001</v>
      </c>
      <c r="C78" s="26">
        <v>23</v>
      </c>
      <c r="D78" s="26">
        <v>23.75</v>
      </c>
      <c r="E78" s="26">
        <v>12.5</v>
      </c>
      <c r="F7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" spans="1:6" x14ac:dyDescent="0.25">
      <c r="A79" s="25">
        <v>45330.833333333336</v>
      </c>
      <c r="B79" s="26">
        <v>0.30399999999999999</v>
      </c>
      <c r="C79" s="26">
        <v>23</v>
      </c>
      <c r="D79" s="26">
        <v>24.75</v>
      </c>
      <c r="E79" s="26">
        <v>13</v>
      </c>
      <c r="F7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" spans="1:6" x14ac:dyDescent="0.25">
      <c r="A80" s="25">
        <v>45330.875</v>
      </c>
      <c r="B80" s="26">
        <v>2E-3</v>
      </c>
      <c r="C80" s="26">
        <v>23</v>
      </c>
      <c r="D80" s="26">
        <v>24.75</v>
      </c>
      <c r="E80" s="26">
        <v>12</v>
      </c>
      <c r="F8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" spans="1:6" x14ac:dyDescent="0.25">
      <c r="A81" s="25">
        <v>45330.916666666664</v>
      </c>
      <c r="B81" s="26">
        <v>1E-3</v>
      </c>
      <c r="C81" s="26">
        <v>23</v>
      </c>
      <c r="D81" s="26">
        <v>23.25</v>
      </c>
      <c r="E81" s="26"/>
      <c r="F8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" spans="1:6" x14ac:dyDescent="0.25">
      <c r="A82" s="25">
        <v>45330.958333333336</v>
      </c>
      <c r="B82" s="26">
        <v>1E-3</v>
      </c>
      <c r="C82" s="26">
        <v>23</v>
      </c>
      <c r="D82" s="26">
        <v>22</v>
      </c>
      <c r="E82" s="26"/>
      <c r="F8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" spans="1:6" x14ac:dyDescent="0.25">
      <c r="A83" s="25">
        <v>45331</v>
      </c>
      <c r="B83" s="26">
        <v>1E-3</v>
      </c>
      <c r="C83" s="26">
        <v>23</v>
      </c>
      <c r="D83" s="26">
        <v>21.25</v>
      </c>
      <c r="E83" s="26"/>
      <c r="F8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" spans="1:6" x14ac:dyDescent="0.25">
      <c r="A84" s="25">
        <v>45331.041666666664</v>
      </c>
      <c r="B84" s="26">
        <v>1E-3</v>
      </c>
      <c r="C84" s="26">
        <v>23</v>
      </c>
      <c r="D84" s="26">
        <v>20.5</v>
      </c>
      <c r="E84" s="26"/>
      <c r="F8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5" spans="1:6" x14ac:dyDescent="0.25">
      <c r="A85" s="25">
        <v>45331.083333333336</v>
      </c>
      <c r="B85" s="26">
        <v>1E-3</v>
      </c>
      <c r="C85" s="26">
        <v>23</v>
      </c>
      <c r="D85" s="26">
        <v>20</v>
      </c>
      <c r="E85" s="26"/>
      <c r="F8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6" spans="1:6" x14ac:dyDescent="0.25">
      <c r="A86" s="25">
        <v>45331.125</v>
      </c>
      <c r="B86" s="26">
        <v>1E-3</v>
      </c>
      <c r="C86" s="26">
        <v>23</v>
      </c>
      <c r="D86" s="26">
        <v>19</v>
      </c>
      <c r="E86" s="26">
        <v>10</v>
      </c>
      <c r="F8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7" spans="1:6" x14ac:dyDescent="0.25">
      <c r="A87" s="25">
        <v>45331.166666666664</v>
      </c>
      <c r="B87" s="26">
        <v>0.48599999999999999</v>
      </c>
      <c r="C87" s="26">
        <v>23</v>
      </c>
      <c r="D87" s="26">
        <v>23</v>
      </c>
      <c r="E87" s="26">
        <v>10</v>
      </c>
      <c r="F8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" spans="1:6" x14ac:dyDescent="0.25">
      <c r="A88" s="25">
        <v>45331.208333333336</v>
      </c>
      <c r="B88" s="26">
        <v>0.40700000000000003</v>
      </c>
      <c r="C88" s="26">
        <v>23</v>
      </c>
      <c r="D88" s="26">
        <v>23.25</v>
      </c>
      <c r="E88" s="26">
        <v>10</v>
      </c>
      <c r="F8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9" spans="1:6" x14ac:dyDescent="0.25">
      <c r="A89" s="25">
        <v>45331.25</v>
      </c>
      <c r="B89" s="26">
        <v>0.40400000000000003</v>
      </c>
      <c r="C89" s="26">
        <v>23</v>
      </c>
      <c r="D89" s="26">
        <v>24</v>
      </c>
      <c r="E89" s="26">
        <v>9.75</v>
      </c>
      <c r="F8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" spans="1:6" x14ac:dyDescent="0.25">
      <c r="A90" s="25">
        <v>45331.291666666664</v>
      </c>
      <c r="B90" s="26">
        <v>0.41799999999999998</v>
      </c>
      <c r="C90" s="26">
        <v>23.5</v>
      </c>
      <c r="D90" s="26">
        <v>24.25</v>
      </c>
      <c r="E90" s="26">
        <v>10</v>
      </c>
      <c r="F9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1" spans="1:6" x14ac:dyDescent="0.25">
      <c r="A91" s="25">
        <v>45331.333333333336</v>
      </c>
      <c r="B91" s="26">
        <v>2E-3</v>
      </c>
      <c r="C91" s="26">
        <v>25</v>
      </c>
      <c r="D91" s="26">
        <v>24.75</v>
      </c>
      <c r="E91" s="26"/>
      <c r="F9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" spans="1:6" x14ac:dyDescent="0.25">
      <c r="A92" s="25">
        <v>45331.375</v>
      </c>
      <c r="B92" s="26">
        <v>1E-3</v>
      </c>
      <c r="C92" s="26">
        <v>25</v>
      </c>
      <c r="D92" s="26">
        <v>22.5</v>
      </c>
      <c r="E92" s="26"/>
      <c r="F9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" spans="1:6" x14ac:dyDescent="0.25">
      <c r="A93" s="25">
        <v>45331.416666666664</v>
      </c>
      <c r="B93" s="26">
        <v>0.108</v>
      </c>
      <c r="C93" s="26">
        <v>23</v>
      </c>
      <c r="D93" s="26">
        <v>26.5</v>
      </c>
      <c r="E93" s="26">
        <v>10</v>
      </c>
      <c r="F9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" spans="1:6" x14ac:dyDescent="0.25">
      <c r="A94" s="25">
        <v>45331.458333333336</v>
      </c>
      <c r="B94" s="26">
        <v>1E-3</v>
      </c>
      <c r="C94" s="26">
        <v>23</v>
      </c>
      <c r="D94" s="26">
        <v>23</v>
      </c>
      <c r="E94" s="26"/>
      <c r="F9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" spans="1:6" x14ac:dyDescent="0.25">
      <c r="A95" s="25">
        <v>45331.5</v>
      </c>
      <c r="B95" s="26">
        <v>1E-3</v>
      </c>
      <c r="C95" s="26">
        <v>23</v>
      </c>
      <c r="D95" s="26">
        <v>21</v>
      </c>
      <c r="E95" s="26"/>
      <c r="F9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" spans="1:6" x14ac:dyDescent="0.25">
      <c r="A96" s="25">
        <v>45331.541666666664</v>
      </c>
      <c r="B96" s="26">
        <v>0.26100000000000001</v>
      </c>
      <c r="C96" s="26">
        <v>23</v>
      </c>
      <c r="D96" s="26">
        <v>21.75</v>
      </c>
      <c r="E96" s="26">
        <v>15</v>
      </c>
      <c r="F9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7" spans="1:6" x14ac:dyDescent="0.25">
      <c r="A97" s="25">
        <v>45331.583333333336</v>
      </c>
      <c r="B97" s="26">
        <v>0.40200000000000002</v>
      </c>
      <c r="C97" s="26">
        <v>23</v>
      </c>
      <c r="D97" s="26">
        <v>24.25</v>
      </c>
      <c r="E97" s="26">
        <v>15.25</v>
      </c>
      <c r="F9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8" spans="1:6" x14ac:dyDescent="0.25">
      <c r="A98" s="25">
        <v>45331.625</v>
      </c>
      <c r="B98" s="26">
        <v>0.188</v>
      </c>
      <c r="C98" s="26">
        <v>24.5</v>
      </c>
      <c r="D98" s="26">
        <v>24.75</v>
      </c>
      <c r="E98" s="26">
        <v>16</v>
      </c>
      <c r="F9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9" spans="1:6" x14ac:dyDescent="0.25">
      <c r="A99" s="25">
        <v>45331.666666666664</v>
      </c>
      <c r="B99" s="26">
        <v>1E-3</v>
      </c>
      <c r="C99" s="26">
        <v>25</v>
      </c>
      <c r="D99" s="26">
        <v>22.25</v>
      </c>
      <c r="E99" s="26"/>
      <c r="F9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" spans="1:6" x14ac:dyDescent="0.25">
      <c r="A100" s="25">
        <v>45331.708333333336</v>
      </c>
      <c r="B100" s="26">
        <v>1E-3</v>
      </c>
      <c r="C100" s="26">
        <v>25</v>
      </c>
      <c r="D100" s="26">
        <v>21</v>
      </c>
      <c r="E100" s="26"/>
      <c r="F10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" spans="1:6" x14ac:dyDescent="0.25">
      <c r="A101" s="25">
        <v>45331.75</v>
      </c>
      <c r="B101" s="26">
        <v>0.23</v>
      </c>
      <c r="C101" s="26">
        <v>23.5</v>
      </c>
      <c r="D101" s="26">
        <v>22.5</v>
      </c>
      <c r="E101" s="26">
        <v>13</v>
      </c>
      <c r="F10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2" spans="1:6" x14ac:dyDescent="0.25">
      <c r="A102" s="25">
        <v>45331.791666666664</v>
      </c>
      <c r="B102" s="26">
        <v>0.36599999999999999</v>
      </c>
      <c r="C102" s="26">
        <v>23</v>
      </c>
      <c r="D102" s="26">
        <v>24.25</v>
      </c>
      <c r="E102" s="26">
        <v>13</v>
      </c>
      <c r="F10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" spans="1:6" x14ac:dyDescent="0.25">
      <c r="A103" s="25">
        <v>45331.833333333336</v>
      </c>
      <c r="B103" s="26">
        <v>0.316</v>
      </c>
      <c r="C103" s="26">
        <v>23</v>
      </c>
      <c r="D103" s="26">
        <v>24.25</v>
      </c>
      <c r="E103" s="26">
        <v>12.75</v>
      </c>
      <c r="F10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" spans="1:6" x14ac:dyDescent="0.25">
      <c r="A104" s="25">
        <v>45331.875</v>
      </c>
      <c r="B104" s="26">
        <v>2E-3</v>
      </c>
      <c r="C104" s="26">
        <v>23</v>
      </c>
      <c r="D104" s="26">
        <v>25</v>
      </c>
      <c r="E104" s="26"/>
      <c r="F10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" spans="1:6" x14ac:dyDescent="0.25">
      <c r="A105" s="25">
        <v>45331.916666666664</v>
      </c>
      <c r="B105" s="26">
        <v>1E-3</v>
      </c>
      <c r="C105" s="26">
        <v>23</v>
      </c>
      <c r="D105" s="26">
        <v>23.75</v>
      </c>
      <c r="E105" s="26"/>
      <c r="F10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" spans="1:6" x14ac:dyDescent="0.25">
      <c r="A106" s="25">
        <v>45331.958333333336</v>
      </c>
      <c r="B106" s="26">
        <v>1E-3</v>
      </c>
      <c r="C106" s="26">
        <v>22</v>
      </c>
      <c r="D106" s="26">
        <v>22.25</v>
      </c>
      <c r="E106" s="26">
        <v>12</v>
      </c>
      <c r="F10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" spans="1:6" x14ac:dyDescent="0.25">
      <c r="A107" s="25">
        <v>45332</v>
      </c>
      <c r="B107" s="26">
        <v>7.6999999999999999E-2</v>
      </c>
      <c r="C107" s="26">
        <v>19</v>
      </c>
      <c r="D107" s="26">
        <v>21.5</v>
      </c>
      <c r="E107" s="26">
        <v>11.5</v>
      </c>
      <c r="F10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" spans="1:6" x14ac:dyDescent="0.25">
      <c r="A108" s="25">
        <v>45332.041666666664</v>
      </c>
      <c r="B108" s="26">
        <v>0.188</v>
      </c>
      <c r="C108" s="26">
        <v>19</v>
      </c>
      <c r="D108" s="26">
        <v>21.75</v>
      </c>
      <c r="E108" s="26">
        <v>11.25</v>
      </c>
      <c r="F10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9" spans="1:6" x14ac:dyDescent="0.25">
      <c r="A109" s="25">
        <v>45332.083333333336</v>
      </c>
      <c r="B109" s="26">
        <v>0.189</v>
      </c>
      <c r="C109" s="26">
        <v>19</v>
      </c>
      <c r="D109" s="26">
        <v>21</v>
      </c>
      <c r="E109" s="26">
        <v>11.25</v>
      </c>
      <c r="F10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0" spans="1:6" x14ac:dyDescent="0.25">
      <c r="A110" s="25">
        <v>45332.125</v>
      </c>
      <c r="B110" s="26">
        <v>0.22199999999999998</v>
      </c>
      <c r="C110" s="26">
        <v>19</v>
      </c>
      <c r="D110" s="26">
        <v>21.25</v>
      </c>
      <c r="E110" s="26">
        <v>11.25</v>
      </c>
      <c r="F11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1" spans="1:6" x14ac:dyDescent="0.25">
      <c r="A111" s="25">
        <v>45332.166666666664</v>
      </c>
      <c r="B111" s="26">
        <v>0.255</v>
      </c>
      <c r="C111" s="26">
        <v>19</v>
      </c>
      <c r="D111" s="26">
        <v>21.25</v>
      </c>
      <c r="E111" s="26">
        <v>10.75</v>
      </c>
      <c r="F11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" spans="1:6" x14ac:dyDescent="0.25">
      <c r="A112" s="25">
        <v>45332.208333333336</v>
      </c>
      <c r="B112" s="26">
        <v>0.25800000000000001</v>
      </c>
      <c r="C112" s="26">
        <v>19.75</v>
      </c>
      <c r="D112" s="26">
        <v>21.25</v>
      </c>
      <c r="E112" s="26">
        <v>10</v>
      </c>
      <c r="F11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3" spans="1:6" x14ac:dyDescent="0.25">
      <c r="A113" s="25">
        <v>45332.25</v>
      </c>
      <c r="B113" s="26">
        <v>0.38800000000000001</v>
      </c>
      <c r="C113" s="26">
        <v>22</v>
      </c>
      <c r="D113" s="26">
        <v>22.75</v>
      </c>
      <c r="E113" s="26">
        <v>8.5</v>
      </c>
      <c r="F11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" spans="1:6" x14ac:dyDescent="0.25">
      <c r="A114" s="25">
        <v>45332.291666666664</v>
      </c>
      <c r="B114" s="26">
        <v>0.34300000000000003</v>
      </c>
      <c r="C114" s="26">
        <v>21.25</v>
      </c>
      <c r="D114" s="26">
        <v>23.5</v>
      </c>
      <c r="E114" s="26">
        <v>8.75</v>
      </c>
      <c r="F11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5" spans="1:6" x14ac:dyDescent="0.25">
      <c r="A115" s="25">
        <v>45332.333333333336</v>
      </c>
      <c r="B115" s="26">
        <v>5.6999999999999995E-2</v>
      </c>
      <c r="C115" s="26">
        <v>19</v>
      </c>
      <c r="D115" s="26">
        <v>21</v>
      </c>
      <c r="E115" s="26">
        <v>9.6666666666666661</v>
      </c>
      <c r="F11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" spans="1:6" x14ac:dyDescent="0.25">
      <c r="A116" s="25">
        <v>45332.375</v>
      </c>
      <c r="B116" s="26">
        <v>0.14599999999999999</v>
      </c>
      <c r="C116" s="26">
        <v>19</v>
      </c>
      <c r="D116" s="26">
        <v>21.25</v>
      </c>
      <c r="E116" s="26">
        <v>10</v>
      </c>
      <c r="F11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7" spans="1:6" x14ac:dyDescent="0.25">
      <c r="A117" s="25">
        <v>45332.416666666664</v>
      </c>
      <c r="B117" s="26">
        <v>0.16600000000000001</v>
      </c>
      <c r="C117" s="26">
        <v>19</v>
      </c>
      <c r="D117" s="26">
        <v>21</v>
      </c>
      <c r="E117" s="26">
        <v>11.5</v>
      </c>
      <c r="F11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8" spans="1:6" x14ac:dyDescent="0.25">
      <c r="A118" s="25">
        <v>45332.458333333336</v>
      </c>
      <c r="B118" s="26">
        <v>0.10900000000000001</v>
      </c>
      <c r="C118" s="26">
        <v>19</v>
      </c>
      <c r="D118" s="26">
        <v>21</v>
      </c>
      <c r="E118" s="26">
        <v>14</v>
      </c>
      <c r="F11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9" spans="1:6" x14ac:dyDescent="0.25">
      <c r="A119" s="25">
        <v>45332.5</v>
      </c>
      <c r="B119" s="26">
        <v>5.7000000000000002E-2</v>
      </c>
      <c r="C119" s="26">
        <v>19</v>
      </c>
      <c r="D119" s="26">
        <v>21</v>
      </c>
      <c r="E119" s="26">
        <v>13.75</v>
      </c>
      <c r="F11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0" spans="1:6" x14ac:dyDescent="0.25">
      <c r="A120" s="25">
        <v>45332.541666666664</v>
      </c>
      <c r="B120" s="26">
        <v>0.16</v>
      </c>
      <c r="C120" s="26">
        <v>20.5</v>
      </c>
      <c r="D120" s="26">
        <v>22.75</v>
      </c>
      <c r="E120" s="26">
        <v>11.75</v>
      </c>
      <c r="F12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1" spans="1:6" x14ac:dyDescent="0.25">
      <c r="A121" s="25">
        <v>45332.583333333336</v>
      </c>
      <c r="B121" s="26">
        <v>0.26200000000000001</v>
      </c>
      <c r="C121" s="26">
        <v>21</v>
      </c>
      <c r="D121" s="26">
        <v>22.75</v>
      </c>
      <c r="E121" s="26">
        <v>11</v>
      </c>
      <c r="F12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22" spans="1:6" x14ac:dyDescent="0.25">
      <c r="A122" s="25">
        <v>45332.625</v>
      </c>
      <c r="B122" s="26">
        <v>0.26800000000000002</v>
      </c>
      <c r="C122" s="26">
        <v>21</v>
      </c>
      <c r="D122" s="26">
        <v>23</v>
      </c>
      <c r="E122" s="26">
        <v>10.5</v>
      </c>
      <c r="F12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23" spans="1:6" x14ac:dyDescent="0.25">
      <c r="A123" s="25">
        <v>45332.666666666664</v>
      </c>
      <c r="B123" s="26">
        <v>0.26400000000000001</v>
      </c>
      <c r="C123" s="26">
        <v>21</v>
      </c>
      <c r="D123" s="26">
        <v>23.25</v>
      </c>
      <c r="E123" s="26">
        <v>10.5</v>
      </c>
      <c r="F12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4" spans="1:6" x14ac:dyDescent="0.25">
      <c r="A124" s="25">
        <v>45332.708333333336</v>
      </c>
      <c r="B124" s="26">
        <v>0.26300000000000001</v>
      </c>
      <c r="C124" s="26">
        <v>21</v>
      </c>
      <c r="D124" s="26">
        <v>22.5</v>
      </c>
      <c r="E124" s="26">
        <v>9.5</v>
      </c>
      <c r="F12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5" spans="1:6" x14ac:dyDescent="0.25">
      <c r="A125" s="25">
        <v>45332.75</v>
      </c>
      <c r="B125" s="26">
        <v>0.26800000000000002</v>
      </c>
      <c r="C125" s="26">
        <v>21</v>
      </c>
      <c r="D125" s="26">
        <v>22.75</v>
      </c>
      <c r="E125" s="26">
        <v>9</v>
      </c>
      <c r="F12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6" spans="1:6" x14ac:dyDescent="0.25">
      <c r="A126" s="25">
        <v>45332.791666666664</v>
      </c>
      <c r="B126" s="26">
        <v>0.28399999999999997</v>
      </c>
      <c r="C126" s="26">
        <v>21</v>
      </c>
      <c r="D126" s="26">
        <v>23.25</v>
      </c>
      <c r="E126" s="26">
        <v>8.75</v>
      </c>
      <c r="F12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7" spans="1:6" x14ac:dyDescent="0.25">
      <c r="A127" s="25">
        <v>45332.833333333336</v>
      </c>
      <c r="B127" s="26">
        <v>0.22299999999999998</v>
      </c>
      <c r="C127" s="26">
        <v>21</v>
      </c>
      <c r="D127" s="26">
        <v>23</v>
      </c>
      <c r="E127" s="26">
        <v>9</v>
      </c>
      <c r="F12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8" spans="1:6" x14ac:dyDescent="0.25">
      <c r="A128" s="25">
        <v>45332.875</v>
      </c>
      <c r="B128" s="26">
        <v>0.254</v>
      </c>
      <c r="C128" s="26">
        <v>21</v>
      </c>
      <c r="D128" s="26">
        <v>22.75</v>
      </c>
      <c r="E128" s="26">
        <v>8.5</v>
      </c>
      <c r="F12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9" spans="1:6" x14ac:dyDescent="0.25">
      <c r="A129" s="25">
        <v>45332.916666666664</v>
      </c>
      <c r="B129" s="26">
        <v>0.28700000000000003</v>
      </c>
      <c r="C129" s="26">
        <v>21</v>
      </c>
      <c r="D129" s="26">
        <v>22.5</v>
      </c>
      <c r="E129" s="26">
        <v>8</v>
      </c>
      <c r="F12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0" spans="1:6" x14ac:dyDescent="0.25">
      <c r="A130" s="25">
        <v>45332.958333333336</v>
      </c>
      <c r="B130" s="26">
        <v>0.23500000000000001</v>
      </c>
      <c r="C130" s="26">
        <v>20.5</v>
      </c>
      <c r="D130" s="26">
        <v>23.25</v>
      </c>
      <c r="E130" s="26">
        <v>8.75</v>
      </c>
      <c r="F13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1" spans="1:6" x14ac:dyDescent="0.25">
      <c r="A131" s="25">
        <v>45333</v>
      </c>
      <c r="B131" s="26">
        <v>0.121</v>
      </c>
      <c r="C131" s="26">
        <v>19</v>
      </c>
      <c r="D131" s="26">
        <v>21</v>
      </c>
      <c r="E131" s="26">
        <v>9.25</v>
      </c>
      <c r="F13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2" spans="1:6" x14ac:dyDescent="0.25">
      <c r="A132" s="25">
        <v>45333.041666666664</v>
      </c>
      <c r="B132" s="26">
        <v>0.19400000000000001</v>
      </c>
      <c r="C132" s="26">
        <v>19</v>
      </c>
      <c r="D132" s="26">
        <v>21</v>
      </c>
      <c r="E132" s="26">
        <v>8.75</v>
      </c>
      <c r="F13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3" spans="1:6" x14ac:dyDescent="0.25">
      <c r="A133" s="25">
        <v>45333.083333333336</v>
      </c>
      <c r="B133" s="26">
        <v>0.25900000000000001</v>
      </c>
      <c r="C133" s="26">
        <v>19</v>
      </c>
      <c r="D133" s="26">
        <v>21.25</v>
      </c>
      <c r="E133" s="26">
        <v>8.25</v>
      </c>
      <c r="F13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4" spans="1:6" x14ac:dyDescent="0.25">
      <c r="A134" s="25">
        <v>45333.125</v>
      </c>
      <c r="B134" s="26">
        <v>0.23099999999999998</v>
      </c>
      <c r="C134" s="26">
        <v>19</v>
      </c>
      <c r="D134" s="26">
        <v>21</v>
      </c>
      <c r="E134" s="26">
        <v>8.25</v>
      </c>
      <c r="F13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5" spans="1:6" x14ac:dyDescent="0.25">
      <c r="A135" s="25">
        <v>45333.166666666664</v>
      </c>
      <c r="B135" s="26">
        <v>0.253</v>
      </c>
      <c r="C135" s="26">
        <v>19</v>
      </c>
      <c r="D135" s="26">
        <v>21.25</v>
      </c>
      <c r="E135" s="26">
        <v>8</v>
      </c>
      <c r="F13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6" spans="1:6" x14ac:dyDescent="0.25">
      <c r="A136" s="25">
        <v>45333.208333333336</v>
      </c>
      <c r="B136" s="26">
        <v>0.20099999999999998</v>
      </c>
      <c r="C136" s="26">
        <v>19.75</v>
      </c>
      <c r="D136" s="26">
        <v>20.75</v>
      </c>
      <c r="E136" s="26">
        <v>8.5</v>
      </c>
      <c r="F13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7" spans="1:6" x14ac:dyDescent="0.25">
      <c r="A137" s="25">
        <v>45333.25</v>
      </c>
      <c r="B137" s="26">
        <v>0.42499999999999999</v>
      </c>
      <c r="C137" s="26">
        <v>22</v>
      </c>
      <c r="D137" s="26">
        <v>23</v>
      </c>
      <c r="E137" s="26">
        <v>8</v>
      </c>
      <c r="F13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8" spans="1:6" x14ac:dyDescent="0.25">
      <c r="A138" s="25">
        <v>45333.291666666664</v>
      </c>
      <c r="B138" s="26">
        <v>0.40300000000000002</v>
      </c>
      <c r="C138" s="26">
        <v>21.25</v>
      </c>
      <c r="D138" s="26">
        <v>23</v>
      </c>
      <c r="E138" s="26">
        <v>7.75</v>
      </c>
      <c r="F13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9" spans="1:6" x14ac:dyDescent="0.25">
      <c r="A139" s="25">
        <v>45333.333333333336</v>
      </c>
      <c r="B139" s="26">
        <v>0.17200000000000001</v>
      </c>
      <c r="C139" s="26">
        <v>19</v>
      </c>
      <c r="D139" s="26">
        <v>21</v>
      </c>
      <c r="E139" s="26">
        <v>8</v>
      </c>
      <c r="F13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40" spans="1:6" x14ac:dyDescent="0.25">
      <c r="A140" s="25">
        <v>45333.375</v>
      </c>
      <c r="B140" s="26">
        <v>0.193</v>
      </c>
      <c r="C140" s="26">
        <v>19</v>
      </c>
      <c r="D140" s="26">
        <v>21.25</v>
      </c>
      <c r="E140" s="26">
        <v>9.25</v>
      </c>
      <c r="F14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1" spans="1:6" x14ac:dyDescent="0.25">
      <c r="A141" s="25">
        <v>45333.416666666664</v>
      </c>
      <c r="B141" s="26">
        <v>0.17300000000000001</v>
      </c>
      <c r="C141" s="26">
        <v>19</v>
      </c>
      <c r="D141" s="26">
        <v>21.25</v>
      </c>
      <c r="E141" s="26">
        <v>10.5</v>
      </c>
      <c r="F14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2" spans="1:6" x14ac:dyDescent="0.25">
      <c r="A142" s="25">
        <v>45333.458333333336</v>
      </c>
      <c r="B142" s="26">
        <v>0.151</v>
      </c>
      <c r="C142" s="26">
        <v>19</v>
      </c>
      <c r="D142" s="26">
        <v>21.25</v>
      </c>
      <c r="E142" s="26">
        <v>13.25</v>
      </c>
      <c r="F14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3" spans="1:6" x14ac:dyDescent="0.25">
      <c r="A143" s="25">
        <v>45333.5</v>
      </c>
      <c r="B143" s="26">
        <v>0.17300000000000001</v>
      </c>
      <c r="C143" s="26">
        <v>19</v>
      </c>
      <c r="D143" s="26">
        <v>21.25</v>
      </c>
      <c r="E143" s="26">
        <v>13.25</v>
      </c>
      <c r="F14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4" spans="1:6" x14ac:dyDescent="0.25">
      <c r="A144" s="25">
        <v>45333.541666666664</v>
      </c>
      <c r="B144" s="26">
        <v>0.21</v>
      </c>
      <c r="C144" s="26">
        <v>19</v>
      </c>
      <c r="D144" s="26">
        <v>21.5</v>
      </c>
      <c r="E144" s="26">
        <v>12.75</v>
      </c>
      <c r="F14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5" spans="1:6" x14ac:dyDescent="0.25">
      <c r="A145" s="25">
        <v>45333.583333333336</v>
      </c>
      <c r="B145" s="26">
        <v>0.17499999999999999</v>
      </c>
      <c r="C145" s="26">
        <v>19</v>
      </c>
      <c r="D145" s="26">
        <v>20.75</v>
      </c>
      <c r="E145" s="26">
        <v>14</v>
      </c>
      <c r="F14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46" spans="1:6" x14ac:dyDescent="0.25">
      <c r="A146" s="25">
        <v>45333.625</v>
      </c>
      <c r="B146" s="26">
        <v>0.19900000000000001</v>
      </c>
      <c r="C146" s="26">
        <v>19</v>
      </c>
      <c r="D146" s="26">
        <v>21.75</v>
      </c>
      <c r="E146" s="26">
        <v>13</v>
      </c>
      <c r="F14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47" spans="1:6" x14ac:dyDescent="0.25">
      <c r="A147" s="25">
        <v>45333.666666666664</v>
      </c>
      <c r="B147" s="26">
        <v>0.2</v>
      </c>
      <c r="C147" s="26">
        <v>19</v>
      </c>
      <c r="D147" s="26">
        <v>21.25</v>
      </c>
      <c r="E147" s="26">
        <v>12.25</v>
      </c>
      <c r="F14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8" spans="1:6" x14ac:dyDescent="0.25">
      <c r="A148" s="25">
        <v>45333.708333333336</v>
      </c>
      <c r="B148" s="26">
        <v>0.111</v>
      </c>
      <c r="C148" s="26">
        <v>19</v>
      </c>
      <c r="D148" s="26">
        <v>21.25</v>
      </c>
      <c r="E148" s="26">
        <v>11</v>
      </c>
      <c r="F14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9" spans="1:6" x14ac:dyDescent="0.25">
      <c r="A149" s="25">
        <v>45333.75</v>
      </c>
      <c r="B149" s="26">
        <v>2.8000000000000001E-2</v>
      </c>
      <c r="C149" s="26">
        <v>19.5</v>
      </c>
      <c r="D149" s="26">
        <v>21</v>
      </c>
      <c r="E149" s="26">
        <v>10.25</v>
      </c>
      <c r="F14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0" spans="1:6" x14ac:dyDescent="0.25">
      <c r="A150" s="25">
        <v>45333.791666666664</v>
      </c>
      <c r="B150" s="26">
        <v>0.35099999999999998</v>
      </c>
      <c r="C150" s="26">
        <v>21</v>
      </c>
      <c r="D150" s="26">
        <v>22.5</v>
      </c>
      <c r="E150" s="26">
        <v>7.5</v>
      </c>
      <c r="F15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1" spans="1:6" x14ac:dyDescent="0.25">
      <c r="A151" s="25">
        <v>45333.833333333336</v>
      </c>
      <c r="B151" s="26">
        <v>0.33700000000000002</v>
      </c>
      <c r="C151" s="26">
        <v>21</v>
      </c>
      <c r="D151" s="26">
        <v>22.75</v>
      </c>
      <c r="E151" s="26">
        <v>6.25</v>
      </c>
      <c r="F15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2" spans="1:6" x14ac:dyDescent="0.25">
      <c r="A152" s="25">
        <v>45333.875</v>
      </c>
      <c r="B152" s="26">
        <v>0.33600000000000002</v>
      </c>
      <c r="C152" s="26">
        <v>21</v>
      </c>
      <c r="D152" s="26">
        <v>23</v>
      </c>
      <c r="E152" s="26">
        <v>6</v>
      </c>
      <c r="F15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3" spans="1:6" x14ac:dyDescent="0.25">
      <c r="A153" s="25">
        <v>45333.916666666664</v>
      </c>
      <c r="B153" s="26">
        <v>0.28299999999999997</v>
      </c>
      <c r="C153" s="26">
        <v>20.5</v>
      </c>
      <c r="D153" s="26">
        <v>22</v>
      </c>
      <c r="E153" s="26">
        <v>6</v>
      </c>
      <c r="F15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4" spans="1:6" x14ac:dyDescent="0.25">
      <c r="A154" s="25">
        <v>45333.958333333336</v>
      </c>
      <c r="B154" s="26">
        <v>0.122</v>
      </c>
      <c r="C154" s="26">
        <v>19.5</v>
      </c>
      <c r="D154" s="26">
        <v>21.25</v>
      </c>
      <c r="E154" s="26">
        <v>6.5</v>
      </c>
      <c r="F15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5" spans="1:6" x14ac:dyDescent="0.25">
      <c r="A155" s="25">
        <v>45334</v>
      </c>
      <c r="B155" s="26">
        <v>2E-3</v>
      </c>
      <c r="C155" s="26">
        <v>21</v>
      </c>
      <c r="D155" s="26">
        <v>21</v>
      </c>
      <c r="E155" s="26"/>
      <c r="F15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6" spans="1:6" x14ac:dyDescent="0.25">
      <c r="A156" s="25">
        <v>45334.041666666664</v>
      </c>
      <c r="B156" s="26">
        <v>1E-3</v>
      </c>
      <c r="C156" s="26">
        <v>21</v>
      </c>
      <c r="D156" s="26">
        <v>20.75</v>
      </c>
      <c r="E156" s="26"/>
      <c r="F15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7" spans="1:6" x14ac:dyDescent="0.25">
      <c r="A157" s="25">
        <v>45334.083333333336</v>
      </c>
      <c r="B157" s="26">
        <v>1E-3</v>
      </c>
      <c r="C157" s="26">
        <v>21</v>
      </c>
      <c r="D157" s="26">
        <v>20</v>
      </c>
      <c r="E157" s="26"/>
      <c r="F15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58" spans="1:6" x14ac:dyDescent="0.25">
      <c r="A158" s="25">
        <v>45334.125</v>
      </c>
      <c r="B158" s="26">
        <v>1E-3</v>
      </c>
      <c r="C158" s="26">
        <v>21</v>
      </c>
      <c r="D158" s="26">
        <v>19</v>
      </c>
      <c r="E158" s="26"/>
      <c r="F15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59" spans="1:6" x14ac:dyDescent="0.25">
      <c r="A159" s="25">
        <v>45334.166666666664</v>
      </c>
      <c r="B159" s="26">
        <v>1E-3</v>
      </c>
      <c r="C159" s="26">
        <v>21.25</v>
      </c>
      <c r="D159" s="26">
        <v>19</v>
      </c>
      <c r="E159" s="26"/>
      <c r="F15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0" spans="1:6" x14ac:dyDescent="0.25">
      <c r="A160" s="25">
        <v>45334.208333333336</v>
      </c>
      <c r="B160" s="26">
        <v>0.49299999999999999</v>
      </c>
      <c r="C160" s="26">
        <v>22</v>
      </c>
      <c r="D160" s="26">
        <v>22.25</v>
      </c>
      <c r="E160" s="26">
        <v>7</v>
      </c>
      <c r="F16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1" spans="1:6" x14ac:dyDescent="0.25">
      <c r="A161" s="25">
        <v>45334.25</v>
      </c>
      <c r="B161" s="26">
        <v>0.41199999999999998</v>
      </c>
      <c r="C161" s="26">
        <v>22</v>
      </c>
      <c r="D161" s="26">
        <v>23</v>
      </c>
      <c r="E161" s="26">
        <v>6.5</v>
      </c>
      <c r="F16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2" spans="1:6" x14ac:dyDescent="0.25">
      <c r="A162" s="25">
        <v>45334.291666666664</v>
      </c>
      <c r="B162" s="26">
        <v>0.40300000000000002</v>
      </c>
      <c r="C162" s="26">
        <v>22.75</v>
      </c>
      <c r="D162" s="26">
        <v>23</v>
      </c>
      <c r="E162" s="26">
        <v>6.75</v>
      </c>
      <c r="F16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3" spans="1:6" x14ac:dyDescent="0.25">
      <c r="A163" s="25">
        <v>45334.333333333336</v>
      </c>
      <c r="B163" s="26">
        <v>2E-3</v>
      </c>
      <c r="C163" s="26">
        <v>25</v>
      </c>
      <c r="D163" s="26">
        <v>23.5</v>
      </c>
      <c r="E163" s="26"/>
      <c r="F16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4" spans="1:6" x14ac:dyDescent="0.25">
      <c r="A164" s="25">
        <v>45334.375</v>
      </c>
      <c r="B164" s="26">
        <v>1E-3</v>
      </c>
      <c r="C164" s="26">
        <v>25</v>
      </c>
      <c r="D164" s="26">
        <v>21.25</v>
      </c>
      <c r="E164" s="26"/>
      <c r="F16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5" spans="1:6" x14ac:dyDescent="0.25">
      <c r="A165" s="25">
        <v>45334.416666666664</v>
      </c>
      <c r="B165" s="26">
        <v>1E-3</v>
      </c>
      <c r="C165" s="26">
        <v>25</v>
      </c>
      <c r="D165" s="26">
        <v>19.75</v>
      </c>
      <c r="E165" s="26"/>
      <c r="F16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6" spans="1:6" x14ac:dyDescent="0.25">
      <c r="A166" s="25">
        <v>45334.458333333336</v>
      </c>
      <c r="B166" s="26">
        <v>1E-3</v>
      </c>
      <c r="C166" s="26">
        <v>25</v>
      </c>
      <c r="D166" s="26">
        <v>19</v>
      </c>
      <c r="E166" s="26"/>
      <c r="F16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7" spans="1:6" x14ac:dyDescent="0.25">
      <c r="A167" s="25">
        <v>45334.5</v>
      </c>
      <c r="B167" s="26">
        <v>1E-3</v>
      </c>
      <c r="C167" s="26">
        <v>25</v>
      </c>
      <c r="D167" s="26">
        <v>19</v>
      </c>
      <c r="E167" s="26"/>
      <c r="F16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8" spans="1:6" x14ac:dyDescent="0.25">
      <c r="A168" s="25">
        <v>45334.541666666664</v>
      </c>
      <c r="B168" s="26">
        <v>0.20500000000000002</v>
      </c>
      <c r="C168" s="26">
        <v>22</v>
      </c>
      <c r="D168" s="26">
        <v>20.75</v>
      </c>
      <c r="E168" s="26">
        <v>13</v>
      </c>
      <c r="F16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9" spans="1:6" x14ac:dyDescent="0.25">
      <c r="A169" s="25">
        <v>45334.583333333336</v>
      </c>
      <c r="B169" s="26">
        <v>0.317</v>
      </c>
      <c r="C169" s="26">
        <v>21</v>
      </c>
      <c r="D169" s="26">
        <v>22.25</v>
      </c>
      <c r="E169" s="26">
        <v>12.5</v>
      </c>
      <c r="F16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70" spans="1:6" x14ac:dyDescent="0.25">
      <c r="A170" s="25">
        <v>45334.625</v>
      </c>
      <c r="B170" s="26">
        <v>0.189</v>
      </c>
      <c r="C170" s="26">
        <v>24</v>
      </c>
      <c r="D170" s="26">
        <v>22.5</v>
      </c>
      <c r="E170" s="26">
        <v>10.5</v>
      </c>
      <c r="F17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71" spans="1:6" x14ac:dyDescent="0.25">
      <c r="A171" s="25">
        <v>45334.666666666664</v>
      </c>
      <c r="B171" s="26">
        <v>1E-3</v>
      </c>
      <c r="C171" s="26">
        <v>25</v>
      </c>
      <c r="D171" s="26">
        <v>21.25</v>
      </c>
      <c r="E171" s="26"/>
      <c r="F17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2" spans="1:6" x14ac:dyDescent="0.25">
      <c r="A172" s="25">
        <v>45334.708333333336</v>
      </c>
      <c r="B172" s="26">
        <v>1E-3</v>
      </c>
      <c r="C172" s="26">
        <v>25</v>
      </c>
      <c r="D172" s="26">
        <v>20.25</v>
      </c>
      <c r="E172" s="26"/>
      <c r="F17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3" spans="1:6" x14ac:dyDescent="0.25">
      <c r="A173" s="25">
        <v>45334.75</v>
      </c>
      <c r="B173" s="26">
        <v>1E-3</v>
      </c>
      <c r="C173" s="26">
        <v>24</v>
      </c>
      <c r="D173" s="26">
        <v>19.25</v>
      </c>
      <c r="E173" s="26"/>
      <c r="F17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4" spans="1:6" x14ac:dyDescent="0.25">
      <c r="A174" s="25">
        <v>45334.791666666664</v>
      </c>
      <c r="B174" s="26">
        <v>0.31</v>
      </c>
      <c r="C174" s="26">
        <v>21</v>
      </c>
      <c r="D174" s="26">
        <v>21.666666666666668</v>
      </c>
      <c r="E174" s="26">
        <v>8</v>
      </c>
      <c r="F17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5" spans="1:6" x14ac:dyDescent="0.25">
      <c r="A175" s="25">
        <v>45334.833333333336</v>
      </c>
      <c r="B175" s="26">
        <v>0.36400000000000005</v>
      </c>
      <c r="C175" s="26">
        <v>21.5</v>
      </c>
      <c r="D175" s="26">
        <v>22</v>
      </c>
      <c r="E175" s="26">
        <v>7</v>
      </c>
      <c r="F17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6" spans="1:6" x14ac:dyDescent="0.25">
      <c r="A176" s="25">
        <v>45334.875</v>
      </c>
      <c r="B176" s="26">
        <v>2E-3</v>
      </c>
      <c r="C176" s="26">
        <v>23</v>
      </c>
      <c r="D176" s="26">
        <v>23.5</v>
      </c>
      <c r="E176" s="26">
        <v>7</v>
      </c>
      <c r="F17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7" spans="1:6" x14ac:dyDescent="0.25">
      <c r="A177" s="25">
        <v>45334.916666666664</v>
      </c>
      <c r="B177" s="26">
        <v>1E-3</v>
      </c>
      <c r="C177" s="26">
        <v>23</v>
      </c>
      <c r="D177" s="26">
        <v>22</v>
      </c>
      <c r="E177" s="26">
        <v>6</v>
      </c>
      <c r="F17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8" spans="1:6" x14ac:dyDescent="0.25">
      <c r="A178" s="25">
        <v>45334.958333333336</v>
      </c>
      <c r="B178" s="26">
        <v>1E-3</v>
      </c>
      <c r="C178" s="26">
        <v>23</v>
      </c>
      <c r="D178" s="26">
        <v>20.75</v>
      </c>
      <c r="E178" s="26"/>
      <c r="F17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9" spans="1:6" x14ac:dyDescent="0.25">
      <c r="A179" s="25">
        <v>45335</v>
      </c>
      <c r="B179" s="26">
        <v>1E-3</v>
      </c>
      <c r="C179" s="26">
        <v>23</v>
      </c>
      <c r="D179" s="26">
        <v>19.5</v>
      </c>
      <c r="E179" s="26"/>
      <c r="F17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80" spans="1:6" x14ac:dyDescent="0.25">
      <c r="A180" s="25">
        <v>45335.041666666664</v>
      </c>
      <c r="B180" s="26">
        <v>1E-3</v>
      </c>
      <c r="C180" s="26">
        <v>23</v>
      </c>
      <c r="D180" s="26">
        <v>19</v>
      </c>
      <c r="E180" s="26"/>
      <c r="F18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81" spans="1:6" x14ac:dyDescent="0.25">
      <c r="A181" s="25">
        <v>45335.083333333336</v>
      </c>
      <c r="B181" s="26">
        <v>1E-3</v>
      </c>
      <c r="C181" s="26">
        <v>23</v>
      </c>
      <c r="D181" s="26">
        <v>18.25</v>
      </c>
      <c r="E181" s="26"/>
      <c r="F18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2" spans="1:6" x14ac:dyDescent="0.25">
      <c r="A182" s="25">
        <v>45335.125</v>
      </c>
      <c r="B182" s="26">
        <v>1E-3</v>
      </c>
      <c r="C182" s="26">
        <v>23</v>
      </c>
      <c r="D182" s="26">
        <v>18</v>
      </c>
      <c r="E182" s="26"/>
      <c r="F18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3" spans="1:6" x14ac:dyDescent="0.25">
      <c r="A183" s="25">
        <v>45335.166666666664</v>
      </c>
      <c r="B183" s="26">
        <v>1E-3</v>
      </c>
      <c r="C183" s="26">
        <v>22.75</v>
      </c>
      <c r="D183" s="26">
        <v>18</v>
      </c>
      <c r="E183" s="26">
        <v>4</v>
      </c>
      <c r="F18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4" spans="1:6" x14ac:dyDescent="0.25">
      <c r="A184" s="25">
        <v>45335.208333333336</v>
      </c>
      <c r="B184" s="26">
        <v>0.64700000000000002</v>
      </c>
      <c r="C184" s="26">
        <v>22</v>
      </c>
      <c r="D184" s="26">
        <v>21.5</v>
      </c>
      <c r="E184" s="26">
        <v>3.25</v>
      </c>
      <c r="F18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5" spans="1:6" x14ac:dyDescent="0.25">
      <c r="A185" s="25">
        <v>45335.25</v>
      </c>
      <c r="B185" s="26">
        <v>0.44399999999999995</v>
      </c>
      <c r="C185" s="26">
        <v>22</v>
      </c>
      <c r="D185" s="26">
        <v>22</v>
      </c>
      <c r="E185" s="26">
        <v>2.25</v>
      </c>
      <c r="F18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6" spans="1:6" x14ac:dyDescent="0.25">
      <c r="A186" s="25">
        <v>45335.291666666664</v>
      </c>
      <c r="B186" s="26">
        <v>0.41299999999999998</v>
      </c>
      <c r="C186" s="26">
        <v>22.75</v>
      </c>
      <c r="D186" s="26">
        <v>22</v>
      </c>
      <c r="E186" s="26">
        <v>3.75</v>
      </c>
      <c r="F18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7" spans="1:6" x14ac:dyDescent="0.25">
      <c r="A187" s="25">
        <v>45335.333333333336</v>
      </c>
      <c r="B187" s="26">
        <v>2E-3</v>
      </c>
      <c r="C187" s="26">
        <v>25</v>
      </c>
      <c r="D187" s="26">
        <v>22.25</v>
      </c>
      <c r="E187" s="26"/>
      <c r="F18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8" spans="1:6" x14ac:dyDescent="0.25">
      <c r="A188" s="25">
        <v>45335.375</v>
      </c>
      <c r="B188" s="26">
        <v>1E-3</v>
      </c>
      <c r="C188" s="26">
        <v>25</v>
      </c>
      <c r="D188" s="26">
        <v>19</v>
      </c>
      <c r="E188" s="26"/>
      <c r="F18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89" spans="1:6" x14ac:dyDescent="0.25">
      <c r="A189" s="25">
        <v>45335.416666666664</v>
      </c>
      <c r="B189" s="26">
        <v>1E-3</v>
      </c>
      <c r="C189" s="26">
        <v>25</v>
      </c>
      <c r="D189" s="26">
        <v>18</v>
      </c>
      <c r="E189" s="26">
        <v>15</v>
      </c>
      <c r="F18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0" spans="1:6" x14ac:dyDescent="0.25">
      <c r="A190" s="25">
        <v>45335.458333333336</v>
      </c>
      <c r="B190" s="26">
        <v>1E-3</v>
      </c>
      <c r="C190" s="26">
        <v>25</v>
      </c>
      <c r="D190" s="26">
        <v>17.75</v>
      </c>
      <c r="E190" s="26"/>
      <c r="F19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1" spans="1:6" x14ac:dyDescent="0.25">
      <c r="A191" s="25">
        <v>45335.5</v>
      </c>
      <c r="B191" s="26">
        <v>1E-3</v>
      </c>
      <c r="C191" s="26">
        <v>25</v>
      </c>
      <c r="D191" s="26">
        <v>17.5</v>
      </c>
      <c r="E191" s="26"/>
      <c r="F19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2" spans="1:6" x14ac:dyDescent="0.25">
      <c r="A192" s="25">
        <v>45335.541666666664</v>
      </c>
      <c r="B192" s="26">
        <v>0.21</v>
      </c>
      <c r="C192" s="26">
        <v>22</v>
      </c>
      <c r="D192" s="26">
        <v>20</v>
      </c>
      <c r="E192" s="26">
        <v>14.5</v>
      </c>
      <c r="F19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3" spans="1:6" x14ac:dyDescent="0.25">
      <c r="A193" s="25">
        <v>45335.583333333336</v>
      </c>
      <c r="B193" s="26">
        <v>0.28700000000000003</v>
      </c>
      <c r="C193" s="26">
        <v>21</v>
      </c>
      <c r="D193" s="26">
        <v>22.5</v>
      </c>
      <c r="E193" s="26">
        <v>17</v>
      </c>
      <c r="F19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94" spans="1:6" x14ac:dyDescent="0.25">
      <c r="A194" s="25">
        <v>45335.625</v>
      </c>
      <c r="B194" s="26">
        <v>0.14500000000000002</v>
      </c>
      <c r="C194" s="26">
        <v>24</v>
      </c>
      <c r="D194" s="26">
        <v>22.5</v>
      </c>
      <c r="E194" s="26">
        <v>18</v>
      </c>
      <c r="F19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95" spans="1:6" x14ac:dyDescent="0.25">
      <c r="A195" s="25">
        <v>45335.666666666664</v>
      </c>
      <c r="B195" s="26">
        <v>1E-3</v>
      </c>
      <c r="C195" s="26">
        <v>25</v>
      </c>
      <c r="D195" s="26">
        <v>21.75</v>
      </c>
      <c r="E195" s="26"/>
      <c r="F19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6" spans="1:6" x14ac:dyDescent="0.25">
      <c r="A196" s="25">
        <v>45335.708333333336</v>
      </c>
      <c r="B196" s="26">
        <v>0</v>
      </c>
      <c r="C196" s="26">
        <v>25</v>
      </c>
      <c r="D196" s="26">
        <v>20.333333333333332</v>
      </c>
      <c r="E196" s="26"/>
      <c r="F19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7" spans="1:6" x14ac:dyDescent="0.25">
      <c r="A197" s="25">
        <v>45335.75</v>
      </c>
      <c r="B197" s="26">
        <v>1E-3</v>
      </c>
      <c r="C197" s="26">
        <v>24</v>
      </c>
      <c r="D197" s="26">
        <v>19.25</v>
      </c>
      <c r="E197" s="26"/>
      <c r="F19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8" spans="1:6" x14ac:dyDescent="0.25">
      <c r="A198" s="25">
        <v>45335.791666666664</v>
      </c>
      <c r="B198" s="26">
        <v>0.34200000000000003</v>
      </c>
      <c r="C198" s="26">
        <v>21</v>
      </c>
      <c r="D198" s="26">
        <v>22.75</v>
      </c>
      <c r="E198" s="26">
        <v>11.5</v>
      </c>
      <c r="F19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9" spans="1:6" x14ac:dyDescent="0.25">
      <c r="A199" s="25">
        <v>45335.833333333336</v>
      </c>
      <c r="B199" s="26">
        <v>0.28499999999999998</v>
      </c>
      <c r="C199" s="26">
        <v>21.5</v>
      </c>
      <c r="D199" s="26">
        <v>22.25</v>
      </c>
      <c r="E199" s="26">
        <v>10.75</v>
      </c>
      <c r="F19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0" spans="1:6" x14ac:dyDescent="0.25">
      <c r="A200" s="25">
        <v>45335.875</v>
      </c>
      <c r="B200" s="26">
        <v>2E-3</v>
      </c>
      <c r="C200" s="26">
        <v>23</v>
      </c>
      <c r="D200" s="26">
        <v>22.75</v>
      </c>
      <c r="E200" s="26"/>
      <c r="F20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1" spans="1:6" x14ac:dyDescent="0.25">
      <c r="A201" s="25">
        <v>45335.916666666664</v>
      </c>
      <c r="B201" s="26">
        <v>1E-3</v>
      </c>
      <c r="C201" s="26">
        <v>23</v>
      </c>
      <c r="D201" s="26">
        <v>20.5</v>
      </c>
      <c r="E201" s="26">
        <v>9</v>
      </c>
      <c r="F20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2" spans="1:6" x14ac:dyDescent="0.25">
      <c r="A202" s="25">
        <v>45335.958333333336</v>
      </c>
      <c r="B202" s="26">
        <v>1E-3</v>
      </c>
      <c r="C202" s="26">
        <v>23</v>
      </c>
      <c r="D202" s="26">
        <v>18.25</v>
      </c>
      <c r="E202" s="26"/>
      <c r="F20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3" spans="1:6" x14ac:dyDescent="0.25">
      <c r="A203" s="25">
        <v>45336</v>
      </c>
      <c r="B203" s="26">
        <v>1E-3</v>
      </c>
      <c r="C203" s="26">
        <v>23</v>
      </c>
      <c r="D203" s="26">
        <v>18.5</v>
      </c>
      <c r="E203" s="26"/>
      <c r="F20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4" spans="1:6" x14ac:dyDescent="0.25">
      <c r="A204" s="25">
        <v>45336.041666666664</v>
      </c>
      <c r="B204" s="26">
        <v>1E-3</v>
      </c>
      <c r="C204" s="26">
        <v>23</v>
      </c>
      <c r="D204" s="26">
        <v>18</v>
      </c>
      <c r="E204" s="26"/>
      <c r="F20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5" spans="1:6" x14ac:dyDescent="0.25">
      <c r="A205" s="25">
        <v>45336.083333333336</v>
      </c>
      <c r="B205" s="26">
        <v>1E-3</v>
      </c>
      <c r="C205" s="26">
        <v>23</v>
      </c>
      <c r="D205" s="26">
        <v>18</v>
      </c>
      <c r="E205" s="26"/>
      <c r="F20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6" spans="1:6" x14ac:dyDescent="0.25">
      <c r="A206" s="25">
        <v>45336.125</v>
      </c>
      <c r="B206" s="26">
        <v>1E-3</v>
      </c>
      <c r="C206" s="26">
        <v>23</v>
      </c>
      <c r="D206" s="26">
        <v>18</v>
      </c>
      <c r="E206" s="26"/>
      <c r="F20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7" spans="1:6" x14ac:dyDescent="0.25">
      <c r="A207" s="25">
        <v>45336.166666666664</v>
      </c>
      <c r="B207" s="26">
        <v>1E-3</v>
      </c>
      <c r="C207" s="26">
        <v>22.75</v>
      </c>
      <c r="D207" s="26">
        <v>17.5</v>
      </c>
      <c r="E207" s="26">
        <v>6</v>
      </c>
      <c r="F20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8" spans="1:6" x14ac:dyDescent="0.25">
      <c r="A208" s="25">
        <v>45336.208333333336</v>
      </c>
      <c r="B208" s="26">
        <v>0.52200000000000002</v>
      </c>
      <c r="C208" s="26">
        <v>22</v>
      </c>
      <c r="D208" s="26">
        <v>21.5</v>
      </c>
      <c r="E208" s="26">
        <v>5</v>
      </c>
      <c r="F20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9" spans="1:6" x14ac:dyDescent="0.25">
      <c r="A209" s="25">
        <v>45336.25</v>
      </c>
      <c r="B209" s="26">
        <v>0.39800000000000002</v>
      </c>
      <c r="C209" s="26">
        <v>22</v>
      </c>
      <c r="D209" s="26">
        <v>22</v>
      </c>
      <c r="E209" s="26">
        <v>5</v>
      </c>
      <c r="F20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0" spans="1:6" x14ac:dyDescent="0.25">
      <c r="A210" s="25">
        <v>45336.291666666664</v>
      </c>
      <c r="B210" s="26">
        <v>0.39200000000000002</v>
      </c>
      <c r="C210" s="26">
        <v>22.75</v>
      </c>
      <c r="D210" s="26">
        <v>22</v>
      </c>
      <c r="E210" s="26">
        <v>5.25</v>
      </c>
      <c r="F21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1" spans="1:6" x14ac:dyDescent="0.25">
      <c r="A211" s="25">
        <v>45336.333333333336</v>
      </c>
      <c r="B211" s="26">
        <v>2E-3</v>
      </c>
      <c r="C211" s="26">
        <v>25</v>
      </c>
      <c r="D211" s="26">
        <v>21.5</v>
      </c>
      <c r="E211" s="26"/>
      <c r="F21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2" spans="1:6" x14ac:dyDescent="0.25">
      <c r="A212" s="25">
        <v>45336.375</v>
      </c>
      <c r="B212" s="26">
        <v>1E-3</v>
      </c>
      <c r="C212" s="26">
        <v>25</v>
      </c>
      <c r="D212" s="26">
        <v>19</v>
      </c>
      <c r="E212" s="26">
        <v>11</v>
      </c>
      <c r="F21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3" spans="1:6" x14ac:dyDescent="0.25">
      <c r="A213" s="25">
        <v>45336.416666666664</v>
      </c>
      <c r="B213" s="26">
        <v>1E-3</v>
      </c>
      <c r="C213" s="26">
        <v>25</v>
      </c>
      <c r="D213" s="26">
        <v>19</v>
      </c>
      <c r="E213" s="26"/>
      <c r="F21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4" spans="1:6" x14ac:dyDescent="0.25">
      <c r="A214" s="25">
        <v>45336.458333333336</v>
      </c>
      <c r="B214" s="26">
        <v>1E-3</v>
      </c>
      <c r="C214" s="26">
        <v>25</v>
      </c>
      <c r="D214" s="26">
        <v>18.25</v>
      </c>
      <c r="E214" s="26"/>
      <c r="F21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5" spans="1:6" x14ac:dyDescent="0.25">
      <c r="A215" s="25">
        <v>45336.5</v>
      </c>
      <c r="B215" s="26">
        <v>1E-3</v>
      </c>
      <c r="C215" s="26">
        <v>25</v>
      </c>
      <c r="D215" s="26">
        <v>19</v>
      </c>
      <c r="E215" s="26"/>
      <c r="F21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6" spans="1:6" x14ac:dyDescent="0.25">
      <c r="A216" s="25">
        <v>45336.541666666664</v>
      </c>
      <c r="B216" s="26">
        <v>0.15</v>
      </c>
      <c r="C216" s="26">
        <v>22</v>
      </c>
      <c r="D216" s="26">
        <v>20.75</v>
      </c>
      <c r="E216" s="26">
        <v>20.5</v>
      </c>
      <c r="F21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7" spans="1:6" x14ac:dyDescent="0.25">
      <c r="A217" s="25">
        <v>45336.583333333336</v>
      </c>
      <c r="B217" s="26">
        <v>0.20600000000000002</v>
      </c>
      <c r="C217" s="26">
        <v>21</v>
      </c>
      <c r="D217" s="26">
        <v>23.25</v>
      </c>
      <c r="E217" s="26">
        <v>20.25</v>
      </c>
      <c r="F21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8" spans="1:6" x14ac:dyDescent="0.25">
      <c r="A218" s="25">
        <v>45336.625</v>
      </c>
      <c r="B218" s="26">
        <v>0.109</v>
      </c>
      <c r="C218" s="26">
        <v>21</v>
      </c>
      <c r="D218" s="26">
        <v>23.25</v>
      </c>
      <c r="E218" s="26">
        <v>21</v>
      </c>
      <c r="F21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9" spans="1:6" x14ac:dyDescent="0.25">
      <c r="A219" s="25">
        <v>45336.666666666664</v>
      </c>
      <c r="B219" s="26">
        <v>1E-3</v>
      </c>
      <c r="C219" s="26">
        <v>21</v>
      </c>
      <c r="D219" s="26">
        <v>22.75</v>
      </c>
      <c r="E219" s="26"/>
      <c r="F21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0" spans="1:6" x14ac:dyDescent="0.25">
      <c r="A220" s="25">
        <v>45336.708333333336</v>
      </c>
      <c r="B220" s="26">
        <v>1E-3</v>
      </c>
      <c r="C220" s="26">
        <v>21</v>
      </c>
      <c r="D220" s="26">
        <v>21.5</v>
      </c>
      <c r="E220" s="26"/>
      <c r="F22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1" spans="1:6" x14ac:dyDescent="0.25">
      <c r="A221" s="25">
        <v>45336.75</v>
      </c>
      <c r="B221" s="26">
        <v>1E-3</v>
      </c>
      <c r="C221" s="26">
        <v>21</v>
      </c>
      <c r="D221" s="26">
        <v>20.25</v>
      </c>
      <c r="E221" s="26"/>
      <c r="F22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2" spans="1:6" x14ac:dyDescent="0.25">
      <c r="A222" s="25">
        <v>45336.791666666664</v>
      </c>
      <c r="B222" s="26">
        <v>0.29400000000000004</v>
      </c>
      <c r="C222" s="26">
        <v>21</v>
      </c>
      <c r="D222" s="26">
        <v>23</v>
      </c>
      <c r="E222" s="26">
        <v>15.75</v>
      </c>
      <c r="F22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3" spans="1:6" x14ac:dyDescent="0.25">
      <c r="A223" s="25">
        <v>45336.833333333336</v>
      </c>
      <c r="B223" s="26">
        <v>0.12200000000000001</v>
      </c>
      <c r="C223" s="26">
        <v>21</v>
      </c>
      <c r="D223" s="26">
        <v>23.25</v>
      </c>
      <c r="E223" s="26">
        <v>16</v>
      </c>
      <c r="F22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4" spans="1:6" x14ac:dyDescent="0.25">
      <c r="A224" s="25">
        <v>45336.875</v>
      </c>
      <c r="B224" s="26">
        <v>1E-3</v>
      </c>
      <c r="C224" s="26">
        <v>21</v>
      </c>
      <c r="D224" s="26">
        <v>22</v>
      </c>
      <c r="E224" s="26"/>
      <c r="F22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5" spans="1:6" x14ac:dyDescent="0.25">
      <c r="A225" s="25">
        <v>45336.916666666664</v>
      </c>
      <c r="B225" s="26">
        <v>1E-3</v>
      </c>
      <c r="C225" s="26">
        <v>21</v>
      </c>
      <c r="D225" s="26">
        <v>21</v>
      </c>
      <c r="E225" s="26"/>
      <c r="F22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6" spans="1:6" x14ac:dyDescent="0.25">
      <c r="A226" s="25">
        <v>45336.958333333336</v>
      </c>
      <c r="B226" s="26">
        <v>1E-3</v>
      </c>
      <c r="C226" s="26">
        <v>21</v>
      </c>
      <c r="D226" s="26">
        <v>21</v>
      </c>
      <c r="E226" s="26"/>
      <c r="F22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7" spans="1:6" x14ac:dyDescent="0.25">
      <c r="A227" s="25">
        <v>45337</v>
      </c>
      <c r="B227" s="26">
        <v>1E-3</v>
      </c>
      <c r="C227" s="26">
        <v>21</v>
      </c>
      <c r="D227" s="26">
        <v>21</v>
      </c>
      <c r="E227" s="26"/>
      <c r="F22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8" spans="1:6" x14ac:dyDescent="0.25">
      <c r="A228" s="25">
        <v>45337.041666666664</v>
      </c>
      <c r="B228" s="26">
        <v>1E-3</v>
      </c>
      <c r="C228" s="26">
        <v>21</v>
      </c>
      <c r="D228" s="26">
        <v>20.5</v>
      </c>
      <c r="E228" s="26"/>
      <c r="F22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9" spans="1:6" x14ac:dyDescent="0.25">
      <c r="A229" s="25">
        <v>45337.083333333336</v>
      </c>
      <c r="B229" s="26">
        <v>1E-3</v>
      </c>
      <c r="C229" s="26">
        <v>21</v>
      </c>
      <c r="D229" s="26">
        <v>20</v>
      </c>
      <c r="E229" s="26"/>
      <c r="F22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0" spans="1:6" x14ac:dyDescent="0.25">
      <c r="A230" s="25">
        <v>45337.125</v>
      </c>
      <c r="B230" s="26">
        <v>1E-3</v>
      </c>
      <c r="C230" s="26">
        <v>21</v>
      </c>
      <c r="D230" s="26">
        <v>20</v>
      </c>
      <c r="E230" s="26"/>
      <c r="F23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1" spans="1:6" x14ac:dyDescent="0.25">
      <c r="A231" s="25">
        <v>45337.166666666664</v>
      </c>
      <c r="B231" s="26">
        <v>1E-3</v>
      </c>
      <c r="C231" s="26">
        <v>21.25</v>
      </c>
      <c r="D231" s="26">
        <v>20</v>
      </c>
      <c r="E231" s="26">
        <v>12</v>
      </c>
      <c r="F23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2" spans="1:6" x14ac:dyDescent="0.25">
      <c r="A232" s="25">
        <v>45337.208333333336</v>
      </c>
      <c r="B232" s="26">
        <v>0.43499999999999994</v>
      </c>
      <c r="C232" s="26">
        <v>22</v>
      </c>
      <c r="D232" s="26">
        <v>23.25</v>
      </c>
      <c r="E232" s="26">
        <v>11</v>
      </c>
      <c r="F23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3" spans="1:6" x14ac:dyDescent="0.25">
      <c r="A233" s="25">
        <v>45337.25</v>
      </c>
      <c r="B233" s="26">
        <v>0.34300000000000003</v>
      </c>
      <c r="C233" s="26">
        <v>22</v>
      </c>
      <c r="D233" s="26">
        <v>23.5</v>
      </c>
      <c r="E233" s="26">
        <v>11</v>
      </c>
      <c r="F23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4" spans="1:6" x14ac:dyDescent="0.25">
      <c r="A234" s="25">
        <v>45337.291666666664</v>
      </c>
      <c r="B234" s="26">
        <v>0.314</v>
      </c>
      <c r="C234" s="26">
        <v>21.75</v>
      </c>
      <c r="D234" s="26">
        <v>23.5</v>
      </c>
      <c r="E234" s="26">
        <v>11</v>
      </c>
      <c r="F23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5" spans="1:6" x14ac:dyDescent="0.25">
      <c r="A235" s="25">
        <v>45337.333333333336</v>
      </c>
      <c r="B235" s="26">
        <v>1E-3</v>
      </c>
      <c r="C235" s="26">
        <v>21</v>
      </c>
      <c r="D235" s="26">
        <v>22.333333333333332</v>
      </c>
      <c r="E235" s="26"/>
      <c r="F23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6" spans="1:6" x14ac:dyDescent="0.25">
      <c r="A236" s="25">
        <v>45337.375</v>
      </c>
      <c r="B236" s="26">
        <v>1E-3</v>
      </c>
      <c r="C236" s="26">
        <v>21</v>
      </c>
      <c r="D236" s="26">
        <v>20</v>
      </c>
      <c r="E236" s="26"/>
      <c r="F23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37" spans="1:6" x14ac:dyDescent="0.25">
      <c r="A237" s="25">
        <v>45337.416666666664</v>
      </c>
      <c r="B237" s="26">
        <v>1E-3</v>
      </c>
      <c r="C237" s="26">
        <v>21</v>
      </c>
      <c r="D237" s="26">
        <v>20</v>
      </c>
      <c r="E237" s="26"/>
      <c r="F23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38" spans="1:6" x14ac:dyDescent="0.25">
      <c r="A238" s="25">
        <v>45337.458333333336</v>
      </c>
      <c r="B238" s="26">
        <v>1E-3</v>
      </c>
      <c r="C238" s="26">
        <v>21</v>
      </c>
      <c r="D238" s="26">
        <v>20</v>
      </c>
      <c r="E238" s="26"/>
      <c r="F23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39" spans="1:6" x14ac:dyDescent="0.25">
      <c r="A239" s="25">
        <v>45337.5</v>
      </c>
      <c r="B239" s="26">
        <v>1E-3</v>
      </c>
      <c r="C239" s="26">
        <v>21</v>
      </c>
      <c r="D239" s="26">
        <v>20</v>
      </c>
      <c r="E239" s="26"/>
      <c r="F23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0" spans="1:6" x14ac:dyDescent="0.25">
      <c r="A240" s="25">
        <v>45337.541666666664</v>
      </c>
      <c r="B240" s="26">
        <v>0.16899999999999998</v>
      </c>
      <c r="C240" s="26">
        <v>21</v>
      </c>
      <c r="D240" s="26">
        <v>20.75</v>
      </c>
      <c r="E240" s="26">
        <v>18</v>
      </c>
      <c r="F24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1" spans="1:6" x14ac:dyDescent="0.25">
      <c r="A241" s="25">
        <v>45337.583333333336</v>
      </c>
      <c r="B241" s="26">
        <v>0.26200000000000001</v>
      </c>
      <c r="C241" s="26">
        <v>21</v>
      </c>
      <c r="D241" s="26">
        <v>22.75</v>
      </c>
      <c r="E241" s="26">
        <v>18</v>
      </c>
      <c r="F24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42" spans="1:6" x14ac:dyDescent="0.25">
      <c r="A242" s="25">
        <v>45337.625</v>
      </c>
      <c r="B242" s="26">
        <v>0.13400000000000001</v>
      </c>
      <c r="C242" s="26">
        <v>21</v>
      </c>
      <c r="D242" s="26">
        <v>23.75</v>
      </c>
      <c r="E242" s="26">
        <v>17.5</v>
      </c>
      <c r="F24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43" spans="1:6" x14ac:dyDescent="0.25">
      <c r="A243" s="25">
        <v>45337.666666666664</v>
      </c>
      <c r="B243" s="26">
        <v>1E-3</v>
      </c>
      <c r="C243" s="26">
        <v>21</v>
      </c>
      <c r="D243" s="26">
        <v>22.75</v>
      </c>
      <c r="E243" s="26"/>
      <c r="F24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4" spans="1:6" x14ac:dyDescent="0.25">
      <c r="A244" s="25">
        <v>45337.708333333336</v>
      </c>
      <c r="B244" s="26">
        <v>1E-3</v>
      </c>
      <c r="C244" s="26">
        <v>21</v>
      </c>
      <c r="D244" s="26">
        <v>21.5</v>
      </c>
      <c r="E244" s="26">
        <v>18</v>
      </c>
      <c r="F24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5" spans="1:6" x14ac:dyDescent="0.25">
      <c r="A245" s="25">
        <v>45337.75</v>
      </c>
      <c r="B245" s="26">
        <v>1E-3</v>
      </c>
      <c r="C245" s="26">
        <v>21</v>
      </c>
      <c r="D245" s="26">
        <v>20.75</v>
      </c>
      <c r="E245" s="26"/>
      <c r="F24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6" spans="1:6" x14ac:dyDescent="0.25">
      <c r="A246" s="25">
        <v>45337.791666666664</v>
      </c>
      <c r="B246" s="26">
        <v>0.32300000000000001</v>
      </c>
      <c r="C246" s="26">
        <v>21</v>
      </c>
      <c r="D246" s="26">
        <v>22.5</v>
      </c>
      <c r="E246" s="26">
        <v>16</v>
      </c>
      <c r="F24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7" spans="1:6" x14ac:dyDescent="0.25">
      <c r="A247" s="25">
        <v>45337.833333333336</v>
      </c>
      <c r="B247" s="26">
        <v>0.27600000000000002</v>
      </c>
      <c r="C247" s="26">
        <v>21</v>
      </c>
      <c r="D247" s="26">
        <v>23</v>
      </c>
      <c r="E247" s="26">
        <v>15.5</v>
      </c>
      <c r="F24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8" spans="1:6" x14ac:dyDescent="0.25">
      <c r="A248" s="25">
        <v>45337.875</v>
      </c>
      <c r="B248" s="26">
        <v>2E-3</v>
      </c>
      <c r="C248" s="26">
        <v>21</v>
      </c>
      <c r="D248" s="26">
        <v>24.5</v>
      </c>
      <c r="E248" s="26"/>
      <c r="F24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9" spans="1:6" x14ac:dyDescent="0.25">
      <c r="A249" s="25">
        <v>45337.916666666664</v>
      </c>
      <c r="B249" s="26">
        <v>1E-3</v>
      </c>
      <c r="C249" s="26">
        <v>21</v>
      </c>
      <c r="D249" s="26">
        <v>22.75</v>
      </c>
      <c r="E249" s="26"/>
      <c r="F24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0" spans="1:6" x14ac:dyDescent="0.25">
      <c r="A250" s="25">
        <v>45337.958333333336</v>
      </c>
      <c r="B250" s="26">
        <v>1E-3</v>
      </c>
      <c r="C250" s="26">
        <v>21</v>
      </c>
      <c r="D250" s="26">
        <v>22</v>
      </c>
      <c r="E250" s="26"/>
      <c r="F25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1" spans="1:6" x14ac:dyDescent="0.25">
      <c r="A251" s="25">
        <v>45338</v>
      </c>
      <c r="B251" s="26">
        <v>1E-3</v>
      </c>
      <c r="C251" s="26">
        <v>21</v>
      </c>
      <c r="D251" s="26">
        <v>21.75</v>
      </c>
      <c r="E251" s="26"/>
      <c r="F25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2" spans="1:6" x14ac:dyDescent="0.25">
      <c r="A252" s="25">
        <v>45338.041666666664</v>
      </c>
      <c r="B252" s="26">
        <v>1E-3</v>
      </c>
      <c r="C252" s="26">
        <v>21</v>
      </c>
      <c r="D252" s="26">
        <v>21</v>
      </c>
      <c r="E252" s="26"/>
      <c r="F25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3" spans="1:6" x14ac:dyDescent="0.25">
      <c r="A253" s="25">
        <v>45338.083333333336</v>
      </c>
      <c r="B253" s="26">
        <v>1E-3</v>
      </c>
      <c r="C253" s="26">
        <v>21</v>
      </c>
      <c r="D253" s="26">
        <v>21</v>
      </c>
      <c r="E253" s="26"/>
      <c r="F25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4" spans="1:6" x14ac:dyDescent="0.25">
      <c r="A254" s="25">
        <v>45338.125</v>
      </c>
      <c r="B254" s="26">
        <v>1E-3</v>
      </c>
      <c r="C254" s="26">
        <v>21</v>
      </c>
      <c r="D254" s="26">
        <v>20.5</v>
      </c>
      <c r="E254" s="26">
        <v>13</v>
      </c>
      <c r="F25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5" spans="1:6" x14ac:dyDescent="0.25">
      <c r="A255" s="25">
        <v>45338.166666666664</v>
      </c>
      <c r="B255" s="26">
        <v>1E-3</v>
      </c>
      <c r="C255" s="26">
        <v>21.25</v>
      </c>
      <c r="D255" s="26">
        <v>20</v>
      </c>
      <c r="E255" s="26">
        <v>12</v>
      </c>
      <c r="F25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6" spans="1:6" x14ac:dyDescent="0.25">
      <c r="A256" s="25">
        <v>45338.208333333336</v>
      </c>
      <c r="B256" s="26">
        <v>0.376</v>
      </c>
      <c r="C256" s="26">
        <v>22</v>
      </c>
      <c r="D256" s="26">
        <v>23.75</v>
      </c>
      <c r="E256" s="26">
        <v>12</v>
      </c>
      <c r="F25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7" spans="1:6" x14ac:dyDescent="0.25">
      <c r="A257" s="25">
        <v>45338.25</v>
      </c>
      <c r="B257" s="26">
        <v>0.156</v>
      </c>
      <c r="C257" s="26">
        <v>22</v>
      </c>
      <c r="D257" s="26">
        <v>23.5</v>
      </c>
      <c r="E257" s="26">
        <v>12</v>
      </c>
      <c r="F25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8" spans="1:6" x14ac:dyDescent="0.25">
      <c r="A258" s="25">
        <v>45338.291666666664</v>
      </c>
      <c r="B258" s="26">
        <v>0.27200000000000002</v>
      </c>
      <c r="C258" s="26">
        <v>21.75</v>
      </c>
      <c r="D258" s="26">
        <v>23.25</v>
      </c>
      <c r="E258" s="26">
        <v>11.5</v>
      </c>
      <c r="F25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9" spans="1:6" x14ac:dyDescent="0.25">
      <c r="A259" s="25">
        <v>45338.333333333336</v>
      </c>
      <c r="B259" s="26">
        <v>2E-3</v>
      </c>
      <c r="C259" s="26">
        <v>21</v>
      </c>
      <c r="D259" s="26">
        <v>25</v>
      </c>
      <c r="E259" s="26"/>
      <c r="F25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60" spans="1:6" x14ac:dyDescent="0.25">
      <c r="A260" s="25">
        <v>45338.375</v>
      </c>
      <c r="B260" s="26">
        <v>1E-3</v>
      </c>
      <c r="C260" s="26">
        <v>21</v>
      </c>
      <c r="D260" s="26">
        <v>22.5</v>
      </c>
      <c r="E260" s="26"/>
      <c r="F26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1" spans="1:6" x14ac:dyDescent="0.25">
      <c r="A261" s="25">
        <v>45338.416666666664</v>
      </c>
      <c r="B261" s="26">
        <v>1E-3</v>
      </c>
      <c r="C261" s="26">
        <v>21</v>
      </c>
      <c r="D261" s="26">
        <v>21.75</v>
      </c>
      <c r="E261" s="26"/>
      <c r="F26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2" spans="1:6" x14ac:dyDescent="0.25">
      <c r="A262" s="25">
        <v>45338.458333333336</v>
      </c>
      <c r="B262" s="26">
        <v>1E-3</v>
      </c>
      <c r="C262" s="26">
        <v>21</v>
      </c>
      <c r="D262" s="26">
        <v>21</v>
      </c>
      <c r="E262" s="26"/>
      <c r="F26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3" spans="1:6" x14ac:dyDescent="0.25">
      <c r="A263" s="25">
        <v>45338.5</v>
      </c>
      <c r="B263" s="26">
        <v>1E-3</v>
      </c>
      <c r="C263" s="26">
        <v>21</v>
      </c>
      <c r="D263" s="26">
        <v>21</v>
      </c>
      <c r="E263" s="26"/>
      <c r="F26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4" spans="1:6" x14ac:dyDescent="0.25">
      <c r="A264" s="25">
        <v>45338.541666666664</v>
      </c>
      <c r="B264" s="26">
        <v>0.17099999999999999</v>
      </c>
      <c r="C264" s="26">
        <v>21</v>
      </c>
      <c r="D264" s="26">
        <v>22.25</v>
      </c>
      <c r="E264" s="26">
        <v>12.5</v>
      </c>
      <c r="F26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5" spans="1:6" x14ac:dyDescent="0.25">
      <c r="A265" s="25">
        <v>45338.583333333336</v>
      </c>
      <c r="B265" s="26">
        <v>0.22900000000000001</v>
      </c>
      <c r="C265" s="26">
        <v>21</v>
      </c>
      <c r="D265" s="26">
        <v>23.25</v>
      </c>
      <c r="E265" s="26">
        <v>13.25</v>
      </c>
      <c r="F26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66" spans="1:6" x14ac:dyDescent="0.25">
      <c r="A266" s="25">
        <v>45338.625</v>
      </c>
      <c r="B266" s="26">
        <v>0.11</v>
      </c>
      <c r="C266" s="26">
        <v>21</v>
      </c>
      <c r="D266" s="26">
        <v>23</v>
      </c>
      <c r="E266" s="26">
        <v>13.5</v>
      </c>
      <c r="F26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67" spans="1:6" x14ac:dyDescent="0.25">
      <c r="A267" s="25">
        <v>45338.666666666664</v>
      </c>
      <c r="B267" s="26">
        <v>1E-3</v>
      </c>
      <c r="C267" s="26">
        <v>21</v>
      </c>
      <c r="D267" s="26">
        <v>22.5</v>
      </c>
      <c r="E267" s="26"/>
      <c r="F26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8" spans="1:6" x14ac:dyDescent="0.25">
      <c r="A268" s="25">
        <v>45338.708333333336</v>
      </c>
      <c r="B268" s="26">
        <v>1E-3</v>
      </c>
      <c r="C268" s="26">
        <v>21</v>
      </c>
      <c r="D268" s="26">
        <v>21.25</v>
      </c>
      <c r="E268" s="26"/>
      <c r="F26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9" spans="1:6" x14ac:dyDescent="0.25">
      <c r="A269" s="25">
        <v>45338.75</v>
      </c>
      <c r="B269" s="26">
        <v>1E-3</v>
      </c>
      <c r="C269" s="26">
        <v>21</v>
      </c>
      <c r="D269" s="26">
        <v>21</v>
      </c>
      <c r="E269" s="26"/>
      <c r="F26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0" spans="1:6" x14ac:dyDescent="0.25">
      <c r="A270" s="25">
        <v>45338.791666666664</v>
      </c>
      <c r="B270" s="26">
        <v>0.218</v>
      </c>
      <c r="C270" s="26">
        <v>20.5</v>
      </c>
      <c r="D270" s="26">
        <v>24</v>
      </c>
      <c r="E270" s="26">
        <v>11</v>
      </c>
      <c r="F27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1" spans="1:6" x14ac:dyDescent="0.25">
      <c r="A271" s="25">
        <v>45338.833333333336</v>
      </c>
      <c r="B271" s="26">
        <v>1E-3</v>
      </c>
      <c r="C271" s="26">
        <v>19.5</v>
      </c>
      <c r="D271" s="26">
        <v>24.75</v>
      </c>
      <c r="E271" s="26"/>
      <c r="F27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2" spans="1:6" x14ac:dyDescent="0.25">
      <c r="A272" s="25">
        <v>45338.875</v>
      </c>
      <c r="B272" s="26">
        <v>1E-3</v>
      </c>
      <c r="C272" s="26">
        <v>21</v>
      </c>
      <c r="D272" s="26">
        <v>22.5</v>
      </c>
      <c r="E272" s="26"/>
      <c r="F27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3" spans="1:6" x14ac:dyDescent="0.25">
      <c r="A273" s="25">
        <v>45338.916666666664</v>
      </c>
      <c r="B273" s="26">
        <v>1E-3</v>
      </c>
      <c r="C273" s="26">
        <v>21</v>
      </c>
      <c r="D273" s="26">
        <v>21.5</v>
      </c>
      <c r="E273" s="26"/>
      <c r="F27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4" spans="1:6" x14ac:dyDescent="0.25">
      <c r="A274" s="25">
        <v>45338.958333333336</v>
      </c>
      <c r="B274" s="26">
        <v>1E-3</v>
      </c>
      <c r="C274" s="26">
        <v>20.5</v>
      </c>
      <c r="D274" s="26">
        <v>21</v>
      </c>
      <c r="E274" s="26"/>
      <c r="F27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5" spans="1:6" x14ac:dyDescent="0.25">
      <c r="A275" s="25">
        <v>45339</v>
      </c>
      <c r="B275" s="26">
        <v>0.248</v>
      </c>
      <c r="C275" s="26">
        <v>19</v>
      </c>
      <c r="D275" s="26">
        <v>21</v>
      </c>
      <c r="E275" s="26">
        <v>7.5</v>
      </c>
      <c r="F27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6" spans="1:6" x14ac:dyDescent="0.25">
      <c r="A276" s="25">
        <v>45339.041666666664</v>
      </c>
      <c r="B276" s="26">
        <v>0.251</v>
      </c>
      <c r="C276" s="26">
        <v>19</v>
      </c>
      <c r="D276" s="26">
        <v>21.25</v>
      </c>
      <c r="E276" s="26">
        <v>8.25</v>
      </c>
      <c r="F27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7" spans="1:6" x14ac:dyDescent="0.25">
      <c r="A277" s="25">
        <v>45339.083333333336</v>
      </c>
      <c r="B277" s="26">
        <v>0.22299999999999998</v>
      </c>
      <c r="C277" s="26">
        <v>19</v>
      </c>
      <c r="D277" s="26">
        <v>21</v>
      </c>
      <c r="E277" s="26">
        <v>8</v>
      </c>
      <c r="F27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78" spans="1:6" x14ac:dyDescent="0.25">
      <c r="A278" s="25">
        <v>45339.125</v>
      </c>
      <c r="B278" s="26">
        <v>0.27400000000000002</v>
      </c>
      <c r="C278" s="26">
        <v>19</v>
      </c>
      <c r="D278" s="26">
        <v>21.25</v>
      </c>
      <c r="E278" s="26">
        <v>7.75</v>
      </c>
      <c r="F27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79" spans="1:6" x14ac:dyDescent="0.25">
      <c r="A279" s="25">
        <v>45339.166666666664</v>
      </c>
      <c r="B279" s="26">
        <v>0.27</v>
      </c>
      <c r="C279" s="26">
        <v>19</v>
      </c>
      <c r="D279" s="26">
        <v>21</v>
      </c>
      <c r="E279" s="26">
        <v>7.25</v>
      </c>
      <c r="F27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0" spans="1:6" x14ac:dyDescent="0.25">
      <c r="A280" s="25">
        <v>45339.208333333336</v>
      </c>
      <c r="B280" s="26">
        <v>0.27</v>
      </c>
      <c r="C280" s="26">
        <v>19.75</v>
      </c>
      <c r="D280" s="26">
        <v>21</v>
      </c>
      <c r="E280" s="26">
        <v>7.25</v>
      </c>
      <c r="F28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1" spans="1:6" x14ac:dyDescent="0.25">
      <c r="A281" s="25">
        <v>45339.25</v>
      </c>
      <c r="B281" s="26">
        <v>0.44499999999999995</v>
      </c>
      <c r="C281" s="26">
        <v>22</v>
      </c>
      <c r="D281" s="26">
        <v>23</v>
      </c>
      <c r="E281" s="26">
        <v>6</v>
      </c>
      <c r="F28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2" spans="1:6" x14ac:dyDescent="0.25">
      <c r="A282" s="25">
        <v>45339.291666666664</v>
      </c>
      <c r="B282" s="26">
        <v>0.38200000000000001</v>
      </c>
      <c r="C282" s="26">
        <v>21.75</v>
      </c>
      <c r="D282" s="26">
        <v>23</v>
      </c>
      <c r="E282" s="26">
        <v>5.5</v>
      </c>
      <c r="F28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3" spans="1:6" x14ac:dyDescent="0.25">
      <c r="A283" s="25">
        <v>45339.333333333336</v>
      </c>
      <c r="B283" s="26">
        <v>5.0000000000000001E-3</v>
      </c>
      <c r="C283" s="26">
        <v>21</v>
      </c>
      <c r="D283" s="26">
        <v>23</v>
      </c>
      <c r="E283" s="26"/>
      <c r="F28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4" spans="1:6" x14ac:dyDescent="0.25">
      <c r="A284" s="25">
        <v>45339.375</v>
      </c>
      <c r="B284" s="26">
        <v>1E-3</v>
      </c>
      <c r="C284" s="26">
        <v>21</v>
      </c>
      <c r="D284" s="26">
        <v>20.5</v>
      </c>
      <c r="E284" s="26"/>
      <c r="F28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5" spans="1:6" x14ac:dyDescent="0.25">
      <c r="A285" s="25">
        <v>45339.416666666664</v>
      </c>
      <c r="B285" s="26">
        <v>1E-3</v>
      </c>
      <c r="C285" s="26">
        <v>21</v>
      </c>
      <c r="D285" s="26">
        <v>19.75</v>
      </c>
      <c r="E285" s="26"/>
      <c r="F28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6" spans="1:6" x14ac:dyDescent="0.25">
      <c r="A286" s="25">
        <v>45339.458333333336</v>
      </c>
      <c r="B286" s="26">
        <v>1E-3</v>
      </c>
      <c r="C286" s="26">
        <v>21</v>
      </c>
      <c r="D286" s="26">
        <v>19</v>
      </c>
      <c r="E286" s="26"/>
      <c r="F28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7" spans="1:6" x14ac:dyDescent="0.25">
      <c r="A287" s="25">
        <v>45339.5</v>
      </c>
      <c r="B287" s="26">
        <v>1E-3</v>
      </c>
      <c r="C287" s="26">
        <v>21</v>
      </c>
      <c r="D287" s="26">
        <v>18.5</v>
      </c>
      <c r="E287" s="26">
        <v>18</v>
      </c>
      <c r="F28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8" spans="1:6" x14ac:dyDescent="0.25">
      <c r="A288" s="25">
        <v>45339.541666666664</v>
      </c>
      <c r="B288" s="26">
        <v>0.159</v>
      </c>
      <c r="C288" s="26">
        <v>21</v>
      </c>
      <c r="D288" s="26">
        <v>20.5</v>
      </c>
      <c r="E288" s="26">
        <v>15.5</v>
      </c>
      <c r="F28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9" spans="1:6" x14ac:dyDescent="0.25">
      <c r="A289" s="25">
        <v>45339.583333333336</v>
      </c>
      <c r="B289" s="26">
        <v>0.26</v>
      </c>
      <c r="C289" s="26">
        <v>21</v>
      </c>
      <c r="D289" s="26">
        <v>22.25</v>
      </c>
      <c r="E289" s="26">
        <v>15.25</v>
      </c>
      <c r="F28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90" spans="1:6" x14ac:dyDescent="0.25">
      <c r="A290" s="25">
        <v>45339.625</v>
      </c>
      <c r="B290" s="26">
        <v>0.13700000000000001</v>
      </c>
      <c r="C290" s="26">
        <v>21</v>
      </c>
      <c r="D290" s="26">
        <v>23</v>
      </c>
      <c r="E290" s="26">
        <v>15.5</v>
      </c>
      <c r="F29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91" spans="1:6" x14ac:dyDescent="0.25">
      <c r="A291" s="25">
        <v>45339.666666666664</v>
      </c>
      <c r="B291" s="26">
        <v>1E-3</v>
      </c>
      <c r="C291" s="26">
        <v>21</v>
      </c>
      <c r="D291" s="26">
        <v>21.25</v>
      </c>
      <c r="E291" s="26"/>
      <c r="F29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2" spans="1:6" x14ac:dyDescent="0.25">
      <c r="A292" s="25">
        <v>45339.708333333336</v>
      </c>
      <c r="B292" s="26">
        <v>1E-3</v>
      </c>
      <c r="C292" s="26">
        <v>21</v>
      </c>
      <c r="D292" s="26">
        <v>20.5</v>
      </c>
      <c r="E292" s="26"/>
      <c r="F29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3" spans="1:6" x14ac:dyDescent="0.25">
      <c r="A293" s="25">
        <v>45339.75</v>
      </c>
      <c r="B293" s="26">
        <v>1E-3</v>
      </c>
      <c r="C293" s="26">
        <v>21</v>
      </c>
      <c r="D293" s="26">
        <v>20</v>
      </c>
      <c r="E293" s="26"/>
      <c r="F29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4" spans="1:6" x14ac:dyDescent="0.25">
      <c r="A294" s="25">
        <v>45339.791666666664</v>
      </c>
      <c r="B294" s="26">
        <v>2.6999999999999996E-2</v>
      </c>
      <c r="C294" s="26">
        <v>21</v>
      </c>
      <c r="D294" s="26">
        <v>20.5</v>
      </c>
      <c r="E294" s="26"/>
      <c r="F29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5" spans="1:6" x14ac:dyDescent="0.25">
      <c r="A295" s="25">
        <v>45339.833333333336</v>
      </c>
      <c r="B295" s="26">
        <v>0.01</v>
      </c>
      <c r="C295" s="26">
        <v>21</v>
      </c>
      <c r="D295" s="26">
        <v>20.25</v>
      </c>
      <c r="E295" s="26"/>
      <c r="F29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6" spans="1:6" x14ac:dyDescent="0.25">
      <c r="A296" s="25">
        <v>45339.875</v>
      </c>
      <c r="B296" s="26">
        <v>2E-3</v>
      </c>
      <c r="C296" s="26">
        <v>21</v>
      </c>
      <c r="D296" s="26">
        <v>20</v>
      </c>
      <c r="E296" s="26"/>
      <c r="F29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7" spans="1:6" x14ac:dyDescent="0.25">
      <c r="A297" s="25">
        <v>45339.916666666664</v>
      </c>
      <c r="B297" s="26">
        <v>1E-3</v>
      </c>
      <c r="C297" s="26">
        <v>21</v>
      </c>
      <c r="D297" s="26">
        <v>19.75</v>
      </c>
      <c r="E297" s="26"/>
      <c r="F29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8" spans="1:6" x14ac:dyDescent="0.25">
      <c r="A298" s="25">
        <v>45339.958333333336</v>
      </c>
      <c r="B298" s="26">
        <v>1E-3</v>
      </c>
      <c r="C298" s="26">
        <v>21</v>
      </c>
      <c r="D298" s="26">
        <v>19</v>
      </c>
      <c r="E298" s="26"/>
      <c r="F29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9" spans="1:6" x14ac:dyDescent="0.25">
      <c r="A299" s="25">
        <v>45340</v>
      </c>
      <c r="B299" s="26">
        <v>1E-3</v>
      </c>
      <c r="C299" s="26">
        <v>21</v>
      </c>
      <c r="D299" s="26">
        <v>19</v>
      </c>
      <c r="E299" s="26"/>
      <c r="F29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00" spans="1:6" x14ac:dyDescent="0.25">
      <c r="A300" s="25">
        <v>45340.041666666664</v>
      </c>
      <c r="B300" s="26">
        <v>1E-3</v>
      </c>
      <c r="C300" s="26">
        <v>21</v>
      </c>
      <c r="D300" s="26">
        <v>18</v>
      </c>
      <c r="E300" s="26"/>
      <c r="F30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01" spans="1:6" x14ac:dyDescent="0.25">
      <c r="A301" s="25">
        <v>45340.083333333336</v>
      </c>
      <c r="B301" s="26">
        <v>1E-3</v>
      </c>
      <c r="C301" s="26">
        <v>21</v>
      </c>
      <c r="D301" s="26">
        <v>18</v>
      </c>
      <c r="E301" s="26"/>
      <c r="F30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2" spans="1:6" x14ac:dyDescent="0.25">
      <c r="A302" s="25">
        <v>45340.125</v>
      </c>
      <c r="B302" s="26">
        <v>1E-3</v>
      </c>
      <c r="C302" s="26">
        <v>21</v>
      </c>
      <c r="D302" s="26">
        <v>18</v>
      </c>
      <c r="E302" s="26"/>
      <c r="F30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3" spans="1:6" x14ac:dyDescent="0.25">
      <c r="A303" s="25">
        <v>45340.166666666664</v>
      </c>
      <c r="B303" s="26">
        <v>1E-3</v>
      </c>
      <c r="C303" s="26">
        <v>21</v>
      </c>
      <c r="D303" s="26">
        <v>17.25</v>
      </c>
      <c r="E303" s="26"/>
      <c r="F30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4" spans="1:6" x14ac:dyDescent="0.25">
      <c r="A304" s="25">
        <v>45340.208333333336</v>
      </c>
      <c r="B304" s="26">
        <v>1E-3</v>
      </c>
      <c r="C304" s="26">
        <v>21.25</v>
      </c>
      <c r="D304" s="26">
        <v>17</v>
      </c>
      <c r="E304" s="26"/>
      <c r="F30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5" spans="1:6" x14ac:dyDescent="0.25">
      <c r="A305" s="25">
        <v>45340.25</v>
      </c>
      <c r="B305" s="26">
        <v>0.56099999999999994</v>
      </c>
      <c r="C305" s="26">
        <v>22</v>
      </c>
      <c r="D305" s="26">
        <v>21</v>
      </c>
      <c r="E305" s="26">
        <v>2.75</v>
      </c>
      <c r="F30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6" spans="1:6" x14ac:dyDescent="0.25">
      <c r="A306" s="25">
        <v>45340.291666666664</v>
      </c>
      <c r="B306" s="26">
        <v>0.39600000000000002</v>
      </c>
      <c r="C306" s="26">
        <v>21.75</v>
      </c>
      <c r="D306" s="26">
        <v>22</v>
      </c>
      <c r="E306" s="26">
        <v>2.75</v>
      </c>
      <c r="F30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7" spans="1:6" x14ac:dyDescent="0.25">
      <c r="A307" s="25">
        <v>45340.333333333336</v>
      </c>
      <c r="B307" s="26">
        <v>2E-3</v>
      </c>
      <c r="C307" s="26">
        <v>21</v>
      </c>
      <c r="D307" s="26">
        <v>21.75</v>
      </c>
      <c r="E307" s="26"/>
      <c r="F30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8" spans="1:6" x14ac:dyDescent="0.25">
      <c r="A308" s="25">
        <v>45340.375</v>
      </c>
      <c r="B308" s="26">
        <v>1E-3</v>
      </c>
      <c r="C308" s="26">
        <v>21</v>
      </c>
      <c r="D308" s="26">
        <v>19.5</v>
      </c>
      <c r="E308" s="26"/>
      <c r="F30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09" spans="1:6" x14ac:dyDescent="0.25">
      <c r="A309" s="25">
        <v>45340.416666666664</v>
      </c>
      <c r="B309" s="26">
        <v>1E-3</v>
      </c>
      <c r="C309" s="26">
        <v>21</v>
      </c>
      <c r="D309" s="26">
        <v>18</v>
      </c>
      <c r="E309" s="26"/>
      <c r="F30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0" spans="1:6" x14ac:dyDescent="0.25">
      <c r="A310" s="25">
        <v>45340.458333333336</v>
      </c>
      <c r="B310" s="26">
        <v>1E-3</v>
      </c>
      <c r="C310" s="26">
        <v>21</v>
      </c>
      <c r="D310" s="26">
        <v>18</v>
      </c>
      <c r="E310" s="26"/>
      <c r="F31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1" spans="1:6" x14ac:dyDescent="0.25">
      <c r="A311" s="25">
        <v>45340.5</v>
      </c>
      <c r="B311" s="26">
        <v>1E-3</v>
      </c>
      <c r="C311" s="26">
        <v>21</v>
      </c>
      <c r="D311" s="26">
        <v>18</v>
      </c>
      <c r="E311" s="26"/>
      <c r="F31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2" spans="1:6" x14ac:dyDescent="0.25">
      <c r="A312" s="25">
        <v>45340.541666666664</v>
      </c>
      <c r="B312" s="26">
        <v>0.19400000000000001</v>
      </c>
      <c r="C312" s="26">
        <v>21</v>
      </c>
      <c r="D312" s="26">
        <v>20.25</v>
      </c>
      <c r="E312" s="26">
        <v>16.5</v>
      </c>
      <c r="F31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3" spans="1:6" x14ac:dyDescent="0.25">
      <c r="A313" s="25">
        <v>45340.583333333336</v>
      </c>
      <c r="B313" s="26">
        <v>0.26400000000000001</v>
      </c>
      <c r="C313" s="26">
        <v>21</v>
      </c>
      <c r="D313" s="26">
        <v>22.25</v>
      </c>
      <c r="E313" s="26">
        <v>16.75</v>
      </c>
      <c r="F31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14" spans="1:6" x14ac:dyDescent="0.25">
      <c r="A314" s="25">
        <v>45340.625</v>
      </c>
      <c r="B314" s="26">
        <v>0.153</v>
      </c>
      <c r="C314" s="26">
        <v>21</v>
      </c>
      <c r="D314" s="26">
        <v>23.25</v>
      </c>
      <c r="E314" s="26">
        <v>15</v>
      </c>
      <c r="F31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15" spans="1:6" x14ac:dyDescent="0.25">
      <c r="A315" s="25">
        <v>45340.666666666664</v>
      </c>
      <c r="B315" s="26">
        <v>1E-3</v>
      </c>
      <c r="C315" s="26">
        <v>21</v>
      </c>
      <c r="D315" s="26">
        <v>22.5</v>
      </c>
      <c r="E315" s="26"/>
      <c r="F31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6" spans="1:6" x14ac:dyDescent="0.25">
      <c r="A316" s="25">
        <v>45340.708333333336</v>
      </c>
      <c r="B316" s="26">
        <v>0</v>
      </c>
      <c r="C316" s="26">
        <v>21</v>
      </c>
      <c r="D316" s="26">
        <v>21</v>
      </c>
      <c r="E316" s="26">
        <v>14</v>
      </c>
      <c r="F31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7" spans="1:6" x14ac:dyDescent="0.25">
      <c r="A317" s="25">
        <v>45340.75</v>
      </c>
      <c r="B317" s="26">
        <v>1E-3</v>
      </c>
      <c r="C317" s="26">
        <v>21</v>
      </c>
      <c r="D317" s="26">
        <v>20.25</v>
      </c>
      <c r="E317" s="26"/>
      <c r="F31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8" spans="1:6" x14ac:dyDescent="0.25">
      <c r="A318" s="25">
        <v>45340.791666666664</v>
      </c>
      <c r="B318" s="26">
        <v>0.29199999999999998</v>
      </c>
      <c r="C318" s="26">
        <v>21</v>
      </c>
      <c r="D318" s="26">
        <v>22.25</v>
      </c>
      <c r="E318" s="26">
        <v>11.25</v>
      </c>
      <c r="F31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9" spans="1:6" x14ac:dyDescent="0.25">
      <c r="A319" s="25">
        <v>45340.833333333336</v>
      </c>
      <c r="B319" s="26">
        <v>0.27100000000000002</v>
      </c>
      <c r="C319" s="26">
        <v>21</v>
      </c>
      <c r="D319" s="26">
        <v>22.5</v>
      </c>
      <c r="E319" s="26">
        <v>11</v>
      </c>
      <c r="F31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0" spans="1:6" x14ac:dyDescent="0.25">
      <c r="A320" s="25">
        <v>45340.875</v>
      </c>
      <c r="B320" s="26">
        <v>2E-3</v>
      </c>
      <c r="C320" s="26">
        <v>21</v>
      </c>
      <c r="D320" s="26">
        <v>24.5</v>
      </c>
      <c r="E320" s="26"/>
      <c r="F32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1" spans="1:6" x14ac:dyDescent="0.25">
      <c r="A321" s="25">
        <v>45340.916666666664</v>
      </c>
      <c r="B321" s="26">
        <v>1E-3</v>
      </c>
      <c r="C321" s="26">
        <v>21</v>
      </c>
      <c r="D321" s="26">
        <v>21.5</v>
      </c>
      <c r="E321" s="26"/>
      <c r="F32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2" spans="1:6" x14ac:dyDescent="0.25">
      <c r="A322" s="25">
        <v>45340.958333333336</v>
      </c>
      <c r="B322" s="26">
        <v>1E-3</v>
      </c>
      <c r="C322" s="26">
        <v>21</v>
      </c>
      <c r="D322" s="26">
        <v>20.25</v>
      </c>
      <c r="E322" s="26"/>
      <c r="F32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3" spans="1:6" x14ac:dyDescent="0.25">
      <c r="A323" s="25">
        <v>45341</v>
      </c>
      <c r="B323" s="26">
        <v>1E-3</v>
      </c>
      <c r="C323" s="26">
        <v>21</v>
      </c>
      <c r="D323" s="26">
        <v>19.75</v>
      </c>
      <c r="E323" s="26"/>
      <c r="F32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4" spans="1:6" x14ac:dyDescent="0.25">
      <c r="A324" s="25">
        <v>45341.041666666664</v>
      </c>
      <c r="B324" s="26">
        <v>1E-3</v>
      </c>
      <c r="C324" s="26">
        <v>21</v>
      </c>
      <c r="D324" s="26">
        <v>19</v>
      </c>
      <c r="E324" s="26"/>
      <c r="F32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5" spans="1:6" x14ac:dyDescent="0.25">
      <c r="A325" s="25">
        <v>45341.083333333336</v>
      </c>
      <c r="B325" s="26">
        <v>1E-3</v>
      </c>
      <c r="C325" s="26">
        <v>21</v>
      </c>
      <c r="D325" s="26">
        <v>19</v>
      </c>
      <c r="E325" s="26"/>
      <c r="F32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26" spans="1:6" x14ac:dyDescent="0.25">
      <c r="A326" s="25">
        <v>45341.125</v>
      </c>
      <c r="B326" s="26">
        <v>1E-3</v>
      </c>
      <c r="C326" s="26">
        <v>21</v>
      </c>
      <c r="D326" s="26">
        <v>19</v>
      </c>
      <c r="E326" s="26"/>
      <c r="F32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27" spans="1:6" x14ac:dyDescent="0.25">
      <c r="A327" s="25">
        <v>45341.166666666664</v>
      </c>
      <c r="B327" s="26">
        <v>1E-3</v>
      </c>
      <c r="C327" s="26">
        <v>21.25</v>
      </c>
      <c r="D327" s="26">
        <v>19</v>
      </c>
      <c r="E327" s="26"/>
      <c r="F32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28" spans="1:6" x14ac:dyDescent="0.25">
      <c r="A328" s="25">
        <v>45341.208333333336</v>
      </c>
      <c r="B328" s="26">
        <v>0.45199999999999996</v>
      </c>
      <c r="C328" s="26">
        <v>22</v>
      </c>
      <c r="D328" s="26">
        <v>22.75</v>
      </c>
      <c r="E328" s="26">
        <v>10</v>
      </c>
      <c r="F32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29" spans="1:6" x14ac:dyDescent="0.25">
      <c r="A329" s="25">
        <v>45341.25</v>
      </c>
      <c r="B329" s="26">
        <v>0.38300000000000001</v>
      </c>
      <c r="C329" s="26">
        <v>22</v>
      </c>
      <c r="D329" s="26">
        <v>23.25</v>
      </c>
      <c r="E329" s="26">
        <v>9.5</v>
      </c>
      <c r="F32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0" spans="1:6" x14ac:dyDescent="0.25">
      <c r="A330" s="25">
        <v>45341.291666666664</v>
      </c>
      <c r="B330" s="26">
        <v>0.34900000000000003</v>
      </c>
      <c r="C330" s="26">
        <v>21.75</v>
      </c>
      <c r="D330" s="26">
        <v>23.75</v>
      </c>
      <c r="E330" s="26">
        <v>9.5</v>
      </c>
      <c r="F33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1" spans="1:6" x14ac:dyDescent="0.25">
      <c r="A331" s="25">
        <v>45341.333333333336</v>
      </c>
      <c r="B331" s="26">
        <v>7.0000000000000001E-3</v>
      </c>
      <c r="C331" s="26">
        <v>21</v>
      </c>
      <c r="D331" s="26">
        <v>24.5</v>
      </c>
      <c r="E331" s="26"/>
      <c r="F33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2" spans="1:6" x14ac:dyDescent="0.25">
      <c r="A332" s="25">
        <v>45341.375</v>
      </c>
      <c r="B332" s="26">
        <v>1E-3</v>
      </c>
      <c r="C332" s="26">
        <v>21</v>
      </c>
      <c r="D332" s="26">
        <v>22</v>
      </c>
      <c r="E332" s="26"/>
      <c r="F33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3" spans="1:6" x14ac:dyDescent="0.25">
      <c r="A333" s="25">
        <v>45341.416666666664</v>
      </c>
      <c r="B333" s="26">
        <v>1E-3</v>
      </c>
      <c r="C333" s="26">
        <v>21</v>
      </c>
      <c r="D333" s="26">
        <v>20.75</v>
      </c>
      <c r="E333" s="26"/>
      <c r="F33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4" spans="1:6" x14ac:dyDescent="0.25">
      <c r="A334" s="25">
        <v>45341.458333333336</v>
      </c>
      <c r="B334" s="26">
        <v>1E-3</v>
      </c>
      <c r="C334" s="26">
        <v>21</v>
      </c>
      <c r="D334" s="26">
        <v>20</v>
      </c>
      <c r="E334" s="26"/>
      <c r="F33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5" spans="1:6" x14ac:dyDescent="0.25">
      <c r="A335" s="25">
        <v>45341.5</v>
      </c>
      <c r="B335" s="26">
        <v>1E-3</v>
      </c>
      <c r="C335" s="26">
        <v>21</v>
      </c>
      <c r="D335" s="26">
        <v>19.25</v>
      </c>
      <c r="E335" s="26"/>
      <c r="F33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6" spans="1:6" x14ac:dyDescent="0.25">
      <c r="A336" s="25">
        <v>45341.541666666664</v>
      </c>
      <c r="B336" s="26">
        <v>0.21000000000000002</v>
      </c>
      <c r="C336" s="26">
        <v>21</v>
      </c>
      <c r="D336" s="26">
        <v>20.75</v>
      </c>
      <c r="E336" s="26">
        <v>13.5</v>
      </c>
      <c r="F33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7" spans="1:6" x14ac:dyDescent="0.25">
      <c r="A337" s="25">
        <v>45341.583333333336</v>
      </c>
      <c r="B337" s="26">
        <v>0.23599999999999999</v>
      </c>
      <c r="C337" s="26">
        <v>21</v>
      </c>
      <c r="D337" s="26">
        <v>22.666666666666668</v>
      </c>
      <c r="E337" s="26">
        <v>14.666666666666666</v>
      </c>
      <c r="F33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8" spans="1:6" x14ac:dyDescent="0.25">
      <c r="A338" s="25">
        <v>45341.625</v>
      </c>
      <c r="B338" s="26">
        <v>7.0000000000000007E-2</v>
      </c>
      <c r="C338" s="26">
        <v>21</v>
      </c>
      <c r="D338" s="26">
        <v>24</v>
      </c>
      <c r="E338" s="26">
        <v>14</v>
      </c>
      <c r="F33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9" spans="1:6" x14ac:dyDescent="0.25">
      <c r="A339" s="25">
        <v>45341.666666666664</v>
      </c>
      <c r="B339" s="26">
        <v>1E-3</v>
      </c>
      <c r="C339" s="26">
        <v>21</v>
      </c>
      <c r="D339" s="26">
        <v>22.5</v>
      </c>
      <c r="E339" s="26"/>
      <c r="F33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0" spans="1:6" x14ac:dyDescent="0.25">
      <c r="A340" s="25">
        <v>45341.708333333336</v>
      </c>
      <c r="B340" s="26">
        <v>1E-3</v>
      </c>
      <c r="C340" s="26">
        <v>21</v>
      </c>
      <c r="D340" s="26">
        <v>21.25</v>
      </c>
      <c r="E340" s="26"/>
      <c r="F34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1" spans="1:6" x14ac:dyDescent="0.25">
      <c r="A341" s="25">
        <v>45341.75</v>
      </c>
      <c r="B341" s="26">
        <v>1E-3</v>
      </c>
      <c r="C341" s="26">
        <v>21</v>
      </c>
      <c r="D341" s="26">
        <v>20</v>
      </c>
      <c r="E341" s="26"/>
      <c r="F34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2" spans="1:6" x14ac:dyDescent="0.25">
      <c r="A342" s="25">
        <v>45341.791666666664</v>
      </c>
      <c r="B342" s="26">
        <v>0.33500000000000002</v>
      </c>
      <c r="C342" s="26">
        <v>21</v>
      </c>
      <c r="D342" s="26">
        <v>22.5</v>
      </c>
      <c r="E342" s="26">
        <v>11</v>
      </c>
      <c r="F34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3" spans="1:6" x14ac:dyDescent="0.25">
      <c r="A343" s="25">
        <v>45341.833333333336</v>
      </c>
      <c r="B343" s="26">
        <v>0.318</v>
      </c>
      <c r="C343" s="26">
        <v>21</v>
      </c>
      <c r="D343" s="26">
        <v>22.75</v>
      </c>
      <c r="E343" s="26">
        <v>10.5</v>
      </c>
      <c r="F34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4" spans="1:6" x14ac:dyDescent="0.25">
      <c r="A344" s="25">
        <v>45341.875</v>
      </c>
      <c r="B344" s="26">
        <v>2E-3</v>
      </c>
      <c r="C344" s="26">
        <v>21</v>
      </c>
      <c r="D344" s="26">
        <v>22.5</v>
      </c>
      <c r="E344" s="26"/>
      <c r="F34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5" spans="1:6" x14ac:dyDescent="0.25">
      <c r="A345" s="25">
        <v>45341.916666666664</v>
      </c>
      <c r="B345" s="26">
        <v>1E-3</v>
      </c>
      <c r="C345" s="26">
        <v>21</v>
      </c>
      <c r="D345" s="26">
        <v>21.5</v>
      </c>
      <c r="E345" s="26"/>
      <c r="F34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6" spans="1:6" x14ac:dyDescent="0.25">
      <c r="A346" s="25">
        <v>45341.958333333336</v>
      </c>
      <c r="B346" s="26">
        <v>1E-3</v>
      </c>
      <c r="C346" s="26">
        <v>21</v>
      </c>
      <c r="D346" s="26">
        <v>20.25</v>
      </c>
      <c r="E346" s="26">
        <v>11</v>
      </c>
      <c r="F34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7" spans="1:6" x14ac:dyDescent="0.25">
      <c r="A347" s="25">
        <v>45342</v>
      </c>
      <c r="B347" s="26">
        <v>1E-3</v>
      </c>
      <c r="C347" s="26">
        <v>21</v>
      </c>
      <c r="D347" s="26">
        <v>20</v>
      </c>
      <c r="E347" s="26"/>
      <c r="F34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8" spans="1:6" x14ac:dyDescent="0.25">
      <c r="A348" s="25">
        <v>45342.041666666664</v>
      </c>
      <c r="B348" s="26">
        <v>1E-3</v>
      </c>
      <c r="C348" s="26">
        <v>21</v>
      </c>
      <c r="D348" s="26">
        <v>19</v>
      </c>
      <c r="E348" s="26"/>
      <c r="F34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9" spans="1:6" x14ac:dyDescent="0.25">
      <c r="A349" s="25">
        <v>45342.083333333336</v>
      </c>
      <c r="B349" s="26">
        <v>1E-3</v>
      </c>
      <c r="C349" s="26">
        <v>21</v>
      </c>
      <c r="D349" s="26">
        <v>19</v>
      </c>
      <c r="E349" s="26"/>
      <c r="F34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0" spans="1:6" x14ac:dyDescent="0.25">
      <c r="A350" s="25">
        <v>45342.125</v>
      </c>
      <c r="B350" s="26">
        <v>1E-3</v>
      </c>
      <c r="C350" s="26">
        <v>21</v>
      </c>
      <c r="D350" s="26">
        <v>19</v>
      </c>
      <c r="E350" s="26"/>
      <c r="F35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1" spans="1:6" x14ac:dyDescent="0.25">
      <c r="A351" s="25">
        <v>45342.166666666664</v>
      </c>
      <c r="B351" s="26">
        <v>1E-3</v>
      </c>
      <c r="C351" s="26">
        <v>21.25</v>
      </c>
      <c r="D351" s="26">
        <v>19</v>
      </c>
      <c r="E351" s="26">
        <v>10</v>
      </c>
      <c r="F35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2" spans="1:6" x14ac:dyDescent="0.25">
      <c r="A352" s="25">
        <v>45342.208333333336</v>
      </c>
      <c r="B352" s="26">
        <v>0.43799999999999994</v>
      </c>
      <c r="C352" s="26">
        <v>22</v>
      </c>
      <c r="D352" s="26">
        <v>22.25</v>
      </c>
      <c r="E352" s="26">
        <v>8.25</v>
      </c>
      <c r="F35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3" spans="1:6" x14ac:dyDescent="0.25">
      <c r="A353" s="25">
        <v>45342.25</v>
      </c>
      <c r="B353" s="26">
        <v>0.38300000000000001</v>
      </c>
      <c r="C353" s="26">
        <v>22</v>
      </c>
      <c r="D353" s="26">
        <v>22.5</v>
      </c>
      <c r="E353" s="26">
        <v>8</v>
      </c>
      <c r="F35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4" spans="1:6" x14ac:dyDescent="0.25">
      <c r="A354" s="25">
        <v>45342.291666666664</v>
      </c>
      <c r="B354" s="26">
        <v>0.39400000000000002</v>
      </c>
      <c r="C354" s="26">
        <v>21.75</v>
      </c>
      <c r="D354" s="26">
        <v>23</v>
      </c>
      <c r="E354" s="26">
        <v>8</v>
      </c>
      <c r="F35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5" spans="1:6" x14ac:dyDescent="0.25">
      <c r="A355" s="25">
        <v>45342.333333333336</v>
      </c>
      <c r="B355" s="26">
        <v>2E-3</v>
      </c>
      <c r="C355" s="26">
        <v>21</v>
      </c>
      <c r="D355" s="26">
        <v>23.25</v>
      </c>
      <c r="E355" s="26"/>
      <c r="F35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6" spans="1:6" x14ac:dyDescent="0.25">
      <c r="A356" s="25">
        <v>45342.375</v>
      </c>
      <c r="B356" s="26">
        <v>1E-3</v>
      </c>
      <c r="C356" s="26">
        <v>21</v>
      </c>
      <c r="D356" s="26">
        <v>20.75</v>
      </c>
      <c r="E356" s="26"/>
      <c r="F35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57" spans="1:6" x14ac:dyDescent="0.25">
      <c r="A357" s="25">
        <v>45342.416666666664</v>
      </c>
      <c r="B357" s="26">
        <v>1E-3</v>
      </c>
      <c r="C357" s="26">
        <v>21</v>
      </c>
      <c r="D357" s="26">
        <v>19.5</v>
      </c>
      <c r="E357" s="26"/>
      <c r="F35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58" spans="1:6" x14ac:dyDescent="0.25">
      <c r="A358" s="25">
        <v>45342.458333333336</v>
      </c>
      <c r="B358" s="26">
        <v>1E-3</v>
      </c>
      <c r="C358" s="26">
        <v>21</v>
      </c>
      <c r="D358" s="26">
        <v>19</v>
      </c>
      <c r="E358" s="26"/>
      <c r="F35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59" spans="1:6" x14ac:dyDescent="0.25">
      <c r="A359" s="25">
        <v>45342.5</v>
      </c>
      <c r="B359" s="26">
        <v>0</v>
      </c>
      <c r="C359" s="26">
        <v>21</v>
      </c>
      <c r="D359" s="26">
        <v>19</v>
      </c>
      <c r="E359" s="26"/>
      <c r="F35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0" spans="1:6" x14ac:dyDescent="0.25">
      <c r="A360" s="25">
        <v>45342.541666666664</v>
      </c>
      <c r="B360" s="26">
        <v>0.21</v>
      </c>
      <c r="C360" s="26">
        <v>21</v>
      </c>
      <c r="D360" s="26">
        <v>21</v>
      </c>
      <c r="E360" s="26">
        <v>12</v>
      </c>
      <c r="F36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1" spans="1:6" x14ac:dyDescent="0.25">
      <c r="A361" s="25">
        <v>45342.583333333336</v>
      </c>
      <c r="B361" s="26">
        <v>0.314</v>
      </c>
      <c r="C361" s="26">
        <v>21</v>
      </c>
      <c r="D361" s="26">
        <v>22.25</v>
      </c>
      <c r="E361" s="26">
        <v>12.25</v>
      </c>
      <c r="F36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62" spans="1:6" x14ac:dyDescent="0.25">
      <c r="A362" s="25">
        <v>45342.625</v>
      </c>
      <c r="B362" s="26">
        <v>0.151</v>
      </c>
      <c r="C362" s="26">
        <v>21</v>
      </c>
      <c r="D362" s="26">
        <v>22.5</v>
      </c>
      <c r="E362" s="26">
        <v>13</v>
      </c>
      <c r="F36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63" spans="1:6" x14ac:dyDescent="0.25">
      <c r="A363" s="25">
        <v>45342.666666666664</v>
      </c>
      <c r="B363" s="26">
        <v>1E-3</v>
      </c>
      <c r="C363" s="26">
        <v>21</v>
      </c>
      <c r="D363" s="26">
        <v>21.25</v>
      </c>
      <c r="E363" s="26"/>
      <c r="F36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4" spans="1:6" x14ac:dyDescent="0.25">
      <c r="A364" s="25">
        <v>45342.708333333336</v>
      </c>
      <c r="B364" s="26">
        <v>1E-3</v>
      </c>
      <c r="C364" s="26">
        <v>21</v>
      </c>
      <c r="D364" s="26">
        <v>19.75</v>
      </c>
      <c r="E364" s="26"/>
      <c r="F36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5" spans="1:6" x14ac:dyDescent="0.25">
      <c r="A365" s="25">
        <v>45342.75</v>
      </c>
      <c r="B365" s="26">
        <v>1E-3</v>
      </c>
      <c r="C365" s="26">
        <v>21</v>
      </c>
      <c r="D365" s="26">
        <v>19.5</v>
      </c>
      <c r="E365" s="26"/>
      <c r="F36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6" spans="1:6" x14ac:dyDescent="0.25">
      <c r="A366" s="25">
        <v>45342.791666666664</v>
      </c>
      <c r="B366" s="26">
        <v>0.28499999999999998</v>
      </c>
      <c r="C366" s="26">
        <v>21</v>
      </c>
      <c r="D366" s="26">
        <v>23</v>
      </c>
      <c r="E366" s="26">
        <v>9.5</v>
      </c>
      <c r="F36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7" spans="1:6" x14ac:dyDescent="0.25">
      <c r="A367" s="25">
        <v>45342.833333333336</v>
      </c>
      <c r="B367" s="26">
        <v>0.17299999999999999</v>
      </c>
      <c r="C367" s="26">
        <v>21</v>
      </c>
      <c r="D367" s="26">
        <v>23.25</v>
      </c>
      <c r="E367" s="26">
        <v>7.5</v>
      </c>
      <c r="F36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8" spans="1:6" x14ac:dyDescent="0.25">
      <c r="A368" s="25">
        <v>45342.875</v>
      </c>
      <c r="B368" s="26">
        <v>2E-3</v>
      </c>
      <c r="C368" s="26">
        <v>21</v>
      </c>
      <c r="D368" s="26">
        <v>22.75</v>
      </c>
      <c r="E368" s="26"/>
      <c r="F36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9" spans="1:6" x14ac:dyDescent="0.25">
      <c r="A369" s="25">
        <v>45342.916666666664</v>
      </c>
      <c r="B369" s="26">
        <v>1E-3</v>
      </c>
      <c r="C369" s="26">
        <v>21</v>
      </c>
      <c r="D369" s="26">
        <v>21.25</v>
      </c>
      <c r="E369" s="26"/>
      <c r="F36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0" spans="1:6" x14ac:dyDescent="0.25">
      <c r="A370" s="25">
        <v>45342.958333333336</v>
      </c>
      <c r="B370" s="26">
        <v>1E-3</v>
      </c>
      <c r="C370" s="26">
        <v>21</v>
      </c>
      <c r="D370" s="26">
        <v>20.25</v>
      </c>
      <c r="E370" s="26"/>
      <c r="F37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1" spans="1:6" x14ac:dyDescent="0.25">
      <c r="A371" s="25">
        <v>45343</v>
      </c>
      <c r="B371" s="26">
        <v>1E-3</v>
      </c>
      <c r="C371" s="26">
        <v>21</v>
      </c>
      <c r="D371" s="26">
        <v>20</v>
      </c>
      <c r="E371" s="26"/>
      <c r="F37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2" spans="1:6" x14ac:dyDescent="0.25">
      <c r="A372" s="25">
        <v>45343.041666666664</v>
      </c>
      <c r="B372" s="26">
        <v>1E-3</v>
      </c>
      <c r="C372" s="26">
        <v>21</v>
      </c>
      <c r="D372" s="26">
        <v>19</v>
      </c>
      <c r="E372" s="26"/>
      <c r="F37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3" spans="1:6" x14ac:dyDescent="0.25">
      <c r="A373" s="25">
        <v>45343.083333333336</v>
      </c>
      <c r="B373" s="26">
        <v>1E-3</v>
      </c>
      <c r="C373" s="26">
        <v>21</v>
      </c>
      <c r="D373" s="26">
        <v>19</v>
      </c>
      <c r="E373" s="26"/>
      <c r="F37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4" spans="1:6" x14ac:dyDescent="0.25">
      <c r="A374" s="25">
        <v>45343.125</v>
      </c>
      <c r="B374" s="26">
        <v>1E-3</v>
      </c>
      <c r="C374" s="26">
        <v>21</v>
      </c>
      <c r="D374" s="26">
        <v>18.75</v>
      </c>
      <c r="E374" s="26"/>
      <c r="F37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5" spans="1:6" x14ac:dyDescent="0.25">
      <c r="A375" s="25">
        <v>45343.166666666664</v>
      </c>
      <c r="B375" s="26">
        <v>1E-3</v>
      </c>
      <c r="C375" s="26">
        <v>21.25</v>
      </c>
      <c r="D375" s="26">
        <v>18.5</v>
      </c>
      <c r="E375" s="26">
        <v>5</v>
      </c>
      <c r="F37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6" spans="1:6" x14ac:dyDescent="0.25">
      <c r="A376" s="25">
        <v>45343.208333333336</v>
      </c>
      <c r="B376" s="26">
        <v>0.51600000000000001</v>
      </c>
      <c r="C376" s="26">
        <v>22</v>
      </c>
      <c r="D376" s="26">
        <v>22.25</v>
      </c>
      <c r="E376" s="26">
        <v>5</v>
      </c>
      <c r="F37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7" spans="1:6" x14ac:dyDescent="0.25">
      <c r="A377" s="25">
        <v>45343.25</v>
      </c>
      <c r="B377" s="26">
        <v>0.38900000000000001</v>
      </c>
      <c r="C377" s="26">
        <v>22</v>
      </c>
      <c r="D377" s="26">
        <v>22</v>
      </c>
      <c r="E377" s="26">
        <v>4.25</v>
      </c>
      <c r="F37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8" spans="1:6" x14ac:dyDescent="0.25">
      <c r="A378" s="25">
        <v>45343.291666666664</v>
      </c>
      <c r="B378" s="26">
        <v>0.39</v>
      </c>
      <c r="C378" s="26">
        <v>21.75</v>
      </c>
      <c r="D378" s="26">
        <v>22</v>
      </c>
      <c r="E378" s="26">
        <v>4.5</v>
      </c>
      <c r="F37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9" spans="1:6" x14ac:dyDescent="0.25">
      <c r="A379" s="25">
        <v>45343.333333333336</v>
      </c>
      <c r="B379" s="26">
        <v>2E-3</v>
      </c>
      <c r="C379" s="26">
        <v>21</v>
      </c>
      <c r="D379" s="26">
        <v>22.75</v>
      </c>
      <c r="E379" s="26">
        <v>7</v>
      </c>
      <c r="F37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80" spans="1:6" x14ac:dyDescent="0.25">
      <c r="A380" s="25">
        <v>45343.375</v>
      </c>
      <c r="B380" s="26">
        <v>1E-3</v>
      </c>
      <c r="C380" s="26">
        <v>21</v>
      </c>
      <c r="D380" s="26">
        <v>19.75</v>
      </c>
      <c r="E380" s="26"/>
      <c r="F38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1" spans="1:6" x14ac:dyDescent="0.25">
      <c r="A381" s="25">
        <v>45343.416666666664</v>
      </c>
      <c r="B381" s="26">
        <v>1E-3</v>
      </c>
      <c r="C381" s="26">
        <v>21</v>
      </c>
      <c r="D381" s="26">
        <v>19</v>
      </c>
      <c r="E381" s="26"/>
      <c r="F38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2" spans="1:6" x14ac:dyDescent="0.25">
      <c r="A382" s="25">
        <v>45343.458333333336</v>
      </c>
      <c r="B382" s="26">
        <v>0</v>
      </c>
      <c r="C382" s="26">
        <v>21</v>
      </c>
      <c r="D382" s="26">
        <v>19</v>
      </c>
      <c r="E382" s="26"/>
      <c r="F38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3" spans="1:6" x14ac:dyDescent="0.25">
      <c r="A383" s="25">
        <v>45343.5</v>
      </c>
      <c r="B383" s="26">
        <v>1E-3</v>
      </c>
      <c r="C383" s="26">
        <v>21</v>
      </c>
      <c r="D383" s="26">
        <v>19</v>
      </c>
      <c r="E383" s="26"/>
      <c r="F38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4" spans="1:6" x14ac:dyDescent="0.25">
      <c r="A384" s="25">
        <v>45343.541666666664</v>
      </c>
      <c r="B384" s="26">
        <v>0.16200000000000001</v>
      </c>
      <c r="C384" s="26">
        <v>21</v>
      </c>
      <c r="D384" s="26">
        <v>20.75</v>
      </c>
      <c r="E384" s="26">
        <v>14</v>
      </c>
      <c r="F38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5" spans="1:6" x14ac:dyDescent="0.25">
      <c r="A385" s="25">
        <v>45343.583333333336</v>
      </c>
      <c r="B385" s="26">
        <v>0.28200000000000003</v>
      </c>
      <c r="C385" s="26">
        <v>21</v>
      </c>
      <c r="D385" s="26">
        <v>22.5</v>
      </c>
      <c r="E385" s="26">
        <v>13.75</v>
      </c>
      <c r="F38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86" spans="1:6" x14ac:dyDescent="0.25">
      <c r="A386" s="25">
        <v>45343.625</v>
      </c>
      <c r="B386" s="26">
        <v>0.14300000000000002</v>
      </c>
      <c r="C386" s="26">
        <v>21</v>
      </c>
      <c r="D386" s="26">
        <v>22.75</v>
      </c>
      <c r="E386" s="26">
        <v>15</v>
      </c>
      <c r="F38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87" spans="1:6" x14ac:dyDescent="0.25">
      <c r="A387" s="25">
        <v>45343.666666666664</v>
      </c>
      <c r="B387" s="26">
        <v>1E-3</v>
      </c>
      <c r="C387" s="26">
        <v>21</v>
      </c>
      <c r="D387" s="26">
        <v>22.5</v>
      </c>
      <c r="E387" s="26"/>
      <c r="F38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8" spans="1:6" x14ac:dyDescent="0.25">
      <c r="A388" s="25">
        <v>45343.708333333336</v>
      </c>
      <c r="B388" s="26">
        <v>1E-3</v>
      </c>
      <c r="C388" s="26">
        <v>21</v>
      </c>
      <c r="D388" s="26">
        <v>20.5</v>
      </c>
      <c r="E388" s="26">
        <v>14</v>
      </c>
      <c r="F38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9" spans="1:6" x14ac:dyDescent="0.25">
      <c r="A389" s="25">
        <v>45343.75</v>
      </c>
      <c r="B389" s="26">
        <v>1E-3</v>
      </c>
      <c r="C389" s="26">
        <v>21</v>
      </c>
      <c r="D389" s="26">
        <v>20</v>
      </c>
      <c r="E389" s="26"/>
      <c r="F38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0" spans="1:6" x14ac:dyDescent="0.25">
      <c r="A390" s="25">
        <v>45343.791666666664</v>
      </c>
      <c r="B390" s="26">
        <v>0.28999999999999998</v>
      </c>
      <c r="C390" s="26">
        <v>21</v>
      </c>
      <c r="D390" s="26">
        <v>22.25</v>
      </c>
      <c r="E390" s="26">
        <v>12.25</v>
      </c>
      <c r="F39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1" spans="1:6" x14ac:dyDescent="0.25">
      <c r="A391" s="25">
        <v>45343.833333333336</v>
      </c>
      <c r="B391" s="26">
        <v>0.29400000000000004</v>
      </c>
      <c r="C391" s="26">
        <v>21</v>
      </c>
      <c r="D391" s="26">
        <v>22.5</v>
      </c>
      <c r="E391" s="26">
        <v>12</v>
      </c>
      <c r="F39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2" spans="1:6" x14ac:dyDescent="0.25">
      <c r="A392" s="25">
        <v>45343.875</v>
      </c>
      <c r="B392" s="26">
        <v>2E-3</v>
      </c>
      <c r="C392" s="26">
        <v>21</v>
      </c>
      <c r="D392" s="26">
        <v>22.25</v>
      </c>
      <c r="E392" s="26"/>
      <c r="F39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3" spans="1:6" x14ac:dyDescent="0.25">
      <c r="A393" s="25">
        <v>45343.916666666664</v>
      </c>
      <c r="B393" s="26">
        <v>1E-3</v>
      </c>
      <c r="C393" s="26">
        <v>21</v>
      </c>
      <c r="D393" s="26">
        <v>21.75</v>
      </c>
      <c r="E393" s="26"/>
      <c r="F39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4" spans="1:6" x14ac:dyDescent="0.25">
      <c r="A394" s="25">
        <v>45343.958333333336</v>
      </c>
      <c r="B394" s="26">
        <v>1E-3</v>
      </c>
      <c r="C394" s="26">
        <v>21</v>
      </c>
      <c r="D394" s="26">
        <v>21</v>
      </c>
      <c r="E394" s="26"/>
      <c r="F39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5" spans="1:6" x14ac:dyDescent="0.25">
      <c r="A395" s="25">
        <v>45344</v>
      </c>
      <c r="B395" s="26">
        <v>1E-3</v>
      </c>
      <c r="C395" s="26">
        <v>21</v>
      </c>
      <c r="D395" s="26">
        <v>20</v>
      </c>
      <c r="E395" s="26"/>
      <c r="F39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6" spans="1:6" x14ac:dyDescent="0.25">
      <c r="A396" s="25">
        <v>45344.041666666664</v>
      </c>
      <c r="B396" s="26">
        <v>1E-3</v>
      </c>
      <c r="C396" s="26">
        <v>21</v>
      </c>
      <c r="D396" s="26">
        <v>20</v>
      </c>
      <c r="E396" s="26"/>
      <c r="F39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7" spans="1:6" x14ac:dyDescent="0.25">
      <c r="A397" s="25">
        <v>45344.083333333336</v>
      </c>
      <c r="B397" s="26">
        <v>1E-3</v>
      </c>
      <c r="C397" s="26">
        <v>21</v>
      </c>
      <c r="D397" s="26">
        <v>20</v>
      </c>
      <c r="E397" s="26"/>
      <c r="F39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98" spans="1:6" x14ac:dyDescent="0.25">
      <c r="A398" s="25">
        <v>45344.125</v>
      </c>
      <c r="B398" s="26">
        <v>1E-3</v>
      </c>
      <c r="C398" s="26">
        <v>21</v>
      </c>
      <c r="D398" s="26">
        <v>19.25</v>
      </c>
      <c r="E398" s="26"/>
      <c r="F39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99" spans="1:6" x14ac:dyDescent="0.25">
      <c r="A399" s="25">
        <v>45344.166666666664</v>
      </c>
      <c r="B399" s="26">
        <v>1E-3</v>
      </c>
      <c r="C399" s="26">
        <v>21.25</v>
      </c>
      <c r="D399" s="26">
        <v>19</v>
      </c>
      <c r="E399" s="26">
        <v>11</v>
      </c>
      <c r="F39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0" spans="1:6" x14ac:dyDescent="0.25">
      <c r="A400" s="25">
        <v>45344.208333333336</v>
      </c>
      <c r="B400" s="26">
        <v>0.42400000000000004</v>
      </c>
      <c r="C400" s="26">
        <v>22</v>
      </c>
      <c r="D400" s="26">
        <v>23</v>
      </c>
      <c r="E400" s="26">
        <v>11</v>
      </c>
      <c r="F40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1" spans="1:6" x14ac:dyDescent="0.25">
      <c r="A401" s="25">
        <v>45344.25</v>
      </c>
      <c r="B401" s="26">
        <v>0.35599999999999998</v>
      </c>
      <c r="C401" s="26">
        <v>22</v>
      </c>
      <c r="D401" s="26">
        <v>23.5</v>
      </c>
      <c r="E401" s="26">
        <v>11</v>
      </c>
      <c r="F40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2" spans="1:6" x14ac:dyDescent="0.25">
      <c r="A402" s="25">
        <v>45344.291666666664</v>
      </c>
      <c r="B402" s="26">
        <v>0.31900000000000001</v>
      </c>
      <c r="C402" s="26">
        <v>21.75</v>
      </c>
      <c r="D402" s="26">
        <v>24</v>
      </c>
      <c r="E402" s="26">
        <v>11.25</v>
      </c>
      <c r="F40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3" spans="1:6" x14ac:dyDescent="0.25">
      <c r="A403" s="25">
        <v>45344.333333333336</v>
      </c>
      <c r="B403" s="26">
        <v>6.0000000000000001E-3</v>
      </c>
      <c r="C403" s="26">
        <v>21</v>
      </c>
      <c r="D403" s="26">
        <v>24</v>
      </c>
      <c r="E403" s="26"/>
      <c r="F40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4" spans="1:6" x14ac:dyDescent="0.25">
      <c r="A404" s="25">
        <v>45344.375</v>
      </c>
      <c r="B404" s="26">
        <v>1E-3</v>
      </c>
      <c r="C404" s="26">
        <v>21</v>
      </c>
      <c r="D404" s="26">
        <v>20.666666666666668</v>
      </c>
      <c r="E404" s="26"/>
      <c r="F40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5" spans="1:6" x14ac:dyDescent="0.25">
      <c r="A405" s="25">
        <v>45344.416666666664</v>
      </c>
      <c r="B405" s="26">
        <v>1E-3</v>
      </c>
      <c r="C405" s="26">
        <v>21</v>
      </c>
      <c r="D405" s="26">
        <v>20</v>
      </c>
      <c r="E405" s="26"/>
      <c r="F40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6" spans="1:6" x14ac:dyDescent="0.25">
      <c r="A406" s="25">
        <v>45344.458333333336</v>
      </c>
      <c r="B406" s="26">
        <v>1E-3</v>
      </c>
      <c r="C406" s="26">
        <v>21</v>
      </c>
      <c r="D406" s="26">
        <v>20</v>
      </c>
      <c r="E406" s="26"/>
      <c r="F40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7" spans="1:6" x14ac:dyDescent="0.25">
      <c r="A407" s="25">
        <v>45344.5</v>
      </c>
      <c r="B407" s="26">
        <v>1E-3</v>
      </c>
      <c r="C407" s="26">
        <v>21</v>
      </c>
      <c r="D407" s="26">
        <v>19.75</v>
      </c>
      <c r="E407" s="26">
        <v>21</v>
      </c>
      <c r="F40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8" spans="1:6" x14ac:dyDescent="0.25">
      <c r="A408" s="25">
        <v>45344.541666666664</v>
      </c>
      <c r="B408" s="26">
        <v>0.17599999999999999</v>
      </c>
      <c r="C408" s="26">
        <v>21</v>
      </c>
      <c r="D408" s="26">
        <v>21</v>
      </c>
      <c r="E408" s="26">
        <v>18</v>
      </c>
      <c r="F40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9" spans="1:6" x14ac:dyDescent="0.25">
      <c r="A409" s="25">
        <v>45344.583333333336</v>
      </c>
      <c r="B409" s="26">
        <v>0.13400000000000001</v>
      </c>
      <c r="C409" s="26">
        <v>21</v>
      </c>
      <c r="D409" s="26">
        <v>22</v>
      </c>
      <c r="E409" s="26">
        <v>17</v>
      </c>
      <c r="F40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10" spans="1:6" x14ac:dyDescent="0.25">
      <c r="A410" s="25">
        <v>45344.666666666664</v>
      </c>
      <c r="B410" s="26">
        <v>0.32300000000000001</v>
      </c>
      <c r="C410" s="26">
        <v>21</v>
      </c>
      <c r="D410" s="26">
        <v>22.5</v>
      </c>
      <c r="E410" s="26">
        <v>10.25</v>
      </c>
      <c r="F41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1" spans="1:6" x14ac:dyDescent="0.25">
      <c r="A411" s="25">
        <v>45344.708333333336</v>
      </c>
      <c r="B411" s="26">
        <v>0.312</v>
      </c>
      <c r="C411" s="26">
        <v>21</v>
      </c>
      <c r="D411" s="26">
        <v>22.75</v>
      </c>
      <c r="E411" s="26">
        <v>10</v>
      </c>
      <c r="F41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2" spans="1:6" x14ac:dyDescent="0.25">
      <c r="A412" s="25">
        <v>45344.75</v>
      </c>
      <c r="B412" s="26">
        <v>0.30599999999999999</v>
      </c>
      <c r="C412" s="26">
        <v>21</v>
      </c>
      <c r="D412" s="26">
        <v>22.75</v>
      </c>
      <c r="E412" s="26">
        <v>9.25</v>
      </c>
      <c r="F41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3" spans="1:6" x14ac:dyDescent="0.25">
      <c r="A413" s="25">
        <v>45344.791666666664</v>
      </c>
      <c r="B413" s="26">
        <v>0.26600000000000001</v>
      </c>
      <c r="C413" s="26">
        <v>21</v>
      </c>
      <c r="D413" s="26">
        <v>23</v>
      </c>
      <c r="E413" s="26">
        <v>9.25</v>
      </c>
      <c r="F41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4" spans="1:6" x14ac:dyDescent="0.25">
      <c r="A414" s="25">
        <v>45344.833333333336</v>
      </c>
      <c r="B414" s="26">
        <v>0.32300000000000001</v>
      </c>
      <c r="C414" s="26">
        <v>21</v>
      </c>
      <c r="D414" s="26">
        <v>23</v>
      </c>
      <c r="E414" s="26">
        <v>8.5</v>
      </c>
      <c r="F41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5" spans="1:6" x14ac:dyDescent="0.25">
      <c r="A415" s="25">
        <v>45344.875</v>
      </c>
      <c r="B415" s="26">
        <v>2E-3</v>
      </c>
      <c r="C415" s="26">
        <v>21</v>
      </c>
      <c r="D415" s="26">
        <v>23</v>
      </c>
      <c r="E415" s="26"/>
      <c r="F41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6" spans="1:6" x14ac:dyDescent="0.25">
      <c r="A416" s="25">
        <v>45344.916666666664</v>
      </c>
      <c r="B416" s="26">
        <v>1E-3</v>
      </c>
      <c r="C416" s="26">
        <v>21</v>
      </c>
      <c r="D416" s="26">
        <v>21.75</v>
      </c>
      <c r="E416" s="26"/>
      <c r="F41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7" spans="1:6" x14ac:dyDescent="0.25">
      <c r="A417" s="25">
        <v>45344.958333333336</v>
      </c>
      <c r="B417" s="26">
        <v>1E-3</v>
      </c>
      <c r="C417" s="26">
        <v>21</v>
      </c>
      <c r="D417" s="26">
        <v>20.5</v>
      </c>
      <c r="E417" s="26"/>
      <c r="F41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8" spans="1:6" x14ac:dyDescent="0.25">
      <c r="A418" s="25">
        <v>45345</v>
      </c>
      <c r="B418" s="26">
        <v>1E-3</v>
      </c>
      <c r="C418" s="26">
        <v>21</v>
      </c>
      <c r="D418" s="26">
        <v>19.75</v>
      </c>
      <c r="E418" s="26"/>
      <c r="F41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9" spans="1:6" x14ac:dyDescent="0.25">
      <c r="A419" s="25">
        <v>45345.041666666664</v>
      </c>
      <c r="B419" s="26">
        <v>1E-3</v>
      </c>
      <c r="C419" s="26">
        <v>21</v>
      </c>
      <c r="D419" s="26">
        <v>18.5</v>
      </c>
      <c r="E419" s="26">
        <v>7</v>
      </c>
      <c r="F41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20" spans="1:6" x14ac:dyDescent="0.25">
      <c r="A420" s="25">
        <v>45345.083333333336</v>
      </c>
      <c r="B420" s="26">
        <v>1E-3</v>
      </c>
      <c r="C420" s="26">
        <v>21</v>
      </c>
      <c r="D420" s="26">
        <v>18</v>
      </c>
      <c r="E420" s="26"/>
      <c r="F42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1" spans="1:6" x14ac:dyDescent="0.25">
      <c r="A421" s="25">
        <v>45345.125</v>
      </c>
      <c r="B421" s="26">
        <v>1E-3</v>
      </c>
      <c r="C421" s="26">
        <v>21</v>
      </c>
      <c r="D421" s="26">
        <v>18</v>
      </c>
      <c r="E421" s="26"/>
      <c r="F42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2" spans="1:6" x14ac:dyDescent="0.25">
      <c r="A422" s="25">
        <v>45345.166666666664</v>
      </c>
      <c r="B422" s="26">
        <v>1E-3</v>
      </c>
      <c r="C422" s="26">
        <v>21.25</v>
      </c>
      <c r="D422" s="26">
        <v>18</v>
      </c>
      <c r="E422" s="26">
        <v>7</v>
      </c>
      <c r="F42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3" spans="1:6" x14ac:dyDescent="0.25">
      <c r="A423" s="25">
        <v>45345.208333333336</v>
      </c>
      <c r="B423" s="26">
        <v>0.51900000000000002</v>
      </c>
      <c r="C423" s="26">
        <v>22</v>
      </c>
      <c r="D423" s="26">
        <v>22</v>
      </c>
      <c r="E423" s="26">
        <v>6</v>
      </c>
      <c r="F42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4" spans="1:6" x14ac:dyDescent="0.25">
      <c r="A424" s="25">
        <v>45345.25</v>
      </c>
      <c r="B424" s="26">
        <v>0.40400000000000003</v>
      </c>
      <c r="C424" s="26">
        <v>22</v>
      </c>
      <c r="D424" s="26">
        <v>21.75</v>
      </c>
      <c r="E424" s="26">
        <v>6</v>
      </c>
      <c r="F42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5" spans="1:6" x14ac:dyDescent="0.25">
      <c r="A425" s="25">
        <v>45345.291666666664</v>
      </c>
      <c r="B425" s="26">
        <v>0.40100000000000002</v>
      </c>
      <c r="C425" s="26">
        <v>21.75</v>
      </c>
      <c r="D425" s="26">
        <v>22.5</v>
      </c>
      <c r="E425" s="26">
        <v>5.75</v>
      </c>
      <c r="F42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6" spans="1:6" x14ac:dyDescent="0.25">
      <c r="A426" s="25">
        <v>45345.333333333336</v>
      </c>
      <c r="B426" s="26">
        <v>1E-3</v>
      </c>
      <c r="C426" s="26">
        <v>21</v>
      </c>
      <c r="D426" s="26">
        <v>22.75</v>
      </c>
      <c r="E426" s="26"/>
      <c r="F42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7" spans="1:6" x14ac:dyDescent="0.25">
      <c r="A427" s="25">
        <v>45345.375</v>
      </c>
      <c r="B427" s="26">
        <v>1E-3</v>
      </c>
      <c r="C427" s="26">
        <v>21</v>
      </c>
      <c r="D427" s="26">
        <v>20.25</v>
      </c>
      <c r="E427" s="26"/>
      <c r="F42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28" spans="1:6" x14ac:dyDescent="0.25">
      <c r="A428" s="25">
        <v>45345.416666666664</v>
      </c>
      <c r="B428" s="26">
        <v>1E-3</v>
      </c>
      <c r="C428" s="26">
        <v>21</v>
      </c>
      <c r="D428" s="26">
        <v>19.75</v>
      </c>
      <c r="E428" s="26"/>
      <c r="F42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29" spans="1:6" x14ac:dyDescent="0.25">
      <c r="A429" s="25">
        <v>45345.458333333336</v>
      </c>
      <c r="B429" s="26">
        <v>1E-3</v>
      </c>
      <c r="C429" s="26">
        <v>21</v>
      </c>
      <c r="D429" s="26">
        <v>19</v>
      </c>
      <c r="E429" s="26"/>
      <c r="F42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0" spans="1:6" x14ac:dyDescent="0.25">
      <c r="A430" s="25">
        <v>45345.5</v>
      </c>
      <c r="B430" s="26">
        <v>1E-3</v>
      </c>
      <c r="C430" s="26">
        <v>21</v>
      </c>
      <c r="D430" s="26">
        <v>19</v>
      </c>
      <c r="E430" s="26"/>
      <c r="F43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1" spans="1:6" x14ac:dyDescent="0.25">
      <c r="A431" s="25">
        <v>45345.541666666664</v>
      </c>
      <c r="B431" s="26">
        <v>1E-3</v>
      </c>
      <c r="C431" s="26">
        <v>21</v>
      </c>
      <c r="D431" s="26">
        <v>19</v>
      </c>
      <c r="E431" s="26"/>
      <c r="F43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2" spans="1:6" x14ac:dyDescent="0.25">
      <c r="A432" s="25">
        <v>45345.583333333336</v>
      </c>
      <c r="B432" s="26">
        <v>0.182</v>
      </c>
      <c r="C432" s="26">
        <v>21</v>
      </c>
      <c r="D432" s="26">
        <v>22.75</v>
      </c>
      <c r="E432" s="26">
        <v>7</v>
      </c>
      <c r="F43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33" spans="1:6" x14ac:dyDescent="0.25">
      <c r="A433" s="25">
        <v>45345.625</v>
      </c>
      <c r="B433" s="26">
        <v>1E-3</v>
      </c>
      <c r="C433" s="26">
        <v>21</v>
      </c>
      <c r="D433" s="26">
        <v>22</v>
      </c>
      <c r="E433" s="26"/>
      <c r="F43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34" spans="1:6" x14ac:dyDescent="0.25">
      <c r="A434" s="25">
        <v>45345.666666666664</v>
      </c>
      <c r="B434" s="26">
        <v>1E-3</v>
      </c>
      <c r="C434" s="26">
        <v>21</v>
      </c>
      <c r="D434" s="26">
        <v>20.25</v>
      </c>
      <c r="E434" s="26"/>
      <c r="F43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5" spans="1:6" x14ac:dyDescent="0.25">
      <c r="A435" s="25">
        <v>45345.708333333336</v>
      </c>
      <c r="B435" s="26">
        <v>1E-3</v>
      </c>
      <c r="C435" s="26">
        <v>21</v>
      </c>
      <c r="D435" s="26">
        <v>19</v>
      </c>
      <c r="E435" s="26"/>
      <c r="F43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6" spans="1:6" x14ac:dyDescent="0.25">
      <c r="A436" s="25">
        <v>45345.75</v>
      </c>
      <c r="B436" s="26">
        <v>1E-3</v>
      </c>
      <c r="C436" s="26">
        <v>21</v>
      </c>
      <c r="D436" s="26">
        <v>19</v>
      </c>
      <c r="E436" s="26"/>
      <c r="F43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7" spans="1:6" x14ac:dyDescent="0.25">
      <c r="A437" s="25">
        <v>45345.791666666664</v>
      </c>
      <c r="B437" s="26">
        <v>0.247</v>
      </c>
      <c r="C437" s="26">
        <v>21</v>
      </c>
      <c r="D437" s="26">
        <v>23.25</v>
      </c>
      <c r="E437" s="26">
        <v>5.5</v>
      </c>
      <c r="F43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8" spans="1:6" x14ac:dyDescent="0.25">
      <c r="A438" s="25">
        <v>45345.833333333336</v>
      </c>
      <c r="B438" s="26">
        <v>0.187</v>
      </c>
      <c r="C438" s="26">
        <v>21</v>
      </c>
      <c r="D438" s="26">
        <v>22.75</v>
      </c>
      <c r="E438" s="26">
        <v>5.25</v>
      </c>
      <c r="F43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9" spans="1:6" x14ac:dyDescent="0.25">
      <c r="A439" s="25">
        <v>45345.875</v>
      </c>
      <c r="B439" s="26">
        <v>2E-3</v>
      </c>
      <c r="C439" s="26">
        <v>21</v>
      </c>
      <c r="D439" s="26">
        <v>23</v>
      </c>
      <c r="E439" s="26"/>
      <c r="F43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0" spans="1:6" x14ac:dyDescent="0.25">
      <c r="A440" s="25">
        <v>45345.916666666664</v>
      </c>
      <c r="B440" s="26">
        <v>1E-3</v>
      </c>
      <c r="C440" s="26">
        <v>21</v>
      </c>
      <c r="D440" s="26">
        <v>21.25</v>
      </c>
      <c r="E440" s="26"/>
      <c r="F44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1" spans="1:6" x14ac:dyDescent="0.25">
      <c r="A441" s="25">
        <v>45345.958333333336</v>
      </c>
      <c r="B441" s="26">
        <v>1E-3</v>
      </c>
      <c r="C441" s="26">
        <v>21</v>
      </c>
      <c r="D441" s="26">
        <v>20.5</v>
      </c>
      <c r="E441" s="26"/>
      <c r="F44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2" spans="1:6" x14ac:dyDescent="0.25">
      <c r="A442" s="25">
        <v>45346</v>
      </c>
      <c r="B442" s="26">
        <v>1E-3</v>
      </c>
      <c r="C442" s="26">
        <v>21</v>
      </c>
      <c r="D442" s="26">
        <v>19.5</v>
      </c>
      <c r="E442" s="26"/>
      <c r="F44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3" spans="1:6" x14ac:dyDescent="0.25">
      <c r="A443" s="25">
        <v>45346.041666666664</v>
      </c>
      <c r="B443" s="26">
        <v>1E-3</v>
      </c>
      <c r="C443" s="26">
        <v>21</v>
      </c>
      <c r="D443" s="26">
        <v>19</v>
      </c>
      <c r="E443" s="26"/>
      <c r="F44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4" spans="1:6" x14ac:dyDescent="0.25">
      <c r="A444" s="25">
        <v>45346.083333333336</v>
      </c>
      <c r="B444" s="26">
        <v>1E-3</v>
      </c>
      <c r="C444" s="26">
        <v>21</v>
      </c>
      <c r="D444" s="26">
        <v>18</v>
      </c>
      <c r="E444" s="26"/>
      <c r="F44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5" spans="1:6" x14ac:dyDescent="0.25">
      <c r="A445" s="25">
        <v>45346.125</v>
      </c>
      <c r="B445" s="26">
        <v>1E-3</v>
      </c>
      <c r="C445" s="26">
        <v>21</v>
      </c>
      <c r="D445" s="26">
        <v>18</v>
      </c>
      <c r="E445" s="26"/>
      <c r="F44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6" spans="1:6" x14ac:dyDescent="0.25">
      <c r="A446" s="25">
        <v>45346.166666666664</v>
      </c>
      <c r="B446" s="26">
        <v>1E-3</v>
      </c>
      <c r="C446" s="26">
        <v>21</v>
      </c>
      <c r="D446" s="26">
        <v>17.5</v>
      </c>
      <c r="E446" s="26"/>
      <c r="F44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7" spans="1:6" x14ac:dyDescent="0.25">
      <c r="A447" s="25">
        <v>45346.208333333336</v>
      </c>
      <c r="B447" s="26">
        <v>1E-3</v>
      </c>
      <c r="C447" s="26">
        <v>21.25</v>
      </c>
      <c r="D447" s="26">
        <v>17.25</v>
      </c>
      <c r="E447" s="26">
        <v>4</v>
      </c>
      <c r="F44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8" spans="1:6" x14ac:dyDescent="0.25">
      <c r="A448" s="25">
        <v>45346.25</v>
      </c>
      <c r="B448" s="26">
        <v>0.65899999999999992</v>
      </c>
      <c r="C448" s="26">
        <v>22</v>
      </c>
      <c r="D448" s="26">
        <v>21.5</v>
      </c>
      <c r="E448" s="26">
        <v>4</v>
      </c>
      <c r="F44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9" spans="1:6" x14ac:dyDescent="0.25">
      <c r="A449" s="25">
        <v>45346.291666666664</v>
      </c>
      <c r="B449" s="26">
        <v>0.39800000000000002</v>
      </c>
      <c r="C449" s="26">
        <v>21.75</v>
      </c>
      <c r="D449" s="26">
        <v>21.75</v>
      </c>
      <c r="E449" s="26">
        <v>4</v>
      </c>
      <c r="F44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50" spans="1:6" x14ac:dyDescent="0.25">
      <c r="A450" s="25">
        <v>45346.333333333336</v>
      </c>
      <c r="B450" s="26">
        <v>2E-3</v>
      </c>
      <c r="C450" s="26">
        <v>21</v>
      </c>
      <c r="D450" s="26">
        <v>21.75</v>
      </c>
      <c r="E450" s="26"/>
      <c r="F45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51" spans="1:6" x14ac:dyDescent="0.25">
      <c r="A451" s="25">
        <v>45346.375</v>
      </c>
      <c r="B451" s="26">
        <v>1E-3</v>
      </c>
      <c r="C451" s="26">
        <v>21</v>
      </c>
      <c r="D451" s="26">
        <v>19.25</v>
      </c>
      <c r="E451" s="26"/>
      <c r="F45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2" spans="1:6" x14ac:dyDescent="0.25">
      <c r="A452" s="25">
        <v>45346.416666666664</v>
      </c>
      <c r="B452" s="26">
        <v>1E-3</v>
      </c>
      <c r="C452" s="26">
        <v>21</v>
      </c>
      <c r="D452" s="26">
        <v>18</v>
      </c>
      <c r="E452" s="26"/>
      <c r="F45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3" spans="1:6" x14ac:dyDescent="0.25">
      <c r="A453" s="25">
        <v>45346.458333333336</v>
      </c>
      <c r="B453" s="26">
        <v>1E-3</v>
      </c>
      <c r="C453" s="26">
        <v>21</v>
      </c>
      <c r="D453" s="26">
        <v>18</v>
      </c>
      <c r="E453" s="26"/>
      <c r="F45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4" spans="1:6" x14ac:dyDescent="0.25">
      <c r="A454" s="25">
        <v>45346.5</v>
      </c>
      <c r="B454" s="26">
        <v>1E-3</v>
      </c>
      <c r="C454" s="26">
        <v>21</v>
      </c>
      <c r="D454" s="26">
        <v>18</v>
      </c>
      <c r="E454" s="26"/>
      <c r="F45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5" spans="1:6" x14ac:dyDescent="0.25">
      <c r="A455" s="25">
        <v>45346.541666666664</v>
      </c>
      <c r="B455" s="26">
        <v>0.245</v>
      </c>
      <c r="C455" s="26">
        <v>21</v>
      </c>
      <c r="D455" s="26">
        <v>19.5</v>
      </c>
      <c r="E455" s="26">
        <v>10.5</v>
      </c>
      <c r="F45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6" spans="1:6" x14ac:dyDescent="0.25">
      <c r="A456" s="25">
        <v>45346.583333333336</v>
      </c>
      <c r="B456" s="26">
        <v>0.33899999999999997</v>
      </c>
      <c r="C456" s="26">
        <v>21</v>
      </c>
      <c r="D456" s="26">
        <v>22.75</v>
      </c>
      <c r="E456" s="26">
        <v>9.25</v>
      </c>
      <c r="F45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57" spans="1:6" x14ac:dyDescent="0.25">
      <c r="A457" s="25">
        <v>45346.625</v>
      </c>
      <c r="B457" s="26">
        <v>0.2</v>
      </c>
      <c r="C457" s="26">
        <v>21</v>
      </c>
      <c r="D457" s="26">
        <v>22.5</v>
      </c>
      <c r="E457" s="26">
        <v>8.5</v>
      </c>
      <c r="F45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58" spans="1:6" x14ac:dyDescent="0.25">
      <c r="A458" s="25">
        <v>45346.666666666664</v>
      </c>
      <c r="B458" s="26">
        <v>1E-3</v>
      </c>
      <c r="C458" s="26">
        <v>21</v>
      </c>
      <c r="D458" s="26">
        <v>21.5</v>
      </c>
      <c r="E458" s="26"/>
      <c r="F45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9" spans="1:6" x14ac:dyDescent="0.25">
      <c r="A459" s="25">
        <v>45346.708333333336</v>
      </c>
      <c r="B459" s="26">
        <v>1E-3</v>
      </c>
      <c r="C459" s="26">
        <v>21</v>
      </c>
      <c r="D459" s="26">
        <v>20.25</v>
      </c>
      <c r="E459" s="26"/>
      <c r="F45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0" spans="1:6" x14ac:dyDescent="0.25">
      <c r="A460" s="25">
        <v>45346.75</v>
      </c>
      <c r="B460" s="26">
        <v>1E-3</v>
      </c>
      <c r="C460" s="26">
        <v>21</v>
      </c>
      <c r="D460" s="26">
        <v>19.25</v>
      </c>
      <c r="E460" s="26"/>
      <c r="F46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1" spans="1:6" x14ac:dyDescent="0.25">
      <c r="A461" s="25">
        <v>45346.791666666664</v>
      </c>
      <c r="B461" s="26">
        <v>0.42099999999999993</v>
      </c>
      <c r="C461" s="26">
        <v>21</v>
      </c>
      <c r="D461" s="26">
        <v>22</v>
      </c>
      <c r="E461" s="26">
        <v>7</v>
      </c>
      <c r="F46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2" spans="1:6" x14ac:dyDescent="0.25">
      <c r="A462" s="25">
        <v>45346.833333333336</v>
      </c>
      <c r="B462" s="26">
        <v>0.373</v>
      </c>
      <c r="C462" s="26">
        <v>21</v>
      </c>
      <c r="D462" s="26">
        <v>22</v>
      </c>
      <c r="E462" s="26">
        <v>6.25</v>
      </c>
      <c r="F46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3" spans="1:6" x14ac:dyDescent="0.25">
      <c r="A463" s="25">
        <v>45346.875</v>
      </c>
      <c r="B463" s="26">
        <v>2E-3</v>
      </c>
      <c r="C463" s="26">
        <v>21</v>
      </c>
      <c r="D463" s="26">
        <v>22.5</v>
      </c>
      <c r="E463" s="26"/>
      <c r="F46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4" spans="1:6" x14ac:dyDescent="0.25">
      <c r="A464" s="25">
        <v>45346.916666666664</v>
      </c>
      <c r="B464" s="26">
        <v>1E-3</v>
      </c>
      <c r="C464" s="26">
        <v>21</v>
      </c>
      <c r="D464" s="26">
        <v>20.5</v>
      </c>
      <c r="E464" s="26"/>
      <c r="F46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5" spans="1:6" x14ac:dyDescent="0.25">
      <c r="A465" s="25">
        <v>45346.958333333336</v>
      </c>
      <c r="B465" s="26">
        <v>1E-3</v>
      </c>
      <c r="C465" s="26">
        <v>21</v>
      </c>
      <c r="D465" s="26">
        <v>19</v>
      </c>
      <c r="E465" s="26"/>
      <c r="F46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6" spans="1:6" x14ac:dyDescent="0.25">
      <c r="A466" s="25">
        <v>45347</v>
      </c>
      <c r="B466" s="26">
        <v>1E-3</v>
      </c>
      <c r="C466" s="26">
        <v>21</v>
      </c>
      <c r="D466" s="26">
        <v>19</v>
      </c>
      <c r="E466" s="26"/>
      <c r="F46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7" spans="1:6" x14ac:dyDescent="0.25">
      <c r="A467" s="25">
        <v>45347.041666666664</v>
      </c>
      <c r="B467" s="26">
        <v>1E-3</v>
      </c>
      <c r="C467" s="26">
        <v>21</v>
      </c>
      <c r="D467" s="26">
        <v>18.25</v>
      </c>
      <c r="E467" s="26"/>
      <c r="F46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8" spans="1:6" x14ac:dyDescent="0.25">
      <c r="A468" s="25">
        <v>45347.083333333336</v>
      </c>
      <c r="B468" s="26">
        <v>1E-3</v>
      </c>
      <c r="C468" s="26">
        <v>21</v>
      </c>
      <c r="D468" s="26">
        <v>18</v>
      </c>
      <c r="E468" s="26"/>
      <c r="F46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69" spans="1:6" x14ac:dyDescent="0.25">
      <c r="A469" s="25">
        <v>45347.125</v>
      </c>
      <c r="B469" s="26">
        <v>1E-3</v>
      </c>
      <c r="C469" s="26">
        <v>21</v>
      </c>
      <c r="D469" s="26">
        <v>18</v>
      </c>
      <c r="E469" s="26">
        <v>7</v>
      </c>
      <c r="F46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0" spans="1:6" x14ac:dyDescent="0.25">
      <c r="A470" s="25">
        <v>45347.166666666664</v>
      </c>
      <c r="B470" s="26">
        <v>1E-3</v>
      </c>
      <c r="C470" s="26">
        <v>21</v>
      </c>
      <c r="D470" s="26">
        <v>18</v>
      </c>
      <c r="E470" s="26"/>
      <c r="F47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1" spans="1:6" x14ac:dyDescent="0.25">
      <c r="A471" s="25">
        <v>45347.208333333336</v>
      </c>
      <c r="B471" s="26">
        <v>1E-3</v>
      </c>
      <c r="C471" s="26">
        <v>21.25</v>
      </c>
      <c r="D471" s="26">
        <v>18</v>
      </c>
      <c r="E471" s="26">
        <v>7</v>
      </c>
      <c r="F47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2" spans="1:6" x14ac:dyDescent="0.25">
      <c r="A472" s="25">
        <v>45347.25</v>
      </c>
      <c r="B472" s="26">
        <v>0.495</v>
      </c>
      <c r="C472" s="26">
        <v>22</v>
      </c>
      <c r="D472" s="26">
        <v>21.75</v>
      </c>
      <c r="E472" s="26">
        <v>6.25</v>
      </c>
      <c r="F47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3" spans="1:6" x14ac:dyDescent="0.25">
      <c r="A473" s="25">
        <v>45347.291666666664</v>
      </c>
      <c r="B473" s="26">
        <v>0.38400000000000001</v>
      </c>
      <c r="C473" s="26">
        <v>21.75</v>
      </c>
      <c r="D473" s="26">
        <v>22</v>
      </c>
      <c r="E473" s="26">
        <v>7</v>
      </c>
      <c r="F47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4" spans="1:6" x14ac:dyDescent="0.25">
      <c r="A474" s="25">
        <v>45347.333333333336</v>
      </c>
      <c r="B474" s="26">
        <v>2E-3</v>
      </c>
      <c r="C474" s="26">
        <v>21</v>
      </c>
      <c r="D474" s="26">
        <v>22.5</v>
      </c>
      <c r="E474" s="26"/>
      <c r="F47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5" spans="1:6" x14ac:dyDescent="0.25">
      <c r="A475" s="25">
        <v>45347.375</v>
      </c>
      <c r="B475" s="26">
        <v>1E-3</v>
      </c>
      <c r="C475" s="26">
        <v>21</v>
      </c>
      <c r="D475" s="26">
        <v>19.75</v>
      </c>
      <c r="E475" s="26"/>
      <c r="F47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6" spans="1:6" x14ac:dyDescent="0.25">
      <c r="A476" s="25">
        <v>45347.416666666664</v>
      </c>
      <c r="B476" s="26">
        <v>1E-3</v>
      </c>
      <c r="C476" s="26">
        <v>21</v>
      </c>
      <c r="D476" s="26">
        <v>19</v>
      </c>
      <c r="E476" s="26"/>
      <c r="F47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7" spans="1:6" x14ac:dyDescent="0.25">
      <c r="A477" s="25">
        <v>45347.458333333336</v>
      </c>
      <c r="B477" s="26">
        <v>1E-3</v>
      </c>
      <c r="C477" s="26">
        <v>21</v>
      </c>
      <c r="D477" s="26">
        <v>19</v>
      </c>
      <c r="E477" s="26"/>
      <c r="F47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8" spans="1:6" x14ac:dyDescent="0.25">
      <c r="A478" s="25">
        <v>45347.5</v>
      </c>
      <c r="B478" s="26">
        <v>1E-3</v>
      </c>
      <c r="C478" s="26">
        <v>21</v>
      </c>
      <c r="D478" s="26">
        <v>18</v>
      </c>
      <c r="E478" s="26"/>
      <c r="F47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9" spans="1:6" x14ac:dyDescent="0.25">
      <c r="A479" s="25">
        <v>45347.541666666664</v>
      </c>
      <c r="B479" s="26">
        <v>0.24</v>
      </c>
      <c r="C479" s="26">
        <v>21</v>
      </c>
      <c r="D479" s="26">
        <v>20</v>
      </c>
      <c r="E479" s="26">
        <v>11</v>
      </c>
      <c r="F47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0" spans="1:6" x14ac:dyDescent="0.25">
      <c r="A480" s="25">
        <v>45347.583333333336</v>
      </c>
      <c r="B480" s="26">
        <v>0.36699999999999999</v>
      </c>
      <c r="C480" s="26">
        <v>21</v>
      </c>
      <c r="D480" s="26">
        <v>22</v>
      </c>
      <c r="E480" s="26">
        <v>11</v>
      </c>
      <c r="F48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81" spans="1:6" x14ac:dyDescent="0.25">
      <c r="A481" s="25">
        <v>45347.625</v>
      </c>
      <c r="B481" s="26">
        <v>0.18</v>
      </c>
      <c r="C481" s="26">
        <v>21</v>
      </c>
      <c r="D481" s="26">
        <v>23</v>
      </c>
      <c r="E481" s="26">
        <v>11</v>
      </c>
      <c r="F48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82" spans="1:6" x14ac:dyDescent="0.25">
      <c r="A482" s="25">
        <v>45347.666666666664</v>
      </c>
      <c r="B482" s="26">
        <v>1E-3</v>
      </c>
      <c r="C482" s="26">
        <v>21</v>
      </c>
      <c r="D482" s="26">
        <v>21.25</v>
      </c>
      <c r="E482" s="26"/>
      <c r="F48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3" spans="1:6" x14ac:dyDescent="0.25">
      <c r="A483" s="25">
        <v>45347.708333333336</v>
      </c>
      <c r="B483" s="26">
        <v>1E-3</v>
      </c>
      <c r="C483" s="26">
        <v>21</v>
      </c>
      <c r="D483" s="26">
        <v>20</v>
      </c>
      <c r="E483" s="26"/>
      <c r="F48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4" spans="1:6" x14ac:dyDescent="0.25">
      <c r="A484" s="25">
        <v>45347.75</v>
      </c>
      <c r="B484" s="26">
        <v>1E-3</v>
      </c>
      <c r="C484" s="26">
        <v>21</v>
      </c>
      <c r="D484" s="26">
        <v>19.5</v>
      </c>
      <c r="E484" s="26"/>
      <c r="F48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5" spans="1:6" x14ac:dyDescent="0.25">
      <c r="A485" s="25">
        <v>45347.791666666664</v>
      </c>
      <c r="B485" s="26">
        <v>0.37</v>
      </c>
      <c r="C485" s="26">
        <v>21</v>
      </c>
      <c r="D485" s="26">
        <v>22.25</v>
      </c>
      <c r="E485" s="26">
        <v>11</v>
      </c>
      <c r="F48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6" spans="1:6" x14ac:dyDescent="0.25">
      <c r="A486" s="25">
        <v>45347.833333333336</v>
      </c>
      <c r="B486" s="26">
        <v>0.32100000000000001</v>
      </c>
      <c r="C486" s="26">
        <v>21</v>
      </c>
      <c r="D486" s="26">
        <v>21.5</v>
      </c>
      <c r="E486" s="26">
        <v>10.5</v>
      </c>
      <c r="F48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7" spans="1:6" x14ac:dyDescent="0.25">
      <c r="A487" s="25">
        <v>45347.875</v>
      </c>
      <c r="B487" s="26">
        <v>2E-3</v>
      </c>
      <c r="C487" s="26">
        <v>21</v>
      </c>
      <c r="D487" s="26">
        <v>21.25</v>
      </c>
      <c r="E487" s="26"/>
      <c r="F48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8" spans="1:6" x14ac:dyDescent="0.25">
      <c r="A488" s="25">
        <v>45347.916666666664</v>
      </c>
      <c r="B488" s="26">
        <v>1E-3</v>
      </c>
      <c r="C488" s="26">
        <v>21</v>
      </c>
      <c r="D488" s="26">
        <v>19</v>
      </c>
      <c r="E488" s="26"/>
      <c r="F48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9" spans="1:6" x14ac:dyDescent="0.25">
      <c r="A489" s="25">
        <v>45347.958333333336</v>
      </c>
      <c r="B489" s="26">
        <v>1E-3</v>
      </c>
      <c r="C489" s="26">
        <v>21</v>
      </c>
      <c r="D489" s="26">
        <v>19</v>
      </c>
      <c r="E489" s="26"/>
      <c r="F48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90" spans="1:6" x14ac:dyDescent="0.25">
      <c r="A490" s="25">
        <v>45348</v>
      </c>
      <c r="B490" s="26">
        <v>1E-3</v>
      </c>
      <c r="C490" s="26">
        <v>21</v>
      </c>
      <c r="D490" s="26">
        <v>18.25</v>
      </c>
      <c r="E490" s="26">
        <v>10</v>
      </c>
      <c r="F49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91" spans="1:6" x14ac:dyDescent="0.25">
      <c r="A491" s="25">
        <v>45348.041666666664</v>
      </c>
      <c r="B491" s="26">
        <v>1E-3</v>
      </c>
      <c r="C491" s="26">
        <v>21</v>
      </c>
      <c r="D491" s="26">
        <v>18</v>
      </c>
      <c r="E491" s="26"/>
      <c r="F49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92" spans="1:6" x14ac:dyDescent="0.25">
      <c r="A492" s="25">
        <v>45348.083333333336</v>
      </c>
      <c r="B492" s="26">
        <v>1E-3</v>
      </c>
      <c r="C492" s="26">
        <v>21</v>
      </c>
      <c r="D492" s="26">
        <v>18</v>
      </c>
      <c r="E492" s="26"/>
      <c r="F49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3" spans="1:6" x14ac:dyDescent="0.25">
      <c r="A493" s="25">
        <v>45348.125</v>
      </c>
      <c r="B493" s="26">
        <v>1E-3</v>
      </c>
      <c r="C493" s="26">
        <v>21</v>
      </c>
      <c r="D493" s="26">
        <v>17.5</v>
      </c>
      <c r="E493" s="26"/>
      <c r="F49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4" spans="1:6" x14ac:dyDescent="0.25">
      <c r="A494" s="25">
        <v>45348.166666666664</v>
      </c>
      <c r="B494" s="26">
        <v>1E-3</v>
      </c>
      <c r="C494" s="26">
        <v>21.25</v>
      </c>
      <c r="D494" s="26">
        <v>17.25</v>
      </c>
      <c r="E494" s="26">
        <v>9</v>
      </c>
      <c r="F49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5" spans="1:6" x14ac:dyDescent="0.25">
      <c r="A495" s="25">
        <v>45348.208333333336</v>
      </c>
      <c r="B495" s="26">
        <v>0.47299999999999998</v>
      </c>
      <c r="C495" s="26">
        <v>22</v>
      </c>
      <c r="D495" s="26">
        <v>22.25</v>
      </c>
      <c r="E495" s="26">
        <v>9</v>
      </c>
      <c r="F49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6" spans="1:6" x14ac:dyDescent="0.25">
      <c r="A496" s="25">
        <v>45348.25</v>
      </c>
      <c r="B496" s="26">
        <v>0.38</v>
      </c>
      <c r="C496" s="26">
        <v>22</v>
      </c>
      <c r="D496" s="26">
        <v>22.5</v>
      </c>
      <c r="E496" s="26">
        <v>9</v>
      </c>
      <c r="F49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7" spans="1:6" x14ac:dyDescent="0.25">
      <c r="A497" s="25">
        <v>45348.291666666664</v>
      </c>
      <c r="B497" s="26">
        <v>0.38700000000000001</v>
      </c>
      <c r="C497" s="26">
        <v>21.75</v>
      </c>
      <c r="D497" s="26">
        <v>22.25</v>
      </c>
      <c r="E497" s="26">
        <v>8.75</v>
      </c>
      <c r="F49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8" spans="1:6" x14ac:dyDescent="0.25">
      <c r="A498" s="25">
        <v>45348.333333333336</v>
      </c>
      <c r="B498" s="26">
        <v>2E-3</v>
      </c>
      <c r="C498" s="26">
        <v>21</v>
      </c>
      <c r="D498" s="26">
        <v>22</v>
      </c>
      <c r="E498" s="26"/>
      <c r="F49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9" spans="1:6" x14ac:dyDescent="0.25">
      <c r="A499" s="25">
        <v>45348.375</v>
      </c>
      <c r="B499" s="26">
        <v>1E-3</v>
      </c>
      <c r="C499" s="26">
        <v>21</v>
      </c>
      <c r="D499" s="26">
        <v>19.75</v>
      </c>
      <c r="E499" s="26"/>
      <c r="F49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0" spans="1:6" x14ac:dyDescent="0.25">
      <c r="A500" s="25">
        <v>45348.416666666664</v>
      </c>
      <c r="B500" s="26">
        <v>1E-3</v>
      </c>
      <c r="C500" s="26">
        <v>21</v>
      </c>
      <c r="D500" s="26">
        <v>19</v>
      </c>
      <c r="E500" s="26"/>
      <c r="F50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1" spans="1:6" x14ac:dyDescent="0.25">
      <c r="A501" s="25">
        <v>45348.458333333336</v>
      </c>
      <c r="B501" s="26">
        <v>1E-3</v>
      </c>
      <c r="C501" s="26">
        <v>21</v>
      </c>
      <c r="D501" s="26">
        <v>18.5</v>
      </c>
      <c r="E501" s="26"/>
      <c r="F50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2" spans="1:6" x14ac:dyDescent="0.25">
      <c r="A502" s="25">
        <v>45348.5</v>
      </c>
      <c r="B502" s="26">
        <v>1E-3</v>
      </c>
      <c r="C502" s="26">
        <v>21</v>
      </c>
      <c r="D502" s="26">
        <v>18</v>
      </c>
      <c r="E502" s="26"/>
      <c r="F50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3" spans="1:6" x14ac:dyDescent="0.25">
      <c r="A503" s="25">
        <v>45348.541666666664</v>
      </c>
      <c r="B503" s="26">
        <v>0.248</v>
      </c>
      <c r="C503" s="26">
        <v>21</v>
      </c>
      <c r="D503" s="26">
        <v>20</v>
      </c>
      <c r="E503" s="26">
        <v>11</v>
      </c>
      <c r="F50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4" spans="1:6" x14ac:dyDescent="0.25">
      <c r="A504" s="25">
        <v>45348.583333333336</v>
      </c>
      <c r="B504" s="26">
        <v>0.38500000000000001</v>
      </c>
      <c r="C504" s="26">
        <v>21</v>
      </c>
      <c r="D504" s="26">
        <v>22.25</v>
      </c>
      <c r="E504" s="26">
        <v>11.25</v>
      </c>
      <c r="F50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05" spans="1:6" x14ac:dyDescent="0.25">
      <c r="A505" s="25">
        <v>45348.625</v>
      </c>
      <c r="B505" s="26">
        <v>0.17699999999999999</v>
      </c>
      <c r="C505" s="26">
        <v>21</v>
      </c>
      <c r="D505" s="26">
        <v>22.25</v>
      </c>
      <c r="E505" s="26">
        <v>11</v>
      </c>
      <c r="F50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06" spans="1:6" x14ac:dyDescent="0.25">
      <c r="A506" s="25">
        <v>45348.666666666664</v>
      </c>
      <c r="B506" s="26">
        <v>1E-3</v>
      </c>
      <c r="C506" s="26">
        <v>21</v>
      </c>
      <c r="D506" s="26">
        <v>21.5</v>
      </c>
      <c r="E506" s="26"/>
      <c r="F50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7" spans="1:6" x14ac:dyDescent="0.25">
      <c r="A507" s="25">
        <v>45348.708333333336</v>
      </c>
      <c r="B507" s="26">
        <v>1E-3</v>
      </c>
      <c r="C507" s="26">
        <v>21</v>
      </c>
      <c r="D507" s="26">
        <v>19.5</v>
      </c>
      <c r="E507" s="26"/>
      <c r="F50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8" spans="1:6" x14ac:dyDescent="0.25">
      <c r="A508" s="25">
        <v>45348.75</v>
      </c>
      <c r="B508" s="26">
        <v>1E-3</v>
      </c>
      <c r="C508" s="26">
        <v>21</v>
      </c>
      <c r="D508" s="26">
        <v>18.75</v>
      </c>
      <c r="E508" s="26"/>
      <c r="F50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9" spans="1:6" x14ac:dyDescent="0.25">
      <c r="A509" s="25">
        <v>45348.791666666664</v>
      </c>
      <c r="B509" s="26">
        <v>0.47</v>
      </c>
      <c r="C509" s="26">
        <v>21</v>
      </c>
      <c r="D509" s="26">
        <v>21.25</v>
      </c>
      <c r="E509" s="26">
        <v>8.25</v>
      </c>
      <c r="F50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0" spans="1:6" x14ac:dyDescent="0.25">
      <c r="A510" s="25">
        <v>45348.833333333336</v>
      </c>
      <c r="B510" s="26">
        <v>0.37</v>
      </c>
      <c r="C510" s="26">
        <v>21</v>
      </c>
      <c r="D510" s="26">
        <v>21.5</v>
      </c>
      <c r="E510" s="26">
        <v>8</v>
      </c>
      <c r="F51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1" spans="1:6" x14ac:dyDescent="0.25">
      <c r="A511" s="25">
        <v>45348.875</v>
      </c>
      <c r="B511" s="26">
        <v>2E-3</v>
      </c>
      <c r="C511" s="26">
        <v>21</v>
      </c>
      <c r="D511" s="26">
        <v>21.75</v>
      </c>
      <c r="E511" s="26"/>
      <c r="F51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2" spans="1:6" x14ac:dyDescent="0.25">
      <c r="A512" s="25">
        <v>45348.916666666664</v>
      </c>
      <c r="B512" s="26">
        <v>1E-3</v>
      </c>
      <c r="C512" s="26">
        <v>21</v>
      </c>
      <c r="D512" s="26">
        <v>19.75</v>
      </c>
      <c r="E512" s="26"/>
      <c r="F51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3" spans="1:6" x14ac:dyDescent="0.25">
      <c r="A513" s="25">
        <v>45348.958333333336</v>
      </c>
      <c r="B513" s="26">
        <v>1E-3</v>
      </c>
      <c r="C513" s="26">
        <v>21</v>
      </c>
      <c r="D513" s="26">
        <v>18</v>
      </c>
      <c r="E513" s="26"/>
      <c r="F51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4" spans="1:6" x14ac:dyDescent="0.25">
      <c r="A514" s="25">
        <v>45349</v>
      </c>
      <c r="B514" s="26">
        <v>1E-3</v>
      </c>
      <c r="C514" s="26">
        <v>21</v>
      </c>
      <c r="D514" s="26">
        <v>18</v>
      </c>
      <c r="E514" s="26"/>
      <c r="F51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5" spans="1:6" x14ac:dyDescent="0.25">
      <c r="A515" s="25">
        <v>45349.041666666664</v>
      </c>
      <c r="B515" s="26">
        <v>1E-3</v>
      </c>
      <c r="C515" s="26">
        <v>21</v>
      </c>
      <c r="D515" s="26">
        <v>17.25</v>
      </c>
      <c r="E515" s="26"/>
      <c r="F51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6" spans="1:6" x14ac:dyDescent="0.25">
      <c r="A516" s="25">
        <v>45349.083333333336</v>
      </c>
      <c r="B516" s="26">
        <v>1E-3</v>
      </c>
      <c r="C516" s="26">
        <v>21</v>
      </c>
      <c r="D516" s="26">
        <v>17</v>
      </c>
      <c r="E516" s="26"/>
      <c r="F51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17" spans="1:6" x14ac:dyDescent="0.25">
      <c r="A517" s="25">
        <v>45349.125</v>
      </c>
      <c r="B517" s="26">
        <v>1E-3</v>
      </c>
      <c r="C517" s="26">
        <v>21</v>
      </c>
      <c r="D517" s="26">
        <v>17</v>
      </c>
      <c r="E517" s="26"/>
      <c r="F51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18" spans="1:6" x14ac:dyDescent="0.25">
      <c r="A518" s="25">
        <v>45349.166666666664</v>
      </c>
      <c r="B518" s="26">
        <v>1E-3</v>
      </c>
      <c r="C518" s="26">
        <v>21.25</v>
      </c>
      <c r="D518" s="26">
        <v>16.5</v>
      </c>
      <c r="E518" s="26">
        <v>6</v>
      </c>
      <c r="F51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19" spans="1:6" x14ac:dyDescent="0.25">
      <c r="A519" s="25">
        <v>45349.208333333336</v>
      </c>
      <c r="B519" s="26">
        <v>0.80600000000000005</v>
      </c>
      <c r="C519" s="26">
        <v>22</v>
      </c>
      <c r="D519" s="26">
        <v>21.25</v>
      </c>
      <c r="E519" s="26">
        <v>6</v>
      </c>
      <c r="F51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0" spans="1:6" x14ac:dyDescent="0.25">
      <c r="A520" s="25">
        <v>45349.25</v>
      </c>
      <c r="B520" s="26">
        <v>0.31800000000000006</v>
      </c>
      <c r="C520" s="26">
        <v>22</v>
      </c>
      <c r="D520" s="26">
        <v>21.333333333333332</v>
      </c>
      <c r="E520" s="26">
        <v>6</v>
      </c>
      <c r="F52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1" spans="1:6" x14ac:dyDescent="0.25">
      <c r="A521" s="25">
        <v>45349.291666666664</v>
      </c>
      <c r="B521" s="26">
        <v>0.38400000000000001</v>
      </c>
      <c r="C521" s="26">
        <v>21.75</v>
      </c>
      <c r="D521" s="26">
        <v>21.75</v>
      </c>
      <c r="E521" s="26">
        <v>6</v>
      </c>
      <c r="F52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2" spans="1:6" x14ac:dyDescent="0.25">
      <c r="A522" s="25">
        <v>45349.333333333336</v>
      </c>
      <c r="B522" s="26">
        <v>2E-3</v>
      </c>
      <c r="C522" s="26">
        <v>21</v>
      </c>
      <c r="D522" s="26">
        <v>21.75</v>
      </c>
      <c r="E522" s="26"/>
      <c r="F52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3" spans="1:6" x14ac:dyDescent="0.25">
      <c r="A523" s="25">
        <v>45349.375</v>
      </c>
      <c r="B523" s="26">
        <v>1E-3</v>
      </c>
      <c r="C523" s="26">
        <v>21</v>
      </c>
      <c r="D523" s="26">
        <v>19.75</v>
      </c>
      <c r="E523" s="26"/>
      <c r="F52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4" spans="1:6" x14ac:dyDescent="0.25">
      <c r="A524" s="25">
        <v>45349.416666666664</v>
      </c>
      <c r="B524" s="26">
        <v>1E-3</v>
      </c>
      <c r="C524" s="26">
        <v>21</v>
      </c>
      <c r="D524" s="26">
        <v>17.75</v>
      </c>
      <c r="E524" s="26"/>
      <c r="F52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5" spans="1:6" x14ac:dyDescent="0.25">
      <c r="A525" s="25">
        <v>45349.458333333336</v>
      </c>
      <c r="B525" s="26">
        <v>1E-3</v>
      </c>
      <c r="C525" s="26">
        <v>21</v>
      </c>
      <c r="D525" s="26">
        <v>17</v>
      </c>
      <c r="E525" s="26"/>
      <c r="F52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6" spans="1:6" x14ac:dyDescent="0.25">
      <c r="A526" s="25">
        <v>45349.5</v>
      </c>
      <c r="B526" s="26">
        <v>1E-3</v>
      </c>
      <c r="C526" s="26">
        <v>21</v>
      </c>
      <c r="D526" s="26">
        <v>17</v>
      </c>
      <c r="E526" s="26"/>
      <c r="F52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7" spans="1:6" x14ac:dyDescent="0.25">
      <c r="A527" s="25">
        <v>45349.541666666664</v>
      </c>
      <c r="B527" s="26">
        <v>0.309</v>
      </c>
      <c r="C527" s="26">
        <v>21</v>
      </c>
      <c r="D527" s="26">
        <v>19</v>
      </c>
      <c r="E527" s="26">
        <v>8</v>
      </c>
      <c r="F52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8" spans="1:6" x14ac:dyDescent="0.25">
      <c r="A528" s="25">
        <v>45349.583333333336</v>
      </c>
      <c r="B528" s="26">
        <v>0.38600000000000001</v>
      </c>
      <c r="C528" s="26">
        <v>21</v>
      </c>
      <c r="D528" s="26">
        <v>21</v>
      </c>
      <c r="E528" s="26">
        <v>8</v>
      </c>
      <c r="F52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9" spans="1:6" x14ac:dyDescent="0.25">
      <c r="A529" s="25">
        <v>45349.625</v>
      </c>
      <c r="B529" s="26">
        <v>0.19</v>
      </c>
      <c r="C529" s="26">
        <v>21</v>
      </c>
      <c r="D529" s="26">
        <v>21</v>
      </c>
      <c r="E529" s="26">
        <v>7</v>
      </c>
      <c r="F52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30" spans="1:6" x14ac:dyDescent="0.25">
      <c r="A530" s="25">
        <v>45349.666666666664</v>
      </c>
      <c r="B530" s="26">
        <v>1E-3</v>
      </c>
      <c r="C530" s="26">
        <v>21</v>
      </c>
      <c r="D530" s="26">
        <v>20.5</v>
      </c>
      <c r="E530" s="26"/>
      <c r="F53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1" spans="1:6" x14ac:dyDescent="0.25">
      <c r="A531" s="25">
        <v>45349.708333333336</v>
      </c>
      <c r="B531" s="26">
        <v>1E-3</v>
      </c>
      <c r="C531" s="26">
        <v>21</v>
      </c>
      <c r="D531" s="26">
        <v>18.25</v>
      </c>
      <c r="E531" s="26"/>
      <c r="F53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2" spans="1:6" x14ac:dyDescent="0.25">
      <c r="A532" s="25">
        <v>45349.75</v>
      </c>
      <c r="B532" s="26">
        <v>1E-3</v>
      </c>
      <c r="C532" s="26">
        <v>21</v>
      </c>
      <c r="D532" s="26">
        <v>18</v>
      </c>
      <c r="E532" s="26"/>
      <c r="F53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3" spans="1:6" x14ac:dyDescent="0.25">
      <c r="A533" s="25">
        <v>45349.791666666664</v>
      </c>
      <c r="B533" s="26">
        <v>0.45999999999999996</v>
      </c>
      <c r="C533" s="26">
        <v>21</v>
      </c>
      <c r="D533" s="26">
        <v>21.25</v>
      </c>
      <c r="E533" s="26">
        <v>8</v>
      </c>
      <c r="F53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4" spans="1:6" x14ac:dyDescent="0.25">
      <c r="A534" s="25">
        <v>45349.833333333336</v>
      </c>
      <c r="B534" s="26">
        <v>0.36899999999999999</v>
      </c>
      <c r="C534" s="26">
        <v>21</v>
      </c>
      <c r="D534" s="26">
        <v>21.75</v>
      </c>
      <c r="E534" s="26">
        <v>7.75</v>
      </c>
      <c r="F53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5" spans="1:6" x14ac:dyDescent="0.25">
      <c r="A535" s="25">
        <v>45349.875</v>
      </c>
      <c r="B535" s="26">
        <v>2E-3</v>
      </c>
      <c r="C535" s="26">
        <v>21</v>
      </c>
      <c r="D535" s="26">
        <v>21.75</v>
      </c>
      <c r="E535" s="26"/>
      <c r="F53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6" spans="1:6" x14ac:dyDescent="0.25">
      <c r="A536" s="25">
        <v>45349.916666666664</v>
      </c>
      <c r="B536" s="26">
        <v>1E-3</v>
      </c>
      <c r="C536" s="26">
        <v>21</v>
      </c>
      <c r="D536" s="26">
        <v>20.5</v>
      </c>
      <c r="E536" s="26"/>
      <c r="F53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7" spans="1:6" x14ac:dyDescent="0.25">
      <c r="A537" s="25">
        <v>45349.958333333336</v>
      </c>
      <c r="B537" s="26">
        <v>1E-3</v>
      </c>
      <c r="C537" s="26">
        <v>21</v>
      </c>
      <c r="D537" s="26">
        <v>18.5</v>
      </c>
      <c r="E537" s="26"/>
      <c r="F53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8" spans="1:6" x14ac:dyDescent="0.25">
      <c r="A538" s="25">
        <v>45350</v>
      </c>
      <c r="B538" s="26">
        <v>1E-3</v>
      </c>
      <c r="C538" s="26">
        <v>21</v>
      </c>
      <c r="D538" s="26">
        <v>18</v>
      </c>
      <c r="E538" s="26"/>
      <c r="F53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9" spans="1:6" x14ac:dyDescent="0.25">
      <c r="A539" s="25">
        <v>45350.041666666664</v>
      </c>
      <c r="B539" s="26">
        <v>1E-3</v>
      </c>
      <c r="C539" s="26">
        <v>21</v>
      </c>
      <c r="D539" s="26">
        <v>17.75</v>
      </c>
      <c r="E539" s="26"/>
      <c r="F53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40" spans="1:6" x14ac:dyDescent="0.25">
      <c r="A540" s="25">
        <v>45350.083333333336</v>
      </c>
      <c r="B540" s="26">
        <v>1E-3</v>
      </c>
      <c r="C540" s="26">
        <v>21</v>
      </c>
      <c r="D540" s="26">
        <v>17</v>
      </c>
      <c r="E540" s="26"/>
      <c r="F54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1" spans="1:6" x14ac:dyDescent="0.25">
      <c r="A541" s="25">
        <v>45350.125</v>
      </c>
      <c r="B541" s="26">
        <v>1E-3</v>
      </c>
      <c r="C541" s="26">
        <v>21</v>
      </c>
      <c r="D541" s="26">
        <v>17</v>
      </c>
      <c r="E541" s="26"/>
      <c r="F54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2" spans="1:6" x14ac:dyDescent="0.25">
      <c r="A542" s="25">
        <v>45350.166666666664</v>
      </c>
      <c r="B542" s="26">
        <v>1E-3</v>
      </c>
      <c r="C542" s="26">
        <v>21.333333333333332</v>
      </c>
      <c r="D542" s="26">
        <v>17</v>
      </c>
      <c r="E542" s="26">
        <v>2</v>
      </c>
      <c r="F54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3" spans="1:6" x14ac:dyDescent="0.25">
      <c r="A543" s="25">
        <v>45350.208333333336</v>
      </c>
      <c r="B543" s="26">
        <v>1.1950000000000001</v>
      </c>
      <c r="C543" s="26">
        <v>22</v>
      </c>
      <c r="D543" s="26">
        <v>19.5</v>
      </c>
      <c r="E543" s="26">
        <v>0.25</v>
      </c>
      <c r="F54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4" spans="1:6" x14ac:dyDescent="0.25">
      <c r="A544" s="25">
        <v>45350.25</v>
      </c>
      <c r="B544" s="26">
        <v>0.70000000000000007</v>
      </c>
      <c r="C544" s="26">
        <v>22</v>
      </c>
      <c r="D544" s="26">
        <v>16.75</v>
      </c>
      <c r="E544" s="26">
        <v>0.25</v>
      </c>
      <c r="F54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5" spans="1:6" x14ac:dyDescent="0.25">
      <c r="A545" s="25">
        <v>45350.291666666664</v>
      </c>
      <c r="B545" s="26">
        <v>0.73499999999999999</v>
      </c>
      <c r="C545" s="26">
        <v>21.75</v>
      </c>
      <c r="D545" s="26">
        <v>20.25</v>
      </c>
      <c r="E545" s="26">
        <v>0</v>
      </c>
      <c r="F54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6" spans="1:6" x14ac:dyDescent="0.25">
      <c r="A546" s="25">
        <v>45350.333333333336</v>
      </c>
      <c r="B546" s="26">
        <v>2E-3</v>
      </c>
      <c r="C546" s="26">
        <v>21</v>
      </c>
      <c r="D546" s="26">
        <v>19.5</v>
      </c>
      <c r="E546" s="26">
        <v>8</v>
      </c>
      <c r="F54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7" spans="1:6" x14ac:dyDescent="0.25">
      <c r="A547" s="25">
        <v>45350.375</v>
      </c>
      <c r="B547" s="26">
        <v>1E-3</v>
      </c>
      <c r="C547" s="26">
        <v>21</v>
      </c>
      <c r="D547" s="26">
        <v>16.5</v>
      </c>
      <c r="E547" s="26"/>
      <c r="F54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48" spans="1:6" x14ac:dyDescent="0.25">
      <c r="A548" s="25">
        <v>45350.416666666664</v>
      </c>
      <c r="B548" s="26">
        <v>1E-3</v>
      </c>
      <c r="C548" s="26">
        <v>21</v>
      </c>
      <c r="D548" s="26">
        <v>17</v>
      </c>
      <c r="E548" s="26"/>
      <c r="F54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49" spans="1:6" x14ac:dyDescent="0.25">
      <c r="A549" s="25">
        <v>45350.458333333336</v>
      </c>
      <c r="B549" s="26">
        <v>1E-3</v>
      </c>
      <c r="C549" s="26">
        <v>21</v>
      </c>
      <c r="D549" s="26">
        <v>16.75</v>
      </c>
      <c r="E549" s="26"/>
      <c r="F54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0" spans="1:6" x14ac:dyDescent="0.25">
      <c r="A550" s="25">
        <v>45350.5</v>
      </c>
      <c r="B550" s="26">
        <v>1E-3</v>
      </c>
      <c r="C550" s="26">
        <v>21</v>
      </c>
      <c r="D550" s="26">
        <v>17</v>
      </c>
      <c r="E550" s="26"/>
      <c r="F55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1" spans="1:6" x14ac:dyDescent="0.25">
      <c r="A551" s="25">
        <v>45350.541666666664</v>
      </c>
      <c r="B551" s="26">
        <v>0.24099999999999999</v>
      </c>
      <c r="C551" s="26">
        <v>21</v>
      </c>
      <c r="D551" s="26">
        <v>19.5</v>
      </c>
      <c r="E551" s="26">
        <v>13</v>
      </c>
      <c r="F55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2" spans="1:6" x14ac:dyDescent="0.25">
      <c r="A552" s="25">
        <v>45350.583333333336</v>
      </c>
      <c r="B552" s="26">
        <v>0.32</v>
      </c>
      <c r="C552" s="26">
        <v>21</v>
      </c>
      <c r="D552" s="26">
        <v>22</v>
      </c>
      <c r="E552" s="26">
        <v>14.25</v>
      </c>
      <c r="F55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53" spans="1:6" x14ac:dyDescent="0.25">
      <c r="A553" s="25">
        <v>45350.625</v>
      </c>
      <c r="B553" s="26">
        <v>0.16899999999999998</v>
      </c>
      <c r="C553" s="26">
        <v>21</v>
      </c>
      <c r="D553" s="26">
        <v>23.75</v>
      </c>
      <c r="E553" s="26">
        <v>14</v>
      </c>
      <c r="F55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54" spans="1:6" x14ac:dyDescent="0.25">
      <c r="A554" s="25">
        <v>45350.666666666664</v>
      </c>
      <c r="B554" s="26">
        <v>1E-3</v>
      </c>
      <c r="C554" s="26">
        <v>21</v>
      </c>
      <c r="D554" s="26">
        <v>21.5</v>
      </c>
      <c r="E554" s="26"/>
      <c r="F55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5" spans="1:6" x14ac:dyDescent="0.25">
      <c r="A555" s="25">
        <v>45350.708333333336</v>
      </c>
      <c r="B555" s="26">
        <v>1E-3</v>
      </c>
      <c r="C555" s="26">
        <v>21</v>
      </c>
      <c r="D555" s="26">
        <v>19.5</v>
      </c>
      <c r="E555" s="26"/>
      <c r="F55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6" spans="1:6" x14ac:dyDescent="0.25">
      <c r="A556" s="25">
        <v>45350.75</v>
      </c>
      <c r="B556" s="26">
        <v>1E-3</v>
      </c>
      <c r="C556" s="26">
        <v>21</v>
      </c>
      <c r="D556" s="26">
        <v>19</v>
      </c>
      <c r="E556" s="26"/>
      <c r="F55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7" spans="1:6" x14ac:dyDescent="0.25">
      <c r="A557" s="25">
        <v>45350.791666666664</v>
      </c>
      <c r="B557" s="26">
        <v>0.32700000000000001</v>
      </c>
      <c r="C557" s="26">
        <v>21</v>
      </c>
      <c r="D557" s="26">
        <v>22.75</v>
      </c>
      <c r="E557" s="26">
        <v>10.25</v>
      </c>
      <c r="F55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8" spans="1:6" x14ac:dyDescent="0.25">
      <c r="A558" s="25">
        <v>45350.833333333336</v>
      </c>
      <c r="B558" s="26">
        <v>0.26800000000000002</v>
      </c>
      <c r="C558" s="26">
        <v>21</v>
      </c>
      <c r="D558" s="26">
        <v>22.5</v>
      </c>
      <c r="E558" s="26">
        <v>10</v>
      </c>
      <c r="F55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9" spans="1:6" x14ac:dyDescent="0.25">
      <c r="A559" s="25">
        <v>45350.875</v>
      </c>
      <c r="B559" s="26">
        <v>2E-3</v>
      </c>
      <c r="C559" s="26">
        <v>21</v>
      </c>
      <c r="D559" s="26">
        <v>22</v>
      </c>
      <c r="E559" s="26"/>
      <c r="F55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0" spans="1:6" x14ac:dyDescent="0.25">
      <c r="A560" s="25">
        <v>45350.916666666664</v>
      </c>
      <c r="B560" s="26">
        <v>1E-3</v>
      </c>
      <c r="C560" s="26">
        <v>21</v>
      </c>
      <c r="D560" s="26">
        <v>20.5</v>
      </c>
      <c r="E560" s="26"/>
      <c r="F56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1" spans="1:6" x14ac:dyDescent="0.25">
      <c r="A561" s="25">
        <v>45350.958333333336</v>
      </c>
      <c r="B561" s="26">
        <v>1E-3</v>
      </c>
      <c r="C561" s="26">
        <v>21</v>
      </c>
      <c r="D561" s="26">
        <v>19</v>
      </c>
      <c r="E561" s="26">
        <v>10</v>
      </c>
      <c r="F56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2" spans="1:6" x14ac:dyDescent="0.25">
      <c r="A562" s="25">
        <v>45351</v>
      </c>
      <c r="B562" s="26">
        <v>1E-3</v>
      </c>
      <c r="C562" s="26">
        <v>21</v>
      </c>
      <c r="D562" s="26">
        <v>19</v>
      </c>
      <c r="E562" s="26"/>
      <c r="F56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3" spans="1:6" x14ac:dyDescent="0.25">
      <c r="A563" s="25">
        <v>45351.041666666664</v>
      </c>
      <c r="B563" s="26">
        <v>1E-3</v>
      </c>
      <c r="C563" s="26">
        <v>21</v>
      </c>
      <c r="D563" s="26">
        <v>18.5</v>
      </c>
      <c r="E563" s="26"/>
      <c r="F56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4" spans="1:6" x14ac:dyDescent="0.25">
      <c r="A564" s="25">
        <v>45351.083333333336</v>
      </c>
      <c r="B564" s="26">
        <v>1E-3</v>
      </c>
      <c r="C564" s="26">
        <v>21</v>
      </c>
      <c r="D564" s="26">
        <v>18</v>
      </c>
      <c r="E564" s="26"/>
      <c r="F56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5" spans="1:6" x14ac:dyDescent="0.25">
      <c r="A565" s="25">
        <v>45351.125</v>
      </c>
      <c r="B565" s="26">
        <v>1E-3</v>
      </c>
      <c r="C565" s="26">
        <v>21</v>
      </c>
      <c r="D565" s="26">
        <v>18</v>
      </c>
      <c r="E565" s="26"/>
      <c r="F56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6" spans="1:6" x14ac:dyDescent="0.25">
      <c r="A566" s="25">
        <v>45351.166666666664</v>
      </c>
      <c r="B566" s="26">
        <v>1E-3</v>
      </c>
      <c r="C566" s="26">
        <v>21.25</v>
      </c>
      <c r="D566" s="26">
        <v>18</v>
      </c>
      <c r="E566" s="26"/>
      <c r="F56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7" spans="1:6" x14ac:dyDescent="0.25">
      <c r="A567" s="25">
        <v>45351.208333333336</v>
      </c>
      <c r="B567" s="26">
        <v>0.45199999999999996</v>
      </c>
      <c r="C567" s="26">
        <v>22</v>
      </c>
      <c r="D567" s="26">
        <v>22</v>
      </c>
      <c r="E567" s="26">
        <v>8.25</v>
      </c>
      <c r="F56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8" spans="1:6" x14ac:dyDescent="0.25">
      <c r="A568" s="25">
        <v>45351.25</v>
      </c>
      <c r="B568" s="26">
        <v>0.38200000000000001</v>
      </c>
      <c r="C568" s="26">
        <v>22</v>
      </c>
      <c r="D568" s="26">
        <v>22.25</v>
      </c>
      <c r="E568" s="26">
        <v>8</v>
      </c>
      <c r="F56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9" spans="1:6" x14ac:dyDescent="0.25">
      <c r="A569" s="25">
        <v>45351.291666666664</v>
      </c>
      <c r="B569" s="26">
        <v>0.39300000000000002</v>
      </c>
      <c r="C569" s="26">
        <v>21.75</v>
      </c>
      <c r="D569" s="26">
        <v>23</v>
      </c>
      <c r="E569" s="26">
        <v>8</v>
      </c>
      <c r="F56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70" spans="1:6" x14ac:dyDescent="0.25">
      <c r="A570" s="25">
        <v>45351.333333333336</v>
      </c>
      <c r="B570" s="26">
        <v>2E-3</v>
      </c>
      <c r="C570" s="26">
        <v>21</v>
      </c>
      <c r="D570" s="26">
        <v>23.5</v>
      </c>
      <c r="E570" s="26"/>
      <c r="F57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71" spans="1:6" x14ac:dyDescent="0.25">
      <c r="A571" s="25">
        <v>45351.375</v>
      </c>
      <c r="B571" s="26">
        <v>1E-3</v>
      </c>
      <c r="C571" s="26">
        <v>21</v>
      </c>
      <c r="D571" s="26">
        <v>20.75</v>
      </c>
      <c r="E571" s="26"/>
      <c r="F57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2" spans="1:6" x14ac:dyDescent="0.25">
      <c r="A572" s="25">
        <v>45351.416666666664</v>
      </c>
      <c r="B572" s="26">
        <v>1E-3</v>
      </c>
      <c r="C572" s="26">
        <v>21</v>
      </c>
      <c r="D572" s="26">
        <v>19.5</v>
      </c>
      <c r="E572" s="26"/>
      <c r="F57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3" spans="1:6" x14ac:dyDescent="0.25">
      <c r="A573" s="25">
        <v>45351.458333333336</v>
      </c>
      <c r="B573" s="26">
        <v>1E-3</v>
      </c>
      <c r="C573" s="26">
        <v>21</v>
      </c>
      <c r="D573" s="26">
        <v>19</v>
      </c>
      <c r="E573" s="26"/>
      <c r="F57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4" spans="1:6" x14ac:dyDescent="0.25">
      <c r="A574" s="25">
        <v>45351.5</v>
      </c>
      <c r="B574" s="26">
        <v>1E-3</v>
      </c>
      <c r="C574" s="26">
        <v>21</v>
      </c>
      <c r="D574" s="26">
        <v>18.75</v>
      </c>
      <c r="E574" s="26">
        <v>11</v>
      </c>
      <c r="F57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5" spans="1:6" x14ac:dyDescent="0.25">
      <c r="A575" s="25">
        <v>45351.541666666664</v>
      </c>
      <c r="B575" s="26">
        <v>0.23</v>
      </c>
      <c r="C575" s="26">
        <v>21</v>
      </c>
      <c r="D575" s="26">
        <v>20</v>
      </c>
      <c r="E575" s="26">
        <v>10</v>
      </c>
      <c r="F57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6" spans="1:6" x14ac:dyDescent="0.25">
      <c r="A576" s="25">
        <v>45351.583333333336</v>
      </c>
      <c r="B576" s="26">
        <v>0.33500000000000002</v>
      </c>
      <c r="C576" s="26">
        <v>21</v>
      </c>
      <c r="D576" s="26">
        <v>22</v>
      </c>
      <c r="E576" s="26">
        <v>11.5</v>
      </c>
      <c r="F57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77" spans="1:6" x14ac:dyDescent="0.25">
      <c r="A577" s="25">
        <v>45351.625</v>
      </c>
      <c r="B577" s="26">
        <v>0.153</v>
      </c>
      <c r="C577" s="26">
        <v>21</v>
      </c>
      <c r="D577" s="26">
        <v>22.5</v>
      </c>
      <c r="E577" s="26">
        <v>13</v>
      </c>
      <c r="F57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78" spans="1:6" x14ac:dyDescent="0.25">
      <c r="A578" s="25">
        <v>45351.666666666664</v>
      </c>
      <c r="B578" s="26">
        <v>1E-3</v>
      </c>
      <c r="C578" s="26">
        <v>21</v>
      </c>
      <c r="D578" s="26">
        <v>21.5</v>
      </c>
      <c r="E578" s="26"/>
      <c r="F57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9" spans="1:6" x14ac:dyDescent="0.25">
      <c r="A579" s="25">
        <v>45351.708333333336</v>
      </c>
      <c r="B579" s="26">
        <v>1E-3</v>
      </c>
      <c r="C579" s="26">
        <v>21</v>
      </c>
      <c r="D579" s="26">
        <v>19.25</v>
      </c>
      <c r="E579" s="26"/>
      <c r="F57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0" spans="1:6" x14ac:dyDescent="0.25">
      <c r="A580" s="25">
        <v>45351.75</v>
      </c>
      <c r="B580" s="26">
        <v>1E-3</v>
      </c>
      <c r="C580" s="26">
        <v>21</v>
      </c>
      <c r="D580" s="26">
        <v>19</v>
      </c>
      <c r="E580" s="26"/>
      <c r="F58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1" spans="1:6" x14ac:dyDescent="0.25">
      <c r="A581" s="25">
        <v>45351.791666666664</v>
      </c>
      <c r="B581" s="26">
        <v>0.4</v>
      </c>
      <c r="C581" s="26">
        <v>21</v>
      </c>
      <c r="D581" s="26">
        <v>22.25</v>
      </c>
      <c r="E581" s="26">
        <v>8.5</v>
      </c>
      <c r="F58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2" spans="1:6" x14ac:dyDescent="0.25">
      <c r="A582" s="25">
        <v>45351.833333333336</v>
      </c>
      <c r="B582" s="26">
        <v>0.376</v>
      </c>
      <c r="C582" s="26">
        <v>21</v>
      </c>
      <c r="D582" s="26">
        <v>22.25</v>
      </c>
      <c r="E582" s="26">
        <v>8</v>
      </c>
      <c r="F58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3" spans="1:6" x14ac:dyDescent="0.25">
      <c r="A583" s="25">
        <v>45351.875</v>
      </c>
      <c r="B583" s="26">
        <v>2E-3</v>
      </c>
      <c r="C583" s="26">
        <v>21</v>
      </c>
      <c r="D583" s="26">
        <v>22.75</v>
      </c>
      <c r="E583" s="26"/>
      <c r="F58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4" spans="1:6" x14ac:dyDescent="0.25">
      <c r="A584" s="25">
        <v>45351.916666666664</v>
      </c>
      <c r="B584" s="26">
        <v>1E-3</v>
      </c>
      <c r="C584" s="26">
        <v>21</v>
      </c>
      <c r="D584" s="26">
        <v>21</v>
      </c>
      <c r="E584" s="26"/>
      <c r="F58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5" spans="1:6" x14ac:dyDescent="0.25">
      <c r="A585" s="25">
        <v>45351.958333333336</v>
      </c>
      <c r="B585" s="26">
        <v>1E-3</v>
      </c>
      <c r="C585" s="26">
        <v>21</v>
      </c>
      <c r="D585" s="26">
        <v>19.5</v>
      </c>
      <c r="E585" s="26"/>
      <c r="F58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6" spans="1:6" x14ac:dyDescent="0.25">
      <c r="A586" s="25">
        <v>45352</v>
      </c>
      <c r="B586" s="26">
        <v>1E-3</v>
      </c>
      <c r="C586" s="26">
        <v>21</v>
      </c>
      <c r="D586" s="26">
        <v>19</v>
      </c>
      <c r="E586" s="26"/>
      <c r="F58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7" spans="1:6" x14ac:dyDescent="0.25">
      <c r="A587" s="25">
        <v>45352.041666666664</v>
      </c>
      <c r="B587" s="26">
        <v>1E-3</v>
      </c>
      <c r="C587" s="26">
        <v>21</v>
      </c>
      <c r="D587" s="26">
        <v>19</v>
      </c>
      <c r="E587" s="26"/>
      <c r="F58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8" spans="1:6" x14ac:dyDescent="0.25">
      <c r="A588" s="25">
        <v>45352.083333333336</v>
      </c>
      <c r="B588" s="26">
        <v>1E-3</v>
      </c>
      <c r="C588" s="26">
        <v>21</v>
      </c>
      <c r="D588" s="26">
        <v>18</v>
      </c>
      <c r="E588" s="26"/>
      <c r="F58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89" spans="1:6" x14ac:dyDescent="0.25">
      <c r="A589" s="25">
        <v>45352.125</v>
      </c>
      <c r="B589" s="26">
        <v>1E-3</v>
      </c>
      <c r="C589" s="26">
        <v>21</v>
      </c>
      <c r="D589" s="26">
        <v>18</v>
      </c>
      <c r="E589" s="26"/>
      <c r="F58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0" spans="1:6" x14ac:dyDescent="0.25">
      <c r="A590" s="25">
        <v>45352.166666666664</v>
      </c>
      <c r="B590" s="26">
        <v>1E-3</v>
      </c>
      <c r="C590" s="26">
        <v>21.25</v>
      </c>
      <c r="D590" s="26">
        <v>18</v>
      </c>
      <c r="E590" s="26"/>
      <c r="F59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1" spans="1:6" x14ac:dyDescent="0.25">
      <c r="A591" s="25">
        <v>45352.208333333336</v>
      </c>
      <c r="B591" s="26">
        <v>0.55499999999999994</v>
      </c>
      <c r="C591" s="26">
        <v>22</v>
      </c>
      <c r="D591" s="26">
        <v>21.75</v>
      </c>
      <c r="E591" s="26">
        <v>4.75</v>
      </c>
      <c r="F59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2" spans="1:6" x14ac:dyDescent="0.25">
      <c r="A592" s="25">
        <v>45352.25</v>
      </c>
      <c r="B592" s="26">
        <v>0.38900000000000001</v>
      </c>
      <c r="C592" s="26">
        <v>22</v>
      </c>
      <c r="D592" s="26">
        <v>21.75</v>
      </c>
      <c r="E592" s="26">
        <v>4.5</v>
      </c>
      <c r="F59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3" spans="1:6" x14ac:dyDescent="0.25">
      <c r="A593" s="25">
        <v>45352.291666666664</v>
      </c>
      <c r="B593" s="26">
        <v>0.39500000000000002</v>
      </c>
      <c r="C593" s="26">
        <v>21.75</v>
      </c>
      <c r="D593" s="26">
        <v>22</v>
      </c>
      <c r="E593" s="26">
        <v>5.75</v>
      </c>
      <c r="F59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4" spans="1:6" x14ac:dyDescent="0.25">
      <c r="A594" s="25">
        <v>45352.333333333336</v>
      </c>
      <c r="B594" s="26">
        <v>2E-3</v>
      </c>
      <c r="C594" s="26">
        <v>21</v>
      </c>
      <c r="D594" s="26">
        <v>22</v>
      </c>
      <c r="E594" s="26"/>
      <c r="F59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5" spans="1:6" x14ac:dyDescent="0.25">
      <c r="A595" s="25">
        <v>45352.375</v>
      </c>
      <c r="B595" s="26">
        <v>1E-3</v>
      </c>
      <c r="C595" s="26">
        <v>21</v>
      </c>
      <c r="D595" s="26">
        <v>19.75</v>
      </c>
      <c r="E595" s="26"/>
      <c r="F59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6" spans="1:6" x14ac:dyDescent="0.25">
      <c r="A596" s="25">
        <v>45352.416666666664</v>
      </c>
      <c r="B596" s="26">
        <v>1E-3</v>
      </c>
      <c r="C596" s="26">
        <v>21</v>
      </c>
      <c r="D596" s="26">
        <v>19</v>
      </c>
      <c r="E596" s="26">
        <v>8</v>
      </c>
      <c r="F59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7" spans="1:6" x14ac:dyDescent="0.25">
      <c r="A597" s="25">
        <v>45352.458333333336</v>
      </c>
      <c r="B597" s="26">
        <v>1E-3</v>
      </c>
      <c r="C597" s="26">
        <v>21</v>
      </c>
      <c r="D597" s="26">
        <v>18.75</v>
      </c>
      <c r="E597" s="26"/>
      <c r="F59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8" spans="1:6" x14ac:dyDescent="0.25">
      <c r="A598" s="25">
        <v>45352.5</v>
      </c>
      <c r="B598" s="26">
        <v>1E-3</v>
      </c>
      <c r="C598" s="26">
        <v>21</v>
      </c>
      <c r="D598" s="26">
        <v>18</v>
      </c>
      <c r="E598" s="26"/>
      <c r="F59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9" spans="1:6" x14ac:dyDescent="0.25">
      <c r="A599" s="25">
        <v>45352.541666666664</v>
      </c>
      <c r="B599" s="26">
        <v>0.215</v>
      </c>
      <c r="C599" s="26">
        <v>21</v>
      </c>
      <c r="D599" s="26">
        <v>20.25</v>
      </c>
      <c r="E599" s="26">
        <v>11</v>
      </c>
      <c r="F59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0" spans="1:6" x14ac:dyDescent="0.25">
      <c r="A600" s="25">
        <v>45352.583333333336</v>
      </c>
      <c r="B600" s="26">
        <v>0.33</v>
      </c>
      <c r="C600" s="26">
        <v>21</v>
      </c>
      <c r="D600" s="26">
        <v>22.5</v>
      </c>
      <c r="E600" s="26">
        <v>10.5</v>
      </c>
      <c r="F60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01" spans="1:6" x14ac:dyDescent="0.25">
      <c r="A601" s="25">
        <v>45352.625</v>
      </c>
      <c r="B601" s="26">
        <v>0.16200000000000001</v>
      </c>
      <c r="C601" s="26">
        <v>21</v>
      </c>
      <c r="D601" s="26">
        <v>22.75</v>
      </c>
      <c r="E601" s="26">
        <v>10</v>
      </c>
      <c r="F60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02" spans="1:6" x14ac:dyDescent="0.25">
      <c r="A602" s="25">
        <v>45352.666666666664</v>
      </c>
      <c r="B602" s="26">
        <v>1E-3</v>
      </c>
      <c r="C602" s="26">
        <v>21</v>
      </c>
      <c r="D602" s="26">
        <v>22</v>
      </c>
      <c r="E602" s="26"/>
      <c r="F60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3" spans="1:6" x14ac:dyDescent="0.25">
      <c r="A603" s="25">
        <v>45352.708333333336</v>
      </c>
      <c r="B603" s="26">
        <v>1E-3</v>
      </c>
      <c r="C603" s="26">
        <v>21</v>
      </c>
      <c r="D603" s="26">
        <v>20.5</v>
      </c>
      <c r="E603" s="26"/>
      <c r="F60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4" spans="1:6" x14ac:dyDescent="0.25">
      <c r="A604" s="25">
        <v>45352.75</v>
      </c>
      <c r="B604" s="26">
        <v>1E-3</v>
      </c>
      <c r="C604" s="26">
        <v>21</v>
      </c>
      <c r="D604" s="26">
        <v>19.75</v>
      </c>
      <c r="E604" s="26">
        <v>10</v>
      </c>
      <c r="F60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5" spans="1:6" x14ac:dyDescent="0.25">
      <c r="A605" s="25">
        <v>45352.791666666664</v>
      </c>
      <c r="B605" s="26">
        <v>0.37200000000000005</v>
      </c>
      <c r="C605" s="26">
        <v>21</v>
      </c>
      <c r="D605" s="26">
        <v>22.75</v>
      </c>
      <c r="E605" s="26">
        <v>9.5</v>
      </c>
      <c r="F60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6" spans="1:6" x14ac:dyDescent="0.25">
      <c r="A606" s="25">
        <v>45352.833333333336</v>
      </c>
      <c r="B606" s="26">
        <v>0.30399999999999999</v>
      </c>
      <c r="C606" s="26">
        <v>21</v>
      </c>
      <c r="D606" s="26">
        <v>23</v>
      </c>
      <c r="E606" s="26">
        <v>9</v>
      </c>
      <c r="F60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7" spans="1:6" x14ac:dyDescent="0.25">
      <c r="A607" s="25">
        <v>45352.875</v>
      </c>
      <c r="B607" s="26">
        <v>2E-3</v>
      </c>
      <c r="C607" s="26">
        <v>21</v>
      </c>
      <c r="D607" s="26">
        <v>22</v>
      </c>
      <c r="E607" s="26"/>
      <c r="F60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8" spans="1:6" x14ac:dyDescent="0.25">
      <c r="A608" s="25">
        <v>45352.916666666664</v>
      </c>
      <c r="B608" s="26">
        <v>0</v>
      </c>
      <c r="C608" s="26">
        <v>21</v>
      </c>
      <c r="D608" s="26">
        <v>20.333333333333332</v>
      </c>
      <c r="E608" s="26"/>
      <c r="F60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9" spans="1:6" x14ac:dyDescent="0.25">
      <c r="A609" s="25">
        <v>45352.958333333336</v>
      </c>
      <c r="B609" s="26">
        <v>1E-3</v>
      </c>
      <c r="C609" s="26">
        <v>21</v>
      </c>
      <c r="D609" s="26">
        <v>19</v>
      </c>
      <c r="E609" s="26"/>
      <c r="F60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10" spans="1:6" x14ac:dyDescent="0.25">
      <c r="A610" s="25">
        <v>45353</v>
      </c>
      <c r="B610" s="26">
        <v>1E-3</v>
      </c>
      <c r="C610" s="26">
        <v>21</v>
      </c>
      <c r="D610" s="26">
        <v>19</v>
      </c>
      <c r="E610" s="26"/>
      <c r="F61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11" spans="1:6" x14ac:dyDescent="0.25">
      <c r="A611" s="25">
        <v>45353.041666666664</v>
      </c>
      <c r="B611" s="26">
        <v>1E-3</v>
      </c>
      <c r="C611" s="26">
        <v>21</v>
      </c>
      <c r="D611" s="26">
        <v>19</v>
      </c>
      <c r="E611" s="26"/>
      <c r="F61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12" spans="1:6" x14ac:dyDescent="0.25">
      <c r="A612" s="25">
        <v>45353.083333333336</v>
      </c>
      <c r="B612" s="26">
        <v>1E-3</v>
      </c>
      <c r="C612" s="26">
        <v>21</v>
      </c>
      <c r="D612" s="26">
        <v>18.75</v>
      </c>
      <c r="E612" s="26"/>
      <c r="F61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3" spans="1:6" x14ac:dyDescent="0.25">
      <c r="A613" s="25">
        <v>45353.125</v>
      </c>
      <c r="B613" s="26">
        <v>1E-3</v>
      </c>
      <c r="C613" s="26">
        <v>21</v>
      </c>
      <c r="D613" s="26">
        <v>18</v>
      </c>
      <c r="E613" s="26"/>
      <c r="F61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4" spans="1:6" x14ac:dyDescent="0.25">
      <c r="A614" s="25">
        <v>45353.166666666664</v>
      </c>
      <c r="B614" s="26">
        <v>1E-3</v>
      </c>
      <c r="C614" s="26">
        <v>21</v>
      </c>
      <c r="D614" s="26">
        <v>18</v>
      </c>
      <c r="E614" s="26"/>
      <c r="F61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5" spans="1:6" x14ac:dyDescent="0.25">
      <c r="A615" s="25">
        <v>45353.208333333336</v>
      </c>
      <c r="B615" s="26">
        <v>1E-3</v>
      </c>
      <c r="C615" s="26">
        <v>21.25</v>
      </c>
      <c r="D615" s="26">
        <v>18</v>
      </c>
      <c r="E615" s="26">
        <v>8</v>
      </c>
      <c r="F61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6" spans="1:6" x14ac:dyDescent="0.25">
      <c r="A616" s="25">
        <v>45353.25</v>
      </c>
      <c r="B616" s="26">
        <v>0.499</v>
      </c>
      <c r="C616" s="26">
        <v>22</v>
      </c>
      <c r="D616" s="26">
        <v>22</v>
      </c>
      <c r="E616" s="26">
        <v>8</v>
      </c>
      <c r="F61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7" spans="1:6" x14ac:dyDescent="0.25">
      <c r="A617" s="25">
        <v>45353.291666666664</v>
      </c>
      <c r="B617" s="26">
        <v>0.377</v>
      </c>
      <c r="C617" s="26">
        <v>21.75</v>
      </c>
      <c r="D617" s="26">
        <v>22</v>
      </c>
      <c r="E617" s="26">
        <v>7.5</v>
      </c>
      <c r="F61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8" spans="1:6" x14ac:dyDescent="0.25">
      <c r="A618" s="25">
        <v>45353.333333333336</v>
      </c>
      <c r="B618" s="26">
        <v>2E-3</v>
      </c>
      <c r="C618" s="26">
        <v>21</v>
      </c>
      <c r="D618" s="26">
        <v>22.5</v>
      </c>
      <c r="E618" s="26"/>
      <c r="F61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9" spans="1:6" x14ac:dyDescent="0.25">
      <c r="A619" s="25">
        <v>45353.375</v>
      </c>
      <c r="B619" s="26">
        <v>1E-3</v>
      </c>
      <c r="C619" s="26">
        <v>21</v>
      </c>
      <c r="D619" s="26">
        <v>20.5</v>
      </c>
      <c r="E619" s="26"/>
      <c r="F61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0" spans="1:6" x14ac:dyDescent="0.25">
      <c r="A620" s="25">
        <v>45353.416666666664</v>
      </c>
      <c r="B620" s="26">
        <v>1E-3</v>
      </c>
      <c r="C620" s="26">
        <v>21</v>
      </c>
      <c r="D620" s="26">
        <v>19</v>
      </c>
      <c r="E620" s="26"/>
      <c r="F62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1" spans="1:6" x14ac:dyDescent="0.25">
      <c r="A621" s="25">
        <v>45353.458333333336</v>
      </c>
      <c r="B621" s="26">
        <v>1E-3</v>
      </c>
      <c r="C621" s="26">
        <v>21</v>
      </c>
      <c r="D621" s="26">
        <v>19</v>
      </c>
      <c r="E621" s="26">
        <v>11</v>
      </c>
      <c r="F62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2" spans="1:6" x14ac:dyDescent="0.25">
      <c r="A622" s="25">
        <v>45353.5</v>
      </c>
      <c r="B622" s="26">
        <v>1E-3</v>
      </c>
      <c r="C622" s="26">
        <v>21</v>
      </c>
      <c r="D622" s="26">
        <v>18.75</v>
      </c>
      <c r="E622" s="26"/>
      <c r="F62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3" spans="1:6" x14ac:dyDescent="0.25">
      <c r="A623" s="25">
        <v>45353.541666666664</v>
      </c>
      <c r="B623" s="26">
        <v>0.249</v>
      </c>
      <c r="C623" s="26">
        <v>21</v>
      </c>
      <c r="D623" s="26">
        <v>19.75</v>
      </c>
      <c r="E623" s="26">
        <v>8</v>
      </c>
      <c r="F62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4" spans="1:6" x14ac:dyDescent="0.25">
      <c r="A624" s="25">
        <v>45353.583333333336</v>
      </c>
      <c r="B624" s="26">
        <v>0.38100000000000001</v>
      </c>
      <c r="C624" s="26">
        <v>21</v>
      </c>
      <c r="D624" s="26">
        <v>22</v>
      </c>
      <c r="E624" s="26">
        <v>7.75</v>
      </c>
      <c r="F62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25" spans="1:6" x14ac:dyDescent="0.25">
      <c r="A625" s="25">
        <v>45353.625</v>
      </c>
      <c r="B625" s="26">
        <v>0.19900000000000001</v>
      </c>
      <c r="C625" s="26">
        <v>21</v>
      </c>
      <c r="D625" s="26">
        <v>22.5</v>
      </c>
      <c r="E625" s="26">
        <v>8</v>
      </c>
      <c r="F62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26" spans="1:6" x14ac:dyDescent="0.25">
      <c r="A626" s="25">
        <v>45353.666666666664</v>
      </c>
      <c r="B626" s="26">
        <v>1E-3</v>
      </c>
      <c r="C626" s="26">
        <v>21</v>
      </c>
      <c r="D626" s="26">
        <v>22</v>
      </c>
      <c r="E626" s="26"/>
      <c r="F62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7" spans="1:6" x14ac:dyDescent="0.25">
      <c r="A627" s="25">
        <v>45353.708333333336</v>
      </c>
      <c r="B627" s="26">
        <v>1E-3</v>
      </c>
      <c r="C627" s="26">
        <v>21</v>
      </c>
      <c r="D627" s="26">
        <v>20.5</v>
      </c>
      <c r="E627" s="26"/>
      <c r="F62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8" spans="1:6" x14ac:dyDescent="0.25">
      <c r="A628" s="25">
        <v>45353.75</v>
      </c>
      <c r="B628" s="26">
        <v>1E-3</v>
      </c>
      <c r="C628" s="26">
        <v>21</v>
      </c>
      <c r="D628" s="26">
        <v>19.5</v>
      </c>
      <c r="E628" s="26"/>
      <c r="F62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9" spans="1:6" x14ac:dyDescent="0.25">
      <c r="A629" s="25">
        <v>45353.791666666664</v>
      </c>
      <c r="B629" s="26">
        <v>0.43799999999999994</v>
      </c>
      <c r="C629" s="26">
        <v>21</v>
      </c>
      <c r="D629" s="26">
        <v>21.25</v>
      </c>
      <c r="E629" s="26">
        <v>7</v>
      </c>
      <c r="F62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0" spans="1:6" x14ac:dyDescent="0.25">
      <c r="A630" s="25">
        <v>45353.833333333336</v>
      </c>
      <c r="B630" s="26">
        <v>0.28000000000000003</v>
      </c>
      <c r="C630" s="26">
        <v>21</v>
      </c>
      <c r="D630" s="26">
        <v>22.333333333333332</v>
      </c>
      <c r="E630" s="26">
        <v>7</v>
      </c>
      <c r="F63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1" spans="1:6" x14ac:dyDescent="0.25">
      <c r="A631" s="25">
        <v>45353.875</v>
      </c>
      <c r="B631" s="26">
        <v>2E-3</v>
      </c>
      <c r="C631" s="26">
        <v>21</v>
      </c>
      <c r="D631" s="26">
        <v>22.75</v>
      </c>
      <c r="E631" s="26"/>
      <c r="F63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2" spans="1:6" x14ac:dyDescent="0.25">
      <c r="A632" s="25">
        <v>45353.916666666664</v>
      </c>
      <c r="B632" s="26">
        <v>1E-3</v>
      </c>
      <c r="C632" s="26">
        <v>21</v>
      </c>
      <c r="D632" s="26">
        <v>21.25</v>
      </c>
      <c r="E632" s="26"/>
      <c r="F63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3" spans="1:6" x14ac:dyDescent="0.25">
      <c r="A633" s="25">
        <v>45353.958333333336</v>
      </c>
      <c r="B633" s="26">
        <v>1E-3</v>
      </c>
      <c r="C633" s="26">
        <v>21</v>
      </c>
      <c r="D633" s="26">
        <v>19.5</v>
      </c>
      <c r="E633" s="26"/>
      <c r="F63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4" spans="1:6" x14ac:dyDescent="0.25">
      <c r="A634" s="25">
        <v>45354</v>
      </c>
      <c r="B634" s="26">
        <v>1E-3</v>
      </c>
      <c r="C634" s="26">
        <v>21</v>
      </c>
      <c r="D634" s="26">
        <v>18</v>
      </c>
      <c r="E634" s="26"/>
      <c r="F63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5" spans="1:6" x14ac:dyDescent="0.25">
      <c r="A635" s="25">
        <v>45354.041666666664</v>
      </c>
      <c r="B635" s="26">
        <v>1E-3</v>
      </c>
      <c r="C635" s="26">
        <v>21</v>
      </c>
      <c r="D635" s="26">
        <v>18</v>
      </c>
      <c r="E635" s="26"/>
      <c r="F63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6" spans="1:6" x14ac:dyDescent="0.25">
      <c r="A636" s="25">
        <v>45354.083333333336</v>
      </c>
      <c r="B636" s="26">
        <v>1E-3</v>
      </c>
      <c r="C636" s="26">
        <v>21</v>
      </c>
      <c r="D636" s="26">
        <v>18</v>
      </c>
      <c r="E636" s="26"/>
      <c r="F63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37" spans="1:6" x14ac:dyDescent="0.25">
      <c r="A637" s="25">
        <v>45354.125</v>
      </c>
      <c r="B637" s="26">
        <v>1E-3</v>
      </c>
      <c r="C637" s="26">
        <v>21</v>
      </c>
      <c r="D637" s="26">
        <v>17.5</v>
      </c>
      <c r="E637" s="26"/>
      <c r="F63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38" spans="1:6" x14ac:dyDescent="0.25">
      <c r="A638" s="25">
        <v>45354.166666666664</v>
      </c>
      <c r="B638" s="26">
        <v>1E-3</v>
      </c>
      <c r="C638" s="26">
        <v>21</v>
      </c>
      <c r="D638" s="26">
        <v>17</v>
      </c>
      <c r="E638" s="26"/>
      <c r="F63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39" spans="1:6" x14ac:dyDescent="0.25">
      <c r="A639" s="25">
        <v>45354.208333333336</v>
      </c>
      <c r="B639" s="26">
        <v>1E-3</v>
      </c>
      <c r="C639" s="26">
        <v>21.25</v>
      </c>
      <c r="D639" s="26">
        <v>17</v>
      </c>
      <c r="E639" s="26">
        <v>4</v>
      </c>
      <c r="F63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0" spans="1:6" x14ac:dyDescent="0.25">
      <c r="A640" s="25">
        <v>45354.25</v>
      </c>
      <c r="B640" s="26">
        <v>0.747</v>
      </c>
      <c r="C640" s="26">
        <v>22</v>
      </c>
      <c r="D640" s="26">
        <v>21.5</v>
      </c>
      <c r="E640" s="26">
        <v>4</v>
      </c>
      <c r="F64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1" spans="1:6" x14ac:dyDescent="0.25">
      <c r="A641" s="25">
        <v>45354.291666666664</v>
      </c>
      <c r="B641" s="26">
        <v>0.43899999999999995</v>
      </c>
      <c r="C641" s="26">
        <v>21.75</v>
      </c>
      <c r="D641" s="26">
        <v>22</v>
      </c>
      <c r="E641" s="26">
        <v>3.75</v>
      </c>
      <c r="F64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2" spans="1:6" x14ac:dyDescent="0.25">
      <c r="A642" s="25">
        <v>45354.333333333336</v>
      </c>
      <c r="B642" s="26">
        <v>1E-3</v>
      </c>
      <c r="C642" s="26">
        <v>21</v>
      </c>
      <c r="D642" s="26">
        <v>22</v>
      </c>
      <c r="E642" s="26">
        <v>6</v>
      </c>
      <c r="F64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3" spans="1:6" x14ac:dyDescent="0.25">
      <c r="A643" s="25">
        <v>45354.375</v>
      </c>
      <c r="B643" s="26">
        <v>1E-3</v>
      </c>
      <c r="C643" s="26">
        <v>21</v>
      </c>
      <c r="D643" s="26">
        <v>19.25</v>
      </c>
      <c r="E643" s="26"/>
      <c r="F64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4" spans="1:6" x14ac:dyDescent="0.25">
      <c r="A644" s="25">
        <v>45354.416666666664</v>
      </c>
      <c r="B644" s="26">
        <v>1E-3</v>
      </c>
      <c r="C644" s="26">
        <v>21</v>
      </c>
      <c r="D644" s="26">
        <v>19</v>
      </c>
      <c r="E644" s="26"/>
      <c r="F64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5" spans="1:6" x14ac:dyDescent="0.25">
      <c r="A645" s="25">
        <v>45354.458333333336</v>
      </c>
      <c r="B645" s="26">
        <v>1E-3</v>
      </c>
      <c r="C645" s="26">
        <v>21</v>
      </c>
      <c r="D645" s="26">
        <v>18</v>
      </c>
      <c r="E645" s="26"/>
      <c r="F64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6" spans="1:6" x14ac:dyDescent="0.25">
      <c r="A646" s="25">
        <v>45354.5</v>
      </c>
      <c r="B646" s="26">
        <v>1E-3</v>
      </c>
      <c r="C646" s="26">
        <v>21</v>
      </c>
      <c r="D646" s="26">
        <v>18</v>
      </c>
      <c r="E646" s="26"/>
      <c r="F64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7" spans="1:6" x14ac:dyDescent="0.25">
      <c r="A647" s="25">
        <v>45354.541666666664</v>
      </c>
      <c r="B647" s="26">
        <v>0.219</v>
      </c>
      <c r="C647" s="26">
        <v>21</v>
      </c>
      <c r="D647" s="26">
        <v>20</v>
      </c>
      <c r="E647" s="26">
        <v>10</v>
      </c>
      <c r="F64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8" spans="1:6" x14ac:dyDescent="0.25">
      <c r="A648" s="25">
        <v>45354.583333333336</v>
      </c>
      <c r="B648" s="26">
        <v>0.35799999999999998</v>
      </c>
      <c r="C648" s="26">
        <v>21</v>
      </c>
      <c r="D648" s="26">
        <v>22.25</v>
      </c>
      <c r="E648" s="26">
        <v>11.5</v>
      </c>
      <c r="F64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9" spans="1:6" x14ac:dyDescent="0.25">
      <c r="A649" s="25">
        <v>45354.625</v>
      </c>
      <c r="B649" s="26">
        <v>0.17799999999999999</v>
      </c>
      <c r="C649" s="26">
        <v>21</v>
      </c>
      <c r="D649" s="26">
        <v>22.75</v>
      </c>
      <c r="E649" s="26">
        <v>11</v>
      </c>
      <c r="F64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50" spans="1:6" x14ac:dyDescent="0.25">
      <c r="A650" s="25">
        <v>45354.666666666664</v>
      </c>
      <c r="B650" s="26">
        <v>1E-3</v>
      </c>
      <c r="C650" s="26">
        <v>21</v>
      </c>
      <c r="D650" s="26">
        <v>20.75</v>
      </c>
      <c r="E650" s="26"/>
      <c r="F65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1" spans="1:6" x14ac:dyDescent="0.25">
      <c r="A651" s="25">
        <v>45354.708333333336</v>
      </c>
      <c r="B651" s="26">
        <v>1E-3</v>
      </c>
      <c r="C651" s="26">
        <v>21</v>
      </c>
      <c r="D651" s="26">
        <v>19.25</v>
      </c>
      <c r="E651" s="26"/>
      <c r="F65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2" spans="1:6" x14ac:dyDescent="0.25">
      <c r="A652" s="25">
        <v>45354.75</v>
      </c>
      <c r="B652" s="26">
        <v>1E-3</v>
      </c>
      <c r="C652" s="26">
        <v>21</v>
      </c>
      <c r="D652" s="26">
        <v>18.333333333333332</v>
      </c>
      <c r="E652" s="26"/>
      <c r="F65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3" spans="1:6" x14ac:dyDescent="0.25">
      <c r="A653" s="25">
        <v>45354.791666666664</v>
      </c>
      <c r="B653" s="26">
        <v>0.48199999999999998</v>
      </c>
      <c r="C653" s="26">
        <v>21</v>
      </c>
      <c r="D653" s="26">
        <v>22.25</v>
      </c>
      <c r="E653" s="26">
        <v>6.5</v>
      </c>
      <c r="F65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4" spans="1:6" x14ac:dyDescent="0.25">
      <c r="A654" s="25">
        <v>45354.833333333336</v>
      </c>
      <c r="B654" s="26">
        <v>0.36099999999999999</v>
      </c>
      <c r="C654" s="26">
        <v>21</v>
      </c>
      <c r="D654" s="26">
        <v>21</v>
      </c>
      <c r="E654" s="26">
        <v>5</v>
      </c>
      <c r="F65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5" spans="1:6" x14ac:dyDescent="0.25">
      <c r="A655" s="25">
        <v>45354.875</v>
      </c>
      <c r="B655" s="26">
        <v>1E-3</v>
      </c>
      <c r="C655" s="26">
        <v>21</v>
      </c>
      <c r="D655" s="26">
        <v>21.5</v>
      </c>
      <c r="E655" s="26"/>
      <c r="F65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6" spans="1:6" x14ac:dyDescent="0.25">
      <c r="A656" s="25">
        <v>45354.916666666664</v>
      </c>
      <c r="B656" s="26">
        <v>1E-3</v>
      </c>
      <c r="C656" s="26">
        <v>21</v>
      </c>
      <c r="D656" s="26">
        <v>19.75</v>
      </c>
      <c r="E656" s="26"/>
      <c r="F65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7" spans="1:6" x14ac:dyDescent="0.25">
      <c r="A657" s="25">
        <v>45354.958333333336</v>
      </c>
      <c r="B657" s="26">
        <v>1E-3</v>
      </c>
      <c r="C657" s="26">
        <v>21</v>
      </c>
      <c r="D657" s="26">
        <v>18</v>
      </c>
      <c r="E657" s="26"/>
      <c r="F65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8" spans="1:6" x14ac:dyDescent="0.25">
      <c r="A658" s="25">
        <v>45355</v>
      </c>
      <c r="B658" s="26">
        <v>1E-3</v>
      </c>
      <c r="C658" s="26">
        <v>21</v>
      </c>
      <c r="D658" s="26">
        <v>17</v>
      </c>
      <c r="E658" s="26"/>
      <c r="F65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9" spans="1:6" x14ac:dyDescent="0.25">
      <c r="A659" s="25">
        <v>45355.041666666664</v>
      </c>
      <c r="B659" s="26">
        <v>1E-3</v>
      </c>
      <c r="C659" s="26">
        <v>21</v>
      </c>
      <c r="D659" s="26">
        <v>17</v>
      </c>
      <c r="E659" s="26"/>
      <c r="F65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60" spans="1:6" x14ac:dyDescent="0.25">
      <c r="A660" s="25">
        <v>45355.083333333336</v>
      </c>
      <c r="B660" s="26">
        <v>1E-3</v>
      </c>
      <c r="C660" s="26">
        <v>21</v>
      </c>
      <c r="D660" s="26">
        <v>16.25</v>
      </c>
      <c r="E660" s="26"/>
      <c r="F66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1" spans="1:6" x14ac:dyDescent="0.25">
      <c r="A661" s="25">
        <v>45355.125</v>
      </c>
      <c r="B661" s="26">
        <v>1E-3</v>
      </c>
      <c r="C661" s="26">
        <v>21</v>
      </c>
      <c r="D661" s="26">
        <v>16</v>
      </c>
      <c r="E661" s="26"/>
      <c r="F66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2" spans="1:6" x14ac:dyDescent="0.25">
      <c r="A662" s="25">
        <v>45355.166666666664</v>
      </c>
      <c r="B662" s="26">
        <v>1E-3</v>
      </c>
      <c r="C662" s="26">
        <v>21.25</v>
      </c>
      <c r="D662" s="26">
        <v>16</v>
      </c>
      <c r="E662" s="26">
        <v>2</v>
      </c>
      <c r="F66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3" spans="1:6" x14ac:dyDescent="0.25">
      <c r="A663" s="25">
        <v>45355.208333333336</v>
      </c>
      <c r="B663" s="26">
        <v>1.2030000000000001</v>
      </c>
      <c r="C663" s="26">
        <v>22</v>
      </c>
      <c r="D663" s="26">
        <v>19.25</v>
      </c>
      <c r="E663" s="26">
        <v>1.25</v>
      </c>
      <c r="F66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4" spans="1:6" x14ac:dyDescent="0.25">
      <c r="A664" s="25">
        <v>45355.25</v>
      </c>
      <c r="B664" s="26">
        <v>0.63500000000000001</v>
      </c>
      <c r="C664" s="26">
        <v>22</v>
      </c>
      <c r="D664" s="26">
        <v>16.25</v>
      </c>
      <c r="E664" s="26">
        <v>1.5</v>
      </c>
      <c r="F66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5" spans="1:6" x14ac:dyDescent="0.25">
      <c r="A665" s="25">
        <v>45355.291666666664</v>
      </c>
      <c r="B665" s="26">
        <v>0.46699999999999997</v>
      </c>
      <c r="C665" s="26">
        <v>21.75</v>
      </c>
      <c r="D665" s="26">
        <v>21.25</v>
      </c>
      <c r="E665" s="26">
        <v>2</v>
      </c>
      <c r="F66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6" spans="1:6" x14ac:dyDescent="0.25">
      <c r="A666" s="25">
        <v>45355.333333333336</v>
      </c>
      <c r="B666" s="26">
        <v>2E-3</v>
      </c>
      <c r="C666" s="26">
        <v>21</v>
      </c>
      <c r="D666" s="26">
        <v>21.75</v>
      </c>
      <c r="E666" s="26">
        <v>2</v>
      </c>
      <c r="F66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7" spans="1:6" x14ac:dyDescent="0.25">
      <c r="A667" s="25">
        <v>45355.375</v>
      </c>
      <c r="B667" s="26">
        <v>1E-3</v>
      </c>
      <c r="C667" s="26">
        <v>21</v>
      </c>
      <c r="D667" s="26">
        <v>20.5</v>
      </c>
      <c r="E667" s="26">
        <v>3</v>
      </c>
      <c r="F66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68" spans="1:6" x14ac:dyDescent="0.25">
      <c r="A668" s="25">
        <v>45355.416666666664</v>
      </c>
      <c r="B668" s="26">
        <v>1E-3</v>
      </c>
      <c r="C668" s="26">
        <v>21</v>
      </c>
      <c r="D668" s="26">
        <v>18.75</v>
      </c>
      <c r="E668" s="26"/>
      <c r="F66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69" spans="1:6" x14ac:dyDescent="0.25">
      <c r="A669" s="25">
        <v>45355.458333333336</v>
      </c>
      <c r="B669" s="26">
        <v>1E-3</v>
      </c>
      <c r="C669" s="26">
        <v>21</v>
      </c>
      <c r="D669" s="26">
        <v>18</v>
      </c>
      <c r="E669" s="26"/>
      <c r="F66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0" spans="1:6" x14ac:dyDescent="0.25">
      <c r="A670" s="25">
        <v>45355.5</v>
      </c>
      <c r="B670" s="26">
        <v>1E-3</v>
      </c>
      <c r="C670" s="26">
        <v>21</v>
      </c>
      <c r="D670" s="26">
        <v>17.25</v>
      </c>
      <c r="E670" s="26"/>
      <c r="F67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1" spans="1:6" x14ac:dyDescent="0.25">
      <c r="A671" s="25">
        <v>45355.541666666664</v>
      </c>
      <c r="B671" s="26">
        <v>0.28200000000000003</v>
      </c>
      <c r="C671" s="26">
        <v>21</v>
      </c>
      <c r="D671" s="26">
        <v>19.25</v>
      </c>
      <c r="E671" s="26">
        <v>10</v>
      </c>
      <c r="F67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2" spans="1:6" x14ac:dyDescent="0.25">
      <c r="A672" s="25">
        <v>45355.583333333336</v>
      </c>
      <c r="B672" s="26">
        <v>0.36899999999999999</v>
      </c>
      <c r="C672" s="26">
        <v>21</v>
      </c>
      <c r="D672" s="26">
        <v>21.75</v>
      </c>
      <c r="E672" s="26">
        <v>8.5</v>
      </c>
      <c r="F67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73" spans="1:6" x14ac:dyDescent="0.25">
      <c r="A673" s="25">
        <v>45355.625</v>
      </c>
      <c r="B673" s="26">
        <v>0.191</v>
      </c>
      <c r="C673" s="26">
        <v>21</v>
      </c>
      <c r="D673" s="26">
        <v>21.5</v>
      </c>
      <c r="E673" s="26">
        <v>8</v>
      </c>
      <c r="F67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74" spans="1:6" x14ac:dyDescent="0.25">
      <c r="A674" s="25">
        <v>45355.666666666664</v>
      </c>
      <c r="B674" s="26">
        <v>0</v>
      </c>
      <c r="C674" s="26">
        <v>21</v>
      </c>
      <c r="D674" s="26">
        <v>20</v>
      </c>
      <c r="E674" s="26"/>
      <c r="F67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5" spans="1:6" x14ac:dyDescent="0.25">
      <c r="A675" s="25">
        <v>45355.708333333336</v>
      </c>
      <c r="B675" s="26">
        <v>1E-3</v>
      </c>
      <c r="C675" s="26">
        <v>21</v>
      </c>
      <c r="D675" s="26">
        <v>18.25</v>
      </c>
      <c r="E675" s="26"/>
      <c r="F67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6" spans="1:6" x14ac:dyDescent="0.25">
      <c r="A676" s="25">
        <v>45355.75</v>
      </c>
      <c r="B676" s="26">
        <v>1E-3</v>
      </c>
      <c r="C676" s="26">
        <v>21</v>
      </c>
      <c r="D676" s="26">
        <v>18</v>
      </c>
      <c r="E676" s="26"/>
      <c r="F67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7" spans="1:6" x14ac:dyDescent="0.25">
      <c r="A677" s="25">
        <v>45355.791666666664</v>
      </c>
      <c r="B677" s="26">
        <v>0.45799999999999996</v>
      </c>
      <c r="C677" s="26">
        <v>21</v>
      </c>
      <c r="D677" s="26">
        <v>21.25</v>
      </c>
      <c r="E677" s="26">
        <v>7.5</v>
      </c>
      <c r="F67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8" spans="1:6" x14ac:dyDescent="0.25">
      <c r="A678" s="25">
        <v>45355.833333333336</v>
      </c>
      <c r="B678" s="26">
        <v>0.35699999999999998</v>
      </c>
      <c r="C678" s="26">
        <v>21</v>
      </c>
      <c r="D678" s="26">
        <v>21.5</v>
      </c>
      <c r="E678" s="26">
        <v>6.75</v>
      </c>
      <c r="F67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9" spans="1:6" x14ac:dyDescent="0.25">
      <c r="A679" s="25">
        <v>45355.875</v>
      </c>
      <c r="B679" s="26">
        <v>2E-3</v>
      </c>
      <c r="C679" s="26">
        <v>21</v>
      </c>
      <c r="D679" s="26">
        <v>22</v>
      </c>
      <c r="E679" s="26"/>
      <c r="F67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0" spans="1:6" x14ac:dyDescent="0.25">
      <c r="A680" s="25">
        <v>45355.916666666664</v>
      </c>
      <c r="B680" s="26">
        <v>1E-3</v>
      </c>
      <c r="C680" s="26">
        <v>21</v>
      </c>
      <c r="D680" s="26">
        <v>19.75</v>
      </c>
      <c r="E680" s="26"/>
      <c r="F68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1" spans="1:6" x14ac:dyDescent="0.25">
      <c r="A681" s="25">
        <v>45355.958333333336</v>
      </c>
      <c r="B681" s="26">
        <v>1E-3</v>
      </c>
      <c r="C681" s="26">
        <v>21</v>
      </c>
      <c r="D681" s="26">
        <v>19</v>
      </c>
      <c r="E681" s="26"/>
      <c r="F68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2" spans="1:6" x14ac:dyDescent="0.25">
      <c r="A682" s="25">
        <v>45356</v>
      </c>
      <c r="B682" s="26">
        <v>1E-3</v>
      </c>
      <c r="C682" s="26">
        <v>21</v>
      </c>
      <c r="D682" s="26">
        <v>18.25</v>
      </c>
      <c r="E682" s="26">
        <v>7</v>
      </c>
      <c r="F68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3" spans="1:6" x14ac:dyDescent="0.25">
      <c r="A683" s="25">
        <v>45356.041666666664</v>
      </c>
      <c r="B683" s="26">
        <v>1E-3</v>
      </c>
      <c r="C683" s="26">
        <v>21</v>
      </c>
      <c r="D683" s="26">
        <v>18</v>
      </c>
      <c r="E683" s="26"/>
      <c r="F68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4" spans="1:6" x14ac:dyDescent="0.25">
      <c r="A684" s="25">
        <v>45356.083333333336</v>
      </c>
      <c r="B684" s="26">
        <v>1E-3</v>
      </c>
      <c r="C684" s="26">
        <v>21</v>
      </c>
      <c r="D684" s="26">
        <v>17.5</v>
      </c>
      <c r="E684" s="26"/>
      <c r="F68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5" spans="1:6" x14ac:dyDescent="0.25">
      <c r="A685" s="25">
        <v>45356.125</v>
      </c>
      <c r="B685" s="26">
        <v>1E-3</v>
      </c>
      <c r="C685" s="26">
        <v>21</v>
      </c>
      <c r="D685" s="26">
        <v>17</v>
      </c>
      <c r="E685" s="26"/>
      <c r="F68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6" spans="1:6" x14ac:dyDescent="0.25">
      <c r="A686" s="25">
        <v>45356.166666666664</v>
      </c>
      <c r="B686" s="26">
        <v>1E-3</v>
      </c>
      <c r="C686" s="26">
        <v>21.25</v>
      </c>
      <c r="D686" s="26">
        <v>17</v>
      </c>
      <c r="E686" s="26">
        <v>7</v>
      </c>
      <c r="F68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7" spans="1:6" x14ac:dyDescent="0.25">
      <c r="A687" s="25">
        <v>45356.208333333336</v>
      </c>
      <c r="B687" s="26">
        <v>0.55300000000000005</v>
      </c>
      <c r="C687" s="26">
        <v>22</v>
      </c>
      <c r="D687" s="26">
        <v>22</v>
      </c>
      <c r="E687" s="26">
        <v>6</v>
      </c>
      <c r="F68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8" spans="1:6" x14ac:dyDescent="0.25">
      <c r="A688" s="25">
        <v>45356.25</v>
      </c>
      <c r="B688" s="26">
        <v>0.39700000000000002</v>
      </c>
      <c r="C688" s="26">
        <v>22</v>
      </c>
      <c r="D688" s="26">
        <v>21.75</v>
      </c>
      <c r="E688" s="26">
        <v>5.5</v>
      </c>
      <c r="F68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9" spans="1:6" x14ac:dyDescent="0.25">
      <c r="A689" s="25">
        <v>45356.291666666664</v>
      </c>
      <c r="B689" s="26">
        <v>0.38300000000000001</v>
      </c>
      <c r="C689" s="26">
        <v>21.75</v>
      </c>
      <c r="D689" s="26">
        <v>22</v>
      </c>
      <c r="E689" s="26">
        <v>5.5</v>
      </c>
      <c r="F68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90" spans="1:6" x14ac:dyDescent="0.25">
      <c r="A690" s="25">
        <v>45356.333333333336</v>
      </c>
      <c r="B690" s="26">
        <v>2E-3</v>
      </c>
      <c r="C690" s="26">
        <v>21</v>
      </c>
      <c r="D690" s="26">
        <v>21.5</v>
      </c>
      <c r="E690" s="26"/>
      <c r="F69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91" spans="1:6" x14ac:dyDescent="0.25">
      <c r="A691" s="25">
        <v>45356.375</v>
      </c>
      <c r="B691" s="26">
        <v>1E-3</v>
      </c>
      <c r="C691" s="26">
        <v>21</v>
      </c>
      <c r="D691" s="26">
        <v>19</v>
      </c>
      <c r="E691" s="26"/>
      <c r="F69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2" spans="1:6" x14ac:dyDescent="0.25">
      <c r="A692" s="25">
        <v>45356.416666666664</v>
      </c>
      <c r="B692" s="26">
        <v>1E-3</v>
      </c>
      <c r="C692" s="26">
        <v>21</v>
      </c>
      <c r="D692" s="26">
        <v>18</v>
      </c>
      <c r="E692" s="26"/>
      <c r="F69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3" spans="1:6" x14ac:dyDescent="0.25">
      <c r="A693" s="25">
        <v>45356.458333333336</v>
      </c>
      <c r="B693" s="26">
        <v>1E-3</v>
      </c>
      <c r="C693" s="26">
        <v>21</v>
      </c>
      <c r="D693" s="26">
        <v>17.75</v>
      </c>
      <c r="E693" s="26"/>
      <c r="F69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4" spans="1:6" x14ac:dyDescent="0.25">
      <c r="A694" s="25">
        <v>45356.5</v>
      </c>
      <c r="B694" s="26">
        <v>1E-3</v>
      </c>
      <c r="C694" s="26">
        <v>21</v>
      </c>
      <c r="D694" s="26">
        <v>17</v>
      </c>
      <c r="E694" s="26"/>
      <c r="F69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5" spans="1:6" x14ac:dyDescent="0.25">
      <c r="A695" s="25">
        <v>45356.541666666664</v>
      </c>
      <c r="B695" s="26">
        <v>0.246</v>
      </c>
      <c r="C695" s="26">
        <v>21</v>
      </c>
      <c r="D695" s="26">
        <v>19.5</v>
      </c>
      <c r="E695" s="26">
        <v>11.5</v>
      </c>
      <c r="F69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6" spans="1:6" x14ac:dyDescent="0.25">
      <c r="A696" s="25">
        <v>45356.583333333336</v>
      </c>
      <c r="B696" s="26">
        <v>0.183</v>
      </c>
      <c r="C696" s="26">
        <v>21</v>
      </c>
      <c r="D696" s="26">
        <v>22</v>
      </c>
      <c r="E696" s="26">
        <v>9.5</v>
      </c>
      <c r="F69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97" spans="1:6" x14ac:dyDescent="0.25">
      <c r="A697" s="25">
        <v>45356.625</v>
      </c>
      <c r="B697" s="26">
        <v>0.189</v>
      </c>
      <c r="C697" s="26">
        <v>21</v>
      </c>
      <c r="D697" s="26">
        <v>22.75</v>
      </c>
      <c r="E697" s="26">
        <v>8.5</v>
      </c>
      <c r="F69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98" spans="1:6" x14ac:dyDescent="0.25">
      <c r="A698" s="25">
        <v>45356.666666666664</v>
      </c>
      <c r="B698" s="26">
        <v>1E-3</v>
      </c>
      <c r="C698" s="26">
        <v>21</v>
      </c>
      <c r="D698" s="26">
        <v>21.5</v>
      </c>
      <c r="E698" s="26"/>
      <c r="F69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9" spans="1:6" x14ac:dyDescent="0.25">
      <c r="A699" s="25">
        <v>45356.708333333336</v>
      </c>
      <c r="B699" s="26">
        <v>1E-3</v>
      </c>
      <c r="C699" s="26">
        <v>21</v>
      </c>
      <c r="D699" s="26">
        <v>19.75</v>
      </c>
      <c r="E699" s="26"/>
      <c r="F69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0" spans="1:6" x14ac:dyDescent="0.25">
      <c r="A700" s="25">
        <v>45356.75</v>
      </c>
      <c r="B700" s="26">
        <v>1E-3</v>
      </c>
      <c r="C700" s="26">
        <v>21</v>
      </c>
      <c r="D700" s="26">
        <v>19</v>
      </c>
      <c r="E700" s="26"/>
      <c r="F70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1" spans="1:6" x14ac:dyDescent="0.25">
      <c r="A701" s="25">
        <v>45356.791666666664</v>
      </c>
      <c r="B701" s="26">
        <v>0.44099999999999995</v>
      </c>
      <c r="C701" s="26">
        <v>21</v>
      </c>
      <c r="D701" s="26">
        <v>21.5</v>
      </c>
      <c r="E701" s="26">
        <v>7.25</v>
      </c>
      <c r="F70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2" spans="1:6" x14ac:dyDescent="0.25">
      <c r="A702" s="25">
        <v>45356.833333333336</v>
      </c>
      <c r="B702" s="26">
        <v>0.36699999999999999</v>
      </c>
      <c r="C702" s="26">
        <v>21</v>
      </c>
      <c r="D702" s="26">
        <v>22</v>
      </c>
      <c r="E702" s="26">
        <v>7</v>
      </c>
      <c r="F70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3" spans="1:6" x14ac:dyDescent="0.25">
      <c r="A703" s="25">
        <v>45356.875</v>
      </c>
      <c r="B703" s="26">
        <v>2E-3</v>
      </c>
      <c r="C703" s="26">
        <v>21</v>
      </c>
      <c r="D703" s="26">
        <v>22.25</v>
      </c>
      <c r="E703" s="26"/>
      <c r="F70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4" spans="1:6" x14ac:dyDescent="0.25">
      <c r="A704" s="25">
        <v>45356.916666666664</v>
      </c>
      <c r="B704" s="26">
        <v>1E-3</v>
      </c>
      <c r="C704" s="26">
        <v>21</v>
      </c>
      <c r="D704" s="26">
        <v>20.5</v>
      </c>
      <c r="E704" s="26"/>
      <c r="F70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5" spans="1:6" x14ac:dyDescent="0.25">
      <c r="A705" s="25">
        <v>45356.958333333336</v>
      </c>
      <c r="B705" s="26">
        <v>1E-3</v>
      </c>
      <c r="C705" s="26">
        <v>21</v>
      </c>
      <c r="D705" s="26">
        <v>19.5</v>
      </c>
      <c r="E705" s="26"/>
      <c r="F70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6" spans="1:6" x14ac:dyDescent="0.25">
      <c r="A706" s="25">
        <v>45357</v>
      </c>
      <c r="B706" s="26">
        <v>1E-3</v>
      </c>
      <c r="C706" s="26">
        <v>21</v>
      </c>
      <c r="D706" s="26">
        <v>18.75</v>
      </c>
      <c r="E706" s="26">
        <v>7</v>
      </c>
      <c r="F70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7" spans="1:6" x14ac:dyDescent="0.25">
      <c r="A707" s="25">
        <v>45357.041666666664</v>
      </c>
      <c r="B707" s="26">
        <v>1E-3</v>
      </c>
      <c r="C707" s="26">
        <v>21</v>
      </c>
      <c r="D707" s="26">
        <v>18</v>
      </c>
      <c r="E707" s="26"/>
      <c r="F70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8" spans="1:6" x14ac:dyDescent="0.25">
      <c r="A708" s="25">
        <v>45357.083333333336</v>
      </c>
      <c r="B708" s="26">
        <v>1E-3</v>
      </c>
      <c r="C708" s="26">
        <v>21</v>
      </c>
      <c r="D708" s="26">
        <v>18</v>
      </c>
      <c r="E708" s="26"/>
      <c r="F70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09" spans="1:6" x14ac:dyDescent="0.25">
      <c r="A709" s="25">
        <v>45357.125</v>
      </c>
      <c r="B709" s="26">
        <v>1E-3</v>
      </c>
      <c r="C709" s="26">
        <v>21</v>
      </c>
      <c r="D709" s="26">
        <v>18</v>
      </c>
      <c r="E709" s="26"/>
      <c r="F70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0" spans="1:6" x14ac:dyDescent="0.25">
      <c r="A710" s="25">
        <v>45357.166666666664</v>
      </c>
      <c r="B710" s="26">
        <v>1E-3</v>
      </c>
      <c r="C710" s="26">
        <v>21.25</v>
      </c>
      <c r="D710" s="26">
        <v>17.25</v>
      </c>
      <c r="E710" s="26"/>
      <c r="F71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1" spans="1:6" x14ac:dyDescent="0.25">
      <c r="A711" s="25">
        <v>45357.208333333336</v>
      </c>
      <c r="B711" s="26">
        <v>0.56499999999999995</v>
      </c>
      <c r="C711" s="26">
        <v>22</v>
      </c>
      <c r="D711" s="26">
        <v>22</v>
      </c>
      <c r="E711" s="26">
        <v>5</v>
      </c>
      <c r="F71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2" spans="1:6" x14ac:dyDescent="0.25">
      <c r="A712" s="25">
        <v>45357.25</v>
      </c>
      <c r="B712" s="26">
        <v>0.40800000000000003</v>
      </c>
      <c r="C712" s="26">
        <v>22</v>
      </c>
      <c r="D712" s="26">
        <v>22</v>
      </c>
      <c r="E712" s="26">
        <v>5</v>
      </c>
      <c r="F71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3" spans="1:6" x14ac:dyDescent="0.25">
      <c r="A713" s="25">
        <v>45357.291666666664</v>
      </c>
      <c r="B713" s="26">
        <v>0.38100000000000001</v>
      </c>
      <c r="C713" s="26">
        <v>21.75</v>
      </c>
      <c r="D713" s="26">
        <v>22</v>
      </c>
      <c r="E713" s="26">
        <v>4.75</v>
      </c>
      <c r="F71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4" spans="1:6" x14ac:dyDescent="0.25">
      <c r="A714" s="25">
        <v>45357.333333333336</v>
      </c>
      <c r="B714" s="26">
        <v>2E-3</v>
      </c>
      <c r="C714" s="26">
        <v>21</v>
      </c>
      <c r="D714" s="26">
        <v>21</v>
      </c>
      <c r="E714" s="26"/>
      <c r="F71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5" spans="1:6" x14ac:dyDescent="0.25">
      <c r="A715" s="25">
        <v>45357.375</v>
      </c>
      <c r="B715" s="26">
        <v>1E-3</v>
      </c>
      <c r="C715" s="26">
        <v>21</v>
      </c>
      <c r="D715" s="26">
        <v>18.75</v>
      </c>
      <c r="E715" s="26"/>
      <c r="F71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6" spans="1:6" x14ac:dyDescent="0.25">
      <c r="A716" s="25">
        <v>45357.416666666664</v>
      </c>
      <c r="B716" s="26">
        <v>1E-3</v>
      </c>
      <c r="C716" s="26">
        <v>21</v>
      </c>
      <c r="D716" s="26">
        <v>19</v>
      </c>
      <c r="E716" s="26">
        <v>16</v>
      </c>
      <c r="F71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7" spans="1:6" x14ac:dyDescent="0.25">
      <c r="A717" s="25">
        <v>45357.458333333336</v>
      </c>
      <c r="B717" s="26">
        <v>1E-3</v>
      </c>
      <c r="C717" s="26">
        <v>21</v>
      </c>
      <c r="D717" s="26">
        <v>18</v>
      </c>
      <c r="E717" s="26"/>
      <c r="F71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8" spans="1:6" x14ac:dyDescent="0.25">
      <c r="A718" s="25">
        <v>45357.5</v>
      </c>
      <c r="B718" s="26">
        <v>1E-3</v>
      </c>
      <c r="C718" s="26">
        <v>21</v>
      </c>
      <c r="D718" s="26">
        <v>18</v>
      </c>
      <c r="E718" s="26">
        <v>14</v>
      </c>
      <c r="F71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9" spans="1:6" x14ac:dyDescent="0.25">
      <c r="A719" s="25">
        <v>45357.541666666664</v>
      </c>
      <c r="B719" s="26">
        <v>0.215</v>
      </c>
      <c r="C719" s="26">
        <v>21</v>
      </c>
      <c r="D719" s="26">
        <v>20</v>
      </c>
      <c r="E719" s="26">
        <v>13.5</v>
      </c>
      <c r="F71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0" spans="1:6" x14ac:dyDescent="0.25">
      <c r="A720" s="25">
        <v>45357.583333333336</v>
      </c>
      <c r="B720" s="26">
        <v>0.33199999999999996</v>
      </c>
      <c r="C720" s="26">
        <v>21</v>
      </c>
      <c r="D720" s="26">
        <v>22.5</v>
      </c>
      <c r="E720" s="26">
        <v>13</v>
      </c>
      <c r="F72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21" spans="1:6" x14ac:dyDescent="0.25">
      <c r="A721" s="25">
        <v>45357.625</v>
      </c>
      <c r="B721" s="26">
        <v>0.14300000000000002</v>
      </c>
      <c r="C721" s="26">
        <v>21</v>
      </c>
      <c r="D721" s="26">
        <v>23.25</v>
      </c>
      <c r="E721" s="26">
        <v>14.5</v>
      </c>
      <c r="F72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22" spans="1:6" x14ac:dyDescent="0.25">
      <c r="A722" s="25">
        <v>45357.666666666664</v>
      </c>
      <c r="B722" s="26">
        <v>1E-3</v>
      </c>
      <c r="C722" s="26">
        <v>21</v>
      </c>
      <c r="D722" s="26">
        <v>21.75</v>
      </c>
      <c r="E722" s="26"/>
      <c r="F72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3" spans="1:6" x14ac:dyDescent="0.25">
      <c r="A723" s="25">
        <v>45357.708333333336</v>
      </c>
      <c r="B723" s="26">
        <v>1E-3</v>
      </c>
      <c r="C723" s="26">
        <v>21</v>
      </c>
      <c r="D723" s="26">
        <v>19.5</v>
      </c>
      <c r="E723" s="26"/>
      <c r="F72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4" spans="1:6" x14ac:dyDescent="0.25">
      <c r="A724" s="25">
        <v>45357.75</v>
      </c>
      <c r="B724" s="26">
        <v>1E-3</v>
      </c>
      <c r="C724" s="26">
        <v>21</v>
      </c>
      <c r="D724" s="26">
        <v>19</v>
      </c>
      <c r="E724" s="26"/>
      <c r="F72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5" spans="1:6" x14ac:dyDescent="0.25">
      <c r="A725" s="25">
        <v>45357.791666666664</v>
      </c>
      <c r="B725" s="26">
        <v>0.371</v>
      </c>
      <c r="C725" s="26">
        <v>21</v>
      </c>
      <c r="D725" s="26">
        <v>22.25</v>
      </c>
      <c r="E725" s="26">
        <v>10.25</v>
      </c>
      <c r="F72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6" spans="1:6" x14ac:dyDescent="0.25">
      <c r="A726" s="25">
        <v>45357.833333333336</v>
      </c>
      <c r="B726" s="26">
        <v>0.30100000000000005</v>
      </c>
      <c r="C726" s="26">
        <v>21</v>
      </c>
      <c r="D726" s="26">
        <v>22.25</v>
      </c>
      <c r="E726" s="26">
        <v>9.25</v>
      </c>
      <c r="F72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7" spans="1:6" x14ac:dyDescent="0.25">
      <c r="A727" s="25">
        <v>45357.875</v>
      </c>
      <c r="B727" s="26">
        <v>2E-3</v>
      </c>
      <c r="C727" s="26">
        <v>21</v>
      </c>
      <c r="D727" s="26">
        <v>21.5</v>
      </c>
      <c r="E727" s="26"/>
      <c r="F72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8" spans="1:6" x14ac:dyDescent="0.25">
      <c r="A728" s="25">
        <v>45357.916666666664</v>
      </c>
      <c r="B728" s="26">
        <v>1E-3</v>
      </c>
      <c r="C728" s="26">
        <v>21</v>
      </c>
      <c r="D728" s="26">
        <v>18.25</v>
      </c>
      <c r="E728" s="26"/>
      <c r="F72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9" spans="1:6" x14ac:dyDescent="0.25">
      <c r="A729" s="25">
        <v>45357.958333333336</v>
      </c>
      <c r="B729" s="26">
        <v>1E-3</v>
      </c>
      <c r="C729" s="26">
        <v>21</v>
      </c>
      <c r="D729" s="26">
        <v>19</v>
      </c>
      <c r="E729" s="26"/>
      <c r="F72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30" spans="1:6" x14ac:dyDescent="0.25">
      <c r="A730" s="25">
        <v>45358</v>
      </c>
      <c r="B730" s="26">
        <v>1E-3</v>
      </c>
      <c r="C730" s="26">
        <v>21</v>
      </c>
      <c r="D730" s="26">
        <v>18.25</v>
      </c>
      <c r="E730" s="26"/>
      <c r="F73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31" spans="1:6" x14ac:dyDescent="0.25">
      <c r="A731" s="25">
        <v>45358.041666666664</v>
      </c>
      <c r="B731" s="26">
        <v>1E-3</v>
      </c>
      <c r="C731" s="26">
        <v>21</v>
      </c>
      <c r="D731" s="26">
        <v>18</v>
      </c>
      <c r="E731" s="26"/>
      <c r="F73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32" spans="1:6" x14ac:dyDescent="0.25">
      <c r="A732" s="25">
        <v>45358.083333333336</v>
      </c>
      <c r="B732" s="26">
        <v>1E-3</v>
      </c>
      <c r="C732" s="26">
        <v>21</v>
      </c>
      <c r="D732" s="26">
        <v>18</v>
      </c>
      <c r="E732" s="26"/>
      <c r="F73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3" spans="1:6" x14ac:dyDescent="0.25">
      <c r="A733" s="25">
        <v>45358.125</v>
      </c>
      <c r="B733" s="26">
        <v>1E-3</v>
      </c>
      <c r="C733" s="26">
        <v>21</v>
      </c>
      <c r="D733" s="26">
        <v>17.25</v>
      </c>
      <c r="E733" s="26"/>
      <c r="F73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4" spans="1:6" x14ac:dyDescent="0.25">
      <c r="A734" s="25">
        <v>45358.166666666664</v>
      </c>
      <c r="B734" s="26">
        <v>1E-3</v>
      </c>
      <c r="C734" s="26">
        <v>21.25</v>
      </c>
      <c r="D734" s="26">
        <v>17</v>
      </c>
      <c r="E734" s="26">
        <v>5</v>
      </c>
      <c r="F73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5" spans="1:6" x14ac:dyDescent="0.25">
      <c r="A735" s="25">
        <v>45358.208333333336</v>
      </c>
      <c r="B735" s="26">
        <v>0.54899999999999993</v>
      </c>
      <c r="C735" s="26">
        <v>22</v>
      </c>
      <c r="D735" s="26">
        <v>22</v>
      </c>
      <c r="E735" s="26">
        <v>5</v>
      </c>
      <c r="F73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6" spans="1:6" x14ac:dyDescent="0.25">
      <c r="A736" s="25">
        <v>45358.25</v>
      </c>
      <c r="B736" s="26">
        <v>0.41199999999999998</v>
      </c>
      <c r="C736" s="26">
        <v>22</v>
      </c>
      <c r="D736" s="26">
        <v>22</v>
      </c>
      <c r="E736" s="26">
        <v>5</v>
      </c>
      <c r="F73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7" spans="1:6" x14ac:dyDescent="0.25">
      <c r="A737" s="25">
        <v>45358.291666666664</v>
      </c>
      <c r="B737" s="26">
        <v>0.38600000000000001</v>
      </c>
      <c r="C737" s="26">
        <v>21.75</v>
      </c>
      <c r="D737" s="26">
        <v>22</v>
      </c>
      <c r="E737" s="26">
        <v>5</v>
      </c>
      <c r="F73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8" spans="1:6" x14ac:dyDescent="0.25">
      <c r="A738" s="25">
        <v>45358.333333333336</v>
      </c>
      <c r="B738" s="26">
        <v>5.0000000000000001E-3</v>
      </c>
      <c r="C738" s="26">
        <v>21</v>
      </c>
      <c r="D738" s="26">
        <v>21.75</v>
      </c>
      <c r="E738" s="26"/>
      <c r="F73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9" spans="1:6" x14ac:dyDescent="0.25">
      <c r="A739" s="25">
        <v>45358.375</v>
      </c>
      <c r="B739" s="26">
        <v>1E-3</v>
      </c>
      <c r="C739" s="26">
        <v>21</v>
      </c>
      <c r="D739" s="26">
        <v>19</v>
      </c>
      <c r="E739" s="26"/>
      <c r="F73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0" spans="1:6" x14ac:dyDescent="0.25">
      <c r="A740" s="25">
        <v>45358.416666666664</v>
      </c>
      <c r="B740" s="26">
        <v>0</v>
      </c>
      <c r="C740" s="26">
        <v>21</v>
      </c>
      <c r="D740" s="26">
        <v>18.666666666666668</v>
      </c>
      <c r="E740" s="26"/>
      <c r="F74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1" spans="1:6" x14ac:dyDescent="0.25">
      <c r="A741" s="25">
        <v>45358.458333333336</v>
      </c>
      <c r="B741" s="26">
        <v>1E-3</v>
      </c>
      <c r="C741" s="26">
        <v>21</v>
      </c>
      <c r="D741" s="26">
        <v>18</v>
      </c>
      <c r="E741" s="26"/>
      <c r="F74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2" spans="1:6" x14ac:dyDescent="0.25">
      <c r="A742" s="25">
        <v>45358.5</v>
      </c>
      <c r="B742" s="26">
        <v>1E-3</v>
      </c>
      <c r="C742" s="26">
        <v>21</v>
      </c>
      <c r="D742" s="26">
        <v>18</v>
      </c>
      <c r="E742" s="26"/>
      <c r="F74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3" spans="1:6" x14ac:dyDescent="0.25">
      <c r="A743" s="25">
        <v>45358.541666666664</v>
      </c>
      <c r="B743" s="26">
        <v>0.20100000000000001</v>
      </c>
      <c r="C743" s="26">
        <v>21</v>
      </c>
      <c r="D743" s="26">
        <v>20.25</v>
      </c>
      <c r="E743" s="26">
        <v>17</v>
      </c>
      <c r="F74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4" spans="1:6" x14ac:dyDescent="0.25">
      <c r="A744" s="25">
        <v>45358.583333333336</v>
      </c>
      <c r="B744" s="26">
        <v>0.28000000000000003</v>
      </c>
      <c r="C744" s="26">
        <v>21</v>
      </c>
      <c r="D744" s="26">
        <v>22.5</v>
      </c>
      <c r="E744" s="26">
        <v>17</v>
      </c>
      <c r="F74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45" spans="1:6" x14ac:dyDescent="0.25">
      <c r="A745" s="25">
        <v>45358.625</v>
      </c>
      <c r="B745" s="26">
        <v>0.115</v>
      </c>
      <c r="C745" s="26">
        <v>21</v>
      </c>
      <c r="D745" s="26">
        <v>23.5</v>
      </c>
      <c r="E745" s="26">
        <v>17</v>
      </c>
      <c r="F74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46" spans="1:6" x14ac:dyDescent="0.25">
      <c r="A746" s="25">
        <v>45358.666666666664</v>
      </c>
      <c r="B746" s="26">
        <v>1E-3</v>
      </c>
      <c r="C746" s="26">
        <v>21</v>
      </c>
      <c r="D746" s="26">
        <v>22.5</v>
      </c>
      <c r="E746" s="26"/>
      <c r="F74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7" spans="1:6" x14ac:dyDescent="0.25">
      <c r="A747" s="25">
        <v>45358.708333333336</v>
      </c>
      <c r="B747" s="26">
        <v>1E-3</v>
      </c>
      <c r="C747" s="26">
        <v>21</v>
      </c>
      <c r="D747" s="26">
        <v>21</v>
      </c>
      <c r="E747" s="26"/>
      <c r="F74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8" spans="1:6" x14ac:dyDescent="0.25">
      <c r="A748" s="25">
        <v>45358.75</v>
      </c>
      <c r="B748" s="26">
        <v>1E-3</v>
      </c>
      <c r="C748" s="26">
        <v>21</v>
      </c>
      <c r="D748" s="26">
        <v>20</v>
      </c>
      <c r="E748" s="26"/>
      <c r="F74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9" spans="1:6" x14ac:dyDescent="0.25">
      <c r="A749" s="25">
        <v>45358.791666666664</v>
      </c>
      <c r="B749" s="26">
        <v>0.33500000000000002</v>
      </c>
      <c r="C749" s="26">
        <v>21</v>
      </c>
      <c r="D749" s="26">
        <v>22.5</v>
      </c>
      <c r="E749" s="26">
        <v>12.75</v>
      </c>
      <c r="F74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0" spans="1:6" x14ac:dyDescent="0.25">
      <c r="A750" s="25">
        <v>45358.833333333336</v>
      </c>
      <c r="B750" s="26">
        <v>0.27600000000000002</v>
      </c>
      <c r="C750" s="26">
        <v>21</v>
      </c>
      <c r="D750" s="26">
        <v>22.75</v>
      </c>
      <c r="E750" s="26">
        <v>12</v>
      </c>
      <c r="F75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1" spans="1:6" x14ac:dyDescent="0.25">
      <c r="A751" s="25">
        <v>45358.875</v>
      </c>
      <c r="B751" s="26">
        <v>2E-3</v>
      </c>
      <c r="C751" s="26">
        <v>21</v>
      </c>
      <c r="D751" s="26">
        <v>23.5</v>
      </c>
      <c r="E751" s="26"/>
      <c r="F75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2" spans="1:6" x14ac:dyDescent="0.25">
      <c r="A752" s="25">
        <v>45358.916666666664</v>
      </c>
      <c r="B752" s="26">
        <v>1E-3</v>
      </c>
      <c r="C752" s="26">
        <v>21</v>
      </c>
      <c r="D752" s="26">
        <v>21.25</v>
      </c>
      <c r="E752" s="26">
        <v>11</v>
      </c>
      <c r="F75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3" spans="1:6" x14ac:dyDescent="0.25">
      <c r="A753" s="25">
        <v>45358.958333333336</v>
      </c>
      <c r="B753" s="26">
        <v>1E-3</v>
      </c>
      <c r="C753" s="26">
        <v>21</v>
      </c>
      <c r="D753" s="26">
        <v>20.25</v>
      </c>
      <c r="E753" s="26"/>
      <c r="F75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4" spans="1:6" x14ac:dyDescent="0.25">
      <c r="A754" s="25">
        <v>45359</v>
      </c>
      <c r="B754" s="26">
        <v>1E-3</v>
      </c>
      <c r="C754" s="26">
        <v>21</v>
      </c>
      <c r="D754" s="26">
        <v>19.75</v>
      </c>
      <c r="E754" s="26"/>
      <c r="F75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5" spans="1:6" x14ac:dyDescent="0.25">
      <c r="A755" s="25">
        <v>45359.041666666664</v>
      </c>
      <c r="B755" s="26">
        <v>1E-3</v>
      </c>
      <c r="C755" s="26">
        <v>21</v>
      </c>
      <c r="D755" s="26">
        <v>19</v>
      </c>
      <c r="E755" s="26"/>
      <c r="F75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6" spans="1:6" x14ac:dyDescent="0.25">
      <c r="A756" s="25">
        <v>45359.083333333336</v>
      </c>
      <c r="B756" s="26">
        <v>1E-3</v>
      </c>
      <c r="C756" s="26">
        <v>21</v>
      </c>
      <c r="D756" s="26">
        <v>18.75</v>
      </c>
      <c r="E756" s="26"/>
      <c r="F75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57" spans="1:6" x14ac:dyDescent="0.25">
      <c r="A757" s="25">
        <v>45359.125</v>
      </c>
      <c r="B757" s="26">
        <v>1E-3</v>
      </c>
      <c r="C757" s="26">
        <v>21</v>
      </c>
      <c r="D757" s="26">
        <v>18.5</v>
      </c>
      <c r="E757" s="26"/>
      <c r="F75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58" spans="1:6" x14ac:dyDescent="0.25">
      <c r="A758" s="25">
        <v>45359.166666666664</v>
      </c>
      <c r="B758" s="26">
        <v>1E-3</v>
      </c>
      <c r="C758" s="26">
        <v>21.25</v>
      </c>
      <c r="D758" s="26">
        <v>18</v>
      </c>
      <c r="E758" s="26">
        <v>9</v>
      </c>
      <c r="F75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59" spans="1:6" x14ac:dyDescent="0.25">
      <c r="A759" s="25">
        <v>45359.208333333336</v>
      </c>
      <c r="B759" s="26">
        <v>0.45699999999999996</v>
      </c>
      <c r="C759" s="26">
        <v>22</v>
      </c>
      <c r="D759" s="26">
        <v>22</v>
      </c>
      <c r="E759" s="26">
        <v>8.5</v>
      </c>
      <c r="F75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0" spans="1:6" x14ac:dyDescent="0.25">
      <c r="A760" s="25">
        <v>45359.25</v>
      </c>
      <c r="B760" s="26">
        <v>0.38100000000000001</v>
      </c>
      <c r="C760" s="26">
        <v>22</v>
      </c>
      <c r="D760" s="26">
        <v>22.75</v>
      </c>
      <c r="E760" s="26">
        <v>8.25</v>
      </c>
      <c r="F76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1" spans="1:6" x14ac:dyDescent="0.25">
      <c r="A761" s="25">
        <v>45359.291666666664</v>
      </c>
      <c r="B761" s="26">
        <v>0.39800000000000002</v>
      </c>
      <c r="C761" s="26">
        <v>21.75</v>
      </c>
      <c r="D761" s="26">
        <v>22.75</v>
      </c>
      <c r="E761" s="26">
        <v>8</v>
      </c>
      <c r="F76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2" spans="1:6" x14ac:dyDescent="0.25">
      <c r="A762" s="25">
        <v>45359.333333333336</v>
      </c>
      <c r="B762" s="26">
        <v>1E-3</v>
      </c>
      <c r="C762" s="26">
        <v>21</v>
      </c>
      <c r="D762" s="26">
        <v>23</v>
      </c>
      <c r="E762" s="26"/>
      <c r="F76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3" spans="1:6" x14ac:dyDescent="0.25">
      <c r="A763" s="25">
        <v>45359.375</v>
      </c>
      <c r="B763" s="26">
        <v>1E-3</v>
      </c>
      <c r="C763" s="26">
        <v>21</v>
      </c>
      <c r="D763" s="26">
        <v>21.5</v>
      </c>
      <c r="E763" s="26"/>
      <c r="F76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4" spans="1:6" x14ac:dyDescent="0.25">
      <c r="A764" s="25">
        <v>45359.416666666664</v>
      </c>
      <c r="B764" s="26">
        <v>1E-3</v>
      </c>
      <c r="C764" s="26">
        <v>21</v>
      </c>
      <c r="D764" s="26">
        <v>20.5</v>
      </c>
      <c r="E764" s="26"/>
      <c r="F76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5" spans="1:6" x14ac:dyDescent="0.25">
      <c r="A765" s="25">
        <v>45359.458333333336</v>
      </c>
      <c r="B765" s="26">
        <v>1E-3</v>
      </c>
      <c r="C765" s="26">
        <v>21</v>
      </c>
      <c r="D765" s="26">
        <v>19.25</v>
      </c>
      <c r="E765" s="26"/>
      <c r="F76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6" spans="1:6" x14ac:dyDescent="0.25">
      <c r="A766" s="25">
        <v>45359.5</v>
      </c>
      <c r="B766" s="26">
        <v>1E-3</v>
      </c>
      <c r="C766" s="26">
        <v>21</v>
      </c>
      <c r="D766" s="26">
        <v>19</v>
      </c>
      <c r="E766" s="26"/>
      <c r="F76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7" spans="1:6" x14ac:dyDescent="0.25">
      <c r="A767" s="25">
        <v>45359.541666666664</v>
      </c>
      <c r="B767" s="26">
        <v>0.20300000000000001</v>
      </c>
      <c r="C767" s="26">
        <v>21</v>
      </c>
      <c r="D767" s="26">
        <v>20.5</v>
      </c>
      <c r="E767" s="26">
        <v>11.5</v>
      </c>
      <c r="F76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8" spans="1:6" x14ac:dyDescent="0.25">
      <c r="A768" s="25">
        <v>45359.583333333336</v>
      </c>
      <c r="B768" s="26">
        <v>0.29500000000000004</v>
      </c>
      <c r="C768" s="26">
        <v>21</v>
      </c>
      <c r="D768" s="26">
        <v>22.25</v>
      </c>
      <c r="E768" s="26">
        <v>12.5</v>
      </c>
      <c r="F76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9" spans="1:6" x14ac:dyDescent="0.25">
      <c r="A769" s="25">
        <v>45359.625</v>
      </c>
      <c r="B769" s="26">
        <v>0.14200000000000002</v>
      </c>
      <c r="C769" s="26">
        <v>21</v>
      </c>
      <c r="D769" s="26">
        <v>24.25</v>
      </c>
      <c r="E769" s="26">
        <v>12</v>
      </c>
      <c r="F76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70" spans="1:6" x14ac:dyDescent="0.25">
      <c r="A770" s="25">
        <v>45359.666666666664</v>
      </c>
      <c r="B770" s="26">
        <v>1E-3</v>
      </c>
      <c r="C770" s="26">
        <v>21</v>
      </c>
      <c r="D770" s="26">
        <v>23.25</v>
      </c>
      <c r="E770" s="26"/>
      <c r="F77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1" spans="1:6" x14ac:dyDescent="0.25">
      <c r="A771" s="25">
        <v>45359.708333333336</v>
      </c>
      <c r="B771" s="26">
        <v>1E-3</v>
      </c>
      <c r="C771" s="26">
        <v>21</v>
      </c>
      <c r="D771" s="26">
        <v>21.25</v>
      </c>
      <c r="E771" s="26"/>
      <c r="F77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2" spans="1:6" x14ac:dyDescent="0.25">
      <c r="A772" s="25">
        <v>45359.75</v>
      </c>
      <c r="B772" s="26">
        <v>1E-3</v>
      </c>
      <c r="C772" s="26">
        <v>21</v>
      </c>
      <c r="D772" s="26">
        <v>20.5</v>
      </c>
      <c r="E772" s="26"/>
      <c r="F77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3" spans="1:6" x14ac:dyDescent="0.25">
      <c r="A773" s="25">
        <v>45359.791666666664</v>
      </c>
      <c r="B773" s="26">
        <v>0.34800000000000003</v>
      </c>
      <c r="C773" s="26">
        <v>21</v>
      </c>
      <c r="D773" s="26">
        <v>22.5</v>
      </c>
      <c r="E773" s="26">
        <v>9.75</v>
      </c>
      <c r="F77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4" spans="1:6" x14ac:dyDescent="0.25">
      <c r="A774" s="25">
        <v>45359.833333333336</v>
      </c>
      <c r="B774" s="26">
        <v>0.28000000000000003</v>
      </c>
      <c r="C774" s="26">
        <v>21</v>
      </c>
      <c r="D774" s="26">
        <v>22.5</v>
      </c>
      <c r="E774" s="26">
        <v>8.75</v>
      </c>
      <c r="F77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5" spans="1:6" x14ac:dyDescent="0.25">
      <c r="A775" s="25">
        <v>45359.875</v>
      </c>
      <c r="B775" s="26">
        <v>2E-3</v>
      </c>
      <c r="C775" s="26">
        <v>21</v>
      </c>
      <c r="D775" s="26">
        <v>24.5</v>
      </c>
      <c r="E775" s="26"/>
      <c r="F77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6" spans="1:6" x14ac:dyDescent="0.25">
      <c r="A776" s="25">
        <v>45359.916666666664</v>
      </c>
      <c r="B776" s="26">
        <v>1E-3</v>
      </c>
      <c r="C776" s="26">
        <v>21</v>
      </c>
      <c r="D776" s="26">
        <v>21.75</v>
      </c>
      <c r="E776" s="26"/>
      <c r="F77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7" spans="1:6" x14ac:dyDescent="0.25">
      <c r="A777" s="25">
        <v>45359.958333333336</v>
      </c>
      <c r="B777" s="26">
        <v>1E-3</v>
      </c>
      <c r="C777" s="26">
        <v>21</v>
      </c>
      <c r="D777" s="26">
        <v>20.5</v>
      </c>
      <c r="E777" s="26"/>
      <c r="F77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8" spans="1:6" x14ac:dyDescent="0.25">
      <c r="A778" s="25">
        <v>45360</v>
      </c>
      <c r="B778" s="26">
        <v>1E-3</v>
      </c>
      <c r="C778" s="26">
        <v>21</v>
      </c>
      <c r="D778" s="26">
        <v>19.5</v>
      </c>
      <c r="E778" s="26"/>
      <c r="F77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9" spans="1:6" x14ac:dyDescent="0.25">
      <c r="A779" s="25">
        <v>45360.041666666664</v>
      </c>
      <c r="B779" s="26">
        <v>1E-3</v>
      </c>
      <c r="C779" s="26">
        <v>21</v>
      </c>
      <c r="D779" s="26">
        <v>19</v>
      </c>
      <c r="E779" s="26"/>
      <c r="F77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80" spans="1:6" x14ac:dyDescent="0.25">
      <c r="A780" s="25">
        <v>45360.083333333336</v>
      </c>
      <c r="B780" s="26">
        <v>1E-3</v>
      </c>
      <c r="C780" s="26">
        <v>21</v>
      </c>
      <c r="D780" s="26">
        <v>18.75</v>
      </c>
      <c r="E780" s="26"/>
      <c r="F78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1" spans="1:6" x14ac:dyDescent="0.25">
      <c r="A781" s="25">
        <v>45360.125</v>
      </c>
      <c r="B781" s="26">
        <v>1E-3</v>
      </c>
      <c r="C781" s="26">
        <v>21</v>
      </c>
      <c r="D781" s="26">
        <v>18.25</v>
      </c>
      <c r="E781" s="26"/>
      <c r="F78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2" spans="1:6" x14ac:dyDescent="0.25">
      <c r="A782" s="25">
        <v>45360.166666666664</v>
      </c>
      <c r="B782" s="26">
        <v>1E-3</v>
      </c>
      <c r="C782" s="26">
        <v>21</v>
      </c>
      <c r="D782" s="26">
        <v>18</v>
      </c>
      <c r="E782" s="26"/>
      <c r="F78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3" spans="1:6" x14ac:dyDescent="0.25">
      <c r="A783" s="25">
        <v>45360.208333333336</v>
      </c>
      <c r="B783" s="26">
        <v>1E-3</v>
      </c>
      <c r="C783" s="26">
        <v>21.25</v>
      </c>
      <c r="D783" s="26">
        <v>18</v>
      </c>
      <c r="E783" s="26">
        <v>8</v>
      </c>
      <c r="F78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4" spans="1:6" x14ac:dyDescent="0.25">
      <c r="A784" s="25">
        <v>45360.25</v>
      </c>
      <c r="B784" s="26">
        <v>0.378</v>
      </c>
      <c r="C784" s="26">
        <v>22</v>
      </c>
      <c r="D784" s="26">
        <v>22.333333333333332</v>
      </c>
      <c r="E784" s="26">
        <v>8</v>
      </c>
      <c r="F78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5" spans="1:6" x14ac:dyDescent="0.25">
      <c r="A785" s="25">
        <v>45360.291666666664</v>
      </c>
      <c r="B785" s="26">
        <v>0.38700000000000001</v>
      </c>
      <c r="C785" s="26">
        <v>21.75</v>
      </c>
      <c r="D785" s="26">
        <v>22</v>
      </c>
      <c r="E785" s="26">
        <v>8</v>
      </c>
      <c r="F78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6" spans="1:6" x14ac:dyDescent="0.25">
      <c r="A786" s="25">
        <v>45360.333333333336</v>
      </c>
      <c r="B786" s="26">
        <v>2E-3</v>
      </c>
      <c r="C786" s="26">
        <v>21</v>
      </c>
      <c r="D786" s="26">
        <v>22.75</v>
      </c>
      <c r="E786" s="26"/>
      <c r="F78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7" spans="1:6" x14ac:dyDescent="0.25">
      <c r="A787" s="25">
        <v>45360.375</v>
      </c>
      <c r="B787" s="26">
        <v>1E-3</v>
      </c>
      <c r="C787" s="26">
        <v>21</v>
      </c>
      <c r="D787" s="26">
        <v>20.75</v>
      </c>
      <c r="E787" s="26"/>
      <c r="F78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88" spans="1:6" x14ac:dyDescent="0.25">
      <c r="A788" s="25">
        <v>45360.416666666664</v>
      </c>
      <c r="B788" s="26">
        <v>1E-3</v>
      </c>
      <c r="C788" s="26">
        <v>21</v>
      </c>
      <c r="D788" s="26">
        <v>19</v>
      </c>
      <c r="E788" s="26"/>
      <c r="F78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89" spans="1:6" x14ac:dyDescent="0.25">
      <c r="A789" s="25">
        <v>45360.458333333336</v>
      </c>
      <c r="B789" s="26">
        <v>1E-3</v>
      </c>
      <c r="C789" s="26">
        <v>21</v>
      </c>
      <c r="D789" s="26">
        <v>18.75</v>
      </c>
      <c r="E789" s="26"/>
      <c r="F78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0" spans="1:6" x14ac:dyDescent="0.25">
      <c r="A790" s="25">
        <v>45360.5</v>
      </c>
      <c r="B790" s="26">
        <v>1E-3</v>
      </c>
      <c r="C790" s="26">
        <v>21</v>
      </c>
      <c r="D790" s="26">
        <v>18</v>
      </c>
      <c r="E790" s="26"/>
      <c r="F79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1" spans="1:6" x14ac:dyDescent="0.25">
      <c r="A791" s="25">
        <v>45360.541666666664</v>
      </c>
      <c r="B791" s="26">
        <v>0.218</v>
      </c>
      <c r="C791" s="26">
        <v>21</v>
      </c>
      <c r="D791" s="26">
        <v>20.5</v>
      </c>
      <c r="E791" s="26">
        <v>14</v>
      </c>
      <c r="F79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2" spans="1:6" x14ac:dyDescent="0.25">
      <c r="A792" s="25">
        <v>45360.583333333336</v>
      </c>
      <c r="B792" s="26">
        <v>0.28300000000000003</v>
      </c>
      <c r="C792" s="26">
        <v>21</v>
      </c>
      <c r="D792" s="26">
        <v>22.75</v>
      </c>
      <c r="E792" s="26">
        <v>15.75</v>
      </c>
      <c r="F79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93" spans="1:6" x14ac:dyDescent="0.25">
      <c r="A793" s="25">
        <v>45360.625</v>
      </c>
      <c r="B793" s="26">
        <v>0.13400000000000001</v>
      </c>
      <c r="C793" s="26">
        <v>21</v>
      </c>
      <c r="D793" s="26">
        <v>24.25</v>
      </c>
      <c r="E793" s="26">
        <v>15</v>
      </c>
      <c r="F79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94" spans="1:6" x14ac:dyDescent="0.25">
      <c r="A794" s="25">
        <v>45360.666666666664</v>
      </c>
      <c r="B794" s="26">
        <v>1E-3</v>
      </c>
      <c r="C794" s="26">
        <v>21</v>
      </c>
      <c r="D794" s="26">
        <v>23</v>
      </c>
      <c r="E794" s="26"/>
      <c r="F79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5" spans="1:6" x14ac:dyDescent="0.25">
      <c r="A795" s="25">
        <v>45360.708333333336</v>
      </c>
      <c r="B795" s="26">
        <v>1E-3</v>
      </c>
      <c r="C795" s="26">
        <v>21</v>
      </c>
      <c r="D795" s="26">
        <v>21.25</v>
      </c>
      <c r="E795" s="26"/>
      <c r="F79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6" spans="1:6" x14ac:dyDescent="0.25">
      <c r="A796" s="25">
        <v>45360.75</v>
      </c>
      <c r="B796" s="26">
        <v>1E-3</v>
      </c>
      <c r="C796" s="26">
        <v>21</v>
      </c>
      <c r="D796" s="26">
        <v>20.25</v>
      </c>
      <c r="E796" s="26"/>
      <c r="F79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7" spans="1:6" x14ac:dyDescent="0.25">
      <c r="A797" s="25">
        <v>45360.791666666664</v>
      </c>
      <c r="B797" s="26">
        <v>0.40600000000000003</v>
      </c>
      <c r="C797" s="26">
        <v>21</v>
      </c>
      <c r="D797" s="26">
        <v>22</v>
      </c>
      <c r="E797" s="26">
        <v>7</v>
      </c>
      <c r="F79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8" spans="1:6" x14ac:dyDescent="0.25">
      <c r="A798" s="25">
        <v>45360.833333333336</v>
      </c>
      <c r="B798" s="26">
        <v>0.36199999999999999</v>
      </c>
      <c r="C798" s="26">
        <v>21</v>
      </c>
      <c r="D798" s="26">
        <v>22.25</v>
      </c>
      <c r="E798" s="26">
        <v>6.25</v>
      </c>
      <c r="F79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9" spans="1:6" x14ac:dyDescent="0.25">
      <c r="A799" s="25">
        <v>45360.875</v>
      </c>
      <c r="B799" s="26">
        <v>2E-3</v>
      </c>
      <c r="C799" s="26">
        <v>21</v>
      </c>
      <c r="D799" s="26">
        <v>22.75</v>
      </c>
      <c r="E799" s="26"/>
      <c r="F79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0" spans="1:6" x14ac:dyDescent="0.25">
      <c r="A800" s="25">
        <v>45360.916666666664</v>
      </c>
      <c r="B800" s="26">
        <v>1E-3</v>
      </c>
      <c r="C800" s="26">
        <v>21</v>
      </c>
      <c r="D800" s="26">
        <v>20.75</v>
      </c>
      <c r="E800" s="26"/>
      <c r="F80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1" spans="1:6" x14ac:dyDescent="0.25">
      <c r="A801" s="25">
        <v>45360.958333333336</v>
      </c>
      <c r="B801" s="26">
        <v>1E-3</v>
      </c>
      <c r="C801" s="26">
        <v>21</v>
      </c>
      <c r="D801" s="26">
        <v>19</v>
      </c>
      <c r="E801" s="26"/>
      <c r="F80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2" spans="1:6" x14ac:dyDescent="0.25">
      <c r="A802" s="25">
        <v>45361</v>
      </c>
      <c r="B802" s="26">
        <v>1E-3</v>
      </c>
      <c r="C802" s="26">
        <v>21</v>
      </c>
      <c r="D802" s="26">
        <v>19</v>
      </c>
      <c r="E802" s="26"/>
      <c r="F80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3" spans="1:6" x14ac:dyDescent="0.25">
      <c r="A803" s="25">
        <v>45361.041666666664</v>
      </c>
      <c r="B803" s="26">
        <v>1E-3</v>
      </c>
      <c r="C803" s="26">
        <v>21</v>
      </c>
      <c r="D803" s="26">
        <v>18</v>
      </c>
      <c r="E803" s="26"/>
      <c r="F80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4" spans="1:6" x14ac:dyDescent="0.25">
      <c r="A804" s="25">
        <v>45361.083333333336</v>
      </c>
      <c r="B804" s="26">
        <v>1E-3</v>
      </c>
      <c r="C804" s="26">
        <v>21</v>
      </c>
      <c r="D804" s="26">
        <v>18</v>
      </c>
      <c r="E804" s="26"/>
      <c r="F80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5" spans="1:6" x14ac:dyDescent="0.25">
      <c r="A805" s="25">
        <v>45361.125</v>
      </c>
      <c r="B805" s="26">
        <v>1E-3</v>
      </c>
      <c r="C805" s="26">
        <v>21</v>
      </c>
      <c r="D805" s="26">
        <v>18</v>
      </c>
      <c r="E805" s="26"/>
      <c r="F80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6" spans="1:6" x14ac:dyDescent="0.25">
      <c r="A806" s="25">
        <v>45361.166666666664</v>
      </c>
      <c r="B806" s="26">
        <v>1E-3</v>
      </c>
      <c r="C806" s="26">
        <v>21</v>
      </c>
      <c r="D806" s="26">
        <v>17</v>
      </c>
      <c r="E806" s="26"/>
      <c r="F80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7" spans="1:6" x14ac:dyDescent="0.25">
      <c r="A807" s="25">
        <v>45361.208333333336</v>
      </c>
      <c r="B807" s="26">
        <v>1E-3</v>
      </c>
      <c r="C807" s="26">
        <v>21.25</v>
      </c>
      <c r="D807" s="26">
        <v>17</v>
      </c>
      <c r="E807" s="26"/>
      <c r="F80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8" spans="1:6" x14ac:dyDescent="0.25">
      <c r="A808" s="25">
        <v>45361.25</v>
      </c>
      <c r="B808" s="26">
        <v>0.78200000000000003</v>
      </c>
      <c r="C808" s="26">
        <v>22</v>
      </c>
      <c r="D808" s="26">
        <v>21.75</v>
      </c>
      <c r="E808" s="26">
        <v>3.25</v>
      </c>
      <c r="F80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9" spans="1:6" x14ac:dyDescent="0.25">
      <c r="A809" s="25">
        <v>45361.291666666664</v>
      </c>
      <c r="B809" s="26">
        <v>0.45199999999999996</v>
      </c>
      <c r="C809" s="26">
        <v>21.75</v>
      </c>
      <c r="D809" s="26">
        <v>22</v>
      </c>
      <c r="E809" s="26">
        <v>3.75</v>
      </c>
      <c r="F80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10" spans="1:6" x14ac:dyDescent="0.25">
      <c r="A810" s="25">
        <v>45361.333333333336</v>
      </c>
      <c r="B810" s="26">
        <v>1E-3</v>
      </c>
      <c r="C810" s="26">
        <v>21</v>
      </c>
      <c r="D810" s="26">
        <v>22.5</v>
      </c>
      <c r="E810" s="26">
        <v>6</v>
      </c>
      <c r="F81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11" spans="1:6" x14ac:dyDescent="0.25">
      <c r="A811" s="25">
        <v>45361.375</v>
      </c>
      <c r="B811" s="26">
        <v>1E-3</v>
      </c>
      <c r="C811" s="26">
        <v>21</v>
      </c>
      <c r="D811" s="26">
        <v>20.75</v>
      </c>
      <c r="E811" s="26"/>
      <c r="F81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2" spans="1:6" x14ac:dyDescent="0.25">
      <c r="A812" s="25">
        <v>45361.416666666664</v>
      </c>
      <c r="B812" s="26">
        <v>1E-3</v>
      </c>
      <c r="C812" s="26">
        <v>21</v>
      </c>
      <c r="D812" s="26">
        <v>19.5</v>
      </c>
      <c r="E812" s="26"/>
      <c r="F81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3" spans="1:6" x14ac:dyDescent="0.25">
      <c r="A813" s="25">
        <v>45361.458333333336</v>
      </c>
      <c r="B813" s="26">
        <v>1E-3</v>
      </c>
      <c r="C813" s="26">
        <v>21</v>
      </c>
      <c r="D813" s="26">
        <v>18.75</v>
      </c>
      <c r="E813" s="26"/>
      <c r="F81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4" spans="1:6" x14ac:dyDescent="0.25">
      <c r="A814" s="25">
        <v>45361.5</v>
      </c>
      <c r="B814" s="26">
        <v>1E-3</v>
      </c>
      <c r="C814" s="26">
        <v>21</v>
      </c>
      <c r="D814" s="26">
        <v>18</v>
      </c>
      <c r="E814" s="26"/>
      <c r="F81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5" spans="1:6" x14ac:dyDescent="0.25">
      <c r="A815" s="25">
        <v>45361.541666666664</v>
      </c>
      <c r="B815" s="26">
        <v>0.22700000000000001</v>
      </c>
      <c r="C815" s="26">
        <v>21</v>
      </c>
      <c r="D815" s="26">
        <v>19.75</v>
      </c>
      <c r="E815" s="26">
        <v>9</v>
      </c>
      <c r="F81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6" spans="1:6" x14ac:dyDescent="0.25">
      <c r="A816" s="25">
        <v>45361.583333333336</v>
      </c>
      <c r="B816" s="26">
        <v>0.38100000000000001</v>
      </c>
      <c r="C816" s="26">
        <v>21</v>
      </c>
      <c r="D816" s="26">
        <v>22</v>
      </c>
      <c r="E816" s="26">
        <v>9</v>
      </c>
      <c r="F81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17" spans="1:6" x14ac:dyDescent="0.25">
      <c r="A817" s="25">
        <v>45361.625</v>
      </c>
      <c r="B817" s="26">
        <v>0.17299999999999999</v>
      </c>
      <c r="C817" s="26">
        <v>21</v>
      </c>
      <c r="D817" s="26">
        <v>22.75</v>
      </c>
      <c r="E817" s="26">
        <v>9.5</v>
      </c>
      <c r="F81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18" spans="1:6" x14ac:dyDescent="0.25">
      <c r="A818" s="25">
        <v>45361.666666666664</v>
      </c>
      <c r="B818" s="26">
        <v>1E-3</v>
      </c>
      <c r="C818" s="26">
        <v>21</v>
      </c>
      <c r="D818" s="26">
        <v>21.5</v>
      </c>
      <c r="E818" s="26"/>
      <c r="F81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9" spans="1:6" x14ac:dyDescent="0.25">
      <c r="A819" s="25">
        <v>45361.708333333336</v>
      </c>
      <c r="B819" s="26">
        <v>0.38500000000000001</v>
      </c>
      <c r="C819" s="26">
        <v>21</v>
      </c>
      <c r="D819" s="26">
        <v>20.25</v>
      </c>
      <c r="E819" s="26">
        <v>8</v>
      </c>
      <c r="F81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0" spans="1:6" x14ac:dyDescent="0.25">
      <c r="A820" s="25">
        <v>45361.75</v>
      </c>
      <c r="B820" s="26">
        <v>0.378</v>
      </c>
      <c r="C820" s="26">
        <v>21</v>
      </c>
      <c r="D820" s="26">
        <v>22</v>
      </c>
      <c r="E820" s="26">
        <v>8</v>
      </c>
      <c r="F82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1" spans="1:6" x14ac:dyDescent="0.25">
      <c r="A821" s="25">
        <v>45361.791666666664</v>
      </c>
      <c r="B821" s="26">
        <v>0.378</v>
      </c>
      <c r="C821" s="26">
        <v>21</v>
      </c>
      <c r="D821" s="26">
        <v>22.5</v>
      </c>
      <c r="E821" s="26">
        <v>7</v>
      </c>
      <c r="F82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2" spans="1:6" x14ac:dyDescent="0.25">
      <c r="A822" s="25">
        <v>45361.833333333336</v>
      </c>
      <c r="B822" s="26">
        <v>0.378</v>
      </c>
      <c r="C822" s="26">
        <v>21</v>
      </c>
      <c r="D822" s="26">
        <v>22.5</v>
      </c>
      <c r="E822" s="26">
        <v>6.75</v>
      </c>
      <c r="F82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3" spans="1:6" x14ac:dyDescent="0.25">
      <c r="A823" s="25">
        <v>45361.875</v>
      </c>
      <c r="B823" s="26">
        <v>2E-3</v>
      </c>
      <c r="C823" s="26">
        <v>21</v>
      </c>
      <c r="D823" s="26">
        <v>22.75</v>
      </c>
      <c r="E823" s="26"/>
      <c r="F82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4" spans="1:6" x14ac:dyDescent="0.25">
      <c r="A824" s="25">
        <v>45361.916666666664</v>
      </c>
      <c r="B824" s="26">
        <v>1E-3</v>
      </c>
      <c r="C824" s="26">
        <v>21</v>
      </c>
      <c r="D824" s="26">
        <v>21</v>
      </c>
      <c r="E824" s="26"/>
      <c r="F82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5" spans="1:6" x14ac:dyDescent="0.25">
      <c r="A825" s="25">
        <v>45361.958333333336</v>
      </c>
      <c r="B825" s="26">
        <v>1E-3</v>
      </c>
      <c r="C825" s="26">
        <v>21</v>
      </c>
      <c r="D825" s="26">
        <v>19.25</v>
      </c>
      <c r="E825" s="26"/>
      <c r="F82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6" spans="1:6" x14ac:dyDescent="0.25">
      <c r="A826" s="25">
        <v>45362</v>
      </c>
      <c r="B826" s="26">
        <v>1E-3</v>
      </c>
      <c r="C826" s="26">
        <v>21</v>
      </c>
      <c r="D826" s="26">
        <v>18.25</v>
      </c>
      <c r="E826" s="26"/>
      <c r="F82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7" spans="1:6" x14ac:dyDescent="0.25">
      <c r="A827" s="25">
        <v>45362.041666666664</v>
      </c>
      <c r="B827" s="26">
        <v>1E-3</v>
      </c>
      <c r="C827" s="26">
        <v>21</v>
      </c>
      <c r="D827" s="26">
        <v>18</v>
      </c>
      <c r="E827" s="26"/>
      <c r="F82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8" spans="1:6" x14ac:dyDescent="0.25">
      <c r="A828" s="25">
        <v>45362.083333333336</v>
      </c>
      <c r="B828" s="26">
        <v>1E-3</v>
      </c>
      <c r="C828" s="26">
        <v>21</v>
      </c>
      <c r="D828" s="26">
        <v>17.5</v>
      </c>
      <c r="E828" s="26"/>
      <c r="F82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29" spans="1:6" x14ac:dyDescent="0.25">
      <c r="A829" s="25">
        <v>45362.125</v>
      </c>
      <c r="B829" s="26">
        <v>1E-3</v>
      </c>
      <c r="C829" s="26">
        <v>21</v>
      </c>
      <c r="D829" s="26">
        <v>17</v>
      </c>
      <c r="E829" s="26"/>
      <c r="F82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0" spans="1:6" x14ac:dyDescent="0.25">
      <c r="A830" s="25">
        <v>45362.166666666664</v>
      </c>
      <c r="B830" s="26">
        <v>1E-3</v>
      </c>
      <c r="C830" s="26">
        <v>21.25</v>
      </c>
      <c r="D830" s="26">
        <v>17</v>
      </c>
      <c r="E830" s="26"/>
      <c r="F83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1" spans="1:6" x14ac:dyDescent="0.25">
      <c r="A831" s="25">
        <v>45362.208333333336</v>
      </c>
      <c r="B831" s="26">
        <v>0.6</v>
      </c>
      <c r="C831" s="26">
        <v>22</v>
      </c>
      <c r="D831" s="26">
        <v>21.5</v>
      </c>
      <c r="E831" s="26">
        <v>6.25</v>
      </c>
      <c r="F83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2" spans="1:6" x14ac:dyDescent="0.25">
      <c r="A832" s="25">
        <v>45362.25</v>
      </c>
      <c r="B832" s="26">
        <v>0.40800000000000003</v>
      </c>
      <c r="C832" s="26">
        <v>22</v>
      </c>
      <c r="D832" s="26">
        <v>22</v>
      </c>
      <c r="E832" s="26">
        <v>7</v>
      </c>
      <c r="F83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3" spans="1:6" x14ac:dyDescent="0.25">
      <c r="A833" s="25">
        <v>45362.291666666664</v>
      </c>
      <c r="B833" s="26">
        <v>0.38400000000000001</v>
      </c>
      <c r="C833" s="26">
        <v>21.75</v>
      </c>
      <c r="D833" s="26">
        <v>22</v>
      </c>
      <c r="E833" s="26">
        <v>7.25</v>
      </c>
      <c r="F83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4" spans="1:6" x14ac:dyDescent="0.25">
      <c r="A834" s="25">
        <v>45362.333333333336</v>
      </c>
      <c r="B834" s="26">
        <v>2E-3</v>
      </c>
      <c r="C834" s="26">
        <v>21</v>
      </c>
      <c r="D834" s="26">
        <v>22.5</v>
      </c>
      <c r="E834" s="26"/>
      <c r="F83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5" spans="1:6" x14ac:dyDescent="0.25">
      <c r="A835" s="25">
        <v>45362.375</v>
      </c>
      <c r="B835" s="26">
        <v>1E-3</v>
      </c>
      <c r="C835" s="26">
        <v>21</v>
      </c>
      <c r="D835" s="26">
        <v>19.75</v>
      </c>
      <c r="E835" s="26"/>
      <c r="F83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6" spans="1:6" x14ac:dyDescent="0.25">
      <c r="A836" s="25">
        <v>45362.416666666664</v>
      </c>
      <c r="B836" s="26">
        <v>1E-3</v>
      </c>
      <c r="C836" s="26">
        <v>21</v>
      </c>
      <c r="D836" s="26">
        <v>18.75</v>
      </c>
      <c r="E836" s="26"/>
      <c r="F83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7" spans="1:6" x14ac:dyDescent="0.25">
      <c r="A837" s="25">
        <v>45362.458333333336</v>
      </c>
      <c r="B837" s="26">
        <v>1E-3</v>
      </c>
      <c r="C837" s="26">
        <v>21</v>
      </c>
      <c r="D837" s="26">
        <v>18.25</v>
      </c>
      <c r="E837" s="26"/>
      <c r="F83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8" spans="1:6" x14ac:dyDescent="0.25">
      <c r="A838" s="25">
        <v>45362.5</v>
      </c>
      <c r="B838" s="26">
        <v>1E-3</v>
      </c>
      <c r="C838" s="26">
        <v>21</v>
      </c>
      <c r="D838" s="26">
        <v>18</v>
      </c>
      <c r="E838" s="26"/>
      <c r="F83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9" spans="1:6" x14ac:dyDescent="0.25">
      <c r="A839" s="25">
        <v>45362.541666666664</v>
      </c>
      <c r="B839" s="26">
        <v>0.214</v>
      </c>
      <c r="C839" s="26">
        <v>21</v>
      </c>
      <c r="D839" s="26">
        <v>20</v>
      </c>
      <c r="E839" s="26">
        <v>10.5</v>
      </c>
      <c r="F83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0" spans="1:6" x14ac:dyDescent="0.25">
      <c r="A840" s="25">
        <v>45362.583333333336</v>
      </c>
      <c r="B840" s="26">
        <v>0.34200000000000003</v>
      </c>
      <c r="C840" s="26">
        <v>21</v>
      </c>
      <c r="D840" s="26">
        <v>22.25</v>
      </c>
      <c r="E840" s="26">
        <v>11.75</v>
      </c>
      <c r="F84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41" spans="1:6" x14ac:dyDescent="0.25">
      <c r="A841" s="25">
        <v>45362.625</v>
      </c>
      <c r="B841" s="26">
        <v>9.2999999999999999E-2</v>
      </c>
      <c r="C841" s="26">
        <v>21</v>
      </c>
      <c r="D841" s="26">
        <v>23</v>
      </c>
      <c r="E841" s="26">
        <v>11</v>
      </c>
      <c r="F84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42" spans="1:6" x14ac:dyDescent="0.25">
      <c r="A842" s="25">
        <v>45362.666666666664</v>
      </c>
      <c r="B842" s="26">
        <v>1E-3</v>
      </c>
      <c r="C842" s="26">
        <v>21</v>
      </c>
      <c r="D842" s="26">
        <v>21.5</v>
      </c>
      <c r="E842" s="26"/>
      <c r="F84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3" spans="1:6" x14ac:dyDescent="0.25">
      <c r="A843" s="25">
        <v>45362.708333333336</v>
      </c>
      <c r="B843" s="26">
        <v>1E-3</v>
      </c>
      <c r="C843" s="26">
        <v>21</v>
      </c>
      <c r="D843" s="26">
        <v>20.25</v>
      </c>
      <c r="E843" s="26"/>
      <c r="F84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4" spans="1:6" x14ac:dyDescent="0.25">
      <c r="A844" s="25">
        <v>45362.75</v>
      </c>
      <c r="B844" s="26">
        <v>1E-3</v>
      </c>
      <c r="C844" s="26">
        <v>21</v>
      </c>
      <c r="D844" s="26">
        <v>19.25</v>
      </c>
      <c r="E844" s="26"/>
      <c r="F84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5" spans="1:6" x14ac:dyDescent="0.25">
      <c r="A845" s="25">
        <v>45362.791666666664</v>
      </c>
      <c r="B845" s="26">
        <v>0.39800000000000002</v>
      </c>
      <c r="C845" s="26">
        <v>21</v>
      </c>
      <c r="D845" s="26">
        <v>21.5</v>
      </c>
      <c r="E845" s="26">
        <v>8.5</v>
      </c>
      <c r="F84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6" spans="1:6" x14ac:dyDescent="0.25">
      <c r="A846" s="25">
        <v>45362.833333333336</v>
      </c>
      <c r="B846" s="26">
        <v>0.34400000000000003</v>
      </c>
      <c r="C846" s="26">
        <v>21</v>
      </c>
      <c r="D846" s="26">
        <v>22.25</v>
      </c>
      <c r="E846" s="26">
        <v>8.75</v>
      </c>
      <c r="F84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7" spans="1:6" x14ac:dyDescent="0.25">
      <c r="A847" s="25">
        <v>45362.875</v>
      </c>
      <c r="B847" s="26">
        <v>2E-3</v>
      </c>
      <c r="C847" s="26">
        <v>21</v>
      </c>
      <c r="D847" s="26">
        <v>24.5</v>
      </c>
      <c r="E847" s="26"/>
      <c r="F84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8" spans="1:6" x14ac:dyDescent="0.25">
      <c r="A848" s="25">
        <v>45362.916666666664</v>
      </c>
      <c r="B848" s="26">
        <v>1E-3</v>
      </c>
      <c r="C848" s="26">
        <v>21</v>
      </c>
      <c r="D848" s="26">
        <v>21.5</v>
      </c>
      <c r="E848" s="26"/>
      <c r="F84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9" spans="1:6" x14ac:dyDescent="0.25">
      <c r="A849" s="25">
        <v>45362.958333333336</v>
      </c>
      <c r="B849" s="26">
        <v>1E-3</v>
      </c>
      <c r="C849" s="26">
        <v>21</v>
      </c>
      <c r="D849" s="26">
        <v>20.25</v>
      </c>
      <c r="E849" s="26"/>
      <c r="F84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50" spans="1:6" x14ac:dyDescent="0.25">
      <c r="A850" s="25">
        <v>45363</v>
      </c>
      <c r="B850" s="26">
        <v>1E-3</v>
      </c>
      <c r="C850" s="26">
        <v>21</v>
      </c>
      <c r="D850" s="26">
        <v>19.25</v>
      </c>
      <c r="E850" s="26"/>
      <c r="F85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51" spans="1:6" x14ac:dyDescent="0.25">
      <c r="A851" s="25">
        <v>45363.041666666664</v>
      </c>
      <c r="B851" s="26">
        <v>1E-3</v>
      </c>
      <c r="C851" s="26">
        <v>21</v>
      </c>
      <c r="D851" s="26">
        <v>19</v>
      </c>
      <c r="E851" s="26"/>
      <c r="F85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52" spans="1:6" x14ac:dyDescent="0.25">
      <c r="A852" s="25">
        <v>45363.083333333336</v>
      </c>
      <c r="B852" s="26">
        <v>1E-3</v>
      </c>
      <c r="C852" s="26">
        <v>21</v>
      </c>
      <c r="D852" s="26">
        <v>18</v>
      </c>
      <c r="E852" s="26"/>
      <c r="F85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3" spans="1:6" x14ac:dyDescent="0.25">
      <c r="A853" s="25">
        <v>45363.125</v>
      </c>
      <c r="B853" s="26">
        <v>1E-3</v>
      </c>
      <c r="C853" s="26">
        <v>21</v>
      </c>
      <c r="D853" s="26">
        <v>18</v>
      </c>
      <c r="E853" s="26"/>
      <c r="F85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4" spans="1:6" x14ac:dyDescent="0.25">
      <c r="A854" s="25">
        <v>45363.166666666664</v>
      </c>
      <c r="B854" s="26">
        <v>1E-3</v>
      </c>
      <c r="C854" s="26">
        <v>21.25</v>
      </c>
      <c r="D854" s="26">
        <v>17.25</v>
      </c>
      <c r="E854" s="26">
        <v>4</v>
      </c>
      <c r="F85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5" spans="1:6" x14ac:dyDescent="0.25">
      <c r="A855" s="25">
        <v>45363.208333333336</v>
      </c>
      <c r="B855" s="26">
        <v>0.65</v>
      </c>
      <c r="C855" s="26">
        <v>22</v>
      </c>
      <c r="D855" s="26">
        <v>21.25</v>
      </c>
      <c r="E855" s="26">
        <v>4</v>
      </c>
      <c r="F85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6" spans="1:6" x14ac:dyDescent="0.25">
      <c r="A856" s="25">
        <v>45363.25</v>
      </c>
      <c r="B856" s="26">
        <v>0.42199999999999993</v>
      </c>
      <c r="C856" s="26">
        <v>22</v>
      </c>
      <c r="D856" s="26">
        <v>22</v>
      </c>
      <c r="E856" s="26">
        <v>5</v>
      </c>
      <c r="F85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7" spans="1:6" x14ac:dyDescent="0.25">
      <c r="A857" s="25">
        <v>45363.291666666664</v>
      </c>
      <c r="B857" s="26">
        <v>0.38700000000000001</v>
      </c>
      <c r="C857" s="26">
        <v>21.75</v>
      </c>
      <c r="D857" s="26">
        <v>22</v>
      </c>
      <c r="E857" s="26">
        <v>5</v>
      </c>
      <c r="F85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8" spans="1:6" x14ac:dyDescent="0.25">
      <c r="A858" s="25">
        <v>45363.333333333336</v>
      </c>
      <c r="B858" s="26">
        <v>2E-3</v>
      </c>
      <c r="C858" s="26">
        <v>21</v>
      </c>
      <c r="D858" s="26">
        <v>21</v>
      </c>
      <c r="E858" s="26"/>
      <c r="F85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9" spans="1:6" x14ac:dyDescent="0.25">
      <c r="A859" s="25">
        <v>45363.375</v>
      </c>
      <c r="B859" s="26">
        <v>1E-3</v>
      </c>
      <c r="C859" s="26">
        <v>21</v>
      </c>
      <c r="D859" s="26">
        <v>19</v>
      </c>
      <c r="E859" s="26"/>
      <c r="F85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0" spans="1:6" x14ac:dyDescent="0.25">
      <c r="A860" s="25">
        <v>45363.416666666664</v>
      </c>
      <c r="B860" s="26">
        <v>1E-3</v>
      </c>
      <c r="C860" s="26">
        <v>21</v>
      </c>
      <c r="D860" s="26">
        <v>19</v>
      </c>
      <c r="E860" s="26"/>
      <c r="F86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1" spans="1:6" x14ac:dyDescent="0.25">
      <c r="A861" s="25">
        <v>45363.458333333336</v>
      </c>
      <c r="B861" s="26">
        <v>1E-3</v>
      </c>
      <c r="C861" s="26">
        <v>21</v>
      </c>
      <c r="D861" s="26">
        <v>18.25</v>
      </c>
      <c r="E861" s="26">
        <v>18</v>
      </c>
      <c r="F86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2" spans="1:6" x14ac:dyDescent="0.25">
      <c r="A862" s="25">
        <v>45363.5</v>
      </c>
      <c r="B862" s="26">
        <v>0</v>
      </c>
      <c r="C862" s="26">
        <v>21</v>
      </c>
      <c r="D862" s="26">
        <v>18</v>
      </c>
      <c r="E862" s="26"/>
      <c r="F86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3" spans="1:6" x14ac:dyDescent="0.25">
      <c r="A863" s="25">
        <v>45363.541666666664</v>
      </c>
      <c r="B863" s="26">
        <v>0.219</v>
      </c>
      <c r="C863" s="26">
        <v>21</v>
      </c>
      <c r="D863" s="26">
        <v>20.666666666666668</v>
      </c>
      <c r="E863" s="26">
        <v>14.5</v>
      </c>
      <c r="F86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4" spans="1:6" x14ac:dyDescent="0.25">
      <c r="A864" s="25">
        <v>45363.583333333336</v>
      </c>
      <c r="B864" s="26">
        <v>0.307</v>
      </c>
      <c r="C864" s="26">
        <v>21</v>
      </c>
      <c r="D864" s="26">
        <v>22.5</v>
      </c>
      <c r="E864" s="26">
        <v>14.25</v>
      </c>
      <c r="F86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65" spans="1:6" x14ac:dyDescent="0.25">
      <c r="A865" s="25">
        <v>45363.625</v>
      </c>
      <c r="B865" s="26">
        <v>0.13300000000000001</v>
      </c>
      <c r="C865" s="26">
        <v>21</v>
      </c>
      <c r="D865" s="26">
        <v>22.25</v>
      </c>
      <c r="E865" s="26">
        <v>14</v>
      </c>
      <c r="F86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66" spans="1:6" x14ac:dyDescent="0.25">
      <c r="A866" s="25">
        <v>45363.666666666664</v>
      </c>
      <c r="B866" s="26">
        <v>1E-3</v>
      </c>
      <c r="C866" s="26">
        <v>21</v>
      </c>
      <c r="D866" s="26">
        <v>21.75</v>
      </c>
      <c r="E866" s="26"/>
      <c r="F86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7" spans="1:6" x14ac:dyDescent="0.25">
      <c r="A867" s="25">
        <v>45363.708333333336</v>
      </c>
      <c r="B867" s="26">
        <v>1E-3</v>
      </c>
      <c r="C867" s="26">
        <v>21</v>
      </c>
      <c r="D867" s="26">
        <v>20.75</v>
      </c>
      <c r="E867" s="26"/>
      <c r="F86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8" spans="1:6" x14ac:dyDescent="0.25">
      <c r="A868" s="25">
        <v>45363.75</v>
      </c>
      <c r="B868" s="26">
        <v>1E-3</v>
      </c>
      <c r="C868" s="26">
        <v>21</v>
      </c>
      <c r="D868" s="26">
        <v>20</v>
      </c>
      <c r="E868" s="26"/>
      <c r="F86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9" spans="1:6" x14ac:dyDescent="0.25">
      <c r="A869" s="25">
        <v>45363.791666666664</v>
      </c>
      <c r="B869" s="26">
        <v>0.33200000000000002</v>
      </c>
      <c r="C869" s="26">
        <v>21</v>
      </c>
      <c r="D869" s="26">
        <v>22.5</v>
      </c>
      <c r="E869" s="26">
        <v>11</v>
      </c>
      <c r="F86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0" spans="1:6" x14ac:dyDescent="0.25">
      <c r="A870" s="25">
        <v>45363.833333333336</v>
      </c>
      <c r="B870" s="26">
        <v>0.27900000000000003</v>
      </c>
      <c r="C870" s="26">
        <v>21</v>
      </c>
      <c r="D870" s="26">
        <v>22.5</v>
      </c>
      <c r="E870" s="26">
        <v>10.25</v>
      </c>
      <c r="F87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1" spans="1:6" x14ac:dyDescent="0.25">
      <c r="A871" s="25">
        <v>45363.875</v>
      </c>
      <c r="B871" s="26">
        <v>2E-3</v>
      </c>
      <c r="C871" s="26">
        <v>21</v>
      </c>
      <c r="D871" s="26">
        <v>22.5</v>
      </c>
      <c r="E871" s="26"/>
      <c r="F87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2" spans="1:6" x14ac:dyDescent="0.25">
      <c r="A872" s="25">
        <v>45363.916666666664</v>
      </c>
      <c r="B872" s="26">
        <v>1E-3</v>
      </c>
      <c r="C872" s="26">
        <v>21</v>
      </c>
      <c r="D872" s="26">
        <v>21.25</v>
      </c>
      <c r="E872" s="26"/>
      <c r="F87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3" spans="1:6" x14ac:dyDescent="0.25">
      <c r="A873" s="25">
        <v>45363.958333333336</v>
      </c>
      <c r="B873" s="26">
        <v>1E-3</v>
      </c>
      <c r="C873" s="26">
        <v>21</v>
      </c>
      <c r="D873" s="26">
        <v>19.5</v>
      </c>
      <c r="E873" s="26"/>
      <c r="F87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4" spans="1:6" x14ac:dyDescent="0.25">
      <c r="A874" s="25">
        <v>45364</v>
      </c>
      <c r="B874" s="26">
        <v>1E-3</v>
      </c>
      <c r="C874" s="26">
        <v>21</v>
      </c>
      <c r="D874" s="26">
        <v>20</v>
      </c>
      <c r="E874" s="26"/>
      <c r="F87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5" spans="1:6" x14ac:dyDescent="0.25">
      <c r="A875" s="25">
        <v>45364.041666666664</v>
      </c>
      <c r="B875" s="26">
        <v>1E-3</v>
      </c>
      <c r="C875" s="26">
        <v>21</v>
      </c>
      <c r="D875" s="26">
        <v>19</v>
      </c>
      <c r="E875" s="26"/>
      <c r="F87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6" spans="1:6" x14ac:dyDescent="0.25">
      <c r="A876" s="25">
        <v>45364.083333333336</v>
      </c>
      <c r="B876" s="26">
        <v>1E-3</v>
      </c>
      <c r="C876" s="26">
        <v>21</v>
      </c>
      <c r="D876" s="26">
        <v>19</v>
      </c>
      <c r="E876" s="26"/>
      <c r="F87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77" spans="1:6" x14ac:dyDescent="0.25">
      <c r="A877" s="25">
        <v>45364.125</v>
      </c>
      <c r="B877" s="26">
        <v>1E-3</v>
      </c>
      <c r="C877" s="26">
        <v>21</v>
      </c>
      <c r="D877" s="26">
        <v>18.5</v>
      </c>
      <c r="E877" s="26"/>
      <c r="F87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78" spans="1:6" x14ac:dyDescent="0.25">
      <c r="A878" s="25">
        <v>45364.166666666664</v>
      </c>
      <c r="B878" s="26">
        <v>1E-3</v>
      </c>
      <c r="C878" s="26">
        <v>21.25</v>
      </c>
      <c r="D878" s="26">
        <v>18.25</v>
      </c>
      <c r="E878" s="26">
        <v>5</v>
      </c>
      <c r="F87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79" spans="1:6" x14ac:dyDescent="0.25">
      <c r="A879" s="25">
        <v>45364.208333333336</v>
      </c>
      <c r="B879" s="26">
        <v>0.54599999999999993</v>
      </c>
      <c r="C879" s="26">
        <v>22</v>
      </c>
      <c r="D879" s="26">
        <v>22.25</v>
      </c>
      <c r="E879" s="26">
        <v>4</v>
      </c>
      <c r="F87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0" spans="1:6" x14ac:dyDescent="0.25">
      <c r="A880" s="25">
        <v>45364.25</v>
      </c>
      <c r="B880" s="26">
        <v>0.39300000000000002</v>
      </c>
      <c r="C880" s="26">
        <v>22</v>
      </c>
      <c r="D880" s="26">
        <v>22</v>
      </c>
      <c r="E880" s="26">
        <v>4.25</v>
      </c>
      <c r="F88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1" spans="1:6" x14ac:dyDescent="0.25">
      <c r="A881" s="25">
        <v>45364.291666666664</v>
      </c>
      <c r="B881" s="26">
        <v>0.39800000000000002</v>
      </c>
      <c r="C881" s="26">
        <v>21.75</v>
      </c>
      <c r="D881" s="26">
        <v>22</v>
      </c>
      <c r="E881" s="26">
        <v>4.75</v>
      </c>
      <c r="F88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2" spans="1:6" x14ac:dyDescent="0.25">
      <c r="A882" s="25">
        <v>45364.333333333336</v>
      </c>
      <c r="B882" s="26">
        <v>2E-3</v>
      </c>
      <c r="C882" s="26">
        <v>21</v>
      </c>
      <c r="D882" s="26">
        <v>21.75</v>
      </c>
      <c r="E882" s="26"/>
      <c r="F88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3" spans="1:6" x14ac:dyDescent="0.25">
      <c r="A883" s="25">
        <v>45364.375</v>
      </c>
      <c r="B883" s="26">
        <v>1E-3</v>
      </c>
      <c r="C883" s="26">
        <v>21</v>
      </c>
      <c r="D883" s="26">
        <v>20</v>
      </c>
      <c r="E883" s="26"/>
      <c r="F88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4" spans="1:6" x14ac:dyDescent="0.25">
      <c r="A884" s="25">
        <v>45364.416666666664</v>
      </c>
      <c r="B884" s="26">
        <v>1E-3</v>
      </c>
      <c r="C884" s="26">
        <v>21</v>
      </c>
      <c r="D884" s="26">
        <v>19.5</v>
      </c>
      <c r="E884" s="26"/>
      <c r="F88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5" spans="1:6" x14ac:dyDescent="0.25">
      <c r="A885" s="25">
        <v>45364.458333333336</v>
      </c>
      <c r="B885" s="26">
        <v>1E-3</v>
      </c>
      <c r="C885" s="26">
        <v>21</v>
      </c>
      <c r="D885" s="26">
        <v>19</v>
      </c>
      <c r="E885" s="26"/>
      <c r="F88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6" spans="1:6" x14ac:dyDescent="0.25">
      <c r="A886" s="25">
        <v>45364.5</v>
      </c>
      <c r="B886" s="26">
        <v>1E-3</v>
      </c>
      <c r="C886" s="26">
        <v>21</v>
      </c>
      <c r="D886" s="26">
        <v>19</v>
      </c>
      <c r="E886" s="26"/>
      <c r="F88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7" spans="1:6" x14ac:dyDescent="0.25">
      <c r="A887" s="25">
        <v>45364.541666666664</v>
      </c>
      <c r="B887" s="26">
        <v>0.16300000000000001</v>
      </c>
      <c r="C887" s="26">
        <v>21</v>
      </c>
      <c r="D887" s="26">
        <v>21.75</v>
      </c>
      <c r="E887" s="26">
        <v>18</v>
      </c>
      <c r="F88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8" spans="1:6" x14ac:dyDescent="0.25">
      <c r="A888" s="25">
        <v>45364.583333333336</v>
      </c>
      <c r="B888" s="26">
        <v>0.20500000000000002</v>
      </c>
      <c r="C888" s="26">
        <v>21</v>
      </c>
      <c r="D888" s="26">
        <v>23.25</v>
      </c>
      <c r="E888" s="26">
        <v>18.25</v>
      </c>
      <c r="F88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9" spans="1:6" x14ac:dyDescent="0.25">
      <c r="A889" s="25">
        <v>45364.625</v>
      </c>
      <c r="B889" s="26">
        <v>0.11699999999999999</v>
      </c>
      <c r="C889" s="26">
        <v>21</v>
      </c>
      <c r="D889" s="26">
        <v>23</v>
      </c>
      <c r="E889" s="26">
        <v>19</v>
      </c>
      <c r="F88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90" spans="1:6" x14ac:dyDescent="0.25">
      <c r="A890" s="25">
        <v>45364.666666666664</v>
      </c>
      <c r="B890" s="26">
        <v>1E-3</v>
      </c>
      <c r="C890" s="26">
        <v>21</v>
      </c>
      <c r="D890" s="26">
        <v>22.25</v>
      </c>
      <c r="E890" s="26"/>
      <c r="F89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1" spans="1:6" x14ac:dyDescent="0.25">
      <c r="A891" s="25">
        <v>45364.708333333336</v>
      </c>
      <c r="B891" s="26">
        <v>1E-3</v>
      </c>
      <c r="C891" s="26">
        <v>21</v>
      </c>
      <c r="D891" s="26">
        <v>21.25</v>
      </c>
      <c r="E891" s="26"/>
      <c r="F89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2" spans="1:6" x14ac:dyDescent="0.25">
      <c r="A892" s="25">
        <v>45364.75</v>
      </c>
      <c r="B892" s="26">
        <v>1E-3</v>
      </c>
      <c r="C892" s="26">
        <v>21</v>
      </c>
      <c r="D892" s="26">
        <v>21</v>
      </c>
      <c r="E892" s="26"/>
      <c r="F89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3" spans="1:6" x14ac:dyDescent="0.25">
      <c r="A893" s="25">
        <v>45364.791666666664</v>
      </c>
      <c r="B893" s="26">
        <v>0.28200000000000003</v>
      </c>
      <c r="C893" s="26">
        <v>21</v>
      </c>
      <c r="D893" s="26">
        <v>23.5</v>
      </c>
      <c r="E893" s="26">
        <v>14.75</v>
      </c>
      <c r="F89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4" spans="1:6" x14ac:dyDescent="0.25">
      <c r="A894" s="25">
        <v>45364.833333333336</v>
      </c>
      <c r="B894" s="26">
        <v>0.19400000000000001</v>
      </c>
      <c r="C894" s="26">
        <v>21</v>
      </c>
      <c r="D894" s="26">
        <v>23</v>
      </c>
      <c r="E894" s="26">
        <v>13.5</v>
      </c>
      <c r="F89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5" spans="1:6" x14ac:dyDescent="0.25">
      <c r="A895" s="25">
        <v>45364.875</v>
      </c>
      <c r="B895" s="26">
        <v>2E-3</v>
      </c>
      <c r="C895" s="26">
        <v>21</v>
      </c>
      <c r="D895" s="26">
        <v>22.75</v>
      </c>
      <c r="E895" s="26"/>
      <c r="F89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6" spans="1:6" x14ac:dyDescent="0.25">
      <c r="A896" s="25">
        <v>45364.916666666664</v>
      </c>
      <c r="B896" s="26">
        <v>1E-3</v>
      </c>
      <c r="C896" s="26">
        <v>21</v>
      </c>
      <c r="D896" s="26">
        <v>20.25</v>
      </c>
      <c r="E896" s="26"/>
      <c r="F89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7" spans="1:6" x14ac:dyDescent="0.25">
      <c r="A897" s="25">
        <v>45364.958333333336</v>
      </c>
      <c r="B897" s="26">
        <v>1E-3</v>
      </c>
      <c r="C897" s="26">
        <v>21</v>
      </c>
      <c r="D897" s="26">
        <v>19.75</v>
      </c>
      <c r="E897" s="26"/>
      <c r="F89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8" spans="1:6" x14ac:dyDescent="0.25">
      <c r="A898" s="25">
        <v>45365</v>
      </c>
      <c r="B898" s="26">
        <v>1E-3</v>
      </c>
      <c r="C898" s="26">
        <v>21</v>
      </c>
      <c r="D898" s="26">
        <v>20</v>
      </c>
      <c r="E898" s="26"/>
      <c r="F89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9" spans="1:6" x14ac:dyDescent="0.25">
      <c r="A899" s="25">
        <v>45365.041666666664</v>
      </c>
      <c r="B899" s="26">
        <v>1E-3</v>
      </c>
      <c r="C899" s="26">
        <v>21</v>
      </c>
      <c r="D899" s="26">
        <v>19</v>
      </c>
      <c r="E899" s="26"/>
      <c r="F89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00" spans="1:6" x14ac:dyDescent="0.25">
      <c r="A900" s="25">
        <v>45365.083333333336</v>
      </c>
      <c r="B900" s="26">
        <v>1E-3</v>
      </c>
      <c r="C900" s="26">
        <v>21</v>
      </c>
      <c r="D900" s="26">
        <v>19</v>
      </c>
      <c r="E900" s="26"/>
      <c r="F90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1" spans="1:6" x14ac:dyDescent="0.25">
      <c r="A901" s="25">
        <v>45365.125</v>
      </c>
      <c r="B901" s="26">
        <v>1E-3</v>
      </c>
      <c r="C901" s="26">
        <v>21</v>
      </c>
      <c r="D901" s="26">
        <v>18.5</v>
      </c>
      <c r="E901" s="26"/>
      <c r="F90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2" spans="1:6" x14ac:dyDescent="0.25">
      <c r="A902" s="25">
        <v>45365.166666666664</v>
      </c>
      <c r="B902" s="26">
        <v>1E-3</v>
      </c>
      <c r="C902" s="26">
        <v>21.25</v>
      </c>
      <c r="D902" s="26">
        <v>18.25</v>
      </c>
      <c r="E902" s="26">
        <v>8</v>
      </c>
      <c r="F90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3" spans="1:6" x14ac:dyDescent="0.25">
      <c r="A903" s="25">
        <v>45365.208333333336</v>
      </c>
      <c r="B903" s="26">
        <v>0.47699999999999998</v>
      </c>
      <c r="C903" s="26">
        <v>22</v>
      </c>
      <c r="D903" s="26">
        <v>22</v>
      </c>
      <c r="E903" s="26">
        <v>7</v>
      </c>
      <c r="F90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4" spans="1:6" x14ac:dyDescent="0.25">
      <c r="A904" s="25">
        <v>45365.25</v>
      </c>
      <c r="B904" s="26">
        <v>0.38</v>
      </c>
      <c r="C904" s="26">
        <v>22</v>
      </c>
      <c r="D904" s="26">
        <v>22.25</v>
      </c>
      <c r="E904" s="26">
        <v>6.75</v>
      </c>
      <c r="F90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5" spans="1:6" x14ac:dyDescent="0.25">
      <c r="A905" s="25">
        <v>45365.291666666664</v>
      </c>
      <c r="B905" s="26">
        <v>0.39100000000000001</v>
      </c>
      <c r="C905" s="26">
        <v>21.75</v>
      </c>
      <c r="D905" s="26">
        <v>23</v>
      </c>
      <c r="E905" s="26">
        <v>6.75</v>
      </c>
      <c r="F90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6" spans="1:6" x14ac:dyDescent="0.25">
      <c r="A906" s="25">
        <v>45365.333333333336</v>
      </c>
      <c r="B906" s="26">
        <v>2E-3</v>
      </c>
      <c r="C906" s="26">
        <v>21</v>
      </c>
      <c r="D906" s="26">
        <v>22.5</v>
      </c>
      <c r="E906" s="26"/>
      <c r="F90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7" spans="1:6" x14ac:dyDescent="0.25">
      <c r="A907" s="25">
        <v>45365.375</v>
      </c>
      <c r="B907" s="26">
        <v>1E-3</v>
      </c>
      <c r="C907" s="26">
        <v>21</v>
      </c>
      <c r="D907" s="26">
        <v>20.666666666666668</v>
      </c>
      <c r="E907" s="26"/>
      <c r="F90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08" spans="1:6" x14ac:dyDescent="0.25">
      <c r="A908" s="25">
        <v>45365.416666666664</v>
      </c>
      <c r="B908" s="26">
        <v>1E-3</v>
      </c>
      <c r="C908" s="26">
        <v>21</v>
      </c>
      <c r="D908" s="26">
        <v>20</v>
      </c>
      <c r="E908" s="26"/>
      <c r="F90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09" spans="1:6" x14ac:dyDescent="0.25">
      <c r="A909" s="25">
        <v>45365.458333333336</v>
      </c>
      <c r="B909" s="26">
        <v>1E-3</v>
      </c>
      <c r="C909" s="26">
        <v>21</v>
      </c>
      <c r="D909" s="26">
        <v>19.75</v>
      </c>
      <c r="E909" s="26"/>
      <c r="F90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0" spans="1:6" x14ac:dyDescent="0.25">
      <c r="A910" s="25">
        <v>45365.5</v>
      </c>
      <c r="B910" s="26">
        <v>1E-3</v>
      </c>
      <c r="C910" s="26">
        <v>21</v>
      </c>
      <c r="D910" s="26">
        <v>19.5</v>
      </c>
      <c r="E910" s="26"/>
      <c r="F91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1" spans="1:6" x14ac:dyDescent="0.25">
      <c r="A911" s="25">
        <v>45365.541666666664</v>
      </c>
      <c r="B911" s="26">
        <v>0.156</v>
      </c>
      <c r="C911" s="26">
        <v>21</v>
      </c>
      <c r="D911" s="26">
        <v>21.5</v>
      </c>
      <c r="E911" s="26">
        <v>19</v>
      </c>
      <c r="F91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2" spans="1:6" x14ac:dyDescent="0.25">
      <c r="A912" s="25">
        <v>45365.583333333336</v>
      </c>
      <c r="B912" s="26">
        <v>0.20999999999999996</v>
      </c>
      <c r="C912" s="26">
        <v>21</v>
      </c>
      <c r="D912" s="26">
        <v>23.25</v>
      </c>
      <c r="E912" s="26">
        <v>19.75</v>
      </c>
      <c r="F91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13" spans="1:6" x14ac:dyDescent="0.25">
      <c r="A913" s="25">
        <v>45365.625</v>
      </c>
      <c r="B913" s="26">
        <v>1.6E-2</v>
      </c>
      <c r="C913" s="26">
        <v>21</v>
      </c>
      <c r="D913" s="26">
        <v>25.25</v>
      </c>
      <c r="E913" s="26"/>
      <c r="F91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14" spans="1:6" x14ac:dyDescent="0.25">
      <c r="A914" s="25">
        <v>45365.666666666664</v>
      </c>
      <c r="B914" s="26">
        <v>1E-3</v>
      </c>
      <c r="C914" s="26">
        <v>21</v>
      </c>
      <c r="D914" s="26">
        <v>22.75</v>
      </c>
      <c r="E914" s="26"/>
      <c r="F91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5" spans="1:6" x14ac:dyDescent="0.25">
      <c r="A915" s="25">
        <v>45365.708333333336</v>
      </c>
      <c r="B915" s="26">
        <v>1E-3</v>
      </c>
      <c r="C915" s="26">
        <v>21</v>
      </c>
      <c r="D915" s="26">
        <v>22</v>
      </c>
      <c r="E915" s="26"/>
      <c r="F91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6" spans="1:6" x14ac:dyDescent="0.25">
      <c r="A916" s="25">
        <v>45365.75</v>
      </c>
      <c r="B916" s="26">
        <v>1E-3</v>
      </c>
      <c r="C916" s="26">
        <v>21</v>
      </c>
      <c r="D916" s="26">
        <v>21.25</v>
      </c>
      <c r="E916" s="26"/>
      <c r="F91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7" spans="1:6" x14ac:dyDescent="0.25">
      <c r="A917" s="25">
        <v>45365.791666666664</v>
      </c>
      <c r="B917" s="26">
        <v>0.24099999999999999</v>
      </c>
      <c r="C917" s="26">
        <v>21</v>
      </c>
      <c r="D917" s="26">
        <v>23.25</v>
      </c>
      <c r="E917" s="26">
        <v>14.333333333333334</v>
      </c>
      <c r="F91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8" spans="1:6" x14ac:dyDescent="0.25">
      <c r="A918" s="25">
        <v>45365.833333333336</v>
      </c>
      <c r="B918" s="26">
        <v>1E-3</v>
      </c>
      <c r="C918" s="26">
        <v>21</v>
      </c>
      <c r="D918" s="26">
        <v>23</v>
      </c>
      <c r="E918" s="26"/>
      <c r="F91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9" spans="1:6" x14ac:dyDescent="0.25">
      <c r="A919" s="25">
        <v>45365.875</v>
      </c>
      <c r="B919" s="26">
        <v>1E-3</v>
      </c>
      <c r="C919" s="26">
        <v>21</v>
      </c>
      <c r="D919" s="26">
        <v>22.25</v>
      </c>
      <c r="E919" s="26"/>
      <c r="F91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0" spans="1:6" x14ac:dyDescent="0.25">
      <c r="A920" s="25">
        <v>45365.916666666664</v>
      </c>
      <c r="B920" s="26">
        <v>1E-3</v>
      </c>
      <c r="C920" s="26">
        <v>21</v>
      </c>
      <c r="D920" s="26">
        <v>20</v>
      </c>
      <c r="E920" s="26"/>
      <c r="F92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1" spans="1:6" x14ac:dyDescent="0.25">
      <c r="A921" s="25">
        <v>45365.958333333336</v>
      </c>
      <c r="B921" s="26">
        <v>1E-3</v>
      </c>
      <c r="C921" s="26">
        <v>21</v>
      </c>
      <c r="D921" s="26">
        <v>20</v>
      </c>
      <c r="E921" s="26"/>
      <c r="F92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2" spans="1:6" x14ac:dyDescent="0.25">
      <c r="A922" s="25">
        <v>45366</v>
      </c>
      <c r="B922" s="26">
        <v>1E-3</v>
      </c>
      <c r="C922" s="26">
        <v>21</v>
      </c>
      <c r="D922" s="26">
        <v>20</v>
      </c>
      <c r="E922" s="26"/>
      <c r="F92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3" spans="1:6" x14ac:dyDescent="0.25">
      <c r="A923" s="25">
        <v>45366.041666666664</v>
      </c>
      <c r="B923" s="26">
        <v>1E-3</v>
      </c>
      <c r="C923" s="26">
        <v>21</v>
      </c>
      <c r="D923" s="26">
        <v>19.75</v>
      </c>
      <c r="E923" s="26"/>
      <c r="F92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4" spans="1:6" x14ac:dyDescent="0.25">
      <c r="A924" s="25">
        <v>45366.083333333336</v>
      </c>
      <c r="B924" s="26">
        <v>1E-3</v>
      </c>
      <c r="C924" s="26">
        <v>21</v>
      </c>
      <c r="D924" s="26">
        <v>19</v>
      </c>
      <c r="E924" s="26"/>
      <c r="F92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5" spans="1:6" x14ac:dyDescent="0.25">
      <c r="A925" s="25">
        <v>45366.125</v>
      </c>
      <c r="B925" s="26">
        <v>1E-3</v>
      </c>
      <c r="C925" s="26">
        <v>21</v>
      </c>
      <c r="D925" s="26">
        <v>19</v>
      </c>
      <c r="E925" s="26"/>
      <c r="F92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6" spans="1:6" x14ac:dyDescent="0.25">
      <c r="A926" s="25">
        <v>45366.166666666664</v>
      </c>
      <c r="B926" s="26">
        <v>1E-3</v>
      </c>
      <c r="C926" s="26">
        <v>21.25</v>
      </c>
      <c r="D926" s="26">
        <v>19</v>
      </c>
      <c r="E926" s="26"/>
      <c r="F92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7" spans="1:6" x14ac:dyDescent="0.25">
      <c r="A927" s="25">
        <v>45366.208333333336</v>
      </c>
      <c r="B927" s="26">
        <v>0.47099999999999997</v>
      </c>
      <c r="C927" s="26">
        <v>22</v>
      </c>
      <c r="D927" s="26">
        <v>22.25</v>
      </c>
      <c r="E927" s="26">
        <v>7</v>
      </c>
      <c r="F92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8" spans="1:6" x14ac:dyDescent="0.25">
      <c r="A928" s="25">
        <v>45366.25</v>
      </c>
      <c r="B928" s="26">
        <v>0.39900000000000002</v>
      </c>
      <c r="C928" s="26">
        <v>22</v>
      </c>
      <c r="D928" s="26">
        <v>22.75</v>
      </c>
      <c r="E928" s="26">
        <v>7.75</v>
      </c>
      <c r="F92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9" spans="1:6" x14ac:dyDescent="0.25">
      <c r="A929" s="25">
        <v>45366.291666666664</v>
      </c>
      <c r="B929" s="26">
        <v>0.4</v>
      </c>
      <c r="C929" s="26">
        <v>21.75</v>
      </c>
      <c r="D929" s="26">
        <v>23</v>
      </c>
      <c r="E929" s="26">
        <v>7.25</v>
      </c>
      <c r="F92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30" spans="1:6" x14ac:dyDescent="0.25">
      <c r="A930" s="25">
        <v>45366.333333333336</v>
      </c>
      <c r="B930" s="26">
        <v>2E-3</v>
      </c>
      <c r="C930" s="26">
        <v>21</v>
      </c>
      <c r="D930" s="26">
        <v>23.25</v>
      </c>
      <c r="E930" s="26"/>
      <c r="F93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31" spans="1:6" x14ac:dyDescent="0.25">
      <c r="A931" s="25">
        <v>45366.375</v>
      </c>
      <c r="B931" s="26">
        <v>1E-3</v>
      </c>
      <c r="C931" s="26">
        <v>21</v>
      </c>
      <c r="D931" s="26">
        <v>20.75</v>
      </c>
      <c r="E931" s="26"/>
      <c r="F93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2" spans="1:6" x14ac:dyDescent="0.25">
      <c r="A932" s="25">
        <v>45366.416666666664</v>
      </c>
      <c r="B932" s="26">
        <v>1E-3</v>
      </c>
      <c r="C932" s="26">
        <v>21</v>
      </c>
      <c r="D932" s="26">
        <v>20.25</v>
      </c>
      <c r="E932" s="26"/>
      <c r="F93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3" spans="1:6" x14ac:dyDescent="0.25">
      <c r="A933" s="25">
        <v>45366.458333333336</v>
      </c>
      <c r="B933" s="26">
        <v>1E-3</v>
      </c>
      <c r="C933" s="26">
        <v>21</v>
      </c>
      <c r="D933" s="26">
        <v>20</v>
      </c>
      <c r="E933" s="26"/>
      <c r="F93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4" spans="1:6" x14ac:dyDescent="0.25">
      <c r="A934" s="25">
        <v>45366.5</v>
      </c>
      <c r="B934" s="26">
        <v>1E-3</v>
      </c>
      <c r="C934" s="26">
        <v>21</v>
      </c>
      <c r="D934" s="26">
        <v>19.75</v>
      </c>
      <c r="E934" s="26"/>
      <c r="F93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5" spans="1:6" x14ac:dyDescent="0.25">
      <c r="A935" s="25">
        <v>45366.541666666664</v>
      </c>
      <c r="B935" s="26">
        <v>0.183</v>
      </c>
      <c r="C935" s="26">
        <v>21</v>
      </c>
      <c r="D935" s="26">
        <v>21.5</v>
      </c>
      <c r="E935" s="26">
        <v>17.5</v>
      </c>
      <c r="F93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6" spans="1:6" x14ac:dyDescent="0.25">
      <c r="A936" s="25">
        <v>45366.583333333336</v>
      </c>
      <c r="B936" s="26">
        <v>0.24199999999999999</v>
      </c>
      <c r="C936" s="26">
        <v>21</v>
      </c>
      <c r="D936" s="26">
        <v>23.25</v>
      </c>
      <c r="E936" s="26">
        <v>17.25</v>
      </c>
      <c r="F93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37" spans="1:6" x14ac:dyDescent="0.25">
      <c r="A937" s="25">
        <v>45366.625</v>
      </c>
      <c r="B937" s="26">
        <v>0.13600000000000001</v>
      </c>
      <c r="C937" s="26">
        <v>21</v>
      </c>
      <c r="D937" s="26">
        <v>23</v>
      </c>
      <c r="E937" s="26">
        <v>17.5</v>
      </c>
      <c r="F93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38" spans="1:6" x14ac:dyDescent="0.25">
      <c r="A938" s="25">
        <v>45366.666666666664</v>
      </c>
      <c r="B938" s="26">
        <v>1E-3</v>
      </c>
      <c r="C938" s="26">
        <v>21</v>
      </c>
      <c r="D938" s="26">
        <v>22.75</v>
      </c>
      <c r="E938" s="26"/>
      <c r="F93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9" spans="1:6" x14ac:dyDescent="0.25">
      <c r="A939" s="25">
        <v>45366.708333333336</v>
      </c>
      <c r="B939" s="26">
        <v>0</v>
      </c>
      <c r="C939" s="26">
        <v>21</v>
      </c>
      <c r="D939" s="26">
        <v>21.5</v>
      </c>
      <c r="E939" s="26"/>
      <c r="F93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0" spans="1:6" x14ac:dyDescent="0.25">
      <c r="A940" s="25">
        <v>45366.75</v>
      </c>
      <c r="B940" s="26">
        <v>1E-3</v>
      </c>
      <c r="C940" s="26">
        <v>21</v>
      </c>
      <c r="D940" s="26">
        <v>20.5</v>
      </c>
      <c r="E940" s="26"/>
      <c r="F94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1" spans="1:6" x14ac:dyDescent="0.25">
      <c r="A941" s="25">
        <v>45366.791666666664</v>
      </c>
      <c r="B941" s="26">
        <v>0.26600000000000001</v>
      </c>
      <c r="C941" s="26">
        <v>21</v>
      </c>
      <c r="D941" s="26">
        <v>23.5</v>
      </c>
      <c r="E941" s="26">
        <v>13.5</v>
      </c>
      <c r="F94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2" spans="1:6" x14ac:dyDescent="0.25">
      <c r="A942" s="25">
        <v>45366.833333333336</v>
      </c>
      <c r="B942" s="26">
        <v>0.216</v>
      </c>
      <c r="C942" s="26">
        <v>21</v>
      </c>
      <c r="D942" s="26">
        <v>23.25</v>
      </c>
      <c r="E942" s="26">
        <v>12.75</v>
      </c>
      <c r="F94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3" spans="1:6" x14ac:dyDescent="0.25">
      <c r="A943" s="25">
        <v>45366.875</v>
      </c>
      <c r="B943" s="26">
        <v>2E-3</v>
      </c>
      <c r="C943" s="26">
        <v>21</v>
      </c>
      <c r="D943" s="26">
        <v>23</v>
      </c>
      <c r="E943" s="26"/>
      <c r="F94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4" spans="1:6" x14ac:dyDescent="0.25">
      <c r="A944" s="25">
        <v>45366.916666666664</v>
      </c>
      <c r="B944" s="26">
        <v>1E-3</v>
      </c>
      <c r="C944" s="26">
        <v>21</v>
      </c>
      <c r="D944" s="26">
        <v>22</v>
      </c>
      <c r="E944" s="26"/>
      <c r="F94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5" spans="1:6" x14ac:dyDescent="0.25">
      <c r="A945" s="25">
        <v>45366.958333333336</v>
      </c>
      <c r="B945" s="26">
        <v>1E-3</v>
      </c>
      <c r="C945" s="26">
        <v>21</v>
      </c>
      <c r="D945" s="26">
        <v>21.75</v>
      </c>
      <c r="E945" s="26"/>
      <c r="F94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6" spans="1:6" x14ac:dyDescent="0.25">
      <c r="A946" s="25">
        <v>45367</v>
      </c>
      <c r="B946" s="26">
        <v>1E-3</v>
      </c>
      <c r="C946" s="26">
        <v>21</v>
      </c>
      <c r="D946" s="26">
        <v>21</v>
      </c>
      <c r="E946" s="26"/>
      <c r="F94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7" spans="1:6" x14ac:dyDescent="0.25">
      <c r="A947" s="25">
        <v>45367.041666666664</v>
      </c>
      <c r="B947" s="26">
        <v>1E-3</v>
      </c>
      <c r="C947" s="26">
        <v>21</v>
      </c>
      <c r="D947" s="26">
        <v>20.5</v>
      </c>
      <c r="E947" s="26"/>
      <c r="F94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8" spans="1:6" x14ac:dyDescent="0.25">
      <c r="A948" s="25">
        <v>45367.083333333336</v>
      </c>
      <c r="B948" s="26">
        <v>1E-3</v>
      </c>
      <c r="C948" s="26">
        <v>21</v>
      </c>
      <c r="D948" s="26">
        <v>20</v>
      </c>
      <c r="E948" s="26"/>
      <c r="F94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49" spans="1:6" x14ac:dyDescent="0.25">
      <c r="A949" s="25">
        <v>45367.125</v>
      </c>
      <c r="B949" s="26">
        <v>1E-3</v>
      </c>
      <c r="C949" s="26">
        <v>21</v>
      </c>
      <c r="D949" s="26">
        <v>20</v>
      </c>
      <c r="E949" s="26"/>
      <c r="F94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0" spans="1:6" x14ac:dyDescent="0.25">
      <c r="A950" s="25">
        <v>45367.166666666664</v>
      </c>
      <c r="B950" s="26">
        <v>1E-3</v>
      </c>
      <c r="C950" s="26">
        <v>21</v>
      </c>
      <c r="D950" s="26">
        <v>20</v>
      </c>
      <c r="E950" s="26"/>
      <c r="F95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1" spans="1:6" x14ac:dyDescent="0.25">
      <c r="A951" s="25">
        <v>45367.208333333336</v>
      </c>
      <c r="B951" s="26">
        <v>1E-3</v>
      </c>
      <c r="C951" s="26">
        <v>21.25</v>
      </c>
      <c r="D951" s="26">
        <v>20</v>
      </c>
      <c r="E951" s="26"/>
      <c r="F95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2" spans="1:6" x14ac:dyDescent="0.25">
      <c r="A952" s="25">
        <v>45367.25</v>
      </c>
      <c r="B952" s="26">
        <v>0.39500000000000002</v>
      </c>
      <c r="C952" s="26">
        <v>22</v>
      </c>
      <c r="D952" s="26">
        <v>23.75</v>
      </c>
      <c r="E952" s="26">
        <v>11</v>
      </c>
      <c r="F95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3" spans="1:6" x14ac:dyDescent="0.25">
      <c r="A953" s="25">
        <v>45367.291666666664</v>
      </c>
      <c r="B953" s="26">
        <v>0.29900000000000004</v>
      </c>
      <c r="C953" s="26">
        <v>21.75</v>
      </c>
      <c r="D953" s="26">
        <v>23.75</v>
      </c>
      <c r="E953" s="26">
        <v>11</v>
      </c>
      <c r="F95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4" spans="1:6" x14ac:dyDescent="0.25">
      <c r="A954" s="25">
        <v>45367.333333333336</v>
      </c>
      <c r="B954" s="26">
        <v>2E-3</v>
      </c>
      <c r="C954" s="26">
        <v>21</v>
      </c>
      <c r="D954" s="26">
        <v>22.75</v>
      </c>
      <c r="E954" s="26"/>
      <c r="F95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5" spans="1:6" x14ac:dyDescent="0.25">
      <c r="A955" s="25">
        <v>45367.375</v>
      </c>
      <c r="B955" s="26">
        <v>1E-3</v>
      </c>
      <c r="C955" s="26">
        <v>21</v>
      </c>
      <c r="D955" s="26">
        <v>21</v>
      </c>
      <c r="E955" s="26"/>
      <c r="F95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6" spans="1:6" x14ac:dyDescent="0.25">
      <c r="A956" s="25">
        <v>45367.416666666664</v>
      </c>
      <c r="B956" s="26">
        <v>1E-3</v>
      </c>
      <c r="C956" s="26">
        <v>21</v>
      </c>
      <c r="D956" s="26">
        <v>21</v>
      </c>
      <c r="E956" s="26"/>
      <c r="F95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7" spans="1:6" x14ac:dyDescent="0.25">
      <c r="A957" s="25">
        <v>45367.458333333336</v>
      </c>
      <c r="B957" s="26">
        <v>1E-3</v>
      </c>
      <c r="C957" s="26">
        <v>21</v>
      </c>
      <c r="D957" s="26">
        <v>20.25</v>
      </c>
      <c r="E957" s="26"/>
      <c r="F95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8" spans="1:6" x14ac:dyDescent="0.25">
      <c r="A958" s="25">
        <v>45367.5</v>
      </c>
      <c r="B958" s="26">
        <v>1E-3</v>
      </c>
      <c r="C958" s="26">
        <v>21</v>
      </c>
      <c r="D958" s="26">
        <v>20.25</v>
      </c>
      <c r="E958" s="26"/>
      <c r="F95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9" spans="1:6" x14ac:dyDescent="0.25">
      <c r="A959" s="25">
        <v>45367.541666666664</v>
      </c>
      <c r="B959" s="26">
        <v>0.08</v>
      </c>
      <c r="C959" s="26">
        <v>21</v>
      </c>
      <c r="D959" s="26">
        <v>21.75</v>
      </c>
      <c r="E959" s="26">
        <v>21</v>
      </c>
      <c r="F95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0" spans="1:6" x14ac:dyDescent="0.25">
      <c r="A960" s="25">
        <v>45367.583333333336</v>
      </c>
      <c r="B960" s="26">
        <v>1E-3</v>
      </c>
      <c r="C960" s="26">
        <v>21</v>
      </c>
      <c r="D960" s="26">
        <v>22.25</v>
      </c>
      <c r="E960" s="26"/>
      <c r="F96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61" spans="1:6" x14ac:dyDescent="0.25">
      <c r="A961" s="25">
        <v>45367.625</v>
      </c>
      <c r="B961" s="26">
        <v>1E-3</v>
      </c>
      <c r="C961" s="26">
        <v>21</v>
      </c>
      <c r="D961" s="26">
        <v>22</v>
      </c>
      <c r="E961" s="26"/>
      <c r="F96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62" spans="1:6" x14ac:dyDescent="0.25">
      <c r="A962" s="25">
        <v>45367.666666666664</v>
      </c>
      <c r="B962" s="26">
        <v>1E-3</v>
      </c>
      <c r="C962" s="26">
        <v>21</v>
      </c>
      <c r="D962" s="26">
        <v>22</v>
      </c>
      <c r="E962" s="26"/>
      <c r="F96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3" spans="1:6" x14ac:dyDescent="0.25">
      <c r="A963" s="25">
        <v>45367.708333333336</v>
      </c>
      <c r="B963" s="26">
        <v>1E-3</v>
      </c>
      <c r="C963" s="26">
        <v>21</v>
      </c>
      <c r="D963" s="26">
        <v>22</v>
      </c>
      <c r="E963" s="26"/>
      <c r="F96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4" spans="1:6" x14ac:dyDescent="0.25">
      <c r="A964" s="25">
        <v>45367.75</v>
      </c>
      <c r="B964" s="26">
        <v>2E-3</v>
      </c>
      <c r="C964" s="26">
        <v>21</v>
      </c>
      <c r="D964" s="26">
        <v>21.25</v>
      </c>
      <c r="E964" s="26"/>
      <c r="F96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5" spans="1:6" x14ac:dyDescent="0.25">
      <c r="A965" s="25">
        <v>45367.791666666664</v>
      </c>
      <c r="B965" s="26">
        <v>7.3999999999999996E-2</v>
      </c>
      <c r="C965" s="26">
        <v>19</v>
      </c>
      <c r="D965" s="26">
        <v>25</v>
      </c>
      <c r="E965" s="26">
        <v>17</v>
      </c>
      <c r="F96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6" spans="1:6" x14ac:dyDescent="0.25">
      <c r="A966" s="25">
        <v>45367.833333333336</v>
      </c>
      <c r="B966" s="26">
        <v>1E-3</v>
      </c>
      <c r="C966" s="26">
        <v>19.5</v>
      </c>
      <c r="D966" s="26">
        <v>23.5</v>
      </c>
      <c r="E966" s="26"/>
      <c r="F96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7" spans="1:6" x14ac:dyDescent="0.25">
      <c r="A967" s="25">
        <v>45367.875</v>
      </c>
      <c r="B967" s="26">
        <v>1E-3</v>
      </c>
      <c r="C967" s="26">
        <v>21</v>
      </c>
      <c r="D967" s="26">
        <v>22.75</v>
      </c>
      <c r="E967" s="26"/>
      <c r="F96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8" spans="1:6" x14ac:dyDescent="0.25">
      <c r="A968" s="25">
        <v>45367.916666666664</v>
      </c>
      <c r="B968" s="26">
        <v>1E-3</v>
      </c>
      <c r="C968" s="26">
        <v>21</v>
      </c>
      <c r="D968" s="26">
        <v>22</v>
      </c>
      <c r="E968" s="26"/>
      <c r="F96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9" spans="1:6" x14ac:dyDescent="0.25">
      <c r="A969" s="25">
        <v>45367.958333333336</v>
      </c>
      <c r="B969" s="26">
        <v>1E-3</v>
      </c>
      <c r="C969" s="26">
        <v>21</v>
      </c>
      <c r="D969" s="26">
        <v>22</v>
      </c>
      <c r="E969" s="26"/>
      <c r="F96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70" spans="1:6" x14ac:dyDescent="0.25">
      <c r="A970" s="25">
        <v>45368</v>
      </c>
      <c r="B970" s="26">
        <v>1E-3</v>
      </c>
      <c r="C970" s="26">
        <v>21</v>
      </c>
      <c r="D970" s="26">
        <v>21.75</v>
      </c>
      <c r="E970" s="26"/>
      <c r="F97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71" spans="1:6" x14ac:dyDescent="0.25">
      <c r="A971" s="25">
        <v>45368.041666666664</v>
      </c>
      <c r="B971" s="26">
        <v>1E-3</v>
      </c>
      <c r="C971" s="26">
        <v>21</v>
      </c>
      <c r="D971" s="26">
        <v>21</v>
      </c>
      <c r="E971" s="26"/>
      <c r="F97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72" spans="1:6" x14ac:dyDescent="0.25">
      <c r="A972" s="25">
        <v>45368.083333333336</v>
      </c>
      <c r="B972" s="26">
        <v>1E-3</v>
      </c>
      <c r="C972" s="26">
        <v>21</v>
      </c>
      <c r="D972" s="26">
        <v>21</v>
      </c>
      <c r="E972" s="26"/>
      <c r="F97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3" spans="1:6" x14ac:dyDescent="0.25">
      <c r="A973" s="25">
        <v>45368.125</v>
      </c>
      <c r="B973" s="26">
        <v>1E-3</v>
      </c>
      <c r="C973" s="26">
        <v>21</v>
      </c>
      <c r="D973" s="26">
        <v>21</v>
      </c>
      <c r="E973" s="26"/>
      <c r="F97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4" spans="1:6" x14ac:dyDescent="0.25">
      <c r="A974" s="25">
        <v>45368.166666666664</v>
      </c>
      <c r="B974" s="26">
        <v>1E-3</v>
      </c>
      <c r="C974" s="26">
        <v>21</v>
      </c>
      <c r="D974" s="26">
        <v>20.5</v>
      </c>
      <c r="E974" s="26"/>
      <c r="F97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5" spans="1:6" x14ac:dyDescent="0.25">
      <c r="A975" s="25">
        <v>45368.208333333336</v>
      </c>
      <c r="B975" s="26">
        <v>1E-3</v>
      </c>
      <c r="C975" s="26">
        <v>21.25</v>
      </c>
      <c r="D975" s="26">
        <v>20.5</v>
      </c>
      <c r="E975" s="26"/>
      <c r="F97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6" spans="1:6" x14ac:dyDescent="0.25">
      <c r="A976" s="25">
        <v>45368.25</v>
      </c>
      <c r="B976" s="26">
        <v>0.34</v>
      </c>
      <c r="C976" s="26">
        <v>22</v>
      </c>
      <c r="D976" s="26">
        <v>23.25</v>
      </c>
      <c r="E976" s="26">
        <v>11</v>
      </c>
      <c r="F97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7" spans="1:6" x14ac:dyDescent="0.25">
      <c r="A977" s="25">
        <v>45368.291666666664</v>
      </c>
      <c r="B977" s="26">
        <v>0.30199999999999999</v>
      </c>
      <c r="C977" s="26">
        <v>21.75</v>
      </c>
      <c r="D977" s="26">
        <v>23.5</v>
      </c>
      <c r="E977" s="26">
        <v>11.25</v>
      </c>
      <c r="F97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8" spans="1:6" x14ac:dyDescent="0.25">
      <c r="A978" s="25">
        <v>45368.333333333336</v>
      </c>
      <c r="B978" s="26">
        <v>1E-3</v>
      </c>
      <c r="C978" s="26">
        <v>21</v>
      </c>
      <c r="D978" s="26">
        <v>24</v>
      </c>
      <c r="E978" s="26"/>
      <c r="F97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9" spans="1:6" x14ac:dyDescent="0.25">
      <c r="A979" s="25">
        <v>45368.375</v>
      </c>
      <c r="B979" s="26">
        <v>1E-3</v>
      </c>
      <c r="C979" s="26">
        <v>21</v>
      </c>
      <c r="D979" s="26">
        <v>21.25</v>
      </c>
      <c r="E979" s="26"/>
      <c r="F97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0" spans="1:6" x14ac:dyDescent="0.25">
      <c r="A980" s="25">
        <v>45368.416666666664</v>
      </c>
      <c r="B980" s="26">
        <v>1E-3</v>
      </c>
      <c r="C980" s="26">
        <v>21</v>
      </c>
      <c r="D980" s="26">
        <v>21</v>
      </c>
      <c r="E980" s="26"/>
      <c r="F98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1" spans="1:6" x14ac:dyDescent="0.25">
      <c r="A981" s="25">
        <v>45368.458333333336</v>
      </c>
      <c r="B981" s="26">
        <v>1E-3</v>
      </c>
      <c r="C981" s="26">
        <v>21</v>
      </c>
      <c r="D981" s="26">
        <v>21</v>
      </c>
      <c r="E981" s="26"/>
      <c r="F98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2" spans="1:6" x14ac:dyDescent="0.25">
      <c r="A982" s="25">
        <v>45368.5</v>
      </c>
      <c r="B982" s="26">
        <v>1E-3</v>
      </c>
      <c r="C982" s="26">
        <v>21</v>
      </c>
      <c r="D982" s="26">
        <v>21.25</v>
      </c>
      <c r="E982" s="26"/>
      <c r="F98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3" spans="1:6" x14ac:dyDescent="0.25">
      <c r="A983" s="25">
        <v>45368.541666666664</v>
      </c>
      <c r="B983" s="26">
        <v>8.1000000000000003E-2</v>
      </c>
      <c r="C983" s="26">
        <v>21</v>
      </c>
      <c r="D983" s="26">
        <v>23.5</v>
      </c>
      <c r="E983" s="26">
        <v>20</v>
      </c>
      <c r="F98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4" spans="1:6" x14ac:dyDescent="0.25">
      <c r="A984" s="25">
        <v>45368.583333333336</v>
      </c>
      <c r="B984" s="26">
        <v>1E-3</v>
      </c>
      <c r="C984" s="26">
        <v>21</v>
      </c>
      <c r="D984" s="26">
        <v>25.25</v>
      </c>
      <c r="E984" s="26"/>
      <c r="F98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85" spans="1:6" x14ac:dyDescent="0.25">
      <c r="A985" s="25">
        <v>45368.625</v>
      </c>
      <c r="B985" s="26">
        <v>1E-3</v>
      </c>
      <c r="C985" s="26">
        <v>21</v>
      </c>
      <c r="D985" s="26">
        <v>23.75</v>
      </c>
      <c r="E985" s="26"/>
      <c r="F98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86" spans="1:6" x14ac:dyDescent="0.25">
      <c r="A986" s="25">
        <v>45368.666666666664</v>
      </c>
      <c r="B986" s="26">
        <v>1E-3</v>
      </c>
      <c r="C986" s="26">
        <v>21</v>
      </c>
      <c r="D986" s="26">
        <v>23</v>
      </c>
      <c r="E986" s="26"/>
      <c r="F98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7" spans="1:6" x14ac:dyDescent="0.25">
      <c r="A987" s="25">
        <v>45368.708333333336</v>
      </c>
      <c r="B987" s="26">
        <v>1E-3</v>
      </c>
      <c r="C987" s="26">
        <v>21</v>
      </c>
      <c r="D987" s="26">
        <v>22</v>
      </c>
      <c r="E987" s="26"/>
      <c r="F98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8" spans="1:6" x14ac:dyDescent="0.25">
      <c r="A988" s="25">
        <v>45368.75</v>
      </c>
      <c r="B988" s="26">
        <v>1E-3</v>
      </c>
      <c r="C988" s="26">
        <v>21</v>
      </c>
      <c r="D988" s="26">
        <v>22</v>
      </c>
      <c r="E988" s="26"/>
      <c r="F98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9" spans="1:6" x14ac:dyDescent="0.25">
      <c r="A989" s="25">
        <v>45368.791666666664</v>
      </c>
      <c r="B989" s="26">
        <v>0.28499999999999998</v>
      </c>
      <c r="C989" s="26">
        <v>21</v>
      </c>
      <c r="D989" s="26">
        <v>22.75</v>
      </c>
      <c r="E989" s="26">
        <v>16</v>
      </c>
      <c r="F98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0" spans="1:6" x14ac:dyDescent="0.25">
      <c r="A990" s="25">
        <v>45368.833333333336</v>
      </c>
      <c r="B990" s="26">
        <v>0.26200000000000001</v>
      </c>
      <c r="C990" s="26">
        <v>21</v>
      </c>
      <c r="D990" s="26">
        <v>22.75</v>
      </c>
      <c r="E990" s="26">
        <v>14.75</v>
      </c>
      <c r="F99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1" spans="1:6" x14ac:dyDescent="0.25">
      <c r="A991" s="25">
        <v>45368.875</v>
      </c>
      <c r="B991" s="26">
        <v>2E-3</v>
      </c>
      <c r="C991" s="26">
        <v>21</v>
      </c>
      <c r="D991" s="26">
        <v>24.5</v>
      </c>
      <c r="E991" s="26"/>
      <c r="F99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2" spans="1:6" x14ac:dyDescent="0.25">
      <c r="A992" s="25">
        <v>45368.916666666664</v>
      </c>
      <c r="B992" s="26">
        <v>1E-3</v>
      </c>
      <c r="C992" s="26">
        <v>21</v>
      </c>
      <c r="D992" s="26">
        <v>22.25</v>
      </c>
      <c r="E992" s="26"/>
      <c r="F99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3" spans="1:6" x14ac:dyDescent="0.25">
      <c r="A993" s="25">
        <v>45368.958333333336</v>
      </c>
      <c r="B993" s="26">
        <v>1E-3</v>
      </c>
      <c r="C993" s="26">
        <v>21</v>
      </c>
      <c r="D993" s="26">
        <v>21</v>
      </c>
      <c r="E993" s="26">
        <v>13</v>
      </c>
      <c r="F99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4" spans="1:6" x14ac:dyDescent="0.25">
      <c r="A994" s="25">
        <v>45369</v>
      </c>
      <c r="B994" s="26">
        <v>1E-3</v>
      </c>
      <c r="C994" s="26">
        <v>21</v>
      </c>
      <c r="D994" s="26">
        <v>21</v>
      </c>
      <c r="E994" s="26"/>
      <c r="F99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5" spans="1:6" x14ac:dyDescent="0.25">
      <c r="A995" s="25">
        <v>45369.041666666664</v>
      </c>
      <c r="B995" s="26">
        <v>1E-3</v>
      </c>
      <c r="C995" s="26">
        <v>21</v>
      </c>
      <c r="D995" s="26">
        <v>21</v>
      </c>
      <c r="E995" s="26"/>
      <c r="F99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6" spans="1:6" x14ac:dyDescent="0.25">
      <c r="A996" s="25">
        <v>45369.083333333336</v>
      </c>
      <c r="B996" s="26">
        <v>1E-3</v>
      </c>
      <c r="C996" s="26">
        <v>21</v>
      </c>
      <c r="D996" s="26">
        <v>21</v>
      </c>
      <c r="E996" s="26"/>
      <c r="F99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97" spans="1:6" x14ac:dyDescent="0.25">
      <c r="A997" s="25">
        <v>45369.125</v>
      </c>
      <c r="B997" s="26">
        <v>1E-3</v>
      </c>
      <c r="C997" s="26">
        <v>21</v>
      </c>
      <c r="D997" s="26">
        <v>21</v>
      </c>
      <c r="E997" s="26"/>
      <c r="F99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98" spans="1:6" x14ac:dyDescent="0.25">
      <c r="A998" s="25">
        <v>45369.166666666664</v>
      </c>
      <c r="B998" s="26">
        <v>1E-3</v>
      </c>
      <c r="C998" s="26">
        <v>21.25</v>
      </c>
      <c r="D998" s="26">
        <v>21</v>
      </c>
      <c r="E998" s="26">
        <v>13</v>
      </c>
      <c r="F99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99" spans="1:6" x14ac:dyDescent="0.25">
      <c r="A999" s="25">
        <v>45369.208333333336</v>
      </c>
      <c r="B999" s="26">
        <v>0.30299999999999999</v>
      </c>
      <c r="C999" s="26">
        <v>22</v>
      </c>
      <c r="D999" s="26">
        <v>23.75</v>
      </c>
      <c r="E999" s="26">
        <v>13.25</v>
      </c>
      <c r="F99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0" spans="1:6" x14ac:dyDescent="0.25">
      <c r="A1000" s="25">
        <v>45369.25</v>
      </c>
      <c r="B1000" s="26">
        <v>0.24700000000000003</v>
      </c>
      <c r="C1000" s="26">
        <v>22</v>
      </c>
      <c r="D1000" s="26">
        <v>23.5</v>
      </c>
      <c r="E1000" s="26">
        <v>13</v>
      </c>
      <c r="F100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1" spans="1:6" x14ac:dyDescent="0.25">
      <c r="A1001" s="25">
        <v>45369.291666666664</v>
      </c>
      <c r="B1001" s="26">
        <v>1E-3</v>
      </c>
      <c r="C1001" s="26">
        <v>22</v>
      </c>
      <c r="D1001" s="26">
        <v>23.75</v>
      </c>
      <c r="E1001" s="26"/>
      <c r="F100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2" spans="1:6" x14ac:dyDescent="0.25">
      <c r="A1002" s="25">
        <v>45369.333333333336</v>
      </c>
      <c r="B1002" s="26">
        <v>1E-3</v>
      </c>
      <c r="C1002" s="26">
        <v>22</v>
      </c>
      <c r="D1002" s="26">
        <v>22.5</v>
      </c>
      <c r="E1002" s="26"/>
      <c r="F100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3" spans="1:6" x14ac:dyDescent="0.25">
      <c r="A1003" s="25">
        <v>45369.375</v>
      </c>
      <c r="B1003" s="26">
        <v>1E-3</v>
      </c>
      <c r="C1003" s="26">
        <v>22</v>
      </c>
      <c r="D1003" s="26">
        <v>21.75</v>
      </c>
      <c r="E1003" s="26"/>
      <c r="F100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4" spans="1:6" x14ac:dyDescent="0.25">
      <c r="A1004" s="25">
        <v>45369.416666666664</v>
      </c>
      <c r="B1004" s="26">
        <v>1E-3</v>
      </c>
      <c r="C1004" s="26">
        <v>22</v>
      </c>
      <c r="D1004" s="26">
        <v>21</v>
      </c>
      <c r="E1004" s="26"/>
      <c r="F100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5" spans="1:6" x14ac:dyDescent="0.25">
      <c r="A1005" s="25">
        <v>45369.458333333336</v>
      </c>
      <c r="B1005" s="26">
        <v>1E-3</v>
      </c>
      <c r="C1005" s="26">
        <v>22</v>
      </c>
      <c r="D1005" s="26">
        <v>21</v>
      </c>
      <c r="E1005" s="26"/>
      <c r="F100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6" spans="1:6" x14ac:dyDescent="0.25">
      <c r="A1006" s="25">
        <v>45369.5</v>
      </c>
      <c r="B1006" s="26">
        <v>1E-3</v>
      </c>
      <c r="C1006" s="26">
        <v>22</v>
      </c>
      <c r="D1006" s="26">
        <v>20.75</v>
      </c>
      <c r="E1006" s="26"/>
      <c r="F100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7" spans="1:6" x14ac:dyDescent="0.25">
      <c r="A1007" s="25">
        <v>45369.541666666664</v>
      </c>
      <c r="B1007" s="26">
        <v>1E-3</v>
      </c>
      <c r="C1007" s="26">
        <v>22</v>
      </c>
      <c r="D1007" s="26">
        <v>20.75</v>
      </c>
      <c r="E1007" s="26"/>
      <c r="F100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8" spans="1:6" x14ac:dyDescent="0.25">
      <c r="A1008" s="25">
        <v>45369.583333333336</v>
      </c>
      <c r="B1008" s="26">
        <v>1E-3</v>
      </c>
      <c r="C1008" s="26">
        <v>22</v>
      </c>
      <c r="D1008" s="26">
        <v>20</v>
      </c>
      <c r="E1008" s="26"/>
      <c r="F100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9" spans="1:6" x14ac:dyDescent="0.25">
      <c r="A1009" s="25">
        <v>45369.625</v>
      </c>
      <c r="B1009" s="26">
        <v>1E-3</v>
      </c>
      <c r="C1009" s="26">
        <v>22</v>
      </c>
      <c r="D1009" s="26">
        <v>20.5</v>
      </c>
      <c r="E1009" s="26"/>
      <c r="F100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10" spans="1:6" x14ac:dyDescent="0.25">
      <c r="A1010" s="25">
        <v>45369.666666666664</v>
      </c>
      <c r="B1010" s="26">
        <v>1E-3</v>
      </c>
      <c r="C1010" s="26">
        <v>22</v>
      </c>
      <c r="D1010" s="26">
        <v>20.5</v>
      </c>
      <c r="E1010" s="26"/>
      <c r="F101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1" spans="1:6" x14ac:dyDescent="0.25">
      <c r="A1011" s="25">
        <v>45369.708333333336</v>
      </c>
      <c r="B1011" s="26">
        <v>1E-3</v>
      </c>
      <c r="C1011" s="26">
        <v>22</v>
      </c>
      <c r="D1011" s="26">
        <v>21</v>
      </c>
      <c r="E1011" s="26"/>
      <c r="F101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2" spans="1:6" x14ac:dyDescent="0.25">
      <c r="A1012" s="25">
        <v>45369.75</v>
      </c>
      <c r="B1012" s="26">
        <v>1E-3</v>
      </c>
      <c r="C1012" s="26">
        <v>22</v>
      </c>
      <c r="D1012" s="26">
        <v>21</v>
      </c>
      <c r="E1012" s="26"/>
      <c r="F101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3" spans="1:6" x14ac:dyDescent="0.25">
      <c r="A1013" s="25">
        <v>45369.791666666664</v>
      </c>
      <c r="B1013" s="26">
        <v>1E-3</v>
      </c>
      <c r="C1013" s="26">
        <v>22</v>
      </c>
      <c r="D1013" s="26">
        <v>21</v>
      </c>
      <c r="E1013" s="26"/>
      <c r="F101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4" spans="1:6" x14ac:dyDescent="0.25">
      <c r="A1014" s="25">
        <v>45369.833333333336</v>
      </c>
      <c r="B1014" s="26">
        <v>1E-3</v>
      </c>
      <c r="C1014" s="26">
        <v>22</v>
      </c>
      <c r="D1014" s="26">
        <v>21</v>
      </c>
      <c r="E1014" s="26"/>
      <c r="F101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5" spans="1:6" x14ac:dyDescent="0.25">
      <c r="A1015" s="25">
        <v>45369.875</v>
      </c>
      <c r="B1015" s="26">
        <v>1E-3</v>
      </c>
      <c r="C1015" s="26">
        <v>22</v>
      </c>
      <c r="D1015" s="26">
        <v>21</v>
      </c>
      <c r="E1015" s="26"/>
      <c r="F101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6" spans="1:6" x14ac:dyDescent="0.25">
      <c r="A1016" s="25">
        <v>45369.916666666664</v>
      </c>
      <c r="B1016" s="26">
        <v>1E-3</v>
      </c>
      <c r="C1016" s="26">
        <v>22</v>
      </c>
      <c r="D1016" s="26">
        <v>21</v>
      </c>
      <c r="E1016" s="26"/>
      <c r="F101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7" spans="1:6" x14ac:dyDescent="0.25">
      <c r="A1017" s="25">
        <v>45369.958333333336</v>
      </c>
      <c r="B1017" s="26">
        <v>1E-3</v>
      </c>
      <c r="C1017" s="26">
        <v>22</v>
      </c>
      <c r="D1017" s="26">
        <v>21</v>
      </c>
      <c r="E1017" s="26"/>
      <c r="F101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8" spans="1:6" x14ac:dyDescent="0.25">
      <c r="A1018" s="25">
        <v>45370</v>
      </c>
      <c r="B1018" s="26">
        <v>1E-3</v>
      </c>
      <c r="C1018" s="26">
        <v>22</v>
      </c>
      <c r="D1018" s="26">
        <v>20.25</v>
      </c>
      <c r="E1018" s="26"/>
      <c r="F101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9" spans="1:6" x14ac:dyDescent="0.25">
      <c r="A1019" s="25">
        <v>45370.041666666664</v>
      </c>
      <c r="B1019" s="26">
        <v>1E-3</v>
      </c>
      <c r="C1019" s="26">
        <v>22</v>
      </c>
      <c r="D1019" s="26">
        <v>20</v>
      </c>
      <c r="E1019" s="26"/>
      <c r="F101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20" spans="1:6" x14ac:dyDescent="0.25">
      <c r="A1020" s="25">
        <v>45370.083333333336</v>
      </c>
      <c r="B1020" s="26">
        <v>1E-3</v>
      </c>
      <c r="C1020" s="26">
        <v>22</v>
      </c>
      <c r="D1020" s="26">
        <v>20</v>
      </c>
      <c r="E1020" s="26"/>
      <c r="F102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1" spans="1:6" x14ac:dyDescent="0.25">
      <c r="A1021" s="25">
        <v>45370.125</v>
      </c>
      <c r="B1021" s="26">
        <v>1E-3</v>
      </c>
      <c r="C1021" s="26">
        <v>22</v>
      </c>
      <c r="D1021" s="26">
        <v>20</v>
      </c>
      <c r="E1021" s="26"/>
      <c r="F102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2" spans="1:6" x14ac:dyDescent="0.25">
      <c r="A1022" s="25">
        <v>45370.166666666664</v>
      </c>
      <c r="B1022" s="26">
        <v>0</v>
      </c>
      <c r="C1022" s="26">
        <v>22</v>
      </c>
      <c r="D1022" s="26">
        <v>20</v>
      </c>
      <c r="E1022" s="26"/>
      <c r="F102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3" spans="1:6" x14ac:dyDescent="0.25">
      <c r="A1023" s="25">
        <v>45370.208333333336</v>
      </c>
      <c r="B1023" s="26">
        <v>1E-3</v>
      </c>
      <c r="C1023" s="26">
        <v>22</v>
      </c>
      <c r="D1023" s="26">
        <v>20</v>
      </c>
      <c r="E1023" s="26"/>
      <c r="F102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4" spans="1:6" x14ac:dyDescent="0.25">
      <c r="A1024" s="25">
        <v>45370.25</v>
      </c>
      <c r="B1024" s="26">
        <v>1E-3</v>
      </c>
      <c r="C1024" s="26">
        <v>22</v>
      </c>
      <c r="D1024" s="26">
        <v>20</v>
      </c>
      <c r="E1024" s="26"/>
      <c r="F102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5" spans="1:6" x14ac:dyDescent="0.25">
      <c r="A1025" s="25">
        <v>45370.291666666664</v>
      </c>
      <c r="B1025" s="26">
        <v>1E-3</v>
      </c>
      <c r="C1025" s="26">
        <v>22</v>
      </c>
      <c r="D1025" s="26">
        <v>20</v>
      </c>
      <c r="E1025" s="26"/>
      <c r="F102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6" spans="1:6" x14ac:dyDescent="0.25">
      <c r="A1026" s="25">
        <v>45370.333333333336</v>
      </c>
      <c r="B1026" s="26">
        <v>1E-3</v>
      </c>
      <c r="C1026" s="26">
        <v>22</v>
      </c>
      <c r="D1026" s="26">
        <v>19</v>
      </c>
      <c r="E1026" s="26"/>
      <c r="F102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7" spans="1:6" x14ac:dyDescent="0.25">
      <c r="A1027" s="25">
        <v>45370.375</v>
      </c>
      <c r="B1027" s="26">
        <v>1E-3</v>
      </c>
      <c r="C1027" s="26">
        <v>22</v>
      </c>
      <c r="D1027" s="26">
        <v>19</v>
      </c>
      <c r="E1027" s="26"/>
      <c r="F102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28" spans="1:6" x14ac:dyDescent="0.25">
      <c r="A1028" s="25">
        <v>45370.416666666664</v>
      </c>
      <c r="B1028" s="26">
        <v>1E-3</v>
      </c>
      <c r="C1028" s="26">
        <v>22</v>
      </c>
      <c r="D1028" s="26">
        <v>19.5</v>
      </c>
      <c r="E1028" s="26"/>
      <c r="F102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29" spans="1:6" x14ac:dyDescent="0.25">
      <c r="A1029" s="25">
        <v>45370.458333333336</v>
      </c>
      <c r="B1029" s="26">
        <v>1E-3</v>
      </c>
      <c r="C1029" s="26">
        <v>22</v>
      </c>
      <c r="D1029" s="26">
        <v>20</v>
      </c>
      <c r="E1029" s="26"/>
      <c r="F102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0" spans="1:6" x14ac:dyDescent="0.25">
      <c r="A1030" s="25">
        <v>45370.5</v>
      </c>
      <c r="B1030" s="26">
        <v>1E-3</v>
      </c>
      <c r="C1030" s="26">
        <v>22</v>
      </c>
      <c r="D1030" s="26">
        <v>20.75</v>
      </c>
      <c r="E1030" s="26"/>
      <c r="F103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1" spans="1:6" x14ac:dyDescent="0.25">
      <c r="A1031" s="25">
        <v>45370.541666666664</v>
      </c>
      <c r="B1031" s="26">
        <v>1E-3</v>
      </c>
      <c r="C1031" s="26">
        <v>22</v>
      </c>
      <c r="D1031" s="26">
        <v>20.75</v>
      </c>
      <c r="E1031" s="26"/>
      <c r="F103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2" spans="1:6" x14ac:dyDescent="0.25">
      <c r="A1032" s="25">
        <v>45370.583333333336</v>
      </c>
      <c r="B1032" s="26">
        <v>1E-3</v>
      </c>
      <c r="C1032" s="26">
        <v>22</v>
      </c>
      <c r="D1032" s="26">
        <v>20.25</v>
      </c>
      <c r="E1032" s="26"/>
      <c r="F103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33" spans="1:6" x14ac:dyDescent="0.25">
      <c r="A1033" s="25">
        <v>45370.625</v>
      </c>
      <c r="B1033" s="26">
        <v>1E-3</v>
      </c>
      <c r="C1033" s="26">
        <v>22</v>
      </c>
      <c r="D1033" s="26">
        <v>20.75</v>
      </c>
      <c r="E1033" s="26"/>
      <c r="F103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34" spans="1:6" x14ac:dyDescent="0.25">
      <c r="A1034" s="25">
        <v>45370.666666666664</v>
      </c>
      <c r="B1034" s="26">
        <v>1E-3</v>
      </c>
      <c r="C1034" s="26">
        <v>22</v>
      </c>
      <c r="D1034" s="26">
        <v>20.5</v>
      </c>
      <c r="E1034" s="26"/>
      <c r="F103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5" spans="1:6" x14ac:dyDescent="0.25">
      <c r="A1035" s="25">
        <v>45370.708333333336</v>
      </c>
      <c r="B1035" s="26">
        <v>1E-3</v>
      </c>
      <c r="C1035" s="26">
        <v>22</v>
      </c>
      <c r="D1035" s="26">
        <v>20.5</v>
      </c>
      <c r="E1035" s="26"/>
      <c r="F103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6" spans="1:6" x14ac:dyDescent="0.25">
      <c r="A1036" s="25">
        <v>45370.75</v>
      </c>
      <c r="B1036" s="26">
        <v>1E-3</v>
      </c>
      <c r="C1036" s="26">
        <v>22</v>
      </c>
      <c r="D1036" s="26">
        <v>20</v>
      </c>
      <c r="E1036" s="26"/>
      <c r="F103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7" spans="1:6" x14ac:dyDescent="0.25">
      <c r="A1037" s="25">
        <v>45370.791666666664</v>
      </c>
      <c r="B1037" s="26">
        <v>1E-3</v>
      </c>
      <c r="C1037" s="26">
        <v>22</v>
      </c>
      <c r="D1037" s="26">
        <v>20</v>
      </c>
      <c r="E1037" s="26"/>
      <c r="F103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8" spans="1:6" x14ac:dyDescent="0.25">
      <c r="A1038" s="25">
        <v>45370.833333333336</v>
      </c>
      <c r="B1038" s="26">
        <v>1E-3</v>
      </c>
      <c r="C1038" s="26">
        <v>22</v>
      </c>
      <c r="D1038" s="26">
        <v>19</v>
      </c>
      <c r="E1038" s="26"/>
      <c r="F103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9" spans="1:6" x14ac:dyDescent="0.25">
      <c r="A1039" s="25">
        <v>45370.875</v>
      </c>
      <c r="B1039" s="26">
        <v>1E-3</v>
      </c>
      <c r="C1039" s="26">
        <v>22</v>
      </c>
      <c r="D1039" s="26">
        <v>18.5</v>
      </c>
      <c r="E1039" s="26"/>
      <c r="F103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0" spans="1:6" x14ac:dyDescent="0.25">
      <c r="A1040" s="25">
        <v>45370.916666666664</v>
      </c>
      <c r="B1040" s="26">
        <v>1E-3</v>
      </c>
      <c r="C1040" s="26">
        <v>22</v>
      </c>
      <c r="D1040" s="26">
        <v>19</v>
      </c>
      <c r="E1040" s="26"/>
      <c r="F104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1" spans="1:6" x14ac:dyDescent="0.25">
      <c r="A1041" s="25">
        <v>45370.958333333336</v>
      </c>
      <c r="B1041" s="26">
        <v>1E-3</v>
      </c>
      <c r="C1041" s="26">
        <v>22</v>
      </c>
      <c r="D1041" s="26">
        <v>18.5</v>
      </c>
      <c r="E1041" s="26"/>
      <c r="F104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2" spans="1:6" x14ac:dyDescent="0.25">
      <c r="A1042" s="25">
        <v>45371</v>
      </c>
      <c r="B1042" s="26">
        <v>1E-3</v>
      </c>
      <c r="C1042" s="26">
        <v>22</v>
      </c>
      <c r="D1042" s="26">
        <v>18</v>
      </c>
      <c r="E1042" s="26"/>
      <c r="F104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3" spans="1:6" x14ac:dyDescent="0.25">
      <c r="A1043" s="25">
        <v>45371.041666666664</v>
      </c>
      <c r="B1043" s="26">
        <v>1E-3</v>
      </c>
      <c r="C1043" s="26">
        <v>22</v>
      </c>
      <c r="D1043" s="26">
        <v>18</v>
      </c>
      <c r="E1043" s="26"/>
      <c r="F104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4" spans="1:6" x14ac:dyDescent="0.25">
      <c r="A1044" s="25">
        <v>45371.083333333336</v>
      </c>
      <c r="B1044" s="26">
        <v>1E-3</v>
      </c>
      <c r="C1044" s="26">
        <v>22</v>
      </c>
      <c r="D1044" s="26">
        <v>19</v>
      </c>
      <c r="E1044" s="26"/>
      <c r="F104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5" spans="1:6" x14ac:dyDescent="0.25">
      <c r="A1045" s="25">
        <v>45371.125</v>
      </c>
      <c r="B1045" s="26">
        <v>1E-3</v>
      </c>
      <c r="C1045" s="26">
        <v>22</v>
      </c>
      <c r="D1045" s="26">
        <v>19</v>
      </c>
      <c r="E1045" s="26"/>
      <c r="F104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6" spans="1:6" x14ac:dyDescent="0.25">
      <c r="A1046" s="25">
        <v>45371.166666666664</v>
      </c>
      <c r="B1046" s="26">
        <v>1E-3</v>
      </c>
      <c r="C1046" s="26">
        <v>22</v>
      </c>
      <c r="D1046" s="26">
        <v>19</v>
      </c>
      <c r="E1046" s="26"/>
      <c r="F104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7" spans="1:6" x14ac:dyDescent="0.25">
      <c r="A1047" s="25">
        <v>45371.208333333336</v>
      </c>
      <c r="B1047" s="26">
        <v>1E-3</v>
      </c>
      <c r="C1047" s="26">
        <v>22</v>
      </c>
      <c r="D1047" s="26">
        <v>19</v>
      </c>
      <c r="E1047" s="26"/>
      <c r="F104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8" spans="1:6" x14ac:dyDescent="0.25">
      <c r="A1048" s="25">
        <v>45371.25</v>
      </c>
      <c r="B1048" s="26">
        <v>1E-3</v>
      </c>
      <c r="C1048" s="26">
        <v>22</v>
      </c>
      <c r="D1048" s="26">
        <v>19</v>
      </c>
      <c r="E1048" s="26"/>
      <c r="F104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9" spans="1:6" x14ac:dyDescent="0.25">
      <c r="A1049" s="25">
        <v>45371.291666666664</v>
      </c>
      <c r="B1049" s="26">
        <v>1E-3</v>
      </c>
      <c r="C1049" s="26">
        <v>22</v>
      </c>
      <c r="D1049" s="26">
        <v>19</v>
      </c>
      <c r="E1049" s="26"/>
      <c r="F104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50" spans="1:6" x14ac:dyDescent="0.25">
      <c r="A1050" s="25">
        <v>45371.333333333336</v>
      </c>
      <c r="B1050" s="26">
        <v>1E-3</v>
      </c>
      <c r="C1050" s="26">
        <v>22</v>
      </c>
      <c r="D1050" s="26">
        <v>19</v>
      </c>
      <c r="E1050" s="26"/>
      <c r="F105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51" spans="1:6" x14ac:dyDescent="0.25">
      <c r="A1051" s="25">
        <v>45371.375</v>
      </c>
      <c r="B1051" s="26">
        <v>1E-3</v>
      </c>
      <c r="C1051" s="26">
        <v>22</v>
      </c>
      <c r="D1051" s="26">
        <v>18.75</v>
      </c>
      <c r="E1051" s="26"/>
      <c r="F105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2" spans="1:6" x14ac:dyDescent="0.25">
      <c r="A1052" s="25">
        <v>45371.416666666664</v>
      </c>
      <c r="B1052" s="26">
        <v>1E-3</v>
      </c>
      <c r="C1052" s="26">
        <v>22</v>
      </c>
      <c r="D1052" s="26">
        <v>18</v>
      </c>
      <c r="E1052" s="26"/>
      <c r="F105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3" spans="1:6" x14ac:dyDescent="0.25">
      <c r="A1053" s="25">
        <v>45371.458333333336</v>
      </c>
      <c r="B1053" s="26">
        <v>1E-3</v>
      </c>
      <c r="C1053" s="26">
        <v>22</v>
      </c>
      <c r="D1053" s="26">
        <v>18.75</v>
      </c>
      <c r="E1053" s="26"/>
      <c r="F105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4" spans="1:6" x14ac:dyDescent="0.25">
      <c r="A1054" s="25">
        <v>45371.5</v>
      </c>
      <c r="B1054" s="26">
        <v>1E-3</v>
      </c>
      <c r="C1054" s="26">
        <v>22</v>
      </c>
      <c r="D1054" s="26">
        <v>19.75</v>
      </c>
      <c r="E1054" s="26"/>
      <c r="F105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5" spans="1:6" x14ac:dyDescent="0.25">
      <c r="A1055" s="25">
        <v>45371.541666666664</v>
      </c>
      <c r="B1055" s="26">
        <v>1E-3</v>
      </c>
      <c r="C1055" s="26">
        <v>22</v>
      </c>
      <c r="D1055" s="26">
        <v>20.5</v>
      </c>
      <c r="E1055" s="26"/>
      <c r="F105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6" spans="1:6" x14ac:dyDescent="0.25">
      <c r="A1056" s="25">
        <v>45371.583333333336</v>
      </c>
      <c r="B1056" s="26">
        <v>1E-3</v>
      </c>
      <c r="C1056" s="26">
        <v>22</v>
      </c>
      <c r="D1056" s="26">
        <v>21</v>
      </c>
      <c r="E1056" s="26"/>
      <c r="F105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57" spans="1:6" x14ac:dyDescent="0.25">
      <c r="A1057" s="25">
        <v>45371.625</v>
      </c>
      <c r="B1057" s="26">
        <v>1E-3</v>
      </c>
      <c r="C1057" s="26">
        <v>22</v>
      </c>
      <c r="D1057" s="26">
        <v>21</v>
      </c>
      <c r="E1057" s="26"/>
      <c r="F105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58" spans="1:6" x14ac:dyDescent="0.25">
      <c r="A1058" s="25">
        <v>45371.666666666664</v>
      </c>
      <c r="B1058" s="26">
        <v>1E-3</v>
      </c>
      <c r="C1058" s="26">
        <v>22</v>
      </c>
      <c r="D1058" s="26">
        <v>21</v>
      </c>
      <c r="E1058" s="26"/>
      <c r="F105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9" spans="1:6" x14ac:dyDescent="0.25">
      <c r="A1059" s="25">
        <v>45371.708333333336</v>
      </c>
      <c r="B1059" s="26">
        <v>1E-3</v>
      </c>
      <c r="C1059" s="26">
        <v>22</v>
      </c>
      <c r="D1059" s="26">
        <v>21</v>
      </c>
      <c r="E1059" s="26"/>
      <c r="F105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0" spans="1:6" x14ac:dyDescent="0.25">
      <c r="A1060" s="25">
        <v>45371.75</v>
      </c>
      <c r="B1060" s="26">
        <v>1E-3</v>
      </c>
      <c r="C1060" s="26">
        <v>22</v>
      </c>
      <c r="D1060" s="26">
        <v>20.5</v>
      </c>
      <c r="E1060" s="26"/>
      <c r="F106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1" spans="1:6" x14ac:dyDescent="0.25">
      <c r="A1061" s="25">
        <v>45371.791666666664</v>
      </c>
      <c r="B1061" s="26">
        <v>1E-3</v>
      </c>
      <c r="C1061" s="26">
        <v>22</v>
      </c>
      <c r="D1061" s="26">
        <v>20</v>
      </c>
      <c r="E1061" s="26"/>
      <c r="F106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2" spans="1:6" x14ac:dyDescent="0.25">
      <c r="A1062" s="25">
        <v>45371.833333333336</v>
      </c>
      <c r="B1062" s="26">
        <v>1E-3</v>
      </c>
      <c r="C1062" s="26">
        <v>22</v>
      </c>
      <c r="D1062" s="26">
        <v>19.25</v>
      </c>
      <c r="E1062" s="26"/>
      <c r="F106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3" spans="1:6" x14ac:dyDescent="0.25">
      <c r="A1063" s="25">
        <v>45371.875</v>
      </c>
      <c r="B1063" s="26">
        <v>1E-3</v>
      </c>
      <c r="C1063" s="26">
        <v>22</v>
      </c>
      <c r="D1063" s="26">
        <v>20</v>
      </c>
      <c r="E1063" s="26"/>
      <c r="F106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4" spans="1:6" x14ac:dyDescent="0.25">
      <c r="A1064" s="25">
        <v>45371.916666666664</v>
      </c>
      <c r="B1064" s="26">
        <v>1E-3</v>
      </c>
      <c r="C1064" s="26">
        <v>22</v>
      </c>
      <c r="D1064" s="26">
        <v>19.75</v>
      </c>
      <c r="E1064" s="26"/>
      <c r="F106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5" spans="1:6" x14ac:dyDescent="0.25">
      <c r="A1065" s="25">
        <v>45371.958333333336</v>
      </c>
      <c r="B1065" s="26">
        <v>1E-3</v>
      </c>
      <c r="C1065" s="26">
        <v>22</v>
      </c>
      <c r="D1065" s="26">
        <v>19</v>
      </c>
      <c r="E1065" s="26"/>
      <c r="F106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6" spans="1:6" x14ac:dyDescent="0.25">
      <c r="A1066" s="25">
        <v>45372</v>
      </c>
      <c r="B1066" s="26">
        <v>1E-3</v>
      </c>
      <c r="C1066" s="26">
        <v>22</v>
      </c>
      <c r="D1066" s="26">
        <v>19</v>
      </c>
      <c r="E1066" s="26"/>
      <c r="F106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7" spans="1:6" x14ac:dyDescent="0.25">
      <c r="A1067" s="25">
        <v>45372.041666666664</v>
      </c>
      <c r="B1067" s="26">
        <v>1E-3</v>
      </c>
      <c r="C1067" s="26">
        <v>22</v>
      </c>
      <c r="D1067" s="26">
        <v>19</v>
      </c>
      <c r="E1067" s="26"/>
      <c r="F106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8" spans="1:6" x14ac:dyDescent="0.25">
      <c r="A1068" s="25">
        <v>45372.083333333336</v>
      </c>
      <c r="B1068" s="26">
        <v>1E-3</v>
      </c>
      <c r="C1068" s="26">
        <v>22</v>
      </c>
      <c r="D1068" s="26">
        <v>19</v>
      </c>
      <c r="E1068" s="26"/>
      <c r="F106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69" spans="1:6" x14ac:dyDescent="0.25">
      <c r="A1069" s="25">
        <v>45372.125</v>
      </c>
      <c r="B1069" s="26">
        <v>1E-3</v>
      </c>
      <c r="C1069" s="26">
        <v>22</v>
      </c>
      <c r="D1069" s="26">
        <v>19</v>
      </c>
      <c r="E1069" s="26"/>
      <c r="F106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0" spans="1:6" x14ac:dyDescent="0.25">
      <c r="A1070" s="25">
        <v>45372.166666666664</v>
      </c>
      <c r="B1070" s="26">
        <v>1E-3</v>
      </c>
      <c r="C1070" s="26">
        <v>22</v>
      </c>
      <c r="D1070" s="26">
        <v>19</v>
      </c>
      <c r="E1070" s="26"/>
      <c r="F107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1" spans="1:6" x14ac:dyDescent="0.25">
      <c r="A1071" s="25">
        <v>45372.208333333336</v>
      </c>
      <c r="B1071" s="26">
        <v>1E-3</v>
      </c>
      <c r="C1071" s="26">
        <v>22</v>
      </c>
      <c r="D1071" s="26">
        <v>19</v>
      </c>
      <c r="E1071" s="26"/>
      <c r="F107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2" spans="1:6" x14ac:dyDescent="0.25">
      <c r="A1072" s="25">
        <v>45372.25</v>
      </c>
      <c r="B1072" s="26">
        <v>1E-3</v>
      </c>
      <c r="C1072" s="26">
        <v>22</v>
      </c>
      <c r="D1072" s="26">
        <v>19</v>
      </c>
      <c r="E1072" s="26"/>
      <c r="F107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3" spans="1:6" x14ac:dyDescent="0.25">
      <c r="A1073" s="25">
        <v>45372.291666666664</v>
      </c>
      <c r="B1073" s="26">
        <v>1E-3</v>
      </c>
      <c r="C1073" s="26">
        <v>22</v>
      </c>
      <c r="D1073" s="26">
        <v>19</v>
      </c>
      <c r="E1073" s="26"/>
      <c r="F107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4" spans="1:6" x14ac:dyDescent="0.25">
      <c r="A1074" s="25">
        <v>45372.333333333336</v>
      </c>
      <c r="B1074" s="26">
        <v>1E-3</v>
      </c>
      <c r="C1074" s="26">
        <v>22</v>
      </c>
      <c r="D1074" s="26">
        <v>19</v>
      </c>
      <c r="E1074" s="26"/>
      <c r="F107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5" spans="1:6" x14ac:dyDescent="0.25">
      <c r="A1075" s="25">
        <v>45372.375</v>
      </c>
      <c r="B1075" s="26">
        <v>1E-3</v>
      </c>
      <c r="C1075" s="26">
        <v>22</v>
      </c>
      <c r="D1075" s="26">
        <v>19</v>
      </c>
      <c r="E1075" s="26"/>
      <c r="F107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6" spans="1:6" x14ac:dyDescent="0.25">
      <c r="A1076" s="25">
        <v>45372.416666666664</v>
      </c>
      <c r="B1076" s="26">
        <v>1E-3</v>
      </c>
      <c r="C1076" s="26">
        <v>22</v>
      </c>
      <c r="D1076" s="26">
        <v>19</v>
      </c>
      <c r="E1076" s="26"/>
      <c r="F107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7" spans="1:6" x14ac:dyDescent="0.25">
      <c r="A1077" s="25">
        <v>45372.458333333336</v>
      </c>
      <c r="B1077" s="26">
        <v>1E-3</v>
      </c>
      <c r="C1077" s="26">
        <v>22</v>
      </c>
      <c r="D1077" s="26">
        <v>19.75</v>
      </c>
      <c r="E1077" s="26"/>
      <c r="F107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8" spans="1:6" x14ac:dyDescent="0.25">
      <c r="A1078" s="25">
        <v>45372.5</v>
      </c>
      <c r="B1078" s="26">
        <v>1E-3</v>
      </c>
      <c r="C1078" s="26">
        <v>22</v>
      </c>
      <c r="D1078" s="26">
        <v>21</v>
      </c>
      <c r="E1078" s="26"/>
      <c r="F107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9" spans="1:6" x14ac:dyDescent="0.25">
      <c r="A1079" s="25">
        <v>45372.541666666664</v>
      </c>
      <c r="B1079" s="26">
        <v>1E-3</v>
      </c>
      <c r="C1079" s="26">
        <v>22</v>
      </c>
      <c r="D1079" s="26">
        <v>22</v>
      </c>
      <c r="E1079" s="26"/>
      <c r="F107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0" spans="1:6" x14ac:dyDescent="0.25">
      <c r="A1080" s="25">
        <v>45372.583333333336</v>
      </c>
      <c r="B1080" s="26">
        <v>1E-3</v>
      </c>
      <c r="C1080" s="26">
        <v>22</v>
      </c>
      <c r="D1080" s="26">
        <v>22</v>
      </c>
      <c r="E1080" s="26"/>
      <c r="F108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81" spans="1:6" x14ac:dyDescent="0.25">
      <c r="A1081" s="25">
        <v>45372.625</v>
      </c>
      <c r="B1081" s="26">
        <v>1E-3</v>
      </c>
      <c r="C1081" s="26">
        <v>22</v>
      </c>
      <c r="D1081" s="26">
        <v>22</v>
      </c>
      <c r="E1081" s="26"/>
      <c r="F108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82" spans="1:6" x14ac:dyDescent="0.25">
      <c r="A1082" s="25">
        <v>45372.666666666664</v>
      </c>
      <c r="B1082" s="26">
        <v>1E-3</v>
      </c>
      <c r="C1082" s="26">
        <v>22</v>
      </c>
      <c r="D1082" s="26">
        <v>21.5</v>
      </c>
      <c r="E1082" s="26"/>
      <c r="F108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3" spans="1:6" x14ac:dyDescent="0.25">
      <c r="A1083" s="25">
        <v>45372.708333333336</v>
      </c>
      <c r="B1083" s="26">
        <v>1E-3</v>
      </c>
      <c r="C1083" s="26">
        <v>22</v>
      </c>
      <c r="D1083" s="26">
        <v>21.5</v>
      </c>
      <c r="E1083" s="26"/>
      <c r="F108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4" spans="1:6" x14ac:dyDescent="0.25">
      <c r="A1084" s="25">
        <v>45372.75</v>
      </c>
      <c r="B1084" s="26">
        <v>1E-3</v>
      </c>
      <c r="C1084" s="26">
        <v>22</v>
      </c>
      <c r="D1084" s="26">
        <v>21</v>
      </c>
      <c r="E1084" s="26"/>
      <c r="F108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5" spans="1:6" x14ac:dyDescent="0.25">
      <c r="A1085" s="25">
        <v>45372.791666666664</v>
      </c>
      <c r="B1085" s="26">
        <v>1E-3</v>
      </c>
      <c r="C1085" s="26">
        <v>22</v>
      </c>
      <c r="D1085" s="26">
        <v>21</v>
      </c>
      <c r="E1085" s="26"/>
      <c r="F108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6" spans="1:6" x14ac:dyDescent="0.25">
      <c r="A1086" s="25">
        <v>45372.833333333336</v>
      </c>
      <c r="B1086" s="26">
        <v>1E-3</v>
      </c>
      <c r="C1086" s="26">
        <v>22</v>
      </c>
      <c r="D1086" s="26">
        <v>20</v>
      </c>
      <c r="E1086" s="26"/>
      <c r="F108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7" spans="1:6" x14ac:dyDescent="0.25">
      <c r="A1087" s="25">
        <v>45372.875</v>
      </c>
      <c r="B1087" s="26">
        <v>1E-3</v>
      </c>
      <c r="C1087" s="26">
        <v>22</v>
      </c>
      <c r="D1087" s="26">
        <v>20</v>
      </c>
      <c r="E1087" s="26"/>
      <c r="F108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8" spans="1:6" x14ac:dyDescent="0.25">
      <c r="A1088" s="25">
        <v>45372.916666666664</v>
      </c>
      <c r="B1088" s="26">
        <v>1E-3</v>
      </c>
      <c r="C1088" s="26">
        <v>22</v>
      </c>
      <c r="D1088" s="26">
        <v>19.333333333333332</v>
      </c>
      <c r="E1088" s="26"/>
      <c r="F108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9" spans="1:6" x14ac:dyDescent="0.25">
      <c r="A1089" s="25">
        <v>45372.958333333336</v>
      </c>
      <c r="B1089" s="26">
        <v>1E-3</v>
      </c>
      <c r="C1089" s="26">
        <v>22</v>
      </c>
      <c r="D1089" s="26">
        <v>19</v>
      </c>
      <c r="E1089" s="26"/>
      <c r="F108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90" spans="1:6" x14ac:dyDescent="0.25">
      <c r="A1090" s="25">
        <v>45373</v>
      </c>
      <c r="B1090" s="26">
        <v>1E-3</v>
      </c>
      <c r="C1090" s="26">
        <v>22</v>
      </c>
      <c r="D1090" s="26">
        <v>19</v>
      </c>
      <c r="E1090" s="26"/>
      <c r="F109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91" spans="1:6" x14ac:dyDescent="0.25">
      <c r="A1091" s="25">
        <v>45373.041666666664</v>
      </c>
      <c r="B1091" s="26">
        <v>1E-3</v>
      </c>
      <c r="C1091" s="26">
        <v>22</v>
      </c>
      <c r="D1091" s="26">
        <v>19</v>
      </c>
      <c r="E1091" s="26"/>
      <c r="F109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92" spans="1:6" x14ac:dyDescent="0.25">
      <c r="A1092" s="25">
        <v>45373.083333333336</v>
      </c>
      <c r="B1092" s="26">
        <v>1E-3</v>
      </c>
      <c r="C1092" s="26">
        <v>22</v>
      </c>
      <c r="D1092" s="26">
        <v>18.5</v>
      </c>
      <c r="E1092" s="26"/>
      <c r="F109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3" spans="1:6" x14ac:dyDescent="0.25">
      <c r="A1093" s="25">
        <v>45373.125</v>
      </c>
      <c r="B1093" s="26">
        <v>1E-3</v>
      </c>
      <c r="C1093" s="26">
        <v>22</v>
      </c>
      <c r="D1093" s="26">
        <v>19</v>
      </c>
      <c r="E1093" s="26"/>
      <c r="F109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4" spans="1:6" x14ac:dyDescent="0.25">
      <c r="A1094" s="25">
        <v>45373.166666666664</v>
      </c>
      <c r="B1094" s="26">
        <v>1E-3</v>
      </c>
      <c r="C1094" s="26">
        <v>22</v>
      </c>
      <c r="D1094" s="26">
        <v>19</v>
      </c>
      <c r="E1094" s="26"/>
      <c r="F109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5" spans="1:6" x14ac:dyDescent="0.25">
      <c r="A1095" s="25">
        <v>45373.208333333336</v>
      </c>
      <c r="B1095" s="26">
        <v>1E-3</v>
      </c>
      <c r="C1095" s="26">
        <v>22</v>
      </c>
      <c r="D1095" s="26">
        <v>19</v>
      </c>
      <c r="E1095" s="26"/>
      <c r="F109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6" spans="1:6" x14ac:dyDescent="0.25">
      <c r="A1096" s="25">
        <v>45373.25</v>
      </c>
      <c r="B1096" s="26">
        <v>1E-3</v>
      </c>
      <c r="C1096" s="26">
        <v>22</v>
      </c>
      <c r="D1096" s="26">
        <v>19</v>
      </c>
      <c r="E1096" s="26"/>
      <c r="F109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7" spans="1:6" x14ac:dyDescent="0.25">
      <c r="A1097" s="25">
        <v>45373.291666666664</v>
      </c>
      <c r="B1097" s="26">
        <v>1E-3</v>
      </c>
      <c r="C1097" s="26">
        <v>22</v>
      </c>
      <c r="D1097" s="26">
        <v>19</v>
      </c>
      <c r="E1097" s="26"/>
      <c r="F109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8" spans="1:6" x14ac:dyDescent="0.25">
      <c r="A1098" s="25">
        <v>45373.333333333336</v>
      </c>
      <c r="B1098" s="26">
        <v>1E-3</v>
      </c>
      <c r="C1098" s="26">
        <v>22</v>
      </c>
      <c r="D1098" s="26">
        <v>19</v>
      </c>
      <c r="E1098" s="26"/>
      <c r="F109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9" spans="1:6" x14ac:dyDescent="0.25">
      <c r="A1099" s="25">
        <v>45373.375</v>
      </c>
      <c r="B1099" s="26">
        <v>1E-3</v>
      </c>
      <c r="C1099" s="26">
        <v>22</v>
      </c>
      <c r="D1099" s="26">
        <v>19</v>
      </c>
      <c r="E1099" s="26"/>
      <c r="F109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0" spans="1:6" x14ac:dyDescent="0.25">
      <c r="A1100" s="25">
        <v>45373.416666666664</v>
      </c>
      <c r="B1100" s="26">
        <v>1E-3</v>
      </c>
      <c r="C1100" s="26">
        <v>22</v>
      </c>
      <c r="D1100" s="26">
        <v>19</v>
      </c>
      <c r="E1100" s="26"/>
      <c r="F110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1" spans="1:6" x14ac:dyDescent="0.25">
      <c r="A1101" s="25">
        <v>45373.458333333336</v>
      </c>
      <c r="B1101" s="26">
        <v>1E-3</v>
      </c>
      <c r="C1101" s="26">
        <v>22</v>
      </c>
      <c r="D1101" s="26">
        <v>20</v>
      </c>
      <c r="E1101" s="26"/>
      <c r="F110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2" spans="1:6" x14ac:dyDescent="0.25">
      <c r="A1102" s="25">
        <v>45373.5</v>
      </c>
      <c r="B1102" s="26">
        <v>1E-3</v>
      </c>
      <c r="C1102" s="26">
        <v>22</v>
      </c>
      <c r="D1102" s="26">
        <v>21</v>
      </c>
      <c r="E1102" s="26"/>
      <c r="F110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3" spans="1:6" x14ac:dyDescent="0.25">
      <c r="A1103" s="25">
        <v>45373.541666666664</v>
      </c>
      <c r="B1103" s="26">
        <v>1E-3</v>
      </c>
      <c r="C1103" s="26">
        <v>22</v>
      </c>
      <c r="D1103" s="26">
        <v>22</v>
      </c>
      <c r="E1103" s="26"/>
      <c r="F110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4" spans="1:6" x14ac:dyDescent="0.25">
      <c r="A1104" s="25">
        <v>45373.583333333336</v>
      </c>
      <c r="B1104" s="26">
        <v>1E-3</v>
      </c>
      <c r="C1104" s="26">
        <v>22</v>
      </c>
      <c r="D1104" s="26">
        <v>22</v>
      </c>
      <c r="E1104" s="26"/>
      <c r="F110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05" spans="1:6" x14ac:dyDescent="0.25">
      <c r="A1105" s="25">
        <v>45373.625</v>
      </c>
      <c r="B1105" s="26">
        <v>1E-3</v>
      </c>
      <c r="C1105" s="26">
        <v>22</v>
      </c>
      <c r="D1105" s="26">
        <v>22</v>
      </c>
      <c r="E1105" s="26"/>
      <c r="F110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06" spans="1:6" x14ac:dyDescent="0.25">
      <c r="A1106" s="25">
        <v>45373.666666666664</v>
      </c>
      <c r="B1106" s="26">
        <v>1E-3</v>
      </c>
      <c r="C1106" s="26">
        <v>22</v>
      </c>
      <c r="D1106" s="26">
        <v>22</v>
      </c>
      <c r="E1106" s="26"/>
      <c r="F110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7" spans="1:6" x14ac:dyDescent="0.25">
      <c r="A1107" s="25">
        <v>45373.708333333336</v>
      </c>
      <c r="B1107" s="26">
        <v>1E-3</v>
      </c>
      <c r="C1107" s="26">
        <v>22</v>
      </c>
      <c r="D1107" s="26">
        <v>22</v>
      </c>
      <c r="E1107" s="26"/>
      <c r="F110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8" spans="1:6" x14ac:dyDescent="0.25">
      <c r="A1108" s="25">
        <v>45373.75</v>
      </c>
      <c r="B1108" s="26">
        <v>1E-3</v>
      </c>
      <c r="C1108" s="26">
        <v>22</v>
      </c>
      <c r="D1108" s="26">
        <v>21.25</v>
      </c>
      <c r="E1108" s="26"/>
      <c r="F110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9" spans="1:6" x14ac:dyDescent="0.25">
      <c r="A1109" s="25">
        <v>45373.791666666664</v>
      </c>
      <c r="B1109" s="26">
        <v>1E-3</v>
      </c>
      <c r="C1109" s="26">
        <v>22</v>
      </c>
      <c r="D1109" s="26">
        <v>21</v>
      </c>
      <c r="E1109" s="26"/>
      <c r="F110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0" spans="1:6" x14ac:dyDescent="0.25">
      <c r="A1110" s="25">
        <v>45373.833333333336</v>
      </c>
      <c r="B1110" s="26">
        <v>1E-3</v>
      </c>
      <c r="C1110" s="26">
        <v>22</v>
      </c>
      <c r="D1110" s="26">
        <v>20.666666666666668</v>
      </c>
      <c r="E1110" s="26"/>
      <c r="F111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1" spans="1:6" x14ac:dyDescent="0.25">
      <c r="A1111" s="25">
        <v>45373.875</v>
      </c>
      <c r="B1111" s="26">
        <v>1E-3</v>
      </c>
      <c r="C1111" s="26">
        <v>22</v>
      </c>
      <c r="D1111" s="26">
        <v>19.75</v>
      </c>
      <c r="E1111" s="26"/>
      <c r="F111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2" spans="1:6" x14ac:dyDescent="0.25">
      <c r="A1112" s="25">
        <v>45373.916666666664</v>
      </c>
      <c r="B1112" s="26">
        <v>1E-3</v>
      </c>
      <c r="C1112" s="26">
        <v>22</v>
      </c>
      <c r="D1112" s="26">
        <v>19.25</v>
      </c>
      <c r="E1112" s="26"/>
      <c r="F111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3" spans="1:6" x14ac:dyDescent="0.25">
      <c r="A1113" s="25">
        <v>45373.958333333336</v>
      </c>
      <c r="B1113" s="26">
        <v>1E-3</v>
      </c>
      <c r="C1113" s="26">
        <v>22</v>
      </c>
      <c r="D1113" s="26">
        <v>19</v>
      </c>
      <c r="E1113" s="26"/>
      <c r="F111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4" spans="1:6" x14ac:dyDescent="0.25">
      <c r="A1114" s="25">
        <v>45374</v>
      </c>
      <c r="B1114" s="26">
        <v>1E-3</v>
      </c>
      <c r="C1114" s="26">
        <v>22</v>
      </c>
      <c r="D1114" s="26">
        <v>19.25</v>
      </c>
      <c r="E1114" s="26"/>
      <c r="F111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5" spans="1:6" x14ac:dyDescent="0.25">
      <c r="A1115" s="25">
        <v>45374.041666666664</v>
      </c>
      <c r="B1115" s="26">
        <v>1E-3</v>
      </c>
      <c r="C1115" s="26">
        <v>22</v>
      </c>
      <c r="D1115" s="26">
        <v>19</v>
      </c>
      <c r="E1115" s="26"/>
      <c r="F111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6" spans="1:6" x14ac:dyDescent="0.25">
      <c r="A1116" s="25">
        <v>45374.083333333336</v>
      </c>
      <c r="B1116" s="26">
        <v>1E-3</v>
      </c>
      <c r="C1116" s="26">
        <v>22</v>
      </c>
      <c r="D1116" s="26">
        <v>18.75</v>
      </c>
      <c r="E1116" s="26"/>
      <c r="F111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17" spans="1:6" x14ac:dyDescent="0.25">
      <c r="A1117" s="25">
        <v>45374.125</v>
      </c>
      <c r="B1117" s="26">
        <v>1E-3</v>
      </c>
      <c r="C1117" s="26">
        <v>22</v>
      </c>
      <c r="D1117" s="26">
        <v>19</v>
      </c>
      <c r="E1117" s="26"/>
      <c r="F111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18" spans="1:6" x14ac:dyDescent="0.25">
      <c r="A1118" s="25">
        <v>45374.166666666664</v>
      </c>
      <c r="B1118" s="26">
        <v>1E-3</v>
      </c>
      <c r="C1118" s="26">
        <v>22</v>
      </c>
      <c r="D1118" s="26">
        <v>19</v>
      </c>
      <c r="E1118" s="26"/>
      <c r="F111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19" spans="1:6" x14ac:dyDescent="0.25">
      <c r="A1119" s="25">
        <v>45374.208333333336</v>
      </c>
      <c r="B1119" s="26">
        <v>1E-3</v>
      </c>
      <c r="C1119" s="26">
        <v>22</v>
      </c>
      <c r="D1119" s="26">
        <v>19</v>
      </c>
      <c r="E1119" s="26"/>
      <c r="F111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0" spans="1:6" x14ac:dyDescent="0.25">
      <c r="A1120" s="25">
        <v>45374.25</v>
      </c>
      <c r="B1120" s="26">
        <v>1E-3</v>
      </c>
      <c r="C1120" s="26">
        <v>22</v>
      </c>
      <c r="D1120" s="26">
        <v>19</v>
      </c>
      <c r="E1120" s="26"/>
      <c r="F112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1" spans="1:6" x14ac:dyDescent="0.25">
      <c r="A1121" s="25">
        <v>45374.291666666664</v>
      </c>
      <c r="B1121" s="26">
        <v>1E-3</v>
      </c>
      <c r="C1121" s="26">
        <v>22</v>
      </c>
      <c r="D1121" s="26">
        <v>19</v>
      </c>
      <c r="E1121" s="26"/>
      <c r="F112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2" spans="1:6" x14ac:dyDescent="0.25">
      <c r="A1122" s="25">
        <v>45374.333333333336</v>
      </c>
      <c r="B1122" s="26">
        <v>1E-3</v>
      </c>
      <c r="C1122" s="26">
        <v>22</v>
      </c>
      <c r="D1122" s="26">
        <v>19</v>
      </c>
      <c r="E1122" s="26"/>
      <c r="F112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3" spans="1:6" x14ac:dyDescent="0.25">
      <c r="A1123" s="25">
        <v>45374.375</v>
      </c>
      <c r="B1123" s="26">
        <v>1E-3</v>
      </c>
      <c r="C1123" s="26">
        <v>22</v>
      </c>
      <c r="D1123" s="26">
        <v>18</v>
      </c>
      <c r="E1123" s="26"/>
      <c r="F112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4" spans="1:6" x14ac:dyDescent="0.25">
      <c r="A1124" s="25">
        <v>45374.416666666664</v>
      </c>
      <c r="B1124" s="26">
        <v>1E-3</v>
      </c>
      <c r="C1124" s="26">
        <v>22</v>
      </c>
      <c r="D1124" s="26">
        <v>18</v>
      </c>
      <c r="E1124" s="26"/>
      <c r="F112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5" spans="1:6" x14ac:dyDescent="0.25">
      <c r="A1125" s="25">
        <v>45374.458333333336</v>
      </c>
      <c r="B1125" s="26">
        <v>1E-3</v>
      </c>
      <c r="C1125" s="26">
        <v>22</v>
      </c>
      <c r="D1125" s="26">
        <v>18</v>
      </c>
      <c r="E1125" s="26"/>
      <c r="F112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6" spans="1:6" x14ac:dyDescent="0.25">
      <c r="A1126" s="25">
        <v>45374.5</v>
      </c>
      <c r="B1126" s="26">
        <v>1E-3</v>
      </c>
      <c r="C1126" s="26">
        <v>22</v>
      </c>
      <c r="D1126" s="26">
        <v>19</v>
      </c>
      <c r="E1126" s="26"/>
      <c r="F112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7" spans="1:6" x14ac:dyDescent="0.25">
      <c r="A1127" s="25">
        <v>45374.541666666664</v>
      </c>
      <c r="B1127" s="26">
        <v>1E-3</v>
      </c>
      <c r="C1127" s="26">
        <v>22</v>
      </c>
      <c r="D1127" s="26">
        <v>19</v>
      </c>
      <c r="E1127" s="26"/>
      <c r="F112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8" spans="1:6" x14ac:dyDescent="0.25">
      <c r="A1128" s="25">
        <v>45374.583333333336</v>
      </c>
      <c r="B1128" s="26">
        <v>1E-3</v>
      </c>
      <c r="C1128" s="26">
        <v>22</v>
      </c>
      <c r="D1128" s="26">
        <v>19</v>
      </c>
      <c r="E1128" s="26"/>
      <c r="F112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9" spans="1:6" x14ac:dyDescent="0.25">
      <c r="A1129" s="25">
        <v>45374.625</v>
      </c>
      <c r="B1129" s="26">
        <v>1E-3</v>
      </c>
      <c r="C1129" s="26">
        <v>22</v>
      </c>
      <c r="D1129" s="26">
        <v>19</v>
      </c>
      <c r="E1129" s="26"/>
      <c r="F112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30" spans="1:6" x14ac:dyDescent="0.25">
      <c r="A1130" s="25">
        <v>45374.666666666664</v>
      </c>
      <c r="B1130" s="26">
        <v>1E-3</v>
      </c>
      <c r="C1130" s="26">
        <v>22</v>
      </c>
      <c r="D1130" s="26">
        <v>19</v>
      </c>
      <c r="E1130" s="26"/>
      <c r="F113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1" spans="1:6" x14ac:dyDescent="0.25">
      <c r="A1131" s="25">
        <v>45374.708333333336</v>
      </c>
      <c r="B1131" s="26">
        <v>1E-3</v>
      </c>
      <c r="C1131" s="26">
        <v>22</v>
      </c>
      <c r="D1131" s="26">
        <v>19</v>
      </c>
      <c r="E1131" s="26"/>
      <c r="F113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2" spans="1:6" x14ac:dyDescent="0.25">
      <c r="A1132" s="25">
        <v>45374.75</v>
      </c>
      <c r="B1132" s="26">
        <v>0</v>
      </c>
      <c r="C1132" s="26">
        <v>22</v>
      </c>
      <c r="D1132" s="26">
        <v>19</v>
      </c>
      <c r="E1132" s="26"/>
      <c r="F113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3" spans="1:6" x14ac:dyDescent="0.25">
      <c r="A1133" s="25">
        <v>45374.791666666664</v>
      </c>
      <c r="B1133" s="26">
        <v>1E-3</v>
      </c>
      <c r="C1133" s="26">
        <v>22</v>
      </c>
      <c r="D1133" s="26">
        <v>18.75</v>
      </c>
      <c r="E1133" s="26"/>
      <c r="F113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4" spans="1:6" x14ac:dyDescent="0.25">
      <c r="A1134" s="25">
        <v>45374.833333333336</v>
      </c>
      <c r="B1134" s="26">
        <v>1E-3</v>
      </c>
      <c r="C1134" s="26">
        <v>22</v>
      </c>
      <c r="D1134" s="26">
        <v>18.75</v>
      </c>
      <c r="E1134" s="26"/>
      <c r="F113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5" spans="1:6" x14ac:dyDescent="0.25">
      <c r="A1135" s="25">
        <v>45374.875</v>
      </c>
      <c r="B1135" s="26">
        <v>1E-3</v>
      </c>
      <c r="C1135" s="26">
        <v>22</v>
      </c>
      <c r="D1135" s="26">
        <v>19</v>
      </c>
      <c r="E1135" s="26"/>
      <c r="F113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6" spans="1:6" x14ac:dyDescent="0.25">
      <c r="A1136" s="25">
        <v>45374.916666666664</v>
      </c>
      <c r="B1136" s="26">
        <v>1E-3</v>
      </c>
      <c r="C1136" s="26">
        <v>22</v>
      </c>
      <c r="D1136" s="26">
        <v>19</v>
      </c>
      <c r="E1136" s="26"/>
      <c r="F113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7" spans="1:6" x14ac:dyDescent="0.25">
      <c r="A1137" s="25">
        <v>45374.958333333336</v>
      </c>
      <c r="B1137" s="26">
        <v>1E-3</v>
      </c>
      <c r="C1137" s="26">
        <v>22</v>
      </c>
      <c r="D1137" s="26">
        <v>19</v>
      </c>
      <c r="E1137" s="26"/>
      <c r="F113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8" spans="1:6" x14ac:dyDescent="0.25">
      <c r="A1138" s="25">
        <v>45375</v>
      </c>
      <c r="B1138" s="26">
        <v>1E-3</v>
      </c>
      <c r="C1138" s="26">
        <v>22</v>
      </c>
      <c r="D1138" s="26">
        <v>19</v>
      </c>
      <c r="E1138" s="26"/>
      <c r="F113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9" spans="1:6" x14ac:dyDescent="0.25">
      <c r="A1139" s="25">
        <v>45375.041666666664</v>
      </c>
      <c r="B1139" s="26">
        <v>1E-3</v>
      </c>
      <c r="C1139" s="26">
        <v>22</v>
      </c>
      <c r="D1139" s="26">
        <v>19</v>
      </c>
      <c r="E1139" s="26"/>
      <c r="F113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40" spans="1:6" x14ac:dyDescent="0.25">
      <c r="A1140" s="25">
        <v>45375.083333333336</v>
      </c>
      <c r="B1140" s="26">
        <v>1E-3</v>
      </c>
      <c r="C1140" s="26">
        <v>22</v>
      </c>
      <c r="D1140" s="26">
        <v>19</v>
      </c>
      <c r="E1140" s="26"/>
      <c r="F114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1" spans="1:6" x14ac:dyDescent="0.25">
      <c r="A1141" s="25">
        <v>45375.125</v>
      </c>
      <c r="B1141" s="26">
        <v>1E-3</v>
      </c>
      <c r="C1141" s="26">
        <v>22</v>
      </c>
      <c r="D1141" s="26">
        <v>18.75</v>
      </c>
      <c r="E1141" s="26"/>
      <c r="F114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2" spans="1:6" x14ac:dyDescent="0.25">
      <c r="A1142" s="25">
        <v>45375.166666666664</v>
      </c>
      <c r="B1142" s="26">
        <v>1E-3</v>
      </c>
      <c r="C1142" s="26">
        <v>22</v>
      </c>
      <c r="D1142" s="26">
        <v>18.5</v>
      </c>
      <c r="E1142" s="26"/>
      <c r="F114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3" spans="1:6" x14ac:dyDescent="0.25">
      <c r="A1143" s="25">
        <v>45375.208333333336</v>
      </c>
      <c r="B1143" s="26">
        <v>1E-3</v>
      </c>
      <c r="C1143" s="26">
        <v>22</v>
      </c>
      <c r="D1143" s="26">
        <v>18.5</v>
      </c>
      <c r="E1143" s="26"/>
      <c r="F114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4" spans="1:6" x14ac:dyDescent="0.25">
      <c r="A1144" s="25">
        <v>45375.25</v>
      </c>
      <c r="B1144" s="26">
        <v>1E-3</v>
      </c>
      <c r="C1144" s="26">
        <v>22</v>
      </c>
      <c r="D1144" s="26">
        <v>18</v>
      </c>
      <c r="E1144" s="26"/>
      <c r="F114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5" spans="1:6" x14ac:dyDescent="0.25">
      <c r="A1145" s="25">
        <v>45375.291666666664</v>
      </c>
      <c r="B1145" s="26">
        <v>1E-3</v>
      </c>
      <c r="C1145" s="26">
        <v>22</v>
      </c>
      <c r="D1145" s="26">
        <v>18.25</v>
      </c>
      <c r="E1145" s="26"/>
      <c r="F114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6" spans="1:6" x14ac:dyDescent="0.25">
      <c r="A1146" s="25">
        <v>45375.333333333336</v>
      </c>
      <c r="B1146" s="26">
        <v>1E-3</v>
      </c>
      <c r="C1146" s="26">
        <v>22</v>
      </c>
      <c r="D1146" s="26">
        <v>18</v>
      </c>
      <c r="E1146" s="26"/>
      <c r="F114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7" spans="1:6" x14ac:dyDescent="0.25">
      <c r="A1147" s="25">
        <v>45375.375</v>
      </c>
      <c r="B1147" s="26">
        <v>1E-3</v>
      </c>
      <c r="C1147" s="26">
        <v>22</v>
      </c>
      <c r="D1147" s="26">
        <v>18</v>
      </c>
      <c r="E1147" s="26"/>
      <c r="F114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48" spans="1:6" x14ac:dyDescent="0.25">
      <c r="A1148" s="25">
        <v>45375.416666666664</v>
      </c>
      <c r="B1148" s="26">
        <v>1E-3</v>
      </c>
      <c r="C1148" s="26">
        <v>22</v>
      </c>
      <c r="D1148" s="26">
        <v>18</v>
      </c>
      <c r="E1148" s="26"/>
      <c r="F114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49" spans="1:6" x14ac:dyDescent="0.25">
      <c r="A1149" s="25">
        <v>45375.458333333336</v>
      </c>
      <c r="B1149" s="26">
        <v>1E-3</v>
      </c>
      <c r="C1149" s="26">
        <v>22</v>
      </c>
      <c r="D1149" s="26">
        <v>18</v>
      </c>
      <c r="E1149" s="26"/>
      <c r="F114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0" spans="1:6" x14ac:dyDescent="0.25">
      <c r="A1150" s="25">
        <v>45375.5</v>
      </c>
      <c r="B1150" s="26">
        <v>1E-3</v>
      </c>
      <c r="C1150" s="26">
        <v>22</v>
      </c>
      <c r="D1150" s="26">
        <v>18.25</v>
      </c>
      <c r="E1150" s="26"/>
      <c r="F115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1" spans="1:6" x14ac:dyDescent="0.25">
      <c r="A1151" s="25">
        <v>45375.541666666664</v>
      </c>
      <c r="B1151" s="26">
        <v>1E-3</v>
      </c>
      <c r="C1151" s="26">
        <v>22</v>
      </c>
      <c r="D1151" s="26">
        <v>18</v>
      </c>
      <c r="E1151" s="26"/>
      <c r="F115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2" spans="1:6" x14ac:dyDescent="0.25">
      <c r="A1152" s="25">
        <v>45375.583333333336</v>
      </c>
      <c r="B1152" s="26">
        <v>1E-3</v>
      </c>
      <c r="C1152" s="26">
        <v>22</v>
      </c>
      <c r="D1152" s="26">
        <v>18.25</v>
      </c>
      <c r="E1152" s="26"/>
      <c r="F115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53" spans="1:6" x14ac:dyDescent="0.25">
      <c r="A1153" s="25">
        <v>45375.625</v>
      </c>
      <c r="B1153" s="26">
        <v>1E-3</v>
      </c>
      <c r="C1153" s="26">
        <v>22</v>
      </c>
      <c r="D1153" s="26">
        <v>18</v>
      </c>
      <c r="E1153" s="26"/>
      <c r="F115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54" spans="1:6" x14ac:dyDescent="0.25">
      <c r="A1154" s="25">
        <v>45375.666666666664</v>
      </c>
      <c r="B1154" s="26">
        <v>0</v>
      </c>
      <c r="C1154" s="26">
        <v>22</v>
      </c>
      <c r="D1154" s="26">
        <v>18</v>
      </c>
      <c r="E1154" s="26"/>
      <c r="F115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5" spans="1:6" x14ac:dyDescent="0.25">
      <c r="A1155" s="25">
        <v>45375.708333333336</v>
      </c>
      <c r="B1155" s="26">
        <v>1E-3</v>
      </c>
      <c r="C1155" s="26">
        <v>22</v>
      </c>
      <c r="D1155" s="26">
        <v>18</v>
      </c>
      <c r="E1155" s="26"/>
      <c r="F115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6" spans="1:6" x14ac:dyDescent="0.25">
      <c r="A1156" s="25">
        <v>45375.75</v>
      </c>
      <c r="B1156" s="26">
        <v>1E-3</v>
      </c>
      <c r="C1156" s="26">
        <v>22</v>
      </c>
      <c r="D1156" s="26">
        <v>18.5</v>
      </c>
      <c r="E1156" s="26"/>
      <c r="F115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7" spans="1:6" x14ac:dyDescent="0.25">
      <c r="A1157" s="25">
        <v>45375.791666666664</v>
      </c>
      <c r="B1157" s="26">
        <v>1E-3</v>
      </c>
      <c r="C1157" s="26">
        <v>22</v>
      </c>
      <c r="D1157" s="26">
        <v>19</v>
      </c>
      <c r="E1157" s="26"/>
      <c r="F115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8" spans="1:6" x14ac:dyDescent="0.25">
      <c r="A1158" s="25">
        <v>45375.833333333336</v>
      </c>
      <c r="B1158" s="26">
        <v>1E-3</v>
      </c>
      <c r="C1158" s="26">
        <v>22</v>
      </c>
      <c r="D1158" s="26">
        <v>18.5</v>
      </c>
      <c r="E1158" s="26"/>
      <c r="F115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9" spans="1:6" x14ac:dyDescent="0.25">
      <c r="A1159" s="25">
        <v>45375.875</v>
      </c>
      <c r="B1159" s="26">
        <v>1E-3</v>
      </c>
      <c r="C1159" s="26">
        <v>22</v>
      </c>
      <c r="D1159" s="26">
        <v>18</v>
      </c>
      <c r="E1159" s="26"/>
      <c r="F115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0" spans="1:6" x14ac:dyDescent="0.25">
      <c r="A1160" s="25">
        <v>45375.916666666664</v>
      </c>
      <c r="B1160" s="26">
        <v>1E-3</v>
      </c>
      <c r="C1160" s="26">
        <v>22</v>
      </c>
      <c r="D1160" s="26">
        <v>18</v>
      </c>
      <c r="E1160" s="26"/>
      <c r="F116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1" spans="1:6" x14ac:dyDescent="0.25">
      <c r="A1161" s="25">
        <v>45375.958333333336</v>
      </c>
      <c r="B1161" s="26">
        <v>1E-3</v>
      </c>
      <c r="C1161" s="26">
        <v>22</v>
      </c>
      <c r="D1161" s="26">
        <v>18</v>
      </c>
      <c r="E1161" s="26"/>
      <c r="F116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2" spans="1:6" x14ac:dyDescent="0.25">
      <c r="A1162" s="25">
        <v>45376</v>
      </c>
      <c r="B1162" s="26">
        <v>1E-3</v>
      </c>
      <c r="C1162" s="26">
        <v>22</v>
      </c>
      <c r="D1162" s="26">
        <v>18</v>
      </c>
      <c r="E1162" s="26"/>
      <c r="F116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3" spans="1:6" x14ac:dyDescent="0.25">
      <c r="A1163" s="25">
        <v>45376.041666666664</v>
      </c>
      <c r="B1163" s="26">
        <v>1E-3</v>
      </c>
      <c r="C1163" s="26">
        <v>22</v>
      </c>
      <c r="D1163" s="26">
        <v>17.5</v>
      </c>
      <c r="E1163" s="26"/>
      <c r="F1163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4" spans="1:6" x14ac:dyDescent="0.25">
      <c r="A1164" s="25">
        <v>45376.083333333336</v>
      </c>
      <c r="B1164" s="26">
        <v>1E-3</v>
      </c>
      <c r="C1164" s="26">
        <v>22</v>
      </c>
      <c r="D1164" s="26">
        <v>17</v>
      </c>
      <c r="E1164" s="26"/>
      <c r="F1164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5" spans="1:6" x14ac:dyDescent="0.25">
      <c r="A1165" s="25">
        <v>45376.125</v>
      </c>
      <c r="B1165" s="26">
        <v>1E-3</v>
      </c>
      <c r="C1165" s="26">
        <v>22</v>
      </c>
      <c r="D1165" s="26">
        <v>17</v>
      </c>
      <c r="E1165" s="26"/>
      <c r="F1165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6" spans="1:6" x14ac:dyDescent="0.25">
      <c r="A1166" s="25">
        <v>45376.166666666664</v>
      </c>
      <c r="B1166" s="26">
        <v>1E-3</v>
      </c>
      <c r="C1166" s="26">
        <v>22</v>
      </c>
      <c r="D1166" s="26">
        <v>17</v>
      </c>
      <c r="E1166" s="26"/>
      <c r="F1166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7" spans="1:6" x14ac:dyDescent="0.25">
      <c r="A1167" s="25">
        <v>45376.208333333336</v>
      </c>
      <c r="B1167" s="26">
        <v>1E-3</v>
      </c>
      <c r="C1167" s="26">
        <v>22</v>
      </c>
      <c r="D1167" s="26">
        <v>17</v>
      </c>
      <c r="E1167" s="26"/>
      <c r="F1167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8" spans="1:6" x14ac:dyDescent="0.25">
      <c r="A1168" s="25">
        <v>45376.25</v>
      </c>
      <c r="B1168" s="26">
        <v>1E-3</v>
      </c>
      <c r="C1168" s="26">
        <v>22</v>
      </c>
      <c r="D1168" s="26">
        <v>17</v>
      </c>
      <c r="E1168" s="26"/>
      <c r="F1168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9" spans="1:6" x14ac:dyDescent="0.25">
      <c r="A1169" s="25">
        <v>45376.291666666664</v>
      </c>
      <c r="B1169" s="26">
        <v>1E-3</v>
      </c>
      <c r="C1169" s="26">
        <v>22</v>
      </c>
      <c r="D1169" s="26">
        <v>17</v>
      </c>
      <c r="E1169" s="26"/>
      <c r="F1169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70" spans="1:6" x14ac:dyDescent="0.25">
      <c r="A1170" s="25">
        <v>45376.333333333336</v>
      </c>
      <c r="B1170" s="26">
        <v>1E-3</v>
      </c>
      <c r="C1170" s="26">
        <v>22</v>
      </c>
      <c r="D1170" s="26">
        <v>16.75</v>
      </c>
      <c r="E1170" s="26"/>
      <c r="F1170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71" spans="1:6" x14ac:dyDescent="0.25">
      <c r="A1171" s="25">
        <v>45376.375</v>
      </c>
      <c r="B1171" s="26">
        <v>1E-3</v>
      </c>
      <c r="C1171" s="26">
        <v>22</v>
      </c>
      <c r="D1171" s="26">
        <v>17</v>
      </c>
      <c r="E1171" s="26"/>
      <c r="F1171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72" spans="1:6" x14ac:dyDescent="0.25">
      <c r="A1172" s="25">
        <v>45376.416666666664</v>
      </c>
      <c r="B1172" s="26">
        <v>0</v>
      </c>
      <c r="C1172" s="26">
        <v>22</v>
      </c>
      <c r="D1172" s="26">
        <v>17</v>
      </c>
      <c r="E1172" s="26"/>
      <c r="F1172" s="26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4EF90-6ADC-4E25-A343-EBB02714A113}">
  <dimension ref="A1"/>
  <sheetViews>
    <sheetView zoomScale="55" zoomScaleNormal="55" workbookViewId="0">
      <selection activeCell="U69" sqref="U6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1D213-F9AB-4914-A042-8A88250FEF41}">
  <dimension ref="A1"/>
  <sheetViews>
    <sheetView zoomScale="70" zoomScaleNormal="70" workbookViewId="0">
      <selection activeCell="F79" sqref="F7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FFA0A-5970-4FDD-B04F-DA38B5A52FD5}">
  <dimension ref="K3:M6"/>
  <sheetViews>
    <sheetView zoomScale="115" zoomScaleNormal="115" workbookViewId="0">
      <selection activeCell="K4" sqref="K4"/>
    </sheetView>
  </sheetViews>
  <sheetFormatPr baseColWidth="10" defaultRowHeight="15" x14ac:dyDescent="0.25"/>
  <cols>
    <col min="11" max="11" width="21" bestFit="1" customWidth="1"/>
    <col min="12" max="12" width="24.5703125" bestFit="1" customWidth="1"/>
    <col min="13" max="13" width="14.85546875" bestFit="1" customWidth="1"/>
  </cols>
  <sheetData>
    <row r="3" spans="11:13" x14ac:dyDescent="0.25">
      <c r="K3" s="27" t="s">
        <v>18</v>
      </c>
      <c r="L3" t="s">
        <v>22</v>
      </c>
      <c r="M3" t="s">
        <v>23</v>
      </c>
    </row>
    <row r="4" spans="11:13" x14ac:dyDescent="0.25">
      <c r="K4" s="28" t="s">
        <v>20</v>
      </c>
      <c r="L4">
        <v>73.561999999999756</v>
      </c>
      <c r="M4">
        <v>0</v>
      </c>
    </row>
    <row r="5" spans="11:13" x14ac:dyDescent="0.25">
      <c r="K5" s="28" t="s">
        <v>21</v>
      </c>
      <c r="L5">
        <v>43.268999999999501</v>
      </c>
      <c r="M5">
        <v>0</v>
      </c>
    </row>
    <row r="6" spans="11:13" x14ac:dyDescent="0.25">
      <c r="K6" s="28" t="s">
        <v>19</v>
      </c>
      <c r="L6">
        <v>116.83099999999925</v>
      </c>
      <c r="M6">
        <v>0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56D7A-7D71-4A47-B759-1D0781A9C66F}">
  <dimension ref="A1:G4"/>
  <sheetViews>
    <sheetView workbookViewId="0">
      <selection activeCell="H20" sqref="H20"/>
    </sheetView>
  </sheetViews>
  <sheetFormatPr baseColWidth="10" defaultRowHeight="15" x14ac:dyDescent="0.25"/>
  <cols>
    <col min="1" max="1" width="13" bestFit="1" customWidth="1"/>
    <col min="2" max="2" width="9.42578125" bestFit="1" customWidth="1"/>
  </cols>
  <sheetData>
    <row r="1" spans="1:7" ht="15.75" thickBot="1" x14ac:dyDescent="0.3">
      <c r="B1" s="2"/>
    </row>
    <row r="2" spans="1:7" x14ac:dyDescent="0.25">
      <c r="A2" s="29" t="s">
        <v>7</v>
      </c>
      <c r="B2" s="30"/>
      <c r="D2" s="29" t="s">
        <v>9</v>
      </c>
      <c r="E2" s="34"/>
      <c r="F2" s="34"/>
      <c r="G2" s="30"/>
    </row>
    <row r="3" spans="1:7" x14ac:dyDescent="0.25">
      <c r="A3" s="10" t="s">
        <v>5</v>
      </c>
      <c r="B3" s="4">
        <v>0.20680000000000001</v>
      </c>
      <c r="D3" s="31" t="s">
        <v>10</v>
      </c>
      <c r="E3" s="32"/>
      <c r="F3" s="32" t="s">
        <v>11</v>
      </c>
      <c r="G3" s="33"/>
    </row>
    <row r="4" spans="1:7" ht="15.75" thickBot="1" x14ac:dyDescent="0.3">
      <c r="A4" s="11" t="s">
        <v>8</v>
      </c>
      <c r="B4" s="5">
        <v>0.27</v>
      </c>
      <c r="D4" s="6">
        <v>8.3333333335758653E-2</v>
      </c>
      <c r="E4" s="7">
        <v>0.33333333333575865</v>
      </c>
      <c r="F4" s="7">
        <v>0.5625</v>
      </c>
      <c r="G4" s="8">
        <v>0.64583333333333337</v>
      </c>
    </row>
  </sheetData>
  <mergeCells count="4">
    <mergeCell ref="A2:B2"/>
    <mergeCell ref="D3:E3"/>
    <mergeCell ref="F3:G3"/>
    <mergeCell ref="D2:G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5DAA1-F2F3-4521-AD16-4DCCB88755AE}">
  <dimension ref="A1:L1059"/>
  <sheetViews>
    <sheetView zoomScale="85" zoomScaleNormal="85" workbookViewId="0">
      <selection activeCell="I55" sqref="I54:I55"/>
    </sheetView>
  </sheetViews>
  <sheetFormatPr baseColWidth="10" defaultRowHeight="15" x14ac:dyDescent="0.25"/>
  <cols>
    <col min="1" max="1" width="16" bestFit="1" customWidth="1"/>
    <col min="2" max="2" width="21" bestFit="1" customWidth="1"/>
    <col min="3" max="3" width="32" bestFit="1" customWidth="1"/>
    <col min="4" max="5" width="27.28515625" customWidth="1"/>
    <col min="6" max="6" width="27.7109375" customWidth="1"/>
    <col min="7" max="7" width="15" bestFit="1" customWidth="1"/>
    <col min="8" max="8" width="16.42578125" bestFit="1" customWidth="1"/>
    <col min="9" max="9" width="15.42578125" bestFit="1" customWidth="1"/>
    <col min="10" max="10" width="15" bestFit="1" customWidth="1"/>
    <col min="11" max="11" width="18.42578125" bestFit="1" customWidth="1"/>
    <col min="13" max="13" width="15.42578125" bestFit="1" customWidth="1"/>
    <col min="14" max="14" width="15" bestFit="1" customWidth="1"/>
  </cols>
  <sheetData>
    <row r="1" spans="1:8" x14ac:dyDescent="0.25">
      <c r="A1" s="12" t="s">
        <v>12</v>
      </c>
      <c r="B1" s="13" t="s">
        <v>13</v>
      </c>
      <c r="C1" s="14" t="s">
        <v>15</v>
      </c>
      <c r="D1" s="14" t="s">
        <v>16</v>
      </c>
      <c r="E1" s="14" t="s">
        <v>17</v>
      </c>
      <c r="F1" s="14" t="s">
        <v>14</v>
      </c>
    </row>
    <row r="2" spans="1:8" s="9" customFormat="1" ht="15.75" thickBot="1" x14ac:dyDescent="0.3">
      <c r="A2" s="15">
        <f>_xlfn.DAYS(SUBTOTAL(4,Tableau1[Date]), SUBTOTAL(5,Tableau1[Date]))</f>
        <v>44</v>
      </c>
      <c r="B2" s="16">
        <f>SUBTOTAL(9,Tableau1[Consommation])</f>
        <v>116.72000000000109</v>
      </c>
      <c r="C2" s="17" cm="1">
        <f t="array" aca="1" ref="C2" ca="1">SUMPRODUCT(filterCons, IF(Tableau1[Heure creuse]="HP",PRIX_HP,PRIX_HC))</f>
        <v>26.847206400000346</v>
      </c>
      <c r="D2" s="23">
        <f ca="1">IF(SUBTOTAL(103, Tableau1[Date]) &lt; ROWS(Tableau1[Date]),,SUMIF(Tableau1[Date],"&gt;="&amp;DATE(YEAR(TODAY()), MONTH(TODAY()), 1),Tableau1[Consommation]))</f>
        <v>0</v>
      </c>
      <c r="E2" s="17" cm="1">
        <f t="array" aca="1" ref="E2" ca="1">SUMPRODUCT((MONTH(Tableau1[Date])=MONTH(TODAY()))*(Tableau1[Heure creuse]="HP")*PRIX_HP + (MONTH(Tableau1[Date])=MONTH(TODAY()))*(Tableau1[Heure creuse]&lt;&gt;"HP")*PRIX_HC, Tableau1[Consommation])</f>
        <v>9.8638472000001016</v>
      </c>
      <c r="F2" s="17">
        <f ca="1">IF(SUBTOTAL(103, Tableau1[Date]) &lt; ROWS(Tableau1[Date]),,(E2/ROUNDUP(COUNTIFS(Tableau1[Date],"&gt;="&amp;DATE(YEAR(TODAY()),MONTH(TODAY()),1),Tableau1[Date],"&lt;="&amp;DATE(YEAR(TODAY()),MONTH(TODAY()),31))/24,0))*30.5)</f>
        <v>0</v>
      </c>
    </row>
    <row r="3" spans="1:8" s="9" customFormat="1" x14ac:dyDescent="0.25">
      <c r="A3" s="18"/>
      <c r="B3" s="19"/>
      <c r="C3" s="20"/>
      <c r="D3" s="20"/>
      <c r="F3" s="19"/>
      <c r="G3" s="20"/>
    </row>
    <row r="4" spans="1:8" x14ac:dyDescent="0.25">
      <c r="A4" s="9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6</v>
      </c>
    </row>
    <row r="5" spans="1:8" x14ac:dyDescent="0.25">
      <c r="A5" s="1">
        <f>data[[#This Row],[Date]]</f>
        <v>45327.75</v>
      </c>
      <c r="B5" s="2">
        <f>data[[#This Row],[Consommation]]</f>
        <v>0.112</v>
      </c>
      <c r="C5" s="2">
        <f>data[[#This Row],[Moy Température demandée]]</f>
        <v>23</v>
      </c>
      <c r="D5" s="2">
        <f>data[[#This Row],[Moy Température intérieur]]</f>
        <v>22</v>
      </c>
      <c r="E5" s="2">
        <f>data[[#This Row],[Moy Température extérieur]]</f>
        <v>4</v>
      </c>
      <c r="F5" s="1" t="str">
        <f>data[[#This Row],[Heure Creuse]]</f>
        <v>HP</v>
      </c>
    </row>
    <row r="6" spans="1:8" x14ac:dyDescent="0.25">
      <c r="A6" s="1">
        <f>data[[#This Row],[Date]]</f>
        <v>45327.791666666664</v>
      </c>
      <c r="B6" s="2">
        <f>data[[#This Row],[Consommation]]</f>
        <v>0.51200000000000001</v>
      </c>
      <c r="C6" s="2">
        <f>data[[#This Row],[Moy Température demandée]]</f>
        <v>23</v>
      </c>
      <c r="D6" s="2">
        <f>data[[#This Row],[Moy Température intérieur]]</f>
        <v>22.5</v>
      </c>
      <c r="E6" s="2">
        <f>data[[#This Row],[Moy Température extérieur]]</f>
        <v>5</v>
      </c>
      <c r="F6" s="1" t="str">
        <f>data[[#This Row],[Heure Creuse]]</f>
        <v>HP</v>
      </c>
      <c r="H6" s="22"/>
    </row>
    <row r="7" spans="1:8" x14ac:dyDescent="0.25">
      <c r="A7" s="1">
        <f>data[[#This Row],[Date]]</f>
        <v>45327.833333333336</v>
      </c>
      <c r="B7" s="2">
        <f>data[[#This Row],[Consommation]]</f>
        <v>0.42499999999999999</v>
      </c>
      <c r="C7" s="2">
        <f>data[[#This Row],[Moy Température demandée]]</f>
        <v>23</v>
      </c>
      <c r="D7" s="2">
        <f>data[[#This Row],[Moy Température intérieur]]</f>
        <v>23</v>
      </c>
      <c r="E7" s="2">
        <f>data[[#This Row],[Moy Température extérieur]]</f>
        <v>5</v>
      </c>
      <c r="F7" s="1" t="str">
        <f>data[[#This Row],[Heure Creuse]]</f>
        <v>HP</v>
      </c>
    </row>
    <row r="8" spans="1:8" x14ac:dyDescent="0.25">
      <c r="A8" s="1">
        <f>data[[#This Row],[Date]]</f>
        <v>45327.875</v>
      </c>
      <c r="B8" s="2">
        <f>data[[#This Row],[Consommation]]</f>
        <v>0.39600000000000002</v>
      </c>
      <c r="C8" s="2">
        <f>data[[#This Row],[Moy Température demandée]]</f>
        <v>23</v>
      </c>
      <c r="D8" s="2">
        <f>data[[#This Row],[Moy Température intérieur]]</f>
        <v>23.75</v>
      </c>
      <c r="E8" s="2">
        <f>data[[#This Row],[Moy Température extérieur]]</f>
        <v>5</v>
      </c>
      <c r="F8" s="1" t="str">
        <f>data[[#This Row],[Heure Creuse]]</f>
        <v>HP</v>
      </c>
    </row>
    <row r="9" spans="1:8" x14ac:dyDescent="0.25">
      <c r="A9" s="1">
        <f>data[[#This Row],[Date]]</f>
        <v>45327.916666666664</v>
      </c>
      <c r="B9" s="2">
        <f>data[[#This Row],[Consommation]]</f>
        <v>0.39700000000000002</v>
      </c>
      <c r="C9" s="2">
        <f>data[[#This Row],[Moy Température demandée]]</f>
        <v>23</v>
      </c>
      <c r="D9" s="2">
        <f>data[[#This Row],[Moy Température intérieur]]</f>
        <v>23.5</v>
      </c>
      <c r="E9" s="2">
        <f>data[[#This Row],[Moy Température extérieur]]</f>
        <v>5.25</v>
      </c>
      <c r="F9" s="1" t="str">
        <f>data[[#This Row],[Heure Creuse]]</f>
        <v>HP</v>
      </c>
    </row>
    <row r="10" spans="1:8" x14ac:dyDescent="0.25">
      <c r="A10" s="1">
        <f>data[[#This Row],[Date]]</f>
        <v>45327.958333333336</v>
      </c>
      <c r="B10" s="2">
        <f>data[[#This Row],[Consommation]]</f>
        <v>0.35200000000000004</v>
      </c>
      <c r="C10" s="2">
        <f>data[[#This Row],[Moy Température demandée]]</f>
        <v>22.5</v>
      </c>
      <c r="D10" s="2">
        <f>data[[#This Row],[Moy Température intérieur]]</f>
        <v>24.25</v>
      </c>
      <c r="E10" s="2">
        <f>data[[#This Row],[Moy Température extérieur]]</f>
        <v>5.666666666666667</v>
      </c>
      <c r="F10" s="1" t="str">
        <f>data[[#This Row],[Heure Creuse]]</f>
        <v>HP</v>
      </c>
    </row>
    <row r="11" spans="1:8" x14ac:dyDescent="0.25">
      <c r="A11" s="1">
        <f>data[[#This Row],[Date]]</f>
        <v>45328</v>
      </c>
      <c r="B11" s="2">
        <f>data[[#This Row],[Consommation]]</f>
        <v>1E-3</v>
      </c>
      <c r="C11" s="2">
        <f>data[[#This Row],[Moy Température demandée]]</f>
        <v>22</v>
      </c>
      <c r="D11" s="2">
        <f>data[[#This Row],[Moy Température intérieur]]</f>
        <v>23.75</v>
      </c>
      <c r="E11" s="2">
        <f>data[[#This Row],[Moy Température extérieur]]</f>
        <v>0</v>
      </c>
      <c r="F11" s="1" t="str">
        <f>data[[#This Row],[Heure Creuse]]</f>
        <v>HP</v>
      </c>
    </row>
    <row r="12" spans="1:8" x14ac:dyDescent="0.25">
      <c r="A12" s="1">
        <f>data[[#This Row],[Date]]</f>
        <v>45328.041666666664</v>
      </c>
      <c r="B12" s="2">
        <f>data[[#This Row],[Consommation]]</f>
        <v>1E-3</v>
      </c>
      <c r="C12" s="2">
        <f>data[[#This Row],[Moy Température demandée]]</f>
        <v>22</v>
      </c>
      <c r="D12" s="2">
        <f>data[[#This Row],[Moy Température intérieur]]</f>
        <v>21.5</v>
      </c>
      <c r="E12" s="2">
        <f>data[[#This Row],[Moy Température extérieur]]</f>
        <v>0</v>
      </c>
      <c r="F12" s="1" t="str">
        <f>data[[#This Row],[Heure Creuse]]</f>
        <v>HP</v>
      </c>
    </row>
    <row r="13" spans="1:8" x14ac:dyDescent="0.25">
      <c r="A13" s="1">
        <f>data[[#This Row],[Date]]</f>
        <v>45328.083333333336</v>
      </c>
      <c r="B13" s="2">
        <f>data[[#This Row],[Consommation]]</f>
        <v>1E-3</v>
      </c>
      <c r="C13" s="2">
        <f>data[[#This Row],[Moy Température demandée]]</f>
        <v>22</v>
      </c>
      <c r="D13" s="2">
        <f>data[[#This Row],[Moy Température intérieur]]</f>
        <v>19.5</v>
      </c>
      <c r="E13" s="2">
        <f>data[[#This Row],[Moy Température extérieur]]</f>
        <v>0</v>
      </c>
      <c r="F13" s="1" t="str">
        <f>data[[#This Row],[Heure Creuse]]</f>
        <v>HC</v>
      </c>
    </row>
    <row r="14" spans="1:8" x14ac:dyDescent="0.25">
      <c r="A14" s="1">
        <f>data[[#This Row],[Date]]</f>
        <v>45328.125</v>
      </c>
      <c r="B14" s="2">
        <f>data[[#This Row],[Consommation]]</f>
        <v>1E-3</v>
      </c>
      <c r="C14" s="2">
        <f>data[[#This Row],[Moy Température demandée]]</f>
        <v>22</v>
      </c>
      <c r="D14" s="2">
        <f>data[[#This Row],[Moy Température intérieur]]</f>
        <v>18.25</v>
      </c>
      <c r="E14" s="2">
        <f>data[[#This Row],[Moy Température extérieur]]</f>
        <v>0</v>
      </c>
      <c r="F14" s="1" t="str">
        <f>data[[#This Row],[Heure Creuse]]</f>
        <v>HC</v>
      </c>
    </row>
    <row r="15" spans="1:8" x14ac:dyDescent="0.25">
      <c r="A15" s="1">
        <f>data[[#This Row],[Date]]</f>
        <v>45328.166666666664</v>
      </c>
      <c r="B15" s="2">
        <f>data[[#This Row],[Consommation]]</f>
        <v>0.76200000000000001</v>
      </c>
      <c r="C15" s="2">
        <f>data[[#This Row],[Moy Température demandée]]</f>
        <v>23</v>
      </c>
      <c r="D15" s="2">
        <f>data[[#This Row],[Moy Température intérieur]]</f>
        <v>22.5</v>
      </c>
      <c r="E15" s="2">
        <f>data[[#This Row],[Moy Température extérieur]]</f>
        <v>6</v>
      </c>
      <c r="F15" s="1" t="str">
        <f>data[[#This Row],[Heure Creuse]]</f>
        <v>HC</v>
      </c>
    </row>
    <row r="16" spans="1:8" x14ac:dyDescent="0.25">
      <c r="A16" s="1">
        <f>data[[#This Row],[Date]]</f>
        <v>45328.208333333336</v>
      </c>
      <c r="B16" s="2">
        <f>data[[#This Row],[Consommation]]</f>
        <v>0.45199999999999996</v>
      </c>
      <c r="C16" s="2">
        <f>data[[#This Row],[Moy Température demandée]]</f>
        <v>23</v>
      </c>
      <c r="D16" s="2">
        <f>data[[#This Row],[Moy Température intérieur]]</f>
        <v>23</v>
      </c>
      <c r="E16" s="2">
        <f>data[[#This Row],[Moy Température extérieur]]</f>
        <v>6.25</v>
      </c>
      <c r="F16" s="1" t="str">
        <f>data[[#This Row],[Heure Creuse]]</f>
        <v>HC</v>
      </c>
    </row>
    <row r="17" spans="1:12" x14ac:dyDescent="0.25">
      <c r="A17" s="1">
        <f>data[[#This Row],[Date]]</f>
        <v>45328.25</v>
      </c>
      <c r="B17" s="2">
        <f>data[[#This Row],[Consommation]]</f>
        <v>0.42899999999999999</v>
      </c>
      <c r="C17" s="2">
        <f>data[[#This Row],[Moy Température demandée]]</f>
        <v>23</v>
      </c>
      <c r="D17" s="2">
        <f>data[[#This Row],[Moy Température intérieur]]</f>
        <v>22.75</v>
      </c>
      <c r="E17" s="2">
        <f>data[[#This Row],[Moy Température extérieur]]</f>
        <v>7</v>
      </c>
      <c r="F17" s="1" t="str">
        <f>data[[#This Row],[Heure Creuse]]</f>
        <v>HC</v>
      </c>
    </row>
    <row r="18" spans="1:12" x14ac:dyDescent="0.25">
      <c r="A18" s="1">
        <f>data[[#This Row],[Date]]</f>
        <v>45328.291666666664</v>
      </c>
      <c r="B18" s="2">
        <f>data[[#This Row],[Consommation]]</f>
        <v>0.41599999999999998</v>
      </c>
      <c r="C18" s="2">
        <f>data[[#This Row],[Moy Température demandée]]</f>
        <v>23.5</v>
      </c>
      <c r="D18" s="2">
        <f>data[[#This Row],[Moy Température intérieur]]</f>
        <v>22.75</v>
      </c>
      <c r="E18" s="2">
        <f>data[[#This Row],[Moy Température extérieur]]</f>
        <v>7</v>
      </c>
      <c r="F18" s="1" t="str">
        <f>data[[#This Row],[Heure Creuse]]</f>
        <v>HC</v>
      </c>
    </row>
    <row r="19" spans="1:12" x14ac:dyDescent="0.25">
      <c r="A19" s="1">
        <f>data[[#This Row],[Date]]</f>
        <v>45328.333333333336</v>
      </c>
      <c r="B19" s="2">
        <f>data[[#This Row],[Consommation]]</f>
        <v>2E-3</v>
      </c>
      <c r="C19" s="2">
        <f>data[[#This Row],[Moy Température demandée]]</f>
        <v>25</v>
      </c>
      <c r="D19" s="2">
        <f>data[[#This Row],[Moy Température intérieur]]</f>
        <v>22.75</v>
      </c>
      <c r="E19" s="2">
        <f>data[[#This Row],[Moy Température extérieur]]</f>
        <v>0</v>
      </c>
      <c r="F19" s="1" t="str">
        <f>data[[#This Row],[Heure Creuse]]</f>
        <v>HC</v>
      </c>
    </row>
    <row r="20" spans="1:12" x14ac:dyDescent="0.25">
      <c r="A20" s="1">
        <f>data[[#This Row],[Date]]</f>
        <v>45328.375</v>
      </c>
      <c r="B20" s="2">
        <f>data[[#This Row],[Consommation]]</f>
        <v>1E-3</v>
      </c>
      <c r="C20" s="2">
        <f>data[[#This Row],[Moy Température demandée]]</f>
        <v>25</v>
      </c>
      <c r="D20" s="2">
        <f>data[[#This Row],[Moy Température intérieur]]</f>
        <v>21</v>
      </c>
      <c r="E20" s="2">
        <f>data[[#This Row],[Moy Température extérieur]]</f>
        <v>0</v>
      </c>
      <c r="F20" s="1" t="str">
        <f>data[[#This Row],[Heure Creuse]]</f>
        <v>HP</v>
      </c>
    </row>
    <row r="21" spans="1:12" x14ac:dyDescent="0.25">
      <c r="A21" s="1">
        <f>data[[#This Row],[Date]]</f>
        <v>45328.416666666664</v>
      </c>
      <c r="B21" s="2">
        <f>data[[#This Row],[Consommation]]</f>
        <v>1E-3</v>
      </c>
      <c r="C21" s="2">
        <f>data[[#This Row],[Moy Température demandée]]</f>
        <v>25</v>
      </c>
      <c r="D21" s="2">
        <f>data[[#This Row],[Moy Température intérieur]]</f>
        <v>19</v>
      </c>
      <c r="E21" s="2">
        <f>data[[#This Row],[Moy Température extérieur]]</f>
        <v>0</v>
      </c>
      <c r="F21" s="1" t="str">
        <f>data[[#This Row],[Heure Creuse]]</f>
        <v>HP</v>
      </c>
    </row>
    <row r="22" spans="1:12" x14ac:dyDescent="0.25">
      <c r="A22" s="1">
        <f>data[[#This Row],[Date]]</f>
        <v>45328.458333333336</v>
      </c>
      <c r="B22" s="2">
        <f>data[[#This Row],[Consommation]]</f>
        <v>1E-3</v>
      </c>
      <c r="C22" s="2">
        <f>data[[#This Row],[Moy Température demandée]]</f>
        <v>25</v>
      </c>
      <c r="D22" s="2">
        <f>data[[#This Row],[Moy Température intérieur]]</f>
        <v>18</v>
      </c>
      <c r="E22" s="2">
        <f>data[[#This Row],[Moy Température extérieur]]</f>
        <v>0</v>
      </c>
      <c r="F22" s="1" t="str">
        <f>data[[#This Row],[Heure Creuse]]</f>
        <v>HP</v>
      </c>
      <c r="I22" s="2"/>
      <c r="J22" s="2"/>
      <c r="K22" s="2"/>
      <c r="L22" s="2"/>
    </row>
    <row r="23" spans="1:12" x14ac:dyDescent="0.25">
      <c r="A23" s="1">
        <f>data[[#This Row],[Date]]</f>
        <v>45328.5</v>
      </c>
      <c r="B23" s="2">
        <f>data[[#This Row],[Consommation]]</f>
        <v>1E-3</v>
      </c>
      <c r="C23" s="2">
        <f>data[[#This Row],[Moy Température demandée]]</f>
        <v>25</v>
      </c>
      <c r="D23" s="2">
        <f>data[[#This Row],[Moy Température intérieur]]</f>
        <v>18</v>
      </c>
      <c r="E23" s="2">
        <f>data[[#This Row],[Moy Température extérieur]]</f>
        <v>0</v>
      </c>
      <c r="F23" s="1" t="str">
        <f>data[[#This Row],[Heure Creuse]]</f>
        <v>HP</v>
      </c>
      <c r="I23" s="2"/>
      <c r="J23" s="2"/>
    </row>
    <row r="24" spans="1:12" x14ac:dyDescent="0.25">
      <c r="A24" s="1">
        <f>data[[#This Row],[Date]]</f>
        <v>45328.541666666664</v>
      </c>
      <c r="B24" s="2">
        <f>data[[#This Row],[Consommation]]</f>
        <v>0.36399999999999999</v>
      </c>
      <c r="C24" s="2">
        <f>data[[#This Row],[Moy Température demandée]]</f>
        <v>23.5</v>
      </c>
      <c r="D24" s="2">
        <f>data[[#This Row],[Moy Température intérieur]]</f>
        <v>20</v>
      </c>
      <c r="E24" s="2">
        <f>data[[#This Row],[Moy Température extérieur]]</f>
        <v>9.5</v>
      </c>
      <c r="F24" s="1" t="str">
        <f>data[[#This Row],[Heure Creuse]]</f>
        <v>HP</v>
      </c>
      <c r="I24" s="2"/>
      <c r="J24" s="2"/>
    </row>
    <row r="25" spans="1:12" x14ac:dyDescent="0.25">
      <c r="A25" s="1">
        <f>data[[#This Row],[Date]]</f>
        <v>45328.583333333336</v>
      </c>
      <c r="B25" s="2">
        <f>data[[#This Row],[Consommation]]</f>
        <v>0.43600000000000005</v>
      </c>
      <c r="C25" s="2">
        <f>data[[#This Row],[Moy Température demandée]]</f>
        <v>23</v>
      </c>
      <c r="D25" s="2">
        <f>data[[#This Row],[Moy Température intérieur]]</f>
        <v>23</v>
      </c>
      <c r="E25" s="2">
        <f>data[[#This Row],[Moy Température extérieur]]</f>
        <v>10</v>
      </c>
      <c r="F25" s="1" t="str">
        <f>data[[#This Row],[Heure Creuse]]</f>
        <v>HC</v>
      </c>
    </row>
    <row r="26" spans="1:12" x14ac:dyDescent="0.25">
      <c r="A26" s="1">
        <f>data[[#This Row],[Date]]</f>
        <v>45328.625</v>
      </c>
      <c r="B26" s="2">
        <f>data[[#This Row],[Consommation]]</f>
        <v>0.21000000000000002</v>
      </c>
      <c r="C26" s="2">
        <f>data[[#This Row],[Moy Température demandée]]</f>
        <v>24.5</v>
      </c>
      <c r="D26" s="2">
        <f>data[[#This Row],[Moy Température intérieur]]</f>
        <v>23</v>
      </c>
      <c r="E26" s="2">
        <f>data[[#This Row],[Moy Température extérieur]]</f>
        <v>10</v>
      </c>
      <c r="F26" s="1" t="str">
        <f>data[[#This Row],[Heure Creuse]]</f>
        <v>HC</v>
      </c>
      <c r="I26" s="3"/>
      <c r="J26" s="3"/>
      <c r="K26" s="3"/>
    </row>
    <row r="27" spans="1:12" x14ac:dyDescent="0.25">
      <c r="A27" s="1">
        <f>data[[#This Row],[Date]]</f>
        <v>45328.666666666664</v>
      </c>
      <c r="B27" s="2">
        <f>data[[#This Row],[Consommation]]</f>
        <v>1E-3</v>
      </c>
      <c r="C27" s="2">
        <f>data[[#This Row],[Moy Température demandée]]</f>
        <v>25</v>
      </c>
      <c r="D27" s="2">
        <f>data[[#This Row],[Moy Température intérieur]]</f>
        <v>21.75</v>
      </c>
      <c r="E27" s="2">
        <f>data[[#This Row],[Moy Température extérieur]]</f>
        <v>0</v>
      </c>
      <c r="F27" s="1" t="str">
        <f>data[[#This Row],[Heure Creuse]]</f>
        <v>HP</v>
      </c>
    </row>
    <row r="28" spans="1:12" x14ac:dyDescent="0.25">
      <c r="A28" s="1">
        <f>data[[#This Row],[Date]]</f>
        <v>45328.708333333336</v>
      </c>
      <c r="B28" s="2">
        <f>data[[#This Row],[Consommation]]</f>
        <v>1E-3</v>
      </c>
      <c r="C28" s="2">
        <f>data[[#This Row],[Moy Température demandée]]</f>
        <v>25</v>
      </c>
      <c r="D28" s="2">
        <f>data[[#This Row],[Moy Température intérieur]]</f>
        <v>20.25</v>
      </c>
      <c r="E28" s="2">
        <f>data[[#This Row],[Moy Température extérieur]]</f>
        <v>0</v>
      </c>
      <c r="F28" s="1" t="str">
        <f>data[[#This Row],[Heure Creuse]]</f>
        <v>HP</v>
      </c>
    </row>
    <row r="29" spans="1:12" x14ac:dyDescent="0.25">
      <c r="A29" s="1">
        <f>data[[#This Row],[Date]]</f>
        <v>45328.75</v>
      </c>
      <c r="B29" s="2">
        <f>data[[#This Row],[Consommation]]</f>
        <v>1E-3</v>
      </c>
      <c r="C29" s="2">
        <f>data[[#This Row],[Moy Température demandée]]</f>
        <v>25</v>
      </c>
      <c r="D29" s="2">
        <f>data[[#This Row],[Moy Température intérieur]]</f>
        <v>18.5</v>
      </c>
      <c r="E29" s="2">
        <f>data[[#This Row],[Moy Température extérieur]]</f>
        <v>0</v>
      </c>
      <c r="F29" s="1" t="str">
        <f>data[[#This Row],[Heure Creuse]]</f>
        <v>HP</v>
      </c>
    </row>
    <row r="30" spans="1:12" x14ac:dyDescent="0.25">
      <c r="A30" s="1">
        <f>data[[#This Row],[Date]]</f>
        <v>45328.791666666664</v>
      </c>
      <c r="B30" s="2">
        <f>data[[#This Row],[Consommation]]</f>
        <v>1E-3</v>
      </c>
      <c r="C30" s="2">
        <f>data[[#This Row],[Moy Température demandée]]</f>
        <v>25</v>
      </c>
      <c r="D30" s="2">
        <f>data[[#This Row],[Moy Température intérieur]]</f>
        <v>18</v>
      </c>
      <c r="E30" s="2">
        <f>data[[#This Row],[Moy Température extérieur]]</f>
        <v>0</v>
      </c>
      <c r="F30" s="1" t="str">
        <f>data[[#This Row],[Heure Creuse]]</f>
        <v>HP</v>
      </c>
    </row>
    <row r="31" spans="1:12" x14ac:dyDescent="0.25">
      <c r="A31" s="1">
        <f>data[[#This Row],[Date]]</f>
        <v>45328.833333333336</v>
      </c>
      <c r="B31" s="2">
        <f>data[[#This Row],[Consommation]]</f>
        <v>0.57799999999999996</v>
      </c>
      <c r="C31" s="2">
        <f>data[[#This Row],[Moy Température demandée]]</f>
        <v>23.5</v>
      </c>
      <c r="D31" s="2">
        <f>data[[#This Row],[Moy Température intérieur]]</f>
        <v>22.25</v>
      </c>
      <c r="E31" s="2">
        <f>data[[#This Row],[Moy Température extérieur]]</f>
        <v>9.3333333333333339</v>
      </c>
      <c r="F31" s="1" t="str">
        <f>data[[#This Row],[Heure Creuse]]</f>
        <v>HP</v>
      </c>
    </row>
    <row r="32" spans="1:12" x14ac:dyDescent="0.25">
      <c r="A32" s="1">
        <f>data[[#This Row],[Date]]</f>
        <v>45328.875</v>
      </c>
      <c r="B32" s="2">
        <f>data[[#This Row],[Consommation]]</f>
        <v>2E-3</v>
      </c>
      <c r="C32" s="2">
        <f>data[[#This Row],[Moy Température demandée]]</f>
        <v>23</v>
      </c>
      <c r="D32" s="2">
        <f>data[[#This Row],[Moy Température intérieur]]</f>
        <v>23.75</v>
      </c>
      <c r="E32" s="2">
        <f>data[[#This Row],[Moy Température extérieur]]</f>
        <v>0</v>
      </c>
      <c r="F32" s="1" t="str">
        <f>data[[#This Row],[Heure Creuse]]</f>
        <v>HP</v>
      </c>
    </row>
    <row r="33" spans="1:6" x14ac:dyDescent="0.25">
      <c r="A33" s="1">
        <f>data[[#This Row],[Date]]</f>
        <v>45328.916666666664</v>
      </c>
      <c r="B33" s="2">
        <f>data[[#This Row],[Consommation]]</f>
        <v>0</v>
      </c>
      <c r="C33" s="2">
        <f>data[[#This Row],[Moy Température demandée]]</f>
        <v>23</v>
      </c>
      <c r="D33" s="2">
        <f>data[[#This Row],[Moy Température intérieur]]</f>
        <v>21.5</v>
      </c>
      <c r="E33" s="2">
        <f>data[[#This Row],[Moy Température extérieur]]</f>
        <v>0</v>
      </c>
      <c r="F33" s="1" t="str">
        <f>data[[#This Row],[Heure Creuse]]</f>
        <v>HP</v>
      </c>
    </row>
    <row r="34" spans="1:6" x14ac:dyDescent="0.25">
      <c r="A34" s="1">
        <f>data[[#This Row],[Date]]</f>
        <v>45328.958333333336</v>
      </c>
      <c r="B34" s="2">
        <f>data[[#This Row],[Consommation]]</f>
        <v>1E-3</v>
      </c>
      <c r="C34" s="2">
        <f>data[[#This Row],[Moy Température demandée]]</f>
        <v>23</v>
      </c>
      <c r="D34" s="2">
        <f>data[[#This Row],[Moy Température intérieur]]</f>
        <v>19.5</v>
      </c>
      <c r="E34" s="2">
        <f>data[[#This Row],[Moy Température extérieur]]</f>
        <v>0</v>
      </c>
      <c r="F34" s="1" t="str">
        <f>data[[#This Row],[Heure Creuse]]</f>
        <v>HP</v>
      </c>
    </row>
    <row r="35" spans="1:6" x14ac:dyDescent="0.25">
      <c r="A35" s="1">
        <f>data[[#This Row],[Date]]</f>
        <v>45329</v>
      </c>
      <c r="B35" s="2">
        <f>data[[#This Row],[Consommation]]</f>
        <v>1E-3</v>
      </c>
      <c r="C35" s="2">
        <f>data[[#This Row],[Moy Température demandée]]</f>
        <v>23</v>
      </c>
      <c r="D35" s="2">
        <f>data[[#This Row],[Moy Température intérieur]]</f>
        <v>18</v>
      </c>
      <c r="E35" s="2">
        <f>data[[#This Row],[Moy Température extérieur]]</f>
        <v>8</v>
      </c>
      <c r="F35" s="1" t="str">
        <f>data[[#This Row],[Heure Creuse]]</f>
        <v>HP</v>
      </c>
    </row>
    <row r="36" spans="1:6" x14ac:dyDescent="0.25">
      <c r="A36" s="1">
        <f>data[[#This Row],[Date]]</f>
        <v>45329.041666666664</v>
      </c>
      <c r="B36" s="2">
        <f>data[[#This Row],[Consommation]]</f>
        <v>1E-3</v>
      </c>
      <c r="C36" s="2">
        <f>data[[#This Row],[Moy Température demandée]]</f>
        <v>23</v>
      </c>
      <c r="D36" s="2">
        <f>data[[#This Row],[Moy Température intérieur]]</f>
        <v>18</v>
      </c>
      <c r="E36" s="2">
        <f>data[[#This Row],[Moy Température extérieur]]</f>
        <v>0</v>
      </c>
      <c r="F36" s="1" t="str">
        <f>data[[#This Row],[Heure Creuse]]</f>
        <v>HP</v>
      </c>
    </row>
    <row r="37" spans="1:6" x14ac:dyDescent="0.25">
      <c r="A37" s="1">
        <f>data[[#This Row],[Date]]</f>
        <v>45329.083333333336</v>
      </c>
      <c r="B37" s="2">
        <f>data[[#This Row],[Consommation]]</f>
        <v>1E-3</v>
      </c>
      <c r="C37" s="2">
        <f>data[[#This Row],[Moy Température demandée]]</f>
        <v>23</v>
      </c>
      <c r="D37" s="2">
        <f>data[[#This Row],[Moy Température intérieur]]</f>
        <v>18</v>
      </c>
      <c r="E37" s="2">
        <f>data[[#This Row],[Moy Température extérieur]]</f>
        <v>0</v>
      </c>
      <c r="F37" s="1" t="str">
        <f>data[[#This Row],[Heure Creuse]]</f>
        <v>HC</v>
      </c>
    </row>
    <row r="38" spans="1:6" x14ac:dyDescent="0.25">
      <c r="A38" s="1">
        <f>data[[#This Row],[Date]]</f>
        <v>45329.125</v>
      </c>
      <c r="B38" s="2">
        <f>data[[#This Row],[Consommation]]</f>
        <v>1E-3</v>
      </c>
      <c r="C38" s="2">
        <f>data[[#This Row],[Moy Température demandée]]</f>
        <v>23</v>
      </c>
      <c r="D38" s="2">
        <f>data[[#This Row],[Moy Température intérieur]]</f>
        <v>17.25</v>
      </c>
      <c r="E38" s="2">
        <f>data[[#This Row],[Moy Température extérieur]]</f>
        <v>0</v>
      </c>
      <c r="F38" s="1" t="str">
        <f>data[[#This Row],[Heure Creuse]]</f>
        <v>HC</v>
      </c>
    </row>
    <row r="39" spans="1:6" x14ac:dyDescent="0.25">
      <c r="A39" s="1">
        <f>data[[#This Row],[Date]]</f>
        <v>45329.166666666664</v>
      </c>
      <c r="B39" s="2">
        <f>data[[#This Row],[Consommation]]</f>
        <v>0.69200000000000006</v>
      </c>
      <c r="C39" s="2">
        <f>data[[#This Row],[Moy Température demandée]]</f>
        <v>23</v>
      </c>
      <c r="D39" s="2">
        <f>data[[#This Row],[Moy Température intérieur]]</f>
        <v>22.75</v>
      </c>
      <c r="E39" s="2">
        <f>data[[#This Row],[Moy Température extérieur]]</f>
        <v>4.75</v>
      </c>
      <c r="F39" s="1" t="str">
        <f>data[[#This Row],[Heure Creuse]]</f>
        <v>HC</v>
      </c>
    </row>
    <row r="40" spans="1:6" x14ac:dyDescent="0.25">
      <c r="A40" s="1">
        <f>data[[#This Row],[Date]]</f>
        <v>45329.208333333336</v>
      </c>
      <c r="B40" s="2">
        <f>data[[#This Row],[Consommation]]</f>
        <v>0.45899999999999996</v>
      </c>
      <c r="C40" s="2">
        <f>data[[#This Row],[Moy Température demandée]]</f>
        <v>23</v>
      </c>
      <c r="D40" s="2">
        <f>data[[#This Row],[Moy Température intérieur]]</f>
        <v>22.5</v>
      </c>
      <c r="E40" s="2">
        <f>data[[#This Row],[Moy Température extérieur]]</f>
        <v>4</v>
      </c>
      <c r="F40" s="1" t="str">
        <f>data[[#This Row],[Heure Creuse]]</f>
        <v>HC</v>
      </c>
    </row>
    <row r="41" spans="1:6" x14ac:dyDescent="0.25">
      <c r="A41" s="1">
        <f>data[[#This Row],[Date]]</f>
        <v>45329.25</v>
      </c>
      <c r="B41" s="2">
        <f>data[[#This Row],[Consommation]]</f>
        <v>0.442</v>
      </c>
      <c r="C41" s="2">
        <f>data[[#This Row],[Moy Température demandée]]</f>
        <v>23</v>
      </c>
      <c r="D41" s="2">
        <f>data[[#This Row],[Moy Température intérieur]]</f>
        <v>22.75</v>
      </c>
      <c r="E41" s="2">
        <f>data[[#This Row],[Moy Température extérieur]]</f>
        <v>4</v>
      </c>
      <c r="F41" s="1" t="str">
        <f>data[[#This Row],[Heure Creuse]]</f>
        <v>HC</v>
      </c>
    </row>
    <row r="42" spans="1:6" x14ac:dyDescent="0.25">
      <c r="A42" s="1">
        <f>data[[#This Row],[Date]]</f>
        <v>45329.291666666664</v>
      </c>
      <c r="B42" s="2">
        <f>data[[#This Row],[Consommation]]</f>
        <v>0.43099999999999999</v>
      </c>
      <c r="C42" s="2">
        <f>data[[#This Row],[Moy Température demandée]]</f>
        <v>23.5</v>
      </c>
      <c r="D42" s="2">
        <f>data[[#This Row],[Moy Température intérieur]]</f>
        <v>22.25</v>
      </c>
      <c r="E42" s="2">
        <f>data[[#This Row],[Moy Température extérieur]]</f>
        <v>3.25</v>
      </c>
      <c r="F42" s="1" t="str">
        <f>data[[#This Row],[Heure Creuse]]</f>
        <v>HC</v>
      </c>
    </row>
    <row r="43" spans="1:6" x14ac:dyDescent="0.25">
      <c r="A43" s="1">
        <f>data[[#This Row],[Date]]</f>
        <v>45329.333333333336</v>
      </c>
      <c r="B43" s="2">
        <f>data[[#This Row],[Consommation]]</f>
        <v>3.2000000000000001E-2</v>
      </c>
      <c r="C43" s="2">
        <f>data[[#This Row],[Moy Température demandée]]</f>
        <v>23</v>
      </c>
      <c r="D43" s="2">
        <f>data[[#This Row],[Moy Température intérieur]]</f>
        <v>24.5</v>
      </c>
      <c r="E43" s="2">
        <f>data[[#This Row],[Moy Température extérieur]]</f>
        <v>0</v>
      </c>
      <c r="F43" s="1" t="str">
        <f>data[[#This Row],[Heure Creuse]]</f>
        <v>HC</v>
      </c>
    </row>
    <row r="44" spans="1:6" x14ac:dyDescent="0.25">
      <c r="A44" s="1">
        <f>data[[#This Row],[Date]]</f>
        <v>45329.375</v>
      </c>
      <c r="B44" s="2">
        <f>data[[#This Row],[Consommation]]</f>
        <v>1E-3</v>
      </c>
      <c r="C44" s="2">
        <f>data[[#This Row],[Moy Température demandée]]</f>
        <v>23</v>
      </c>
      <c r="D44" s="2">
        <f>data[[#This Row],[Moy Température intérieur]]</f>
        <v>21.75</v>
      </c>
      <c r="E44" s="2">
        <f>data[[#This Row],[Moy Température extérieur]]</f>
        <v>0</v>
      </c>
      <c r="F44" s="1" t="str">
        <f>data[[#This Row],[Heure Creuse]]</f>
        <v>HP</v>
      </c>
    </row>
    <row r="45" spans="1:6" x14ac:dyDescent="0.25">
      <c r="A45" s="1">
        <f>data[[#This Row],[Date]]</f>
        <v>45329.416666666664</v>
      </c>
      <c r="B45" s="2">
        <f>data[[#This Row],[Consommation]]</f>
        <v>1E-3</v>
      </c>
      <c r="C45" s="2">
        <f>data[[#This Row],[Moy Température demandée]]</f>
        <v>23</v>
      </c>
      <c r="D45" s="2">
        <f>data[[#This Row],[Moy Température intérieur]]</f>
        <v>19.75</v>
      </c>
      <c r="E45" s="2">
        <f>data[[#This Row],[Moy Température extérieur]]</f>
        <v>0</v>
      </c>
      <c r="F45" s="1" t="str">
        <f>data[[#This Row],[Heure Creuse]]</f>
        <v>HP</v>
      </c>
    </row>
    <row r="46" spans="1:6" x14ac:dyDescent="0.25">
      <c r="A46" s="1">
        <f>data[[#This Row],[Date]]</f>
        <v>45329.458333333336</v>
      </c>
      <c r="B46" s="2">
        <f>data[[#This Row],[Consommation]]</f>
        <v>1E-3</v>
      </c>
      <c r="C46" s="2">
        <f>data[[#This Row],[Moy Température demandée]]</f>
        <v>23</v>
      </c>
      <c r="D46" s="2">
        <f>data[[#This Row],[Moy Température intérieur]]</f>
        <v>18.75</v>
      </c>
      <c r="E46" s="2">
        <f>data[[#This Row],[Moy Température extérieur]]</f>
        <v>0</v>
      </c>
      <c r="F46" s="1" t="str">
        <f>data[[#This Row],[Heure Creuse]]</f>
        <v>HP</v>
      </c>
    </row>
    <row r="47" spans="1:6" x14ac:dyDescent="0.25">
      <c r="A47" s="1">
        <f>data[[#This Row],[Date]]</f>
        <v>45329.5</v>
      </c>
      <c r="B47" s="2">
        <f>data[[#This Row],[Consommation]]</f>
        <v>1E-3</v>
      </c>
      <c r="C47" s="2">
        <f>data[[#This Row],[Moy Température demandée]]</f>
        <v>23</v>
      </c>
      <c r="D47" s="2">
        <f>data[[#This Row],[Moy Température intérieur]]</f>
        <v>18</v>
      </c>
      <c r="E47" s="2">
        <f>data[[#This Row],[Moy Température extérieur]]</f>
        <v>0</v>
      </c>
      <c r="F47" s="1" t="str">
        <f>data[[#This Row],[Heure Creuse]]</f>
        <v>HP</v>
      </c>
    </row>
    <row r="48" spans="1:6" x14ac:dyDescent="0.25">
      <c r="A48" s="1">
        <f>data[[#This Row],[Date]]</f>
        <v>45329.541666666664</v>
      </c>
      <c r="B48" s="2">
        <f>data[[#This Row],[Consommation]]</f>
        <v>0.28399999999999997</v>
      </c>
      <c r="C48" s="2">
        <f>data[[#This Row],[Moy Température demandée]]</f>
        <v>23</v>
      </c>
      <c r="D48" s="2">
        <f>data[[#This Row],[Moy Température intérieur]]</f>
        <v>20.75</v>
      </c>
      <c r="E48" s="2">
        <f>data[[#This Row],[Moy Température extérieur]]</f>
        <v>17</v>
      </c>
      <c r="F48" s="1" t="str">
        <f>data[[#This Row],[Heure Creuse]]</f>
        <v>HP</v>
      </c>
    </row>
    <row r="49" spans="1:6" x14ac:dyDescent="0.25">
      <c r="A49" s="1">
        <f>data[[#This Row],[Date]]</f>
        <v>45329.583333333336</v>
      </c>
      <c r="B49" s="2">
        <f>data[[#This Row],[Consommation]]</f>
        <v>0.36699999999999999</v>
      </c>
      <c r="C49" s="2">
        <f>data[[#This Row],[Moy Température demandée]]</f>
        <v>23</v>
      </c>
      <c r="D49" s="2">
        <f>data[[#This Row],[Moy Température intérieur]]</f>
        <v>24.75</v>
      </c>
      <c r="E49" s="2">
        <f>data[[#This Row],[Moy Température extérieur]]</f>
        <v>17</v>
      </c>
      <c r="F49" s="1" t="str">
        <f>data[[#This Row],[Heure Creuse]]</f>
        <v>HC</v>
      </c>
    </row>
    <row r="50" spans="1:6" x14ac:dyDescent="0.25">
      <c r="A50" s="1">
        <f>data[[#This Row],[Date]]</f>
        <v>45329.625</v>
      </c>
      <c r="B50" s="2">
        <f>data[[#This Row],[Consommation]]</f>
        <v>0.17099999999999999</v>
      </c>
      <c r="C50" s="2">
        <f>data[[#This Row],[Moy Température demandée]]</f>
        <v>24.5</v>
      </c>
      <c r="D50" s="2">
        <f>data[[#This Row],[Moy Température intérieur]]</f>
        <v>24.75</v>
      </c>
      <c r="E50" s="2">
        <f>data[[#This Row],[Moy Température extérieur]]</f>
        <v>16</v>
      </c>
      <c r="F50" s="1" t="str">
        <f>data[[#This Row],[Heure Creuse]]</f>
        <v>HC</v>
      </c>
    </row>
    <row r="51" spans="1:6" x14ac:dyDescent="0.25">
      <c r="A51" s="1">
        <f>data[[#This Row],[Date]]</f>
        <v>45329.666666666664</v>
      </c>
      <c r="B51" s="2">
        <f>data[[#This Row],[Consommation]]</f>
        <v>1E-3</v>
      </c>
      <c r="C51" s="2">
        <f>data[[#This Row],[Moy Température demandée]]</f>
        <v>25</v>
      </c>
      <c r="D51" s="2">
        <f>data[[#This Row],[Moy Température intérieur]]</f>
        <v>23.25</v>
      </c>
      <c r="E51" s="2">
        <f>data[[#This Row],[Moy Température extérieur]]</f>
        <v>0</v>
      </c>
      <c r="F51" s="1" t="str">
        <f>data[[#This Row],[Heure Creuse]]</f>
        <v>HP</v>
      </c>
    </row>
    <row r="52" spans="1:6" x14ac:dyDescent="0.25">
      <c r="A52" s="1">
        <f>data[[#This Row],[Date]]</f>
        <v>45329.708333333336</v>
      </c>
      <c r="B52" s="2">
        <f>data[[#This Row],[Consommation]]</f>
        <v>1E-3</v>
      </c>
      <c r="C52" s="2">
        <f>data[[#This Row],[Moy Température demandée]]</f>
        <v>25</v>
      </c>
      <c r="D52" s="2">
        <f>data[[#This Row],[Moy Température intérieur]]</f>
        <v>21.5</v>
      </c>
      <c r="E52" s="2">
        <f>data[[#This Row],[Moy Température extérieur]]</f>
        <v>0</v>
      </c>
      <c r="F52" s="1" t="str">
        <f>data[[#This Row],[Heure Creuse]]</f>
        <v>HP</v>
      </c>
    </row>
    <row r="53" spans="1:6" x14ac:dyDescent="0.25">
      <c r="A53" s="1">
        <f>data[[#This Row],[Date]]</f>
        <v>45329.75</v>
      </c>
      <c r="B53" s="2">
        <f>data[[#This Row],[Consommation]]</f>
        <v>3.0000000000000001E-3</v>
      </c>
      <c r="C53" s="2">
        <f>data[[#This Row],[Moy Température demandée]]</f>
        <v>23.5</v>
      </c>
      <c r="D53" s="2">
        <f>data[[#This Row],[Moy Température intérieur]]</f>
        <v>19.25</v>
      </c>
      <c r="E53" s="2">
        <f>data[[#This Row],[Moy Température extérieur]]</f>
        <v>11</v>
      </c>
      <c r="F53" s="1" t="str">
        <f>data[[#This Row],[Heure Creuse]]</f>
        <v>HP</v>
      </c>
    </row>
    <row r="54" spans="1:6" x14ac:dyDescent="0.25">
      <c r="A54" s="1">
        <f>data[[#This Row],[Date]]</f>
        <v>45329.791666666664</v>
      </c>
      <c r="B54" s="2">
        <f>data[[#This Row],[Consommation]]</f>
        <v>0.156</v>
      </c>
      <c r="C54" s="2">
        <f>data[[#This Row],[Moy Température demandée]]</f>
        <v>23</v>
      </c>
      <c r="D54" s="2">
        <f>data[[#This Row],[Moy Température intérieur]]</f>
        <v>20.25</v>
      </c>
      <c r="E54" s="2">
        <f>data[[#This Row],[Moy Température extérieur]]</f>
        <v>10</v>
      </c>
      <c r="F54" s="1" t="str">
        <f>data[[#This Row],[Heure Creuse]]</f>
        <v>HP</v>
      </c>
    </row>
    <row r="55" spans="1:6" x14ac:dyDescent="0.25">
      <c r="A55" s="1">
        <f>data[[#This Row],[Date]]</f>
        <v>45329.833333333336</v>
      </c>
      <c r="B55" s="2">
        <f>data[[#This Row],[Consommation]]</f>
        <v>0.374</v>
      </c>
      <c r="C55" s="2">
        <f>data[[#This Row],[Moy Température demandée]]</f>
        <v>23</v>
      </c>
      <c r="D55" s="2">
        <f>data[[#This Row],[Moy Température intérieur]]</f>
        <v>23</v>
      </c>
      <c r="E55" s="2">
        <f>data[[#This Row],[Moy Température extérieur]]</f>
        <v>10</v>
      </c>
      <c r="F55" s="1" t="str">
        <f>data[[#This Row],[Heure Creuse]]</f>
        <v>HP</v>
      </c>
    </row>
    <row r="56" spans="1:6" x14ac:dyDescent="0.25">
      <c r="A56" s="1">
        <f>data[[#This Row],[Date]]</f>
        <v>45329.875</v>
      </c>
      <c r="B56" s="2">
        <f>data[[#This Row],[Consommation]]</f>
        <v>2E-3</v>
      </c>
      <c r="C56" s="2">
        <f>data[[#This Row],[Moy Température demandée]]</f>
        <v>23</v>
      </c>
      <c r="D56" s="2">
        <f>data[[#This Row],[Moy Température intérieur]]</f>
        <v>23.5</v>
      </c>
      <c r="E56" s="2">
        <f>data[[#This Row],[Moy Température extérieur]]</f>
        <v>0</v>
      </c>
      <c r="F56" s="1" t="str">
        <f>data[[#This Row],[Heure Creuse]]</f>
        <v>HP</v>
      </c>
    </row>
    <row r="57" spans="1:6" x14ac:dyDescent="0.25">
      <c r="A57" s="1">
        <f>data[[#This Row],[Date]]</f>
        <v>45329.916666666664</v>
      </c>
      <c r="B57" s="2">
        <f>data[[#This Row],[Consommation]]</f>
        <v>1E-3</v>
      </c>
      <c r="C57" s="2">
        <f>data[[#This Row],[Moy Température demandée]]</f>
        <v>23</v>
      </c>
      <c r="D57" s="2">
        <f>data[[#This Row],[Moy Température intérieur]]</f>
        <v>21.5</v>
      </c>
      <c r="E57" s="2">
        <f>data[[#This Row],[Moy Température extérieur]]</f>
        <v>0</v>
      </c>
      <c r="F57" s="1" t="str">
        <f>data[[#This Row],[Heure Creuse]]</f>
        <v>HP</v>
      </c>
    </row>
    <row r="58" spans="1:6" x14ac:dyDescent="0.25">
      <c r="A58" s="1">
        <f>data[[#This Row],[Date]]</f>
        <v>45329.958333333336</v>
      </c>
      <c r="B58" s="2">
        <f>data[[#This Row],[Consommation]]</f>
        <v>1E-3</v>
      </c>
      <c r="C58" s="2">
        <f>data[[#This Row],[Moy Température demandée]]</f>
        <v>23</v>
      </c>
      <c r="D58" s="2">
        <f>data[[#This Row],[Moy Température intérieur]]</f>
        <v>20.25</v>
      </c>
      <c r="E58" s="2">
        <f>data[[#This Row],[Moy Température extérieur]]</f>
        <v>0</v>
      </c>
      <c r="F58" s="1" t="str">
        <f>data[[#This Row],[Heure Creuse]]</f>
        <v>HP</v>
      </c>
    </row>
    <row r="59" spans="1:6" x14ac:dyDescent="0.25">
      <c r="A59" s="1">
        <f>data[[#This Row],[Date]]</f>
        <v>45330</v>
      </c>
      <c r="B59" s="2">
        <f>data[[#This Row],[Consommation]]</f>
        <v>1E-3</v>
      </c>
      <c r="C59" s="2">
        <f>data[[#This Row],[Moy Température demandée]]</f>
        <v>23</v>
      </c>
      <c r="D59" s="2">
        <f>data[[#This Row],[Moy Température intérieur]]</f>
        <v>19.75</v>
      </c>
      <c r="E59" s="2">
        <f>data[[#This Row],[Moy Température extérieur]]</f>
        <v>0</v>
      </c>
      <c r="F59" s="1" t="str">
        <f>data[[#This Row],[Heure Creuse]]</f>
        <v>HP</v>
      </c>
    </row>
    <row r="60" spans="1:6" x14ac:dyDescent="0.25">
      <c r="A60" s="1">
        <f>data[[#This Row],[Date]]</f>
        <v>45330.041666666664</v>
      </c>
      <c r="B60" s="2">
        <f>data[[#This Row],[Consommation]]</f>
        <v>1E-3</v>
      </c>
      <c r="C60" s="2">
        <f>data[[#This Row],[Moy Température demandée]]</f>
        <v>23</v>
      </c>
      <c r="D60" s="2">
        <f>data[[#This Row],[Moy Température intérieur]]</f>
        <v>19</v>
      </c>
      <c r="E60" s="2">
        <f>data[[#This Row],[Moy Température extérieur]]</f>
        <v>0</v>
      </c>
      <c r="F60" s="1" t="str">
        <f>data[[#This Row],[Heure Creuse]]</f>
        <v>HP</v>
      </c>
    </row>
    <row r="61" spans="1:6" x14ac:dyDescent="0.25">
      <c r="A61" s="1">
        <f>data[[#This Row],[Date]]</f>
        <v>45330.083333333336</v>
      </c>
      <c r="B61" s="2">
        <f>data[[#This Row],[Consommation]]</f>
        <v>1E-3</v>
      </c>
      <c r="C61" s="2">
        <f>data[[#This Row],[Moy Température demandée]]</f>
        <v>23</v>
      </c>
      <c r="D61" s="2">
        <f>data[[#This Row],[Moy Température intérieur]]</f>
        <v>19</v>
      </c>
      <c r="E61" s="2">
        <f>data[[#This Row],[Moy Température extérieur]]</f>
        <v>0</v>
      </c>
      <c r="F61" s="1" t="str">
        <f>data[[#This Row],[Heure Creuse]]</f>
        <v>HC</v>
      </c>
    </row>
    <row r="62" spans="1:6" x14ac:dyDescent="0.25">
      <c r="A62" s="1">
        <f>data[[#This Row],[Date]]</f>
        <v>45330.125</v>
      </c>
      <c r="B62" s="2">
        <f>data[[#This Row],[Consommation]]</f>
        <v>1E-3</v>
      </c>
      <c r="C62" s="2">
        <f>data[[#This Row],[Moy Température demandée]]</f>
        <v>23</v>
      </c>
      <c r="D62" s="2">
        <f>data[[#This Row],[Moy Température intérieur]]</f>
        <v>18.75</v>
      </c>
      <c r="E62" s="2">
        <f>data[[#This Row],[Moy Température extérieur]]</f>
        <v>0</v>
      </c>
      <c r="F62" s="1" t="str">
        <f>data[[#This Row],[Heure Creuse]]</f>
        <v>HC</v>
      </c>
    </row>
    <row r="63" spans="1:6" x14ac:dyDescent="0.25">
      <c r="A63" s="1">
        <f>data[[#This Row],[Date]]</f>
        <v>45330.166666666664</v>
      </c>
      <c r="B63" s="2">
        <f>data[[#This Row],[Consommation]]</f>
        <v>0.47599999999999998</v>
      </c>
      <c r="C63" s="2">
        <f>data[[#This Row],[Moy Température demandée]]</f>
        <v>23</v>
      </c>
      <c r="D63" s="2">
        <f>data[[#This Row],[Moy Température intérieur]]</f>
        <v>22.25</v>
      </c>
      <c r="E63" s="2">
        <f>data[[#This Row],[Moy Température extérieur]]</f>
        <v>9</v>
      </c>
      <c r="F63" s="1" t="str">
        <f>data[[#This Row],[Heure Creuse]]</f>
        <v>HC</v>
      </c>
    </row>
    <row r="64" spans="1:6" x14ac:dyDescent="0.25">
      <c r="A64" s="1">
        <f>data[[#This Row],[Date]]</f>
        <v>45330.208333333336</v>
      </c>
      <c r="B64" s="2">
        <f>data[[#This Row],[Consommation]]</f>
        <v>0.38600000000000001</v>
      </c>
      <c r="C64" s="2">
        <f>data[[#This Row],[Moy Température demandée]]</f>
        <v>23</v>
      </c>
      <c r="D64" s="2">
        <f>data[[#This Row],[Moy Température intérieur]]</f>
        <v>23</v>
      </c>
      <c r="E64" s="2">
        <f>data[[#This Row],[Moy Température extérieur]]</f>
        <v>9</v>
      </c>
      <c r="F64" s="1" t="str">
        <f>data[[#This Row],[Heure Creuse]]</f>
        <v>HC</v>
      </c>
    </row>
    <row r="65" spans="1:6" x14ac:dyDescent="0.25">
      <c r="A65" s="1">
        <f>data[[#This Row],[Date]]</f>
        <v>45330.25</v>
      </c>
      <c r="B65" s="2">
        <f>data[[#This Row],[Consommation]]</f>
        <v>0.4</v>
      </c>
      <c r="C65" s="2">
        <f>data[[#This Row],[Moy Température demandée]]</f>
        <v>23</v>
      </c>
      <c r="D65" s="2">
        <f>data[[#This Row],[Moy Température intérieur]]</f>
        <v>23</v>
      </c>
      <c r="E65" s="2">
        <f>data[[#This Row],[Moy Température extérieur]]</f>
        <v>9.5</v>
      </c>
      <c r="F65" s="1" t="str">
        <f>data[[#This Row],[Heure Creuse]]</f>
        <v>HC</v>
      </c>
    </row>
    <row r="66" spans="1:6" x14ac:dyDescent="0.25">
      <c r="A66" s="1">
        <f>data[[#This Row],[Date]]</f>
        <v>45330.291666666664</v>
      </c>
      <c r="B66" s="2">
        <f>data[[#This Row],[Consommation]]</f>
        <v>0.40600000000000003</v>
      </c>
      <c r="C66" s="2">
        <f>data[[#This Row],[Moy Température demandée]]</f>
        <v>23.5</v>
      </c>
      <c r="D66" s="2">
        <f>data[[#This Row],[Moy Température intérieur]]</f>
        <v>24</v>
      </c>
      <c r="E66" s="2">
        <f>data[[#This Row],[Moy Température extérieur]]</f>
        <v>10</v>
      </c>
      <c r="F66" s="1" t="str">
        <f>data[[#This Row],[Heure Creuse]]</f>
        <v>HC</v>
      </c>
    </row>
    <row r="67" spans="1:6" x14ac:dyDescent="0.25">
      <c r="A67" s="1">
        <f>data[[#This Row],[Date]]</f>
        <v>45330.333333333336</v>
      </c>
      <c r="B67" s="2">
        <f>data[[#This Row],[Consommation]]</f>
        <v>5.0000000000000001E-3</v>
      </c>
      <c r="C67" s="2">
        <f>data[[#This Row],[Moy Température demandée]]</f>
        <v>25</v>
      </c>
      <c r="D67" s="2">
        <f>data[[#This Row],[Moy Température intérieur]]</f>
        <v>24.25</v>
      </c>
      <c r="E67" s="2">
        <f>data[[#This Row],[Moy Température extérieur]]</f>
        <v>0</v>
      </c>
      <c r="F67" s="1" t="str">
        <f>data[[#This Row],[Heure Creuse]]</f>
        <v>HC</v>
      </c>
    </row>
    <row r="68" spans="1:6" x14ac:dyDescent="0.25">
      <c r="A68" s="1">
        <f>data[[#This Row],[Date]]</f>
        <v>45330.375</v>
      </c>
      <c r="B68" s="2">
        <f>data[[#This Row],[Consommation]]</f>
        <v>1E-3</v>
      </c>
      <c r="C68" s="2">
        <f>data[[#This Row],[Moy Température demandée]]</f>
        <v>25</v>
      </c>
      <c r="D68" s="2">
        <f>data[[#This Row],[Moy Température intérieur]]</f>
        <v>22</v>
      </c>
      <c r="E68" s="2">
        <f>data[[#This Row],[Moy Température extérieur]]</f>
        <v>0</v>
      </c>
      <c r="F68" s="1" t="str">
        <f>data[[#This Row],[Heure Creuse]]</f>
        <v>HP</v>
      </c>
    </row>
    <row r="69" spans="1:6" x14ac:dyDescent="0.25">
      <c r="A69" s="1">
        <f>data[[#This Row],[Date]]</f>
        <v>45330.416666666664</v>
      </c>
      <c r="B69" s="2">
        <f>data[[#This Row],[Consommation]]</f>
        <v>1E-3</v>
      </c>
      <c r="C69" s="2">
        <f>data[[#This Row],[Moy Température demandée]]</f>
        <v>25</v>
      </c>
      <c r="D69" s="2">
        <f>data[[#This Row],[Moy Température intérieur]]</f>
        <v>20</v>
      </c>
      <c r="E69" s="2">
        <f>data[[#This Row],[Moy Température extérieur]]</f>
        <v>0</v>
      </c>
      <c r="F69" s="1" t="str">
        <f>data[[#This Row],[Heure Creuse]]</f>
        <v>HP</v>
      </c>
    </row>
    <row r="70" spans="1:6" x14ac:dyDescent="0.25">
      <c r="A70" s="1">
        <f>data[[#This Row],[Date]]</f>
        <v>45330.458333333336</v>
      </c>
      <c r="B70" s="2">
        <f>data[[#This Row],[Consommation]]</f>
        <v>1E-3</v>
      </c>
      <c r="C70" s="2">
        <f>data[[#This Row],[Moy Température demandée]]</f>
        <v>25</v>
      </c>
      <c r="D70" s="2">
        <f>data[[#This Row],[Moy Température intérieur]]</f>
        <v>19</v>
      </c>
      <c r="E70" s="2">
        <f>data[[#This Row],[Moy Température extérieur]]</f>
        <v>0</v>
      </c>
      <c r="F70" s="1" t="str">
        <f>data[[#This Row],[Heure Creuse]]</f>
        <v>HP</v>
      </c>
    </row>
    <row r="71" spans="1:6" x14ac:dyDescent="0.25">
      <c r="A71" s="1">
        <f>data[[#This Row],[Date]]</f>
        <v>45330.5</v>
      </c>
      <c r="B71" s="2">
        <f>data[[#This Row],[Consommation]]</f>
        <v>1E-3</v>
      </c>
      <c r="C71" s="2">
        <f>data[[#This Row],[Moy Température demandée]]</f>
        <v>25</v>
      </c>
      <c r="D71" s="2">
        <f>data[[#This Row],[Moy Température intérieur]]</f>
        <v>19</v>
      </c>
      <c r="E71" s="2">
        <f>data[[#This Row],[Moy Température extérieur]]</f>
        <v>14</v>
      </c>
      <c r="F71" s="1" t="str">
        <f>data[[#This Row],[Heure Creuse]]</f>
        <v>HP</v>
      </c>
    </row>
    <row r="72" spans="1:6" x14ac:dyDescent="0.25">
      <c r="A72" s="1">
        <f>data[[#This Row],[Date]]</f>
        <v>45330.541666666664</v>
      </c>
      <c r="B72" s="2">
        <f>data[[#This Row],[Consommation]]</f>
        <v>0.25900000000000001</v>
      </c>
      <c r="C72" s="2">
        <f>data[[#This Row],[Moy Température demandée]]</f>
        <v>23.5</v>
      </c>
      <c r="D72" s="2">
        <f>data[[#This Row],[Moy Température intérieur]]</f>
        <v>21</v>
      </c>
      <c r="E72" s="2">
        <f>data[[#This Row],[Moy Température extérieur]]</f>
        <v>13</v>
      </c>
      <c r="F72" s="1" t="str">
        <f>data[[#This Row],[Heure Creuse]]</f>
        <v>HP</v>
      </c>
    </row>
    <row r="73" spans="1:6" x14ac:dyDescent="0.25">
      <c r="A73" s="1">
        <f>data[[#This Row],[Date]]</f>
        <v>45330.583333333336</v>
      </c>
      <c r="B73" s="2">
        <f>data[[#This Row],[Consommation]]</f>
        <v>0.37600000000000006</v>
      </c>
      <c r="C73" s="2">
        <f>data[[#This Row],[Moy Température demandée]]</f>
        <v>23</v>
      </c>
      <c r="D73" s="2">
        <f>data[[#This Row],[Moy Température intérieur]]</f>
        <v>24</v>
      </c>
      <c r="E73" s="2">
        <f>data[[#This Row],[Moy Température extérieur]]</f>
        <v>14</v>
      </c>
      <c r="F73" s="1" t="str">
        <f>data[[#This Row],[Heure Creuse]]</f>
        <v>HC</v>
      </c>
    </row>
    <row r="74" spans="1:6" x14ac:dyDescent="0.25">
      <c r="A74" s="1">
        <f>data[[#This Row],[Date]]</f>
        <v>45330.625</v>
      </c>
      <c r="B74" s="2">
        <f>data[[#This Row],[Consommation]]</f>
        <v>0.20400000000000001</v>
      </c>
      <c r="C74" s="2">
        <f>data[[#This Row],[Moy Température demandée]]</f>
        <v>23.5</v>
      </c>
      <c r="D74" s="2">
        <f>data[[#This Row],[Moy Température intérieur]]</f>
        <v>24</v>
      </c>
      <c r="E74" s="2">
        <f>data[[#This Row],[Moy Température extérieur]]</f>
        <v>15</v>
      </c>
      <c r="F74" s="1" t="str">
        <f>data[[#This Row],[Heure Creuse]]</f>
        <v>HC</v>
      </c>
    </row>
    <row r="75" spans="1:6" x14ac:dyDescent="0.25">
      <c r="A75" s="1">
        <f>data[[#This Row],[Date]]</f>
        <v>45330.666666666664</v>
      </c>
      <c r="B75" s="2">
        <f>data[[#This Row],[Consommation]]</f>
        <v>1E-3</v>
      </c>
      <c r="C75" s="2">
        <f>data[[#This Row],[Moy Température demandée]]</f>
        <v>23</v>
      </c>
      <c r="D75" s="2">
        <f>data[[#This Row],[Moy Température intérieur]]</f>
        <v>21.25</v>
      </c>
      <c r="E75" s="2">
        <f>data[[#This Row],[Moy Température extérieur]]</f>
        <v>0</v>
      </c>
      <c r="F75" s="1" t="str">
        <f>data[[#This Row],[Heure Creuse]]</f>
        <v>HP</v>
      </c>
    </row>
    <row r="76" spans="1:6" x14ac:dyDescent="0.25">
      <c r="A76" s="1">
        <f>data[[#This Row],[Date]]</f>
        <v>45330.708333333336</v>
      </c>
      <c r="B76" s="2">
        <f>data[[#This Row],[Consommation]]</f>
        <v>1E-3</v>
      </c>
      <c r="C76" s="2">
        <f>data[[#This Row],[Moy Température demandée]]</f>
        <v>23</v>
      </c>
      <c r="D76" s="2">
        <f>data[[#This Row],[Moy Température intérieur]]</f>
        <v>21</v>
      </c>
      <c r="E76" s="2">
        <f>data[[#This Row],[Moy Température extérieur]]</f>
        <v>0</v>
      </c>
      <c r="F76" s="1" t="str">
        <f>data[[#This Row],[Heure Creuse]]</f>
        <v>HP</v>
      </c>
    </row>
    <row r="77" spans="1:6" x14ac:dyDescent="0.25">
      <c r="A77" s="1">
        <f>data[[#This Row],[Date]]</f>
        <v>45330.75</v>
      </c>
      <c r="B77" s="2">
        <f>data[[#This Row],[Consommation]]</f>
        <v>0.25600000000000001</v>
      </c>
      <c r="C77" s="2">
        <f>data[[#This Row],[Moy Température demandée]]</f>
        <v>23</v>
      </c>
      <c r="D77" s="2">
        <f>data[[#This Row],[Moy Température intérieur]]</f>
        <v>21.75</v>
      </c>
      <c r="E77" s="2">
        <f>data[[#This Row],[Moy Température extérieur]]</f>
        <v>13</v>
      </c>
      <c r="F77" s="1" t="str">
        <f>data[[#This Row],[Heure Creuse]]</f>
        <v>HP</v>
      </c>
    </row>
    <row r="78" spans="1:6" x14ac:dyDescent="0.25">
      <c r="A78" s="1">
        <f>data[[#This Row],[Date]]</f>
        <v>45330.791666666664</v>
      </c>
      <c r="B78" s="2">
        <f>data[[#This Row],[Consommation]]</f>
        <v>0.38100000000000001</v>
      </c>
      <c r="C78" s="2">
        <f>data[[#This Row],[Moy Température demandée]]</f>
        <v>23</v>
      </c>
      <c r="D78" s="2">
        <f>data[[#This Row],[Moy Température intérieur]]</f>
        <v>23.75</v>
      </c>
      <c r="E78" s="2">
        <f>data[[#This Row],[Moy Température extérieur]]</f>
        <v>12.5</v>
      </c>
      <c r="F78" s="1" t="str">
        <f>data[[#This Row],[Heure Creuse]]</f>
        <v>HP</v>
      </c>
    </row>
    <row r="79" spans="1:6" x14ac:dyDescent="0.25">
      <c r="A79" s="1">
        <f>data[[#This Row],[Date]]</f>
        <v>45330.833333333336</v>
      </c>
      <c r="B79" s="2">
        <f>data[[#This Row],[Consommation]]</f>
        <v>0.30399999999999999</v>
      </c>
      <c r="C79" s="2">
        <f>data[[#This Row],[Moy Température demandée]]</f>
        <v>23</v>
      </c>
      <c r="D79" s="2">
        <f>data[[#This Row],[Moy Température intérieur]]</f>
        <v>24.75</v>
      </c>
      <c r="E79" s="2">
        <f>data[[#This Row],[Moy Température extérieur]]</f>
        <v>13</v>
      </c>
      <c r="F79" s="1" t="str">
        <f>data[[#This Row],[Heure Creuse]]</f>
        <v>HP</v>
      </c>
    </row>
    <row r="80" spans="1:6" x14ac:dyDescent="0.25">
      <c r="A80" s="1">
        <f>data[[#This Row],[Date]]</f>
        <v>45330.875</v>
      </c>
      <c r="B80" s="2">
        <f>data[[#This Row],[Consommation]]</f>
        <v>2E-3</v>
      </c>
      <c r="C80" s="2">
        <f>data[[#This Row],[Moy Température demandée]]</f>
        <v>23</v>
      </c>
      <c r="D80" s="2">
        <f>data[[#This Row],[Moy Température intérieur]]</f>
        <v>24.75</v>
      </c>
      <c r="E80" s="2">
        <f>data[[#This Row],[Moy Température extérieur]]</f>
        <v>12</v>
      </c>
      <c r="F80" s="1" t="str">
        <f>data[[#This Row],[Heure Creuse]]</f>
        <v>HP</v>
      </c>
    </row>
    <row r="81" spans="1:6" x14ac:dyDescent="0.25">
      <c r="A81" s="1">
        <f>data[[#This Row],[Date]]</f>
        <v>45330.916666666664</v>
      </c>
      <c r="B81" s="2">
        <f>data[[#This Row],[Consommation]]</f>
        <v>1E-3</v>
      </c>
      <c r="C81" s="2">
        <f>data[[#This Row],[Moy Température demandée]]</f>
        <v>23</v>
      </c>
      <c r="D81" s="2">
        <f>data[[#This Row],[Moy Température intérieur]]</f>
        <v>23.25</v>
      </c>
      <c r="E81" s="2">
        <f>data[[#This Row],[Moy Température extérieur]]</f>
        <v>0</v>
      </c>
      <c r="F81" s="1" t="str">
        <f>data[[#This Row],[Heure Creuse]]</f>
        <v>HP</v>
      </c>
    </row>
    <row r="82" spans="1:6" x14ac:dyDescent="0.25">
      <c r="A82" s="1">
        <f>data[[#This Row],[Date]]</f>
        <v>45330.958333333336</v>
      </c>
      <c r="B82" s="2">
        <f>data[[#This Row],[Consommation]]</f>
        <v>1E-3</v>
      </c>
      <c r="C82" s="2">
        <f>data[[#This Row],[Moy Température demandée]]</f>
        <v>23</v>
      </c>
      <c r="D82" s="2">
        <f>data[[#This Row],[Moy Température intérieur]]</f>
        <v>22</v>
      </c>
      <c r="E82" s="2">
        <f>data[[#This Row],[Moy Température extérieur]]</f>
        <v>0</v>
      </c>
      <c r="F82" s="1" t="str">
        <f>data[[#This Row],[Heure Creuse]]</f>
        <v>HP</v>
      </c>
    </row>
    <row r="83" spans="1:6" x14ac:dyDescent="0.25">
      <c r="A83" s="1">
        <f>data[[#This Row],[Date]]</f>
        <v>45331</v>
      </c>
      <c r="B83" s="2">
        <f>data[[#This Row],[Consommation]]</f>
        <v>1E-3</v>
      </c>
      <c r="C83" s="2">
        <f>data[[#This Row],[Moy Température demandée]]</f>
        <v>23</v>
      </c>
      <c r="D83" s="2">
        <f>data[[#This Row],[Moy Température intérieur]]</f>
        <v>21.25</v>
      </c>
      <c r="E83" s="2">
        <f>data[[#This Row],[Moy Température extérieur]]</f>
        <v>0</v>
      </c>
      <c r="F83" s="1" t="str">
        <f>data[[#This Row],[Heure Creuse]]</f>
        <v>HP</v>
      </c>
    </row>
    <row r="84" spans="1:6" x14ac:dyDescent="0.25">
      <c r="A84" s="1">
        <f>data[[#This Row],[Date]]</f>
        <v>45331.041666666664</v>
      </c>
      <c r="B84" s="2">
        <f>data[[#This Row],[Consommation]]</f>
        <v>1E-3</v>
      </c>
      <c r="C84" s="2">
        <f>data[[#This Row],[Moy Température demandée]]</f>
        <v>23</v>
      </c>
      <c r="D84" s="2">
        <f>data[[#This Row],[Moy Température intérieur]]</f>
        <v>20.5</v>
      </c>
      <c r="E84" s="2">
        <f>data[[#This Row],[Moy Température extérieur]]</f>
        <v>0</v>
      </c>
      <c r="F84" s="1" t="str">
        <f>data[[#This Row],[Heure Creuse]]</f>
        <v>HP</v>
      </c>
    </row>
    <row r="85" spans="1:6" x14ac:dyDescent="0.25">
      <c r="A85" s="1">
        <f>data[[#This Row],[Date]]</f>
        <v>45331.083333333336</v>
      </c>
      <c r="B85" s="2">
        <f>data[[#This Row],[Consommation]]</f>
        <v>1E-3</v>
      </c>
      <c r="C85" s="2">
        <f>data[[#This Row],[Moy Température demandée]]</f>
        <v>23</v>
      </c>
      <c r="D85" s="2">
        <f>data[[#This Row],[Moy Température intérieur]]</f>
        <v>20</v>
      </c>
      <c r="E85" s="2">
        <f>data[[#This Row],[Moy Température extérieur]]</f>
        <v>0</v>
      </c>
      <c r="F85" s="1" t="str">
        <f>data[[#This Row],[Heure Creuse]]</f>
        <v>HC</v>
      </c>
    </row>
    <row r="86" spans="1:6" x14ac:dyDescent="0.25">
      <c r="A86" s="1">
        <f>data[[#This Row],[Date]]</f>
        <v>45331.125</v>
      </c>
      <c r="B86" s="2">
        <f>data[[#This Row],[Consommation]]</f>
        <v>1E-3</v>
      </c>
      <c r="C86" s="2">
        <f>data[[#This Row],[Moy Température demandée]]</f>
        <v>23</v>
      </c>
      <c r="D86" s="2">
        <f>data[[#This Row],[Moy Température intérieur]]</f>
        <v>19</v>
      </c>
      <c r="E86" s="2">
        <f>data[[#This Row],[Moy Température extérieur]]</f>
        <v>10</v>
      </c>
      <c r="F86" s="1" t="str">
        <f>data[[#This Row],[Heure Creuse]]</f>
        <v>HC</v>
      </c>
    </row>
    <row r="87" spans="1:6" x14ac:dyDescent="0.25">
      <c r="A87" s="1">
        <f>data[[#This Row],[Date]]</f>
        <v>45331.166666666664</v>
      </c>
      <c r="B87" s="2">
        <f>data[[#This Row],[Consommation]]</f>
        <v>0.48599999999999999</v>
      </c>
      <c r="C87" s="2">
        <f>data[[#This Row],[Moy Température demandée]]</f>
        <v>23</v>
      </c>
      <c r="D87" s="2">
        <f>data[[#This Row],[Moy Température intérieur]]</f>
        <v>23</v>
      </c>
      <c r="E87" s="2">
        <f>data[[#This Row],[Moy Température extérieur]]</f>
        <v>10</v>
      </c>
      <c r="F87" s="1" t="str">
        <f>data[[#This Row],[Heure Creuse]]</f>
        <v>HC</v>
      </c>
    </row>
    <row r="88" spans="1:6" x14ac:dyDescent="0.25">
      <c r="A88" s="1">
        <f>data[[#This Row],[Date]]</f>
        <v>45331.208333333336</v>
      </c>
      <c r="B88" s="2">
        <f>data[[#This Row],[Consommation]]</f>
        <v>0.40700000000000003</v>
      </c>
      <c r="C88" s="2">
        <f>data[[#This Row],[Moy Température demandée]]</f>
        <v>23</v>
      </c>
      <c r="D88" s="2">
        <f>data[[#This Row],[Moy Température intérieur]]</f>
        <v>23.25</v>
      </c>
      <c r="E88" s="2">
        <f>data[[#This Row],[Moy Température extérieur]]</f>
        <v>10</v>
      </c>
      <c r="F88" s="1" t="str">
        <f>data[[#This Row],[Heure Creuse]]</f>
        <v>HC</v>
      </c>
    </row>
    <row r="89" spans="1:6" x14ac:dyDescent="0.25">
      <c r="A89" s="1">
        <f>data[[#This Row],[Date]]</f>
        <v>45331.25</v>
      </c>
      <c r="B89" s="2">
        <f>data[[#This Row],[Consommation]]</f>
        <v>0.40400000000000003</v>
      </c>
      <c r="C89" s="2">
        <f>data[[#This Row],[Moy Température demandée]]</f>
        <v>23</v>
      </c>
      <c r="D89" s="2">
        <f>data[[#This Row],[Moy Température intérieur]]</f>
        <v>24</v>
      </c>
      <c r="E89" s="2">
        <f>data[[#This Row],[Moy Température extérieur]]</f>
        <v>9.75</v>
      </c>
      <c r="F89" s="1" t="str">
        <f>data[[#This Row],[Heure Creuse]]</f>
        <v>HC</v>
      </c>
    </row>
    <row r="90" spans="1:6" x14ac:dyDescent="0.25">
      <c r="A90" s="1">
        <f>data[[#This Row],[Date]]</f>
        <v>45331.291666666664</v>
      </c>
      <c r="B90" s="2">
        <f>data[[#This Row],[Consommation]]</f>
        <v>0.41799999999999998</v>
      </c>
      <c r="C90" s="2">
        <f>data[[#This Row],[Moy Température demandée]]</f>
        <v>23.5</v>
      </c>
      <c r="D90" s="2">
        <f>data[[#This Row],[Moy Température intérieur]]</f>
        <v>24.25</v>
      </c>
      <c r="E90" s="2">
        <f>data[[#This Row],[Moy Température extérieur]]</f>
        <v>10</v>
      </c>
      <c r="F90" s="1" t="str">
        <f>data[[#This Row],[Heure Creuse]]</f>
        <v>HC</v>
      </c>
    </row>
    <row r="91" spans="1:6" x14ac:dyDescent="0.25">
      <c r="A91" s="1">
        <f>data[[#This Row],[Date]]</f>
        <v>45331.333333333336</v>
      </c>
      <c r="B91" s="2">
        <f>data[[#This Row],[Consommation]]</f>
        <v>2E-3</v>
      </c>
      <c r="C91" s="2">
        <f>data[[#This Row],[Moy Température demandée]]</f>
        <v>25</v>
      </c>
      <c r="D91" s="2">
        <f>data[[#This Row],[Moy Température intérieur]]</f>
        <v>24.75</v>
      </c>
      <c r="E91" s="2">
        <f>data[[#This Row],[Moy Température extérieur]]</f>
        <v>0</v>
      </c>
      <c r="F91" s="1" t="str">
        <f>data[[#This Row],[Heure Creuse]]</f>
        <v>HC</v>
      </c>
    </row>
    <row r="92" spans="1:6" x14ac:dyDescent="0.25">
      <c r="A92" s="1">
        <f>data[[#This Row],[Date]]</f>
        <v>45331.375</v>
      </c>
      <c r="B92" s="2">
        <f>data[[#This Row],[Consommation]]</f>
        <v>1E-3</v>
      </c>
      <c r="C92" s="2">
        <f>data[[#This Row],[Moy Température demandée]]</f>
        <v>25</v>
      </c>
      <c r="D92" s="2">
        <f>data[[#This Row],[Moy Température intérieur]]</f>
        <v>22.5</v>
      </c>
      <c r="E92" s="2">
        <f>data[[#This Row],[Moy Température extérieur]]</f>
        <v>0</v>
      </c>
      <c r="F92" s="1" t="str">
        <f>data[[#This Row],[Heure Creuse]]</f>
        <v>HP</v>
      </c>
    </row>
    <row r="93" spans="1:6" x14ac:dyDescent="0.25">
      <c r="A93" s="1">
        <f>data[[#This Row],[Date]]</f>
        <v>45331.416666666664</v>
      </c>
      <c r="B93" s="2">
        <f>data[[#This Row],[Consommation]]</f>
        <v>0.108</v>
      </c>
      <c r="C93" s="2">
        <f>data[[#This Row],[Moy Température demandée]]</f>
        <v>23</v>
      </c>
      <c r="D93" s="2">
        <f>data[[#This Row],[Moy Température intérieur]]</f>
        <v>26.5</v>
      </c>
      <c r="E93" s="2">
        <f>data[[#This Row],[Moy Température extérieur]]</f>
        <v>10</v>
      </c>
      <c r="F93" s="1" t="str">
        <f>data[[#This Row],[Heure Creuse]]</f>
        <v>HP</v>
      </c>
    </row>
    <row r="94" spans="1:6" x14ac:dyDescent="0.25">
      <c r="A94" s="1">
        <f>data[[#This Row],[Date]]</f>
        <v>45331.458333333336</v>
      </c>
      <c r="B94" s="2">
        <f>data[[#This Row],[Consommation]]</f>
        <v>1E-3</v>
      </c>
      <c r="C94" s="2">
        <f>data[[#This Row],[Moy Température demandée]]</f>
        <v>23</v>
      </c>
      <c r="D94" s="2">
        <f>data[[#This Row],[Moy Température intérieur]]</f>
        <v>23</v>
      </c>
      <c r="E94" s="2">
        <f>data[[#This Row],[Moy Température extérieur]]</f>
        <v>0</v>
      </c>
      <c r="F94" s="1" t="str">
        <f>data[[#This Row],[Heure Creuse]]</f>
        <v>HP</v>
      </c>
    </row>
    <row r="95" spans="1:6" x14ac:dyDescent="0.25">
      <c r="A95" s="1">
        <f>data[[#This Row],[Date]]</f>
        <v>45331.5</v>
      </c>
      <c r="B95" s="2">
        <f>data[[#This Row],[Consommation]]</f>
        <v>1E-3</v>
      </c>
      <c r="C95" s="2">
        <f>data[[#This Row],[Moy Température demandée]]</f>
        <v>23</v>
      </c>
      <c r="D95" s="2">
        <f>data[[#This Row],[Moy Température intérieur]]</f>
        <v>21</v>
      </c>
      <c r="E95" s="2">
        <f>data[[#This Row],[Moy Température extérieur]]</f>
        <v>0</v>
      </c>
      <c r="F95" s="1" t="str">
        <f>data[[#This Row],[Heure Creuse]]</f>
        <v>HP</v>
      </c>
    </row>
    <row r="96" spans="1:6" x14ac:dyDescent="0.25">
      <c r="A96" s="1">
        <f>data[[#This Row],[Date]]</f>
        <v>45331.541666666664</v>
      </c>
      <c r="B96" s="2">
        <f>data[[#This Row],[Consommation]]</f>
        <v>0.26100000000000001</v>
      </c>
      <c r="C96" s="2">
        <f>data[[#This Row],[Moy Température demandée]]</f>
        <v>23</v>
      </c>
      <c r="D96" s="2">
        <f>data[[#This Row],[Moy Température intérieur]]</f>
        <v>21.75</v>
      </c>
      <c r="E96" s="2">
        <f>data[[#This Row],[Moy Température extérieur]]</f>
        <v>15</v>
      </c>
      <c r="F96" s="1" t="str">
        <f>data[[#This Row],[Heure Creuse]]</f>
        <v>HP</v>
      </c>
    </row>
    <row r="97" spans="1:6" x14ac:dyDescent="0.25">
      <c r="A97" s="1">
        <f>data[[#This Row],[Date]]</f>
        <v>45331.583333333336</v>
      </c>
      <c r="B97" s="2">
        <f>data[[#This Row],[Consommation]]</f>
        <v>0.40200000000000002</v>
      </c>
      <c r="C97" s="2">
        <f>data[[#This Row],[Moy Température demandée]]</f>
        <v>23</v>
      </c>
      <c r="D97" s="2">
        <f>data[[#This Row],[Moy Température intérieur]]</f>
        <v>24.25</v>
      </c>
      <c r="E97" s="2">
        <f>data[[#This Row],[Moy Température extérieur]]</f>
        <v>15.25</v>
      </c>
      <c r="F97" s="1" t="str">
        <f>data[[#This Row],[Heure Creuse]]</f>
        <v>HC</v>
      </c>
    </row>
    <row r="98" spans="1:6" x14ac:dyDescent="0.25">
      <c r="A98" s="1">
        <f>data[[#This Row],[Date]]</f>
        <v>45331.625</v>
      </c>
      <c r="B98" s="2">
        <f>data[[#This Row],[Consommation]]</f>
        <v>0.188</v>
      </c>
      <c r="C98" s="2">
        <f>data[[#This Row],[Moy Température demandée]]</f>
        <v>24.5</v>
      </c>
      <c r="D98" s="2">
        <f>data[[#This Row],[Moy Température intérieur]]</f>
        <v>24.75</v>
      </c>
      <c r="E98" s="2">
        <f>data[[#This Row],[Moy Température extérieur]]</f>
        <v>16</v>
      </c>
      <c r="F98" s="1" t="str">
        <f>data[[#This Row],[Heure Creuse]]</f>
        <v>HC</v>
      </c>
    </row>
    <row r="99" spans="1:6" x14ac:dyDescent="0.25">
      <c r="A99" s="1">
        <f>data[[#This Row],[Date]]</f>
        <v>45331.666666666664</v>
      </c>
      <c r="B99" s="2">
        <f>data[[#This Row],[Consommation]]</f>
        <v>1E-3</v>
      </c>
      <c r="C99" s="2">
        <f>data[[#This Row],[Moy Température demandée]]</f>
        <v>25</v>
      </c>
      <c r="D99" s="2">
        <f>data[[#This Row],[Moy Température intérieur]]</f>
        <v>22.25</v>
      </c>
      <c r="E99" s="2">
        <f>data[[#This Row],[Moy Température extérieur]]</f>
        <v>0</v>
      </c>
      <c r="F99" s="1" t="str">
        <f>data[[#This Row],[Heure Creuse]]</f>
        <v>HP</v>
      </c>
    </row>
    <row r="100" spans="1:6" x14ac:dyDescent="0.25">
      <c r="A100" s="1">
        <f>data[[#This Row],[Date]]</f>
        <v>45331.708333333336</v>
      </c>
      <c r="B100" s="2">
        <f>data[[#This Row],[Consommation]]</f>
        <v>1E-3</v>
      </c>
      <c r="C100" s="2">
        <f>data[[#This Row],[Moy Température demandée]]</f>
        <v>25</v>
      </c>
      <c r="D100" s="2">
        <f>data[[#This Row],[Moy Température intérieur]]</f>
        <v>21</v>
      </c>
      <c r="E100" s="2">
        <f>data[[#This Row],[Moy Température extérieur]]</f>
        <v>0</v>
      </c>
      <c r="F100" s="1" t="str">
        <f>data[[#This Row],[Heure Creuse]]</f>
        <v>HP</v>
      </c>
    </row>
    <row r="101" spans="1:6" x14ac:dyDescent="0.25">
      <c r="A101" s="1">
        <f>data[[#This Row],[Date]]</f>
        <v>45331.75</v>
      </c>
      <c r="B101" s="2">
        <f>data[[#This Row],[Consommation]]</f>
        <v>0.23</v>
      </c>
      <c r="C101" s="2">
        <f>data[[#This Row],[Moy Température demandée]]</f>
        <v>23.5</v>
      </c>
      <c r="D101" s="2">
        <f>data[[#This Row],[Moy Température intérieur]]</f>
        <v>22.5</v>
      </c>
      <c r="E101" s="2">
        <f>data[[#This Row],[Moy Température extérieur]]</f>
        <v>13</v>
      </c>
      <c r="F101" s="1" t="str">
        <f>data[[#This Row],[Heure Creuse]]</f>
        <v>HP</v>
      </c>
    </row>
    <row r="102" spans="1:6" x14ac:dyDescent="0.25">
      <c r="A102" s="1">
        <f>data[[#This Row],[Date]]</f>
        <v>45331.791666666664</v>
      </c>
      <c r="B102" s="2">
        <f>data[[#This Row],[Consommation]]</f>
        <v>0.36599999999999999</v>
      </c>
      <c r="C102" s="2">
        <f>data[[#This Row],[Moy Température demandée]]</f>
        <v>23</v>
      </c>
      <c r="D102" s="2">
        <f>data[[#This Row],[Moy Température intérieur]]</f>
        <v>24.25</v>
      </c>
      <c r="E102" s="2">
        <f>data[[#This Row],[Moy Température extérieur]]</f>
        <v>13</v>
      </c>
      <c r="F102" s="1" t="str">
        <f>data[[#This Row],[Heure Creuse]]</f>
        <v>HP</v>
      </c>
    </row>
    <row r="103" spans="1:6" x14ac:dyDescent="0.25">
      <c r="A103" s="1">
        <f>data[[#This Row],[Date]]</f>
        <v>45331.833333333336</v>
      </c>
      <c r="B103" s="2">
        <f>data[[#This Row],[Consommation]]</f>
        <v>0.316</v>
      </c>
      <c r="C103" s="2">
        <f>data[[#This Row],[Moy Température demandée]]</f>
        <v>23</v>
      </c>
      <c r="D103" s="2">
        <f>data[[#This Row],[Moy Température intérieur]]</f>
        <v>24.25</v>
      </c>
      <c r="E103" s="2">
        <f>data[[#This Row],[Moy Température extérieur]]</f>
        <v>12.75</v>
      </c>
      <c r="F103" s="1" t="str">
        <f>data[[#This Row],[Heure Creuse]]</f>
        <v>HP</v>
      </c>
    </row>
    <row r="104" spans="1:6" x14ac:dyDescent="0.25">
      <c r="A104" s="1">
        <f>data[[#This Row],[Date]]</f>
        <v>45331.875</v>
      </c>
      <c r="B104" s="2">
        <f>data[[#This Row],[Consommation]]</f>
        <v>2E-3</v>
      </c>
      <c r="C104" s="2">
        <f>data[[#This Row],[Moy Température demandée]]</f>
        <v>23</v>
      </c>
      <c r="D104" s="2">
        <f>data[[#This Row],[Moy Température intérieur]]</f>
        <v>25</v>
      </c>
      <c r="E104" s="2">
        <f>data[[#This Row],[Moy Température extérieur]]</f>
        <v>0</v>
      </c>
      <c r="F104" s="1" t="str">
        <f>data[[#This Row],[Heure Creuse]]</f>
        <v>HP</v>
      </c>
    </row>
    <row r="105" spans="1:6" x14ac:dyDescent="0.25">
      <c r="A105" s="1">
        <f>data[[#This Row],[Date]]</f>
        <v>45331.916666666664</v>
      </c>
      <c r="B105" s="2">
        <f>data[[#This Row],[Consommation]]</f>
        <v>1E-3</v>
      </c>
      <c r="C105" s="2">
        <f>data[[#This Row],[Moy Température demandée]]</f>
        <v>23</v>
      </c>
      <c r="D105" s="2">
        <f>data[[#This Row],[Moy Température intérieur]]</f>
        <v>23.75</v>
      </c>
      <c r="E105" s="2">
        <f>data[[#This Row],[Moy Température extérieur]]</f>
        <v>0</v>
      </c>
      <c r="F105" s="1" t="str">
        <f>data[[#This Row],[Heure Creuse]]</f>
        <v>HP</v>
      </c>
    </row>
    <row r="106" spans="1:6" x14ac:dyDescent="0.25">
      <c r="A106" s="1">
        <f>data[[#This Row],[Date]]</f>
        <v>45331.958333333336</v>
      </c>
      <c r="B106" s="2">
        <f>data[[#This Row],[Consommation]]</f>
        <v>1E-3</v>
      </c>
      <c r="C106" s="2">
        <f>data[[#This Row],[Moy Température demandée]]</f>
        <v>22</v>
      </c>
      <c r="D106" s="2">
        <f>data[[#This Row],[Moy Température intérieur]]</f>
        <v>22.25</v>
      </c>
      <c r="E106" s="2">
        <f>data[[#This Row],[Moy Température extérieur]]</f>
        <v>12</v>
      </c>
      <c r="F106" s="1" t="str">
        <f>data[[#This Row],[Heure Creuse]]</f>
        <v>HP</v>
      </c>
    </row>
    <row r="107" spans="1:6" x14ac:dyDescent="0.25">
      <c r="A107" s="1">
        <f>data[[#This Row],[Date]]</f>
        <v>45332</v>
      </c>
      <c r="B107" s="2">
        <f>data[[#This Row],[Consommation]]</f>
        <v>7.6999999999999999E-2</v>
      </c>
      <c r="C107" s="2">
        <f>data[[#This Row],[Moy Température demandée]]</f>
        <v>19</v>
      </c>
      <c r="D107" s="2">
        <f>data[[#This Row],[Moy Température intérieur]]</f>
        <v>21.5</v>
      </c>
      <c r="E107" s="2">
        <f>data[[#This Row],[Moy Température extérieur]]</f>
        <v>11.5</v>
      </c>
      <c r="F107" s="1" t="str">
        <f>data[[#This Row],[Heure Creuse]]</f>
        <v>HP</v>
      </c>
    </row>
    <row r="108" spans="1:6" x14ac:dyDescent="0.25">
      <c r="A108" s="1">
        <f>data[[#This Row],[Date]]</f>
        <v>45332.041666666664</v>
      </c>
      <c r="B108" s="2">
        <f>data[[#This Row],[Consommation]]</f>
        <v>0.188</v>
      </c>
      <c r="C108" s="2">
        <f>data[[#This Row],[Moy Température demandée]]</f>
        <v>19</v>
      </c>
      <c r="D108" s="2">
        <f>data[[#This Row],[Moy Température intérieur]]</f>
        <v>21.75</v>
      </c>
      <c r="E108" s="2">
        <f>data[[#This Row],[Moy Température extérieur]]</f>
        <v>11.25</v>
      </c>
      <c r="F108" s="1" t="str">
        <f>data[[#This Row],[Heure Creuse]]</f>
        <v>HP</v>
      </c>
    </row>
    <row r="109" spans="1:6" x14ac:dyDescent="0.25">
      <c r="A109" s="1">
        <f>data[[#This Row],[Date]]</f>
        <v>45332.083333333336</v>
      </c>
      <c r="B109" s="2">
        <f>data[[#This Row],[Consommation]]</f>
        <v>0.189</v>
      </c>
      <c r="C109" s="2">
        <f>data[[#This Row],[Moy Température demandée]]</f>
        <v>19</v>
      </c>
      <c r="D109" s="2">
        <f>data[[#This Row],[Moy Température intérieur]]</f>
        <v>21</v>
      </c>
      <c r="E109" s="2">
        <f>data[[#This Row],[Moy Température extérieur]]</f>
        <v>11.25</v>
      </c>
      <c r="F109" s="1" t="str">
        <f>data[[#This Row],[Heure Creuse]]</f>
        <v>HC</v>
      </c>
    </row>
    <row r="110" spans="1:6" x14ac:dyDescent="0.25">
      <c r="A110" s="1">
        <f>data[[#This Row],[Date]]</f>
        <v>45332.125</v>
      </c>
      <c r="B110" s="2">
        <f>data[[#This Row],[Consommation]]</f>
        <v>0.22199999999999998</v>
      </c>
      <c r="C110" s="2">
        <f>data[[#This Row],[Moy Température demandée]]</f>
        <v>19</v>
      </c>
      <c r="D110" s="2">
        <f>data[[#This Row],[Moy Température intérieur]]</f>
        <v>21.25</v>
      </c>
      <c r="E110" s="2">
        <f>data[[#This Row],[Moy Température extérieur]]</f>
        <v>11.25</v>
      </c>
      <c r="F110" s="1" t="str">
        <f>data[[#This Row],[Heure Creuse]]</f>
        <v>HC</v>
      </c>
    </row>
    <row r="111" spans="1:6" x14ac:dyDescent="0.25">
      <c r="A111" s="1">
        <f>data[[#This Row],[Date]]</f>
        <v>45332.166666666664</v>
      </c>
      <c r="B111" s="2">
        <f>data[[#This Row],[Consommation]]</f>
        <v>0.255</v>
      </c>
      <c r="C111" s="2">
        <f>data[[#This Row],[Moy Température demandée]]</f>
        <v>19</v>
      </c>
      <c r="D111" s="2">
        <f>data[[#This Row],[Moy Température intérieur]]</f>
        <v>21.25</v>
      </c>
      <c r="E111" s="2">
        <f>data[[#This Row],[Moy Température extérieur]]</f>
        <v>10.75</v>
      </c>
      <c r="F111" s="1" t="str">
        <f>data[[#This Row],[Heure Creuse]]</f>
        <v>HC</v>
      </c>
    </row>
    <row r="112" spans="1:6" x14ac:dyDescent="0.25">
      <c r="A112" s="1">
        <f>data[[#This Row],[Date]]</f>
        <v>45332.208333333336</v>
      </c>
      <c r="B112" s="2">
        <f>data[[#This Row],[Consommation]]</f>
        <v>0.25800000000000001</v>
      </c>
      <c r="C112" s="2">
        <f>data[[#This Row],[Moy Température demandée]]</f>
        <v>19.75</v>
      </c>
      <c r="D112" s="2">
        <f>data[[#This Row],[Moy Température intérieur]]</f>
        <v>21.25</v>
      </c>
      <c r="E112" s="2">
        <f>data[[#This Row],[Moy Température extérieur]]</f>
        <v>10</v>
      </c>
      <c r="F112" s="1" t="str">
        <f>data[[#This Row],[Heure Creuse]]</f>
        <v>HC</v>
      </c>
    </row>
    <row r="113" spans="1:6" x14ac:dyDescent="0.25">
      <c r="A113" s="1">
        <f>data[[#This Row],[Date]]</f>
        <v>45332.25</v>
      </c>
      <c r="B113" s="2">
        <f>data[[#This Row],[Consommation]]</f>
        <v>0.38800000000000001</v>
      </c>
      <c r="C113" s="2">
        <f>data[[#This Row],[Moy Température demandée]]</f>
        <v>22</v>
      </c>
      <c r="D113" s="2">
        <f>data[[#This Row],[Moy Température intérieur]]</f>
        <v>22.75</v>
      </c>
      <c r="E113" s="2">
        <f>data[[#This Row],[Moy Température extérieur]]</f>
        <v>8.5</v>
      </c>
      <c r="F113" s="1" t="str">
        <f>data[[#This Row],[Heure Creuse]]</f>
        <v>HC</v>
      </c>
    </row>
    <row r="114" spans="1:6" x14ac:dyDescent="0.25">
      <c r="A114" s="1">
        <f>data[[#This Row],[Date]]</f>
        <v>45332.291666666664</v>
      </c>
      <c r="B114" s="2">
        <f>data[[#This Row],[Consommation]]</f>
        <v>0.34300000000000003</v>
      </c>
      <c r="C114" s="2">
        <f>data[[#This Row],[Moy Température demandée]]</f>
        <v>21.25</v>
      </c>
      <c r="D114" s="2">
        <f>data[[#This Row],[Moy Température intérieur]]</f>
        <v>23.5</v>
      </c>
      <c r="E114" s="2">
        <f>data[[#This Row],[Moy Température extérieur]]</f>
        <v>8.75</v>
      </c>
      <c r="F114" s="1" t="str">
        <f>data[[#This Row],[Heure Creuse]]</f>
        <v>HC</v>
      </c>
    </row>
    <row r="115" spans="1:6" x14ac:dyDescent="0.25">
      <c r="A115" s="1">
        <f>data[[#This Row],[Date]]</f>
        <v>45332.333333333336</v>
      </c>
      <c r="B115" s="2">
        <f>data[[#This Row],[Consommation]]</f>
        <v>5.6999999999999995E-2</v>
      </c>
      <c r="C115" s="2">
        <f>data[[#This Row],[Moy Température demandée]]</f>
        <v>19</v>
      </c>
      <c r="D115" s="2">
        <f>data[[#This Row],[Moy Température intérieur]]</f>
        <v>21</v>
      </c>
      <c r="E115" s="2">
        <f>data[[#This Row],[Moy Température extérieur]]</f>
        <v>9.6666666666666661</v>
      </c>
      <c r="F115" s="1" t="str">
        <f>data[[#This Row],[Heure Creuse]]</f>
        <v>HC</v>
      </c>
    </row>
    <row r="116" spans="1:6" x14ac:dyDescent="0.25">
      <c r="A116" s="1">
        <f>data[[#This Row],[Date]]</f>
        <v>45332.375</v>
      </c>
      <c r="B116" s="2">
        <f>data[[#This Row],[Consommation]]</f>
        <v>0.14599999999999999</v>
      </c>
      <c r="C116" s="2">
        <f>data[[#This Row],[Moy Température demandée]]</f>
        <v>19</v>
      </c>
      <c r="D116" s="2">
        <f>data[[#This Row],[Moy Température intérieur]]</f>
        <v>21.25</v>
      </c>
      <c r="E116" s="2">
        <f>data[[#This Row],[Moy Température extérieur]]</f>
        <v>10</v>
      </c>
      <c r="F116" s="1" t="str">
        <f>data[[#This Row],[Heure Creuse]]</f>
        <v>HP</v>
      </c>
    </row>
    <row r="117" spans="1:6" x14ac:dyDescent="0.25">
      <c r="A117" s="1">
        <f>data[[#This Row],[Date]]</f>
        <v>45332.416666666664</v>
      </c>
      <c r="B117" s="2">
        <f>data[[#This Row],[Consommation]]</f>
        <v>0.16600000000000001</v>
      </c>
      <c r="C117" s="2">
        <f>data[[#This Row],[Moy Température demandée]]</f>
        <v>19</v>
      </c>
      <c r="D117" s="2">
        <f>data[[#This Row],[Moy Température intérieur]]</f>
        <v>21</v>
      </c>
      <c r="E117" s="2">
        <f>data[[#This Row],[Moy Température extérieur]]</f>
        <v>11.5</v>
      </c>
      <c r="F117" s="1" t="str">
        <f>data[[#This Row],[Heure Creuse]]</f>
        <v>HP</v>
      </c>
    </row>
    <row r="118" spans="1:6" x14ac:dyDescent="0.25">
      <c r="A118" s="1">
        <f>data[[#This Row],[Date]]</f>
        <v>45332.458333333336</v>
      </c>
      <c r="B118" s="2">
        <f>data[[#This Row],[Consommation]]</f>
        <v>0.10900000000000001</v>
      </c>
      <c r="C118" s="2">
        <f>data[[#This Row],[Moy Température demandée]]</f>
        <v>19</v>
      </c>
      <c r="D118" s="2">
        <f>data[[#This Row],[Moy Température intérieur]]</f>
        <v>21</v>
      </c>
      <c r="E118" s="2">
        <f>data[[#This Row],[Moy Température extérieur]]</f>
        <v>14</v>
      </c>
      <c r="F118" s="1" t="str">
        <f>data[[#This Row],[Heure Creuse]]</f>
        <v>HP</v>
      </c>
    </row>
    <row r="119" spans="1:6" x14ac:dyDescent="0.25">
      <c r="A119" s="1">
        <f>data[[#This Row],[Date]]</f>
        <v>45332.5</v>
      </c>
      <c r="B119" s="2">
        <f>data[[#This Row],[Consommation]]</f>
        <v>5.7000000000000002E-2</v>
      </c>
      <c r="C119" s="2">
        <f>data[[#This Row],[Moy Température demandée]]</f>
        <v>19</v>
      </c>
      <c r="D119" s="2">
        <f>data[[#This Row],[Moy Température intérieur]]</f>
        <v>21</v>
      </c>
      <c r="E119" s="2">
        <f>data[[#This Row],[Moy Température extérieur]]</f>
        <v>13.75</v>
      </c>
      <c r="F119" s="1" t="str">
        <f>data[[#This Row],[Heure Creuse]]</f>
        <v>HP</v>
      </c>
    </row>
    <row r="120" spans="1:6" x14ac:dyDescent="0.25">
      <c r="A120" s="1">
        <f>data[[#This Row],[Date]]</f>
        <v>45332.541666666664</v>
      </c>
      <c r="B120" s="2">
        <f>data[[#This Row],[Consommation]]</f>
        <v>0.16</v>
      </c>
      <c r="C120" s="2">
        <f>data[[#This Row],[Moy Température demandée]]</f>
        <v>20.5</v>
      </c>
      <c r="D120" s="2">
        <f>data[[#This Row],[Moy Température intérieur]]</f>
        <v>22.75</v>
      </c>
      <c r="E120" s="2">
        <f>data[[#This Row],[Moy Température extérieur]]</f>
        <v>11.75</v>
      </c>
      <c r="F120" s="1" t="str">
        <f>data[[#This Row],[Heure Creuse]]</f>
        <v>HP</v>
      </c>
    </row>
    <row r="121" spans="1:6" x14ac:dyDescent="0.25">
      <c r="A121" s="1">
        <f>data[[#This Row],[Date]]</f>
        <v>45332.583333333336</v>
      </c>
      <c r="B121" s="2">
        <f>data[[#This Row],[Consommation]]</f>
        <v>0.26200000000000001</v>
      </c>
      <c r="C121" s="2">
        <f>data[[#This Row],[Moy Température demandée]]</f>
        <v>21</v>
      </c>
      <c r="D121" s="2">
        <f>data[[#This Row],[Moy Température intérieur]]</f>
        <v>22.75</v>
      </c>
      <c r="E121" s="2">
        <f>data[[#This Row],[Moy Température extérieur]]</f>
        <v>11</v>
      </c>
      <c r="F121" s="1" t="str">
        <f>data[[#This Row],[Heure Creuse]]</f>
        <v>HC</v>
      </c>
    </row>
    <row r="122" spans="1:6" x14ac:dyDescent="0.25">
      <c r="A122" s="1">
        <f>data[[#This Row],[Date]]</f>
        <v>45332.625</v>
      </c>
      <c r="B122" s="2">
        <f>data[[#This Row],[Consommation]]</f>
        <v>0.26800000000000002</v>
      </c>
      <c r="C122" s="2">
        <f>data[[#This Row],[Moy Température demandée]]</f>
        <v>21</v>
      </c>
      <c r="D122" s="2">
        <f>data[[#This Row],[Moy Température intérieur]]</f>
        <v>23</v>
      </c>
      <c r="E122" s="2">
        <f>data[[#This Row],[Moy Température extérieur]]</f>
        <v>10.5</v>
      </c>
      <c r="F122" s="1" t="str">
        <f>data[[#This Row],[Heure Creuse]]</f>
        <v>HC</v>
      </c>
    </row>
    <row r="123" spans="1:6" x14ac:dyDescent="0.25">
      <c r="A123" s="1">
        <f>data[[#This Row],[Date]]</f>
        <v>45332.666666666664</v>
      </c>
      <c r="B123" s="2">
        <f>data[[#This Row],[Consommation]]</f>
        <v>0.26400000000000001</v>
      </c>
      <c r="C123" s="2">
        <f>data[[#This Row],[Moy Température demandée]]</f>
        <v>21</v>
      </c>
      <c r="D123" s="2">
        <f>data[[#This Row],[Moy Température intérieur]]</f>
        <v>23.25</v>
      </c>
      <c r="E123" s="2">
        <f>data[[#This Row],[Moy Température extérieur]]</f>
        <v>10.5</v>
      </c>
      <c r="F123" s="1" t="str">
        <f>data[[#This Row],[Heure Creuse]]</f>
        <v>HP</v>
      </c>
    </row>
    <row r="124" spans="1:6" x14ac:dyDescent="0.25">
      <c r="A124" s="1">
        <f>data[[#This Row],[Date]]</f>
        <v>45332.708333333336</v>
      </c>
      <c r="B124" s="2">
        <f>data[[#This Row],[Consommation]]</f>
        <v>0.26300000000000001</v>
      </c>
      <c r="C124" s="2">
        <f>data[[#This Row],[Moy Température demandée]]</f>
        <v>21</v>
      </c>
      <c r="D124" s="2">
        <f>data[[#This Row],[Moy Température intérieur]]</f>
        <v>22.5</v>
      </c>
      <c r="E124" s="2">
        <f>data[[#This Row],[Moy Température extérieur]]</f>
        <v>9.5</v>
      </c>
      <c r="F124" s="1" t="str">
        <f>data[[#This Row],[Heure Creuse]]</f>
        <v>HP</v>
      </c>
    </row>
    <row r="125" spans="1:6" x14ac:dyDescent="0.25">
      <c r="A125" s="1">
        <f>data[[#This Row],[Date]]</f>
        <v>45332.75</v>
      </c>
      <c r="B125" s="2">
        <f>data[[#This Row],[Consommation]]</f>
        <v>0.26800000000000002</v>
      </c>
      <c r="C125" s="2">
        <f>data[[#This Row],[Moy Température demandée]]</f>
        <v>21</v>
      </c>
      <c r="D125" s="2">
        <f>data[[#This Row],[Moy Température intérieur]]</f>
        <v>22.75</v>
      </c>
      <c r="E125" s="2">
        <f>data[[#This Row],[Moy Température extérieur]]</f>
        <v>9</v>
      </c>
      <c r="F125" s="1" t="str">
        <f>data[[#This Row],[Heure Creuse]]</f>
        <v>HP</v>
      </c>
    </row>
    <row r="126" spans="1:6" x14ac:dyDescent="0.25">
      <c r="A126" s="1">
        <f>data[[#This Row],[Date]]</f>
        <v>45332.791666666664</v>
      </c>
      <c r="B126" s="2">
        <f>data[[#This Row],[Consommation]]</f>
        <v>0.28399999999999997</v>
      </c>
      <c r="C126" s="2">
        <f>data[[#This Row],[Moy Température demandée]]</f>
        <v>21</v>
      </c>
      <c r="D126" s="2">
        <f>data[[#This Row],[Moy Température intérieur]]</f>
        <v>23.25</v>
      </c>
      <c r="E126" s="2">
        <f>data[[#This Row],[Moy Température extérieur]]</f>
        <v>8.75</v>
      </c>
      <c r="F126" s="1" t="str">
        <f>data[[#This Row],[Heure Creuse]]</f>
        <v>HP</v>
      </c>
    </row>
    <row r="127" spans="1:6" x14ac:dyDescent="0.25">
      <c r="A127" s="1">
        <f>data[[#This Row],[Date]]</f>
        <v>45332.833333333336</v>
      </c>
      <c r="B127" s="2">
        <f>data[[#This Row],[Consommation]]</f>
        <v>0.22299999999999998</v>
      </c>
      <c r="C127" s="2">
        <f>data[[#This Row],[Moy Température demandée]]</f>
        <v>21</v>
      </c>
      <c r="D127" s="2">
        <f>data[[#This Row],[Moy Température intérieur]]</f>
        <v>23</v>
      </c>
      <c r="E127" s="2">
        <f>data[[#This Row],[Moy Température extérieur]]</f>
        <v>9</v>
      </c>
      <c r="F127" s="1" t="str">
        <f>data[[#This Row],[Heure Creuse]]</f>
        <v>HP</v>
      </c>
    </row>
    <row r="128" spans="1:6" x14ac:dyDescent="0.25">
      <c r="A128" s="1">
        <f>data[[#This Row],[Date]]</f>
        <v>45332.875</v>
      </c>
      <c r="B128" s="2">
        <f>data[[#This Row],[Consommation]]</f>
        <v>0.254</v>
      </c>
      <c r="C128" s="2">
        <f>data[[#This Row],[Moy Température demandée]]</f>
        <v>21</v>
      </c>
      <c r="D128" s="2">
        <f>data[[#This Row],[Moy Température intérieur]]</f>
        <v>22.75</v>
      </c>
      <c r="E128" s="2">
        <f>data[[#This Row],[Moy Température extérieur]]</f>
        <v>8.5</v>
      </c>
      <c r="F128" s="1" t="str">
        <f>data[[#This Row],[Heure Creuse]]</f>
        <v>HP</v>
      </c>
    </row>
    <row r="129" spans="1:6" x14ac:dyDescent="0.25">
      <c r="A129" s="1">
        <f>data[[#This Row],[Date]]</f>
        <v>45332.916666666664</v>
      </c>
      <c r="B129" s="2">
        <f>data[[#This Row],[Consommation]]</f>
        <v>0.28700000000000003</v>
      </c>
      <c r="C129" s="2">
        <f>data[[#This Row],[Moy Température demandée]]</f>
        <v>21</v>
      </c>
      <c r="D129" s="2">
        <f>data[[#This Row],[Moy Température intérieur]]</f>
        <v>22.5</v>
      </c>
      <c r="E129" s="2">
        <f>data[[#This Row],[Moy Température extérieur]]</f>
        <v>8</v>
      </c>
      <c r="F129" s="1" t="str">
        <f>data[[#This Row],[Heure Creuse]]</f>
        <v>HP</v>
      </c>
    </row>
    <row r="130" spans="1:6" x14ac:dyDescent="0.25">
      <c r="A130" s="1">
        <f>data[[#This Row],[Date]]</f>
        <v>45332.958333333336</v>
      </c>
      <c r="B130" s="2">
        <f>data[[#This Row],[Consommation]]</f>
        <v>0.23500000000000001</v>
      </c>
      <c r="C130" s="2">
        <f>data[[#This Row],[Moy Température demandée]]</f>
        <v>20.5</v>
      </c>
      <c r="D130" s="2">
        <f>data[[#This Row],[Moy Température intérieur]]</f>
        <v>23.25</v>
      </c>
      <c r="E130" s="2">
        <f>data[[#This Row],[Moy Température extérieur]]</f>
        <v>8.75</v>
      </c>
      <c r="F130" s="1" t="str">
        <f>data[[#This Row],[Heure Creuse]]</f>
        <v>HP</v>
      </c>
    </row>
    <row r="131" spans="1:6" x14ac:dyDescent="0.25">
      <c r="A131" s="1">
        <f>data[[#This Row],[Date]]</f>
        <v>45333</v>
      </c>
      <c r="B131" s="2">
        <f>data[[#This Row],[Consommation]]</f>
        <v>0.121</v>
      </c>
      <c r="C131" s="2">
        <f>data[[#This Row],[Moy Température demandée]]</f>
        <v>19</v>
      </c>
      <c r="D131" s="2">
        <f>data[[#This Row],[Moy Température intérieur]]</f>
        <v>21</v>
      </c>
      <c r="E131" s="2">
        <f>data[[#This Row],[Moy Température extérieur]]</f>
        <v>9.25</v>
      </c>
      <c r="F131" s="1" t="str">
        <f>data[[#This Row],[Heure Creuse]]</f>
        <v>HP</v>
      </c>
    </row>
    <row r="132" spans="1:6" x14ac:dyDescent="0.25">
      <c r="A132" s="1">
        <f>data[[#This Row],[Date]]</f>
        <v>45333.041666666664</v>
      </c>
      <c r="B132" s="2">
        <f>data[[#This Row],[Consommation]]</f>
        <v>0.19400000000000001</v>
      </c>
      <c r="C132" s="2">
        <f>data[[#This Row],[Moy Température demandée]]</f>
        <v>19</v>
      </c>
      <c r="D132" s="2">
        <f>data[[#This Row],[Moy Température intérieur]]</f>
        <v>21</v>
      </c>
      <c r="E132" s="2">
        <f>data[[#This Row],[Moy Température extérieur]]</f>
        <v>8.75</v>
      </c>
      <c r="F132" s="1" t="str">
        <f>data[[#This Row],[Heure Creuse]]</f>
        <v>HP</v>
      </c>
    </row>
    <row r="133" spans="1:6" x14ac:dyDescent="0.25">
      <c r="A133" s="1">
        <f>data[[#This Row],[Date]]</f>
        <v>45333.083333333336</v>
      </c>
      <c r="B133" s="2">
        <f>data[[#This Row],[Consommation]]</f>
        <v>0.25900000000000001</v>
      </c>
      <c r="C133" s="2">
        <f>data[[#This Row],[Moy Température demandée]]</f>
        <v>19</v>
      </c>
      <c r="D133" s="2">
        <f>data[[#This Row],[Moy Température intérieur]]</f>
        <v>21.25</v>
      </c>
      <c r="E133" s="2">
        <f>data[[#This Row],[Moy Température extérieur]]</f>
        <v>8.25</v>
      </c>
      <c r="F133" s="1" t="str">
        <f>data[[#This Row],[Heure Creuse]]</f>
        <v>HC</v>
      </c>
    </row>
    <row r="134" spans="1:6" x14ac:dyDescent="0.25">
      <c r="A134" s="1">
        <f>data[[#This Row],[Date]]</f>
        <v>45333.125</v>
      </c>
      <c r="B134" s="2">
        <f>data[[#This Row],[Consommation]]</f>
        <v>0.23099999999999998</v>
      </c>
      <c r="C134" s="2">
        <f>data[[#This Row],[Moy Température demandée]]</f>
        <v>19</v>
      </c>
      <c r="D134" s="2">
        <f>data[[#This Row],[Moy Température intérieur]]</f>
        <v>21</v>
      </c>
      <c r="E134" s="2">
        <f>data[[#This Row],[Moy Température extérieur]]</f>
        <v>8.25</v>
      </c>
      <c r="F134" s="1" t="str">
        <f>data[[#This Row],[Heure Creuse]]</f>
        <v>HC</v>
      </c>
    </row>
    <row r="135" spans="1:6" x14ac:dyDescent="0.25">
      <c r="A135" s="1">
        <f>data[[#This Row],[Date]]</f>
        <v>45333.166666666664</v>
      </c>
      <c r="B135" s="2">
        <f>data[[#This Row],[Consommation]]</f>
        <v>0.253</v>
      </c>
      <c r="C135" s="2">
        <f>data[[#This Row],[Moy Température demandée]]</f>
        <v>19</v>
      </c>
      <c r="D135" s="2">
        <f>data[[#This Row],[Moy Température intérieur]]</f>
        <v>21.25</v>
      </c>
      <c r="E135" s="2">
        <f>data[[#This Row],[Moy Température extérieur]]</f>
        <v>8</v>
      </c>
      <c r="F135" s="1" t="str">
        <f>data[[#This Row],[Heure Creuse]]</f>
        <v>HC</v>
      </c>
    </row>
    <row r="136" spans="1:6" x14ac:dyDescent="0.25">
      <c r="A136" s="1">
        <f>data[[#This Row],[Date]]</f>
        <v>45333.208333333336</v>
      </c>
      <c r="B136" s="2">
        <f>data[[#This Row],[Consommation]]</f>
        <v>0.20099999999999998</v>
      </c>
      <c r="C136" s="2">
        <f>data[[#This Row],[Moy Température demandée]]</f>
        <v>19.75</v>
      </c>
      <c r="D136" s="2">
        <f>data[[#This Row],[Moy Température intérieur]]</f>
        <v>20.75</v>
      </c>
      <c r="E136" s="2">
        <f>data[[#This Row],[Moy Température extérieur]]</f>
        <v>8.5</v>
      </c>
      <c r="F136" s="1" t="str">
        <f>data[[#This Row],[Heure Creuse]]</f>
        <v>HC</v>
      </c>
    </row>
    <row r="137" spans="1:6" x14ac:dyDescent="0.25">
      <c r="A137" s="1">
        <f>data[[#This Row],[Date]]</f>
        <v>45333.25</v>
      </c>
      <c r="B137" s="2">
        <f>data[[#This Row],[Consommation]]</f>
        <v>0.42499999999999999</v>
      </c>
      <c r="C137" s="2">
        <f>data[[#This Row],[Moy Température demandée]]</f>
        <v>22</v>
      </c>
      <c r="D137" s="2">
        <f>data[[#This Row],[Moy Température intérieur]]</f>
        <v>23</v>
      </c>
      <c r="E137" s="2">
        <f>data[[#This Row],[Moy Température extérieur]]</f>
        <v>8</v>
      </c>
      <c r="F137" s="1" t="str">
        <f>data[[#This Row],[Heure Creuse]]</f>
        <v>HC</v>
      </c>
    </row>
    <row r="138" spans="1:6" x14ac:dyDescent="0.25">
      <c r="A138" s="1">
        <f>data[[#This Row],[Date]]</f>
        <v>45333.291666666664</v>
      </c>
      <c r="B138" s="2">
        <f>data[[#This Row],[Consommation]]</f>
        <v>0.40300000000000002</v>
      </c>
      <c r="C138" s="2">
        <f>data[[#This Row],[Moy Température demandée]]</f>
        <v>21.25</v>
      </c>
      <c r="D138" s="2">
        <f>data[[#This Row],[Moy Température intérieur]]</f>
        <v>23</v>
      </c>
      <c r="E138" s="2">
        <f>data[[#This Row],[Moy Température extérieur]]</f>
        <v>7.75</v>
      </c>
      <c r="F138" s="1" t="str">
        <f>data[[#This Row],[Heure Creuse]]</f>
        <v>HC</v>
      </c>
    </row>
    <row r="139" spans="1:6" x14ac:dyDescent="0.25">
      <c r="A139" s="1">
        <f>data[[#This Row],[Date]]</f>
        <v>45333.333333333336</v>
      </c>
      <c r="B139" s="2">
        <f>data[[#This Row],[Consommation]]</f>
        <v>0.17200000000000001</v>
      </c>
      <c r="C139" s="2">
        <f>data[[#This Row],[Moy Température demandée]]</f>
        <v>19</v>
      </c>
      <c r="D139" s="2">
        <f>data[[#This Row],[Moy Température intérieur]]</f>
        <v>21</v>
      </c>
      <c r="E139" s="2">
        <f>data[[#This Row],[Moy Température extérieur]]</f>
        <v>8</v>
      </c>
      <c r="F139" s="1" t="str">
        <f>data[[#This Row],[Heure Creuse]]</f>
        <v>HC</v>
      </c>
    </row>
    <row r="140" spans="1:6" x14ac:dyDescent="0.25">
      <c r="A140" s="1">
        <f>data[[#This Row],[Date]]</f>
        <v>45333.375</v>
      </c>
      <c r="B140" s="2">
        <f>data[[#This Row],[Consommation]]</f>
        <v>0.193</v>
      </c>
      <c r="C140" s="2">
        <f>data[[#This Row],[Moy Température demandée]]</f>
        <v>19</v>
      </c>
      <c r="D140" s="2">
        <f>data[[#This Row],[Moy Température intérieur]]</f>
        <v>21.25</v>
      </c>
      <c r="E140" s="2">
        <f>data[[#This Row],[Moy Température extérieur]]</f>
        <v>9.25</v>
      </c>
      <c r="F140" s="1" t="str">
        <f>data[[#This Row],[Heure Creuse]]</f>
        <v>HP</v>
      </c>
    </row>
    <row r="141" spans="1:6" x14ac:dyDescent="0.25">
      <c r="A141" s="1">
        <f>data[[#This Row],[Date]]</f>
        <v>45333.416666666664</v>
      </c>
      <c r="B141" s="2">
        <f>data[[#This Row],[Consommation]]</f>
        <v>0.17300000000000001</v>
      </c>
      <c r="C141" s="2">
        <f>data[[#This Row],[Moy Température demandée]]</f>
        <v>19</v>
      </c>
      <c r="D141" s="2">
        <f>data[[#This Row],[Moy Température intérieur]]</f>
        <v>21.25</v>
      </c>
      <c r="E141" s="2">
        <f>data[[#This Row],[Moy Température extérieur]]</f>
        <v>10.5</v>
      </c>
      <c r="F141" s="1" t="str">
        <f>data[[#This Row],[Heure Creuse]]</f>
        <v>HP</v>
      </c>
    </row>
    <row r="142" spans="1:6" x14ac:dyDescent="0.25">
      <c r="A142" s="1">
        <f>data[[#This Row],[Date]]</f>
        <v>45333.458333333336</v>
      </c>
      <c r="B142" s="2">
        <f>data[[#This Row],[Consommation]]</f>
        <v>0.151</v>
      </c>
      <c r="C142" s="2">
        <f>data[[#This Row],[Moy Température demandée]]</f>
        <v>19</v>
      </c>
      <c r="D142" s="2">
        <f>data[[#This Row],[Moy Température intérieur]]</f>
        <v>21.25</v>
      </c>
      <c r="E142" s="2">
        <f>data[[#This Row],[Moy Température extérieur]]</f>
        <v>13.25</v>
      </c>
      <c r="F142" s="1" t="str">
        <f>data[[#This Row],[Heure Creuse]]</f>
        <v>HP</v>
      </c>
    </row>
    <row r="143" spans="1:6" x14ac:dyDescent="0.25">
      <c r="A143" s="1">
        <f>data[[#This Row],[Date]]</f>
        <v>45333.5</v>
      </c>
      <c r="B143" s="2">
        <f>data[[#This Row],[Consommation]]</f>
        <v>0.17300000000000001</v>
      </c>
      <c r="C143" s="2">
        <f>data[[#This Row],[Moy Température demandée]]</f>
        <v>19</v>
      </c>
      <c r="D143" s="2">
        <f>data[[#This Row],[Moy Température intérieur]]</f>
        <v>21.25</v>
      </c>
      <c r="E143" s="2">
        <f>data[[#This Row],[Moy Température extérieur]]</f>
        <v>13.25</v>
      </c>
      <c r="F143" s="1" t="str">
        <f>data[[#This Row],[Heure Creuse]]</f>
        <v>HP</v>
      </c>
    </row>
    <row r="144" spans="1:6" x14ac:dyDescent="0.25">
      <c r="A144" s="1">
        <f>data[[#This Row],[Date]]</f>
        <v>45333.541666666664</v>
      </c>
      <c r="B144" s="2">
        <f>data[[#This Row],[Consommation]]</f>
        <v>0.21</v>
      </c>
      <c r="C144" s="2">
        <f>data[[#This Row],[Moy Température demandée]]</f>
        <v>19</v>
      </c>
      <c r="D144" s="2">
        <f>data[[#This Row],[Moy Température intérieur]]</f>
        <v>21.5</v>
      </c>
      <c r="E144" s="2">
        <f>data[[#This Row],[Moy Température extérieur]]</f>
        <v>12.75</v>
      </c>
      <c r="F144" s="1" t="str">
        <f>data[[#This Row],[Heure Creuse]]</f>
        <v>HP</v>
      </c>
    </row>
    <row r="145" spans="1:8" x14ac:dyDescent="0.25">
      <c r="A145" s="1">
        <f>data[[#This Row],[Date]]</f>
        <v>45333.583333333336</v>
      </c>
      <c r="B145" s="2">
        <f>data[[#This Row],[Consommation]]</f>
        <v>0.17499999999999999</v>
      </c>
      <c r="C145" s="2">
        <f>data[[#This Row],[Moy Température demandée]]</f>
        <v>19</v>
      </c>
      <c r="D145" s="2">
        <f>data[[#This Row],[Moy Température intérieur]]</f>
        <v>20.75</v>
      </c>
      <c r="E145" s="2">
        <f>data[[#This Row],[Moy Température extérieur]]</f>
        <v>14</v>
      </c>
      <c r="F145" s="1" t="str">
        <f>data[[#This Row],[Heure Creuse]]</f>
        <v>HC</v>
      </c>
    </row>
    <row r="146" spans="1:8" x14ac:dyDescent="0.25">
      <c r="A146" s="1">
        <f>data[[#This Row],[Date]]</f>
        <v>45333.625</v>
      </c>
      <c r="B146" s="2">
        <f>data[[#This Row],[Consommation]]</f>
        <v>0.19900000000000001</v>
      </c>
      <c r="C146" s="2">
        <f>data[[#This Row],[Moy Température demandée]]</f>
        <v>19</v>
      </c>
      <c r="D146" s="2">
        <f>data[[#This Row],[Moy Température intérieur]]</f>
        <v>21.75</v>
      </c>
      <c r="E146" s="2">
        <f>data[[#This Row],[Moy Température extérieur]]</f>
        <v>13</v>
      </c>
      <c r="F146" s="1" t="str">
        <f>data[[#This Row],[Heure Creuse]]</f>
        <v>HC</v>
      </c>
    </row>
    <row r="147" spans="1:8" x14ac:dyDescent="0.25">
      <c r="A147" s="1">
        <f>data[[#This Row],[Date]]</f>
        <v>45333.666666666664</v>
      </c>
      <c r="B147" s="2">
        <f>data[[#This Row],[Consommation]]</f>
        <v>0.2</v>
      </c>
      <c r="C147" s="2">
        <f>data[[#This Row],[Moy Température demandée]]</f>
        <v>19</v>
      </c>
      <c r="D147" s="2">
        <f>data[[#This Row],[Moy Température intérieur]]</f>
        <v>21.25</v>
      </c>
      <c r="E147" s="2">
        <f>data[[#This Row],[Moy Température extérieur]]</f>
        <v>12.25</v>
      </c>
      <c r="F147" s="1" t="str">
        <f>data[[#This Row],[Heure Creuse]]</f>
        <v>HP</v>
      </c>
    </row>
    <row r="148" spans="1:8" x14ac:dyDescent="0.25">
      <c r="A148" s="1">
        <f>data[[#This Row],[Date]]</f>
        <v>45333.708333333336</v>
      </c>
      <c r="B148" s="2">
        <f>data[[#This Row],[Consommation]]</f>
        <v>0.111</v>
      </c>
      <c r="C148" s="2">
        <f>data[[#This Row],[Moy Température demandée]]</f>
        <v>19</v>
      </c>
      <c r="D148" s="2">
        <f>data[[#This Row],[Moy Température intérieur]]</f>
        <v>21.25</v>
      </c>
      <c r="E148" s="2">
        <f>data[[#This Row],[Moy Température extérieur]]</f>
        <v>11</v>
      </c>
      <c r="F148" s="1" t="str">
        <f>data[[#This Row],[Heure Creuse]]</f>
        <v>HP</v>
      </c>
    </row>
    <row r="149" spans="1:8" x14ac:dyDescent="0.25">
      <c r="A149" s="1">
        <f>data[[#This Row],[Date]]</f>
        <v>45333.75</v>
      </c>
      <c r="B149" s="2">
        <f>data[[#This Row],[Consommation]]</f>
        <v>2.8000000000000001E-2</v>
      </c>
      <c r="C149" s="2">
        <f>data[[#This Row],[Moy Température demandée]]</f>
        <v>19.5</v>
      </c>
      <c r="D149" s="2">
        <f>data[[#This Row],[Moy Température intérieur]]</f>
        <v>21</v>
      </c>
      <c r="E149" s="2">
        <f>data[[#This Row],[Moy Température extérieur]]</f>
        <v>10.25</v>
      </c>
      <c r="F149" s="1" t="str">
        <f>data[[#This Row],[Heure Creuse]]</f>
        <v>HP</v>
      </c>
    </row>
    <row r="150" spans="1:8" x14ac:dyDescent="0.25">
      <c r="A150" s="1">
        <f>data[[#This Row],[Date]]</f>
        <v>45333.791666666664</v>
      </c>
      <c r="B150" s="2">
        <f>data[[#This Row],[Consommation]]</f>
        <v>0.35099999999999998</v>
      </c>
      <c r="C150" s="2">
        <f>data[[#This Row],[Moy Température demandée]]</f>
        <v>21</v>
      </c>
      <c r="D150" s="2">
        <f>data[[#This Row],[Moy Température intérieur]]</f>
        <v>22.5</v>
      </c>
      <c r="E150" s="2">
        <f>data[[#This Row],[Moy Température extérieur]]</f>
        <v>7.5</v>
      </c>
      <c r="F150" s="1" t="str">
        <f>data[[#This Row],[Heure Creuse]]</f>
        <v>HP</v>
      </c>
    </row>
    <row r="151" spans="1:8" x14ac:dyDescent="0.25">
      <c r="A151" s="1">
        <f>data[[#This Row],[Date]]</f>
        <v>45333.833333333336</v>
      </c>
      <c r="B151" s="2">
        <f>data[[#This Row],[Consommation]]</f>
        <v>0.33700000000000002</v>
      </c>
      <c r="C151" s="2">
        <f>data[[#This Row],[Moy Température demandée]]</f>
        <v>21</v>
      </c>
      <c r="D151" s="2">
        <f>data[[#This Row],[Moy Température intérieur]]</f>
        <v>22.75</v>
      </c>
      <c r="E151" s="2">
        <f>data[[#This Row],[Moy Température extérieur]]</f>
        <v>6.25</v>
      </c>
      <c r="F151" s="1" t="str">
        <f>data[[#This Row],[Heure Creuse]]</f>
        <v>HP</v>
      </c>
    </row>
    <row r="152" spans="1:8" x14ac:dyDescent="0.25">
      <c r="A152" s="1">
        <f>data[[#This Row],[Date]]</f>
        <v>45333.875</v>
      </c>
      <c r="B152" s="2">
        <f>data[[#This Row],[Consommation]]</f>
        <v>0.33600000000000002</v>
      </c>
      <c r="C152" s="2">
        <f>data[[#This Row],[Moy Température demandée]]</f>
        <v>21</v>
      </c>
      <c r="D152" s="2">
        <f>data[[#This Row],[Moy Température intérieur]]</f>
        <v>23</v>
      </c>
      <c r="E152" s="2">
        <f>data[[#This Row],[Moy Température extérieur]]</f>
        <v>6</v>
      </c>
      <c r="F152" s="1" t="str">
        <f>data[[#This Row],[Heure Creuse]]</f>
        <v>HP</v>
      </c>
    </row>
    <row r="153" spans="1:8" x14ac:dyDescent="0.25">
      <c r="A153" s="1">
        <f>data[[#This Row],[Date]]</f>
        <v>45333.916666666664</v>
      </c>
      <c r="B153" s="2">
        <f>data[[#This Row],[Consommation]]</f>
        <v>0.28299999999999997</v>
      </c>
      <c r="C153" s="2">
        <f>data[[#This Row],[Moy Température demandée]]</f>
        <v>20.5</v>
      </c>
      <c r="D153" s="2">
        <f>data[[#This Row],[Moy Température intérieur]]</f>
        <v>22</v>
      </c>
      <c r="E153" s="2">
        <f>data[[#This Row],[Moy Température extérieur]]</f>
        <v>6</v>
      </c>
      <c r="F153" s="1" t="str">
        <f>data[[#This Row],[Heure Creuse]]</f>
        <v>HP</v>
      </c>
    </row>
    <row r="154" spans="1:8" x14ac:dyDescent="0.25">
      <c r="A154" s="1">
        <f>data[[#This Row],[Date]]</f>
        <v>45333.958333333336</v>
      </c>
      <c r="B154" s="2">
        <f>data[[#This Row],[Consommation]]</f>
        <v>0.122</v>
      </c>
      <c r="C154" s="2">
        <f>data[[#This Row],[Moy Température demandée]]</f>
        <v>19.5</v>
      </c>
      <c r="D154" s="2">
        <f>data[[#This Row],[Moy Température intérieur]]</f>
        <v>21.25</v>
      </c>
      <c r="E154" s="2">
        <f>data[[#This Row],[Moy Température extérieur]]</f>
        <v>6.5</v>
      </c>
      <c r="F154" s="1" t="str">
        <f>data[[#This Row],[Heure Creuse]]</f>
        <v>HP</v>
      </c>
    </row>
    <row r="155" spans="1:8" x14ac:dyDescent="0.25">
      <c r="A155" s="1">
        <f>data[[#This Row],[Date]]</f>
        <v>45334</v>
      </c>
      <c r="B155" s="2">
        <f>data[[#This Row],[Consommation]]</f>
        <v>2E-3</v>
      </c>
      <c r="C155" s="2">
        <f>data[[#This Row],[Moy Température demandée]]</f>
        <v>21</v>
      </c>
      <c r="D155" s="2">
        <f>data[[#This Row],[Moy Température intérieur]]</f>
        <v>21</v>
      </c>
      <c r="E155" s="2">
        <f>data[[#This Row],[Moy Température extérieur]]</f>
        <v>0</v>
      </c>
      <c r="F155" s="1" t="str">
        <f>data[[#This Row],[Heure Creuse]]</f>
        <v>HP</v>
      </c>
      <c r="H155" s="21"/>
    </row>
    <row r="156" spans="1:8" x14ac:dyDescent="0.25">
      <c r="A156" s="1">
        <f>data[[#This Row],[Date]]</f>
        <v>45334.041666666664</v>
      </c>
      <c r="B156" s="2">
        <f>data[[#This Row],[Consommation]]</f>
        <v>1E-3</v>
      </c>
      <c r="C156" s="2">
        <f>data[[#This Row],[Moy Température demandée]]</f>
        <v>21</v>
      </c>
      <c r="D156" s="2">
        <f>data[[#This Row],[Moy Température intérieur]]</f>
        <v>20.75</v>
      </c>
      <c r="E156" s="2">
        <f>data[[#This Row],[Moy Température extérieur]]</f>
        <v>0</v>
      </c>
      <c r="F156" s="1" t="str">
        <f>data[[#This Row],[Heure Creuse]]</f>
        <v>HP</v>
      </c>
      <c r="H156" s="21"/>
    </row>
    <row r="157" spans="1:8" x14ac:dyDescent="0.25">
      <c r="A157" s="1">
        <f>data[[#This Row],[Date]]</f>
        <v>45334.083333333336</v>
      </c>
      <c r="B157" s="2">
        <f>data[[#This Row],[Consommation]]</f>
        <v>1E-3</v>
      </c>
      <c r="C157" s="2">
        <f>data[[#This Row],[Moy Température demandée]]</f>
        <v>21</v>
      </c>
      <c r="D157" s="2">
        <f>data[[#This Row],[Moy Température intérieur]]</f>
        <v>20</v>
      </c>
      <c r="E157" s="2">
        <f>data[[#This Row],[Moy Température extérieur]]</f>
        <v>0</v>
      </c>
      <c r="F157" s="1" t="str">
        <f>data[[#This Row],[Heure Creuse]]</f>
        <v>HC</v>
      </c>
    </row>
    <row r="158" spans="1:8" x14ac:dyDescent="0.25">
      <c r="A158" s="1">
        <f>data[[#This Row],[Date]]</f>
        <v>45334.125</v>
      </c>
      <c r="B158" s="2">
        <f>data[[#This Row],[Consommation]]</f>
        <v>1E-3</v>
      </c>
      <c r="C158" s="2">
        <f>data[[#This Row],[Moy Température demandée]]</f>
        <v>21</v>
      </c>
      <c r="D158" s="2">
        <f>data[[#This Row],[Moy Température intérieur]]</f>
        <v>19</v>
      </c>
      <c r="E158" s="2">
        <f>data[[#This Row],[Moy Température extérieur]]</f>
        <v>0</v>
      </c>
      <c r="F158" s="1" t="str">
        <f>data[[#This Row],[Heure Creuse]]</f>
        <v>HC</v>
      </c>
    </row>
    <row r="159" spans="1:8" x14ac:dyDescent="0.25">
      <c r="A159" s="1">
        <f>data[[#This Row],[Date]]</f>
        <v>45334.166666666664</v>
      </c>
      <c r="B159" s="2">
        <f>data[[#This Row],[Consommation]]</f>
        <v>1E-3</v>
      </c>
      <c r="C159" s="2">
        <f>data[[#This Row],[Moy Température demandée]]</f>
        <v>21.25</v>
      </c>
      <c r="D159" s="2">
        <f>data[[#This Row],[Moy Température intérieur]]</f>
        <v>19</v>
      </c>
      <c r="E159" s="2">
        <f>data[[#This Row],[Moy Température extérieur]]</f>
        <v>0</v>
      </c>
      <c r="F159" s="1" t="str">
        <f>data[[#This Row],[Heure Creuse]]</f>
        <v>HC</v>
      </c>
    </row>
    <row r="160" spans="1:8" x14ac:dyDescent="0.25">
      <c r="A160" s="1">
        <f>data[[#This Row],[Date]]</f>
        <v>45334.208333333336</v>
      </c>
      <c r="B160" s="2">
        <f>data[[#This Row],[Consommation]]</f>
        <v>0.49299999999999999</v>
      </c>
      <c r="C160" s="2">
        <f>data[[#This Row],[Moy Température demandée]]</f>
        <v>22</v>
      </c>
      <c r="D160" s="2">
        <f>data[[#This Row],[Moy Température intérieur]]</f>
        <v>22.25</v>
      </c>
      <c r="E160" s="2">
        <f>data[[#This Row],[Moy Température extérieur]]</f>
        <v>7</v>
      </c>
      <c r="F160" s="1" t="str">
        <f>data[[#This Row],[Heure Creuse]]</f>
        <v>HC</v>
      </c>
    </row>
    <row r="161" spans="1:6" x14ac:dyDescent="0.25">
      <c r="A161" s="1">
        <f>data[[#This Row],[Date]]</f>
        <v>45334.25</v>
      </c>
      <c r="B161" s="2">
        <f>data[[#This Row],[Consommation]]</f>
        <v>0.41199999999999998</v>
      </c>
      <c r="C161" s="2">
        <f>data[[#This Row],[Moy Température demandée]]</f>
        <v>22</v>
      </c>
      <c r="D161" s="2">
        <f>data[[#This Row],[Moy Température intérieur]]</f>
        <v>23</v>
      </c>
      <c r="E161" s="2">
        <f>data[[#This Row],[Moy Température extérieur]]</f>
        <v>6.5</v>
      </c>
      <c r="F161" s="1" t="str">
        <f>data[[#This Row],[Heure Creuse]]</f>
        <v>HC</v>
      </c>
    </row>
    <row r="162" spans="1:6" x14ac:dyDescent="0.25">
      <c r="A162" s="1">
        <f>data[[#This Row],[Date]]</f>
        <v>45334.291666666664</v>
      </c>
      <c r="B162" s="2">
        <f>data[[#This Row],[Consommation]]</f>
        <v>0.40300000000000002</v>
      </c>
      <c r="C162" s="2">
        <f>data[[#This Row],[Moy Température demandée]]</f>
        <v>22.75</v>
      </c>
      <c r="D162" s="2">
        <f>data[[#This Row],[Moy Température intérieur]]</f>
        <v>23</v>
      </c>
      <c r="E162" s="2">
        <f>data[[#This Row],[Moy Température extérieur]]</f>
        <v>6.75</v>
      </c>
      <c r="F162" s="1" t="str">
        <f>data[[#This Row],[Heure Creuse]]</f>
        <v>HC</v>
      </c>
    </row>
    <row r="163" spans="1:6" x14ac:dyDescent="0.25">
      <c r="A163" s="1">
        <f>data[[#This Row],[Date]]</f>
        <v>45334.333333333336</v>
      </c>
      <c r="B163" s="2">
        <f>data[[#This Row],[Consommation]]</f>
        <v>2E-3</v>
      </c>
      <c r="C163" s="2">
        <f>data[[#This Row],[Moy Température demandée]]</f>
        <v>25</v>
      </c>
      <c r="D163" s="2">
        <f>data[[#This Row],[Moy Température intérieur]]</f>
        <v>23.5</v>
      </c>
      <c r="E163" s="2">
        <f>data[[#This Row],[Moy Température extérieur]]</f>
        <v>0</v>
      </c>
      <c r="F163" s="1" t="str">
        <f>data[[#This Row],[Heure Creuse]]</f>
        <v>HC</v>
      </c>
    </row>
    <row r="164" spans="1:6" x14ac:dyDescent="0.25">
      <c r="A164" s="1">
        <f>data[[#This Row],[Date]]</f>
        <v>45334.375</v>
      </c>
      <c r="B164" s="2">
        <f>data[[#This Row],[Consommation]]</f>
        <v>1E-3</v>
      </c>
      <c r="C164" s="2">
        <f>data[[#This Row],[Moy Température demandée]]</f>
        <v>25</v>
      </c>
      <c r="D164" s="2">
        <f>data[[#This Row],[Moy Température intérieur]]</f>
        <v>21.25</v>
      </c>
      <c r="E164" s="2">
        <f>data[[#This Row],[Moy Température extérieur]]</f>
        <v>0</v>
      </c>
      <c r="F164" s="1" t="str">
        <f>data[[#This Row],[Heure Creuse]]</f>
        <v>HP</v>
      </c>
    </row>
    <row r="165" spans="1:6" x14ac:dyDescent="0.25">
      <c r="A165" s="1">
        <f>data[[#This Row],[Date]]</f>
        <v>45334.416666666664</v>
      </c>
      <c r="B165" s="2">
        <f>data[[#This Row],[Consommation]]</f>
        <v>1E-3</v>
      </c>
      <c r="C165" s="2">
        <f>data[[#This Row],[Moy Température demandée]]</f>
        <v>25</v>
      </c>
      <c r="D165" s="2">
        <f>data[[#This Row],[Moy Température intérieur]]</f>
        <v>19.75</v>
      </c>
      <c r="E165" s="2">
        <f>data[[#This Row],[Moy Température extérieur]]</f>
        <v>0</v>
      </c>
      <c r="F165" s="1" t="str">
        <f>data[[#This Row],[Heure Creuse]]</f>
        <v>HP</v>
      </c>
    </row>
    <row r="166" spans="1:6" x14ac:dyDescent="0.25">
      <c r="A166" s="1">
        <f>data[[#This Row],[Date]]</f>
        <v>45334.458333333336</v>
      </c>
      <c r="B166" s="2">
        <f>data[[#This Row],[Consommation]]</f>
        <v>1E-3</v>
      </c>
      <c r="C166" s="2">
        <f>data[[#This Row],[Moy Température demandée]]</f>
        <v>25</v>
      </c>
      <c r="D166" s="2">
        <f>data[[#This Row],[Moy Température intérieur]]</f>
        <v>19</v>
      </c>
      <c r="E166" s="2">
        <f>data[[#This Row],[Moy Température extérieur]]</f>
        <v>0</v>
      </c>
      <c r="F166" s="1" t="str">
        <f>data[[#This Row],[Heure Creuse]]</f>
        <v>HP</v>
      </c>
    </row>
    <row r="167" spans="1:6" x14ac:dyDescent="0.25">
      <c r="A167" s="1">
        <f>data[[#This Row],[Date]]</f>
        <v>45334.5</v>
      </c>
      <c r="B167" s="2">
        <f>data[[#This Row],[Consommation]]</f>
        <v>1E-3</v>
      </c>
      <c r="C167" s="2">
        <f>data[[#This Row],[Moy Température demandée]]</f>
        <v>25</v>
      </c>
      <c r="D167" s="2">
        <f>data[[#This Row],[Moy Température intérieur]]</f>
        <v>19</v>
      </c>
      <c r="E167" s="2">
        <f>data[[#This Row],[Moy Température extérieur]]</f>
        <v>0</v>
      </c>
      <c r="F167" s="1" t="str">
        <f>data[[#This Row],[Heure Creuse]]</f>
        <v>HP</v>
      </c>
    </row>
    <row r="168" spans="1:6" x14ac:dyDescent="0.25">
      <c r="A168" s="1">
        <f>data[[#This Row],[Date]]</f>
        <v>45334.541666666664</v>
      </c>
      <c r="B168" s="2">
        <f>data[[#This Row],[Consommation]]</f>
        <v>0.20500000000000002</v>
      </c>
      <c r="C168" s="2">
        <f>data[[#This Row],[Moy Température demandée]]</f>
        <v>22</v>
      </c>
      <c r="D168" s="2">
        <f>data[[#This Row],[Moy Température intérieur]]</f>
        <v>20.75</v>
      </c>
      <c r="E168" s="2">
        <f>data[[#This Row],[Moy Température extérieur]]</f>
        <v>13</v>
      </c>
      <c r="F168" s="1" t="str">
        <f>data[[#This Row],[Heure Creuse]]</f>
        <v>HP</v>
      </c>
    </row>
    <row r="169" spans="1:6" x14ac:dyDescent="0.25">
      <c r="A169" s="1">
        <f>data[[#This Row],[Date]]</f>
        <v>45334.583333333336</v>
      </c>
      <c r="B169" s="2">
        <f>data[[#This Row],[Consommation]]</f>
        <v>0.317</v>
      </c>
      <c r="C169" s="2">
        <f>data[[#This Row],[Moy Température demandée]]</f>
        <v>21</v>
      </c>
      <c r="D169" s="2">
        <f>data[[#This Row],[Moy Température intérieur]]</f>
        <v>22.25</v>
      </c>
      <c r="E169" s="2">
        <f>data[[#This Row],[Moy Température extérieur]]</f>
        <v>12.5</v>
      </c>
      <c r="F169" s="1" t="str">
        <f>data[[#This Row],[Heure Creuse]]</f>
        <v>HC</v>
      </c>
    </row>
    <row r="170" spans="1:6" x14ac:dyDescent="0.25">
      <c r="A170" s="1">
        <f>data[[#This Row],[Date]]</f>
        <v>45334.625</v>
      </c>
      <c r="B170" s="2">
        <f>data[[#This Row],[Consommation]]</f>
        <v>0.189</v>
      </c>
      <c r="C170" s="2">
        <f>data[[#This Row],[Moy Température demandée]]</f>
        <v>24</v>
      </c>
      <c r="D170" s="2">
        <f>data[[#This Row],[Moy Température intérieur]]</f>
        <v>22.5</v>
      </c>
      <c r="E170" s="2">
        <f>data[[#This Row],[Moy Température extérieur]]</f>
        <v>10.5</v>
      </c>
      <c r="F170" s="1" t="str">
        <f>data[[#This Row],[Heure Creuse]]</f>
        <v>HC</v>
      </c>
    </row>
    <row r="171" spans="1:6" x14ac:dyDescent="0.25">
      <c r="A171" s="1">
        <f>data[[#This Row],[Date]]</f>
        <v>45334.666666666664</v>
      </c>
      <c r="B171" s="2">
        <f>data[[#This Row],[Consommation]]</f>
        <v>1E-3</v>
      </c>
      <c r="C171" s="2">
        <f>data[[#This Row],[Moy Température demandée]]</f>
        <v>25</v>
      </c>
      <c r="D171" s="2">
        <f>data[[#This Row],[Moy Température intérieur]]</f>
        <v>21.25</v>
      </c>
      <c r="E171" s="2">
        <f>data[[#This Row],[Moy Température extérieur]]</f>
        <v>0</v>
      </c>
      <c r="F171" s="1" t="str">
        <f>data[[#This Row],[Heure Creuse]]</f>
        <v>HP</v>
      </c>
    </row>
    <row r="172" spans="1:6" x14ac:dyDescent="0.25">
      <c r="A172" s="1">
        <f>data[[#This Row],[Date]]</f>
        <v>45334.708333333336</v>
      </c>
      <c r="B172" s="2">
        <f>data[[#This Row],[Consommation]]</f>
        <v>1E-3</v>
      </c>
      <c r="C172" s="2">
        <f>data[[#This Row],[Moy Température demandée]]</f>
        <v>25</v>
      </c>
      <c r="D172" s="2">
        <f>data[[#This Row],[Moy Température intérieur]]</f>
        <v>20.25</v>
      </c>
      <c r="E172" s="2">
        <f>data[[#This Row],[Moy Température extérieur]]</f>
        <v>0</v>
      </c>
      <c r="F172" s="1" t="str">
        <f>data[[#This Row],[Heure Creuse]]</f>
        <v>HP</v>
      </c>
    </row>
    <row r="173" spans="1:6" x14ac:dyDescent="0.25">
      <c r="A173" s="1">
        <f>data[[#This Row],[Date]]</f>
        <v>45334.75</v>
      </c>
      <c r="B173" s="2">
        <f>data[[#This Row],[Consommation]]</f>
        <v>1E-3</v>
      </c>
      <c r="C173" s="2">
        <f>data[[#This Row],[Moy Température demandée]]</f>
        <v>24</v>
      </c>
      <c r="D173" s="2">
        <f>data[[#This Row],[Moy Température intérieur]]</f>
        <v>19.25</v>
      </c>
      <c r="E173" s="2">
        <f>data[[#This Row],[Moy Température extérieur]]</f>
        <v>0</v>
      </c>
      <c r="F173" s="1" t="str">
        <f>data[[#This Row],[Heure Creuse]]</f>
        <v>HP</v>
      </c>
    </row>
    <row r="174" spans="1:6" x14ac:dyDescent="0.25">
      <c r="A174" s="1">
        <f>data[[#This Row],[Date]]</f>
        <v>45334.791666666664</v>
      </c>
      <c r="B174" s="2">
        <f>data[[#This Row],[Consommation]]</f>
        <v>0.31</v>
      </c>
      <c r="C174" s="2">
        <f>data[[#This Row],[Moy Température demandée]]</f>
        <v>21</v>
      </c>
      <c r="D174" s="2">
        <f>data[[#This Row],[Moy Température intérieur]]</f>
        <v>21.666666666666668</v>
      </c>
      <c r="E174" s="2">
        <f>data[[#This Row],[Moy Température extérieur]]</f>
        <v>8</v>
      </c>
      <c r="F174" s="1" t="str">
        <f>data[[#This Row],[Heure Creuse]]</f>
        <v>HP</v>
      </c>
    </row>
    <row r="175" spans="1:6" x14ac:dyDescent="0.25">
      <c r="A175" s="1">
        <f>data[[#This Row],[Date]]</f>
        <v>45334.833333333336</v>
      </c>
      <c r="B175" s="2">
        <f>data[[#This Row],[Consommation]]</f>
        <v>0.36400000000000005</v>
      </c>
      <c r="C175" s="2">
        <f>data[[#This Row],[Moy Température demandée]]</f>
        <v>21.5</v>
      </c>
      <c r="D175" s="2">
        <f>data[[#This Row],[Moy Température intérieur]]</f>
        <v>22</v>
      </c>
      <c r="E175" s="2">
        <f>data[[#This Row],[Moy Température extérieur]]</f>
        <v>7</v>
      </c>
      <c r="F175" s="1" t="str">
        <f>data[[#This Row],[Heure Creuse]]</f>
        <v>HP</v>
      </c>
    </row>
    <row r="176" spans="1:6" x14ac:dyDescent="0.25">
      <c r="A176" s="1">
        <f>data[[#This Row],[Date]]</f>
        <v>45334.875</v>
      </c>
      <c r="B176" s="2">
        <f>data[[#This Row],[Consommation]]</f>
        <v>2E-3</v>
      </c>
      <c r="C176" s="2">
        <f>data[[#This Row],[Moy Température demandée]]</f>
        <v>23</v>
      </c>
      <c r="D176" s="2">
        <f>data[[#This Row],[Moy Température intérieur]]</f>
        <v>23.5</v>
      </c>
      <c r="E176" s="2">
        <f>data[[#This Row],[Moy Température extérieur]]</f>
        <v>7</v>
      </c>
      <c r="F176" s="1" t="str">
        <f>data[[#This Row],[Heure Creuse]]</f>
        <v>HP</v>
      </c>
    </row>
    <row r="177" spans="1:6" x14ac:dyDescent="0.25">
      <c r="A177" s="1">
        <f>data[[#This Row],[Date]]</f>
        <v>45334.916666666664</v>
      </c>
      <c r="B177" s="2">
        <f>data[[#This Row],[Consommation]]</f>
        <v>1E-3</v>
      </c>
      <c r="C177" s="2">
        <f>data[[#This Row],[Moy Température demandée]]</f>
        <v>23</v>
      </c>
      <c r="D177" s="2">
        <f>data[[#This Row],[Moy Température intérieur]]</f>
        <v>22</v>
      </c>
      <c r="E177" s="2">
        <f>data[[#This Row],[Moy Température extérieur]]</f>
        <v>6</v>
      </c>
      <c r="F177" s="1" t="str">
        <f>data[[#This Row],[Heure Creuse]]</f>
        <v>HP</v>
      </c>
    </row>
    <row r="178" spans="1:6" x14ac:dyDescent="0.25">
      <c r="A178" s="1">
        <f>data[[#This Row],[Date]]</f>
        <v>45334.958333333336</v>
      </c>
      <c r="B178" s="2">
        <f>data[[#This Row],[Consommation]]</f>
        <v>1E-3</v>
      </c>
      <c r="C178" s="2">
        <f>data[[#This Row],[Moy Température demandée]]</f>
        <v>23</v>
      </c>
      <c r="D178" s="2">
        <f>data[[#This Row],[Moy Température intérieur]]</f>
        <v>20.75</v>
      </c>
      <c r="E178" s="2">
        <f>data[[#This Row],[Moy Température extérieur]]</f>
        <v>0</v>
      </c>
      <c r="F178" s="1" t="str">
        <f>data[[#This Row],[Heure Creuse]]</f>
        <v>HP</v>
      </c>
    </row>
    <row r="179" spans="1:6" x14ac:dyDescent="0.25">
      <c r="A179" s="1">
        <f>data[[#This Row],[Date]]</f>
        <v>45335</v>
      </c>
      <c r="B179" s="2">
        <f>data[[#This Row],[Consommation]]</f>
        <v>1E-3</v>
      </c>
      <c r="C179" s="2">
        <f>data[[#This Row],[Moy Température demandée]]</f>
        <v>23</v>
      </c>
      <c r="D179" s="2">
        <f>data[[#This Row],[Moy Température intérieur]]</f>
        <v>19.5</v>
      </c>
      <c r="E179" s="2">
        <f>data[[#This Row],[Moy Température extérieur]]</f>
        <v>0</v>
      </c>
      <c r="F179" s="1" t="str">
        <f>data[[#This Row],[Heure Creuse]]</f>
        <v>HP</v>
      </c>
    </row>
    <row r="180" spans="1:6" x14ac:dyDescent="0.25">
      <c r="A180" s="1">
        <f>data[[#This Row],[Date]]</f>
        <v>45335.041666666664</v>
      </c>
      <c r="B180" s="2">
        <f>data[[#This Row],[Consommation]]</f>
        <v>1E-3</v>
      </c>
      <c r="C180" s="2">
        <f>data[[#This Row],[Moy Température demandée]]</f>
        <v>23</v>
      </c>
      <c r="D180" s="2">
        <f>data[[#This Row],[Moy Température intérieur]]</f>
        <v>19</v>
      </c>
      <c r="E180" s="2">
        <f>data[[#This Row],[Moy Température extérieur]]</f>
        <v>0</v>
      </c>
      <c r="F180" s="1" t="str">
        <f>data[[#This Row],[Heure Creuse]]</f>
        <v>HP</v>
      </c>
    </row>
    <row r="181" spans="1:6" x14ac:dyDescent="0.25">
      <c r="A181" s="1">
        <f>data[[#This Row],[Date]]</f>
        <v>45335.083333333336</v>
      </c>
      <c r="B181" s="2">
        <f>data[[#This Row],[Consommation]]</f>
        <v>1E-3</v>
      </c>
      <c r="C181" s="2">
        <f>data[[#This Row],[Moy Température demandée]]</f>
        <v>23</v>
      </c>
      <c r="D181" s="2">
        <f>data[[#This Row],[Moy Température intérieur]]</f>
        <v>18.25</v>
      </c>
      <c r="E181" s="2">
        <f>data[[#This Row],[Moy Température extérieur]]</f>
        <v>0</v>
      </c>
      <c r="F181" s="1" t="str">
        <f>data[[#This Row],[Heure Creuse]]</f>
        <v>HC</v>
      </c>
    </row>
    <row r="182" spans="1:6" x14ac:dyDescent="0.25">
      <c r="A182" s="1">
        <f>data[[#This Row],[Date]]</f>
        <v>45335.125</v>
      </c>
      <c r="B182" s="2">
        <f>data[[#This Row],[Consommation]]</f>
        <v>1E-3</v>
      </c>
      <c r="C182" s="2">
        <f>data[[#This Row],[Moy Température demandée]]</f>
        <v>23</v>
      </c>
      <c r="D182" s="2">
        <f>data[[#This Row],[Moy Température intérieur]]</f>
        <v>18</v>
      </c>
      <c r="E182" s="2">
        <f>data[[#This Row],[Moy Température extérieur]]</f>
        <v>0</v>
      </c>
      <c r="F182" s="1" t="str">
        <f>data[[#This Row],[Heure Creuse]]</f>
        <v>HC</v>
      </c>
    </row>
    <row r="183" spans="1:6" x14ac:dyDescent="0.25">
      <c r="A183" s="1">
        <f>data[[#This Row],[Date]]</f>
        <v>45335.166666666664</v>
      </c>
      <c r="B183" s="2">
        <f>data[[#This Row],[Consommation]]</f>
        <v>1E-3</v>
      </c>
      <c r="C183" s="2">
        <f>data[[#This Row],[Moy Température demandée]]</f>
        <v>22.75</v>
      </c>
      <c r="D183" s="2">
        <f>data[[#This Row],[Moy Température intérieur]]</f>
        <v>18</v>
      </c>
      <c r="E183" s="2">
        <f>data[[#This Row],[Moy Température extérieur]]</f>
        <v>4</v>
      </c>
      <c r="F183" s="1" t="str">
        <f>data[[#This Row],[Heure Creuse]]</f>
        <v>HC</v>
      </c>
    </row>
    <row r="184" spans="1:6" x14ac:dyDescent="0.25">
      <c r="A184" s="1">
        <f>data[[#This Row],[Date]]</f>
        <v>45335.208333333336</v>
      </c>
      <c r="B184" s="2">
        <f>data[[#This Row],[Consommation]]</f>
        <v>0.64700000000000002</v>
      </c>
      <c r="C184" s="2">
        <f>data[[#This Row],[Moy Température demandée]]</f>
        <v>22</v>
      </c>
      <c r="D184" s="2">
        <f>data[[#This Row],[Moy Température intérieur]]</f>
        <v>21.5</v>
      </c>
      <c r="E184" s="2">
        <f>data[[#This Row],[Moy Température extérieur]]</f>
        <v>3.25</v>
      </c>
      <c r="F184" s="1" t="str">
        <f>data[[#This Row],[Heure Creuse]]</f>
        <v>HC</v>
      </c>
    </row>
    <row r="185" spans="1:6" x14ac:dyDescent="0.25">
      <c r="A185" s="1">
        <f>data[[#This Row],[Date]]</f>
        <v>45335.25</v>
      </c>
      <c r="B185" s="2">
        <f>data[[#This Row],[Consommation]]</f>
        <v>0.44399999999999995</v>
      </c>
      <c r="C185" s="2">
        <f>data[[#This Row],[Moy Température demandée]]</f>
        <v>22</v>
      </c>
      <c r="D185" s="2">
        <f>data[[#This Row],[Moy Température intérieur]]</f>
        <v>22</v>
      </c>
      <c r="E185" s="2">
        <f>data[[#This Row],[Moy Température extérieur]]</f>
        <v>2.25</v>
      </c>
      <c r="F185" s="1" t="str">
        <f>data[[#This Row],[Heure Creuse]]</f>
        <v>HC</v>
      </c>
    </row>
    <row r="186" spans="1:6" x14ac:dyDescent="0.25">
      <c r="A186" s="1">
        <f>data[[#This Row],[Date]]</f>
        <v>45335.291666666664</v>
      </c>
      <c r="B186" s="2">
        <f>data[[#This Row],[Consommation]]</f>
        <v>0.41299999999999998</v>
      </c>
      <c r="C186" s="2">
        <f>data[[#This Row],[Moy Température demandée]]</f>
        <v>22.75</v>
      </c>
      <c r="D186" s="2">
        <f>data[[#This Row],[Moy Température intérieur]]</f>
        <v>22</v>
      </c>
      <c r="E186" s="2">
        <f>data[[#This Row],[Moy Température extérieur]]</f>
        <v>3.75</v>
      </c>
      <c r="F186" s="1" t="str">
        <f>data[[#This Row],[Heure Creuse]]</f>
        <v>HC</v>
      </c>
    </row>
    <row r="187" spans="1:6" x14ac:dyDescent="0.25">
      <c r="A187" s="1">
        <f>data[[#This Row],[Date]]</f>
        <v>45335.333333333336</v>
      </c>
      <c r="B187" s="2">
        <f>data[[#This Row],[Consommation]]</f>
        <v>2E-3</v>
      </c>
      <c r="C187" s="2">
        <f>data[[#This Row],[Moy Température demandée]]</f>
        <v>25</v>
      </c>
      <c r="D187" s="2">
        <f>data[[#This Row],[Moy Température intérieur]]</f>
        <v>22.25</v>
      </c>
      <c r="E187" s="2">
        <f>data[[#This Row],[Moy Température extérieur]]</f>
        <v>0</v>
      </c>
      <c r="F187" s="1" t="str">
        <f>data[[#This Row],[Heure Creuse]]</f>
        <v>HC</v>
      </c>
    </row>
    <row r="188" spans="1:6" x14ac:dyDescent="0.25">
      <c r="A188" s="1">
        <f>data[[#This Row],[Date]]</f>
        <v>45335.375</v>
      </c>
      <c r="B188" s="2">
        <f>data[[#This Row],[Consommation]]</f>
        <v>1E-3</v>
      </c>
      <c r="C188" s="2">
        <f>data[[#This Row],[Moy Température demandée]]</f>
        <v>25</v>
      </c>
      <c r="D188" s="2">
        <f>data[[#This Row],[Moy Température intérieur]]</f>
        <v>19</v>
      </c>
      <c r="E188" s="2">
        <f>data[[#This Row],[Moy Température extérieur]]</f>
        <v>0</v>
      </c>
      <c r="F188" s="1" t="str">
        <f>data[[#This Row],[Heure Creuse]]</f>
        <v>HP</v>
      </c>
    </row>
    <row r="189" spans="1:6" x14ac:dyDescent="0.25">
      <c r="A189" s="1">
        <f>data[[#This Row],[Date]]</f>
        <v>45335.416666666664</v>
      </c>
      <c r="B189" s="2">
        <f>data[[#This Row],[Consommation]]</f>
        <v>1E-3</v>
      </c>
      <c r="C189" s="2">
        <f>data[[#This Row],[Moy Température demandée]]</f>
        <v>25</v>
      </c>
      <c r="D189" s="2">
        <f>data[[#This Row],[Moy Température intérieur]]</f>
        <v>18</v>
      </c>
      <c r="E189" s="2">
        <f>data[[#This Row],[Moy Température extérieur]]</f>
        <v>15</v>
      </c>
      <c r="F189" s="1" t="str">
        <f>data[[#This Row],[Heure Creuse]]</f>
        <v>HP</v>
      </c>
    </row>
    <row r="190" spans="1:6" x14ac:dyDescent="0.25">
      <c r="A190" s="1">
        <f>data[[#This Row],[Date]]</f>
        <v>45335.458333333336</v>
      </c>
      <c r="B190" s="2">
        <f>data[[#This Row],[Consommation]]</f>
        <v>1E-3</v>
      </c>
      <c r="C190" s="2">
        <f>data[[#This Row],[Moy Température demandée]]</f>
        <v>25</v>
      </c>
      <c r="D190" s="2">
        <f>data[[#This Row],[Moy Température intérieur]]</f>
        <v>17.75</v>
      </c>
      <c r="E190" s="2">
        <f>data[[#This Row],[Moy Température extérieur]]</f>
        <v>0</v>
      </c>
      <c r="F190" s="1" t="str">
        <f>data[[#This Row],[Heure Creuse]]</f>
        <v>HP</v>
      </c>
    </row>
    <row r="191" spans="1:6" x14ac:dyDescent="0.25">
      <c r="A191" s="1">
        <f>data[[#This Row],[Date]]</f>
        <v>45335.5</v>
      </c>
      <c r="B191" s="2">
        <f>data[[#This Row],[Consommation]]</f>
        <v>1E-3</v>
      </c>
      <c r="C191" s="2">
        <f>data[[#This Row],[Moy Température demandée]]</f>
        <v>25</v>
      </c>
      <c r="D191" s="2">
        <f>data[[#This Row],[Moy Température intérieur]]</f>
        <v>17.5</v>
      </c>
      <c r="E191" s="2">
        <f>data[[#This Row],[Moy Température extérieur]]</f>
        <v>0</v>
      </c>
      <c r="F191" s="1" t="str">
        <f>data[[#This Row],[Heure Creuse]]</f>
        <v>HP</v>
      </c>
    </row>
    <row r="192" spans="1:6" x14ac:dyDescent="0.25">
      <c r="A192" s="1">
        <f>data[[#This Row],[Date]]</f>
        <v>45335.541666666664</v>
      </c>
      <c r="B192" s="2">
        <f>data[[#This Row],[Consommation]]</f>
        <v>0.21</v>
      </c>
      <c r="C192" s="2">
        <f>data[[#This Row],[Moy Température demandée]]</f>
        <v>22</v>
      </c>
      <c r="D192" s="2">
        <f>data[[#This Row],[Moy Température intérieur]]</f>
        <v>20</v>
      </c>
      <c r="E192" s="2">
        <f>data[[#This Row],[Moy Température extérieur]]</f>
        <v>14.5</v>
      </c>
      <c r="F192" s="1" t="str">
        <f>data[[#This Row],[Heure Creuse]]</f>
        <v>HP</v>
      </c>
    </row>
    <row r="193" spans="1:6" x14ac:dyDescent="0.25">
      <c r="A193" s="1">
        <f>data[[#This Row],[Date]]</f>
        <v>45335.583333333336</v>
      </c>
      <c r="B193" s="2">
        <f>data[[#This Row],[Consommation]]</f>
        <v>0.28700000000000003</v>
      </c>
      <c r="C193" s="2">
        <f>data[[#This Row],[Moy Température demandée]]</f>
        <v>21</v>
      </c>
      <c r="D193" s="2">
        <f>data[[#This Row],[Moy Température intérieur]]</f>
        <v>22.5</v>
      </c>
      <c r="E193" s="2">
        <f>data[[#This Row],[Moy Température extérieur]]</f>
        <v>17</v>
      </c>
      <c r="F193" s="1" t="str">
        <f>data[[#This Row],[Heure Creuse]]</f>
        <v>HC</v>
      </c>
    </row>
    <row r="194" spans="1:6" x14ac:dyDescent="0.25">
      <c r="A194" s="1">
        <f>data[[#This Row],[Date]]</f>
        <v>45335.625</v>
      </c>
      <c r="B194" s="2">
        <f>data[[#This Row],[Consommation]]</f>
        <v>0.14500000000000002</v>
      </c>
      <c r="C194" s="2">
        <f>data[[#This Row],[Moy Température demandée]]</f>
        <v>24</v>
      </c>
      <c r="D194" s="2">
        <f>data[[#This Row],[Moy Température intérieur]]</f>
        <v>22.5</v>
      </c>
      <c r="E194" s="2">
        <f>data[[#This Row],[Moy Température extérieur]]</f>
        <v>18</v>
      </c>
      <c r="F194" s="1" t="str">
        <f>data[[#This Row],[Heure Creuse]]</f>
        <v>HC</v>
      </c>
    </row>
    <row r="195" spans="1:6" x14ac:dyDescent="0.25">
      <c r="A195" s="1">
        <f>data[[#This Row],[Date]]</f>
        <v>45335.666666666664</v>
      </c>
      <c r="B195" s="2">
        <f>data[[#This Row],[Consommation]]</f>
        <v>1E-3</v>
      </c>
      <c r="C195" s="2">
        <f>data[[#This Row],[Moy Température demandée]]</f>
        <v>25</v>
      </c>
      <c r="D195" s="2">
        <f>data[[#This Row],[Moy Température intérieur]]</f>
        <v>21.75</v>
      </c>
      <c r="E195" s="2">
        <f>data[[#This Row],[Moy Température extérieur]]</f>
        <v>0</v>
      </c>
      <c r="F195" s="1" t="str">
        <f>data[[#This Row],[Heure Creuse]]</f>
        <v>HP</v>
      </c>
    </row>
    <row r="196" spans="1:6" x14ac:dyDescent="0.25">
      <c r="A196" s="1">
        <f>data[[#This Row],[Date]]</f>
        <v>45335.708333333336</v>
      </c>
      <c r="B196" s="2">
        <f>data[[#This Row],[Consommation]]</f>
        <v>0</v>
      </c>
      <c r="C196" s="2">
        <f>data[[#This Row],[Moy Température demandée]]</f>
        <v>25</v>
      </c>
      <c r="D196" s="2">
        <f>data[[#This Row],[Moy Température intérieur]]</f>
        <v>20.333333333333332</v>
      </c>
      <c r="E196" s="2">
        <f>data[[#This Row],[Moy Température extérieur]]</f>
        <v>0</v>
      </c>
      <c r="F196" s="1" t="str">
        <f>data[[#This Row],[Heure Creuse]]</f>
        <v>HP</v>
      </c>
    </row>
    <row r="197" spans="1:6" x14ac:dyDescent="0.25">
      <c r="A197" s="1">
        <f>data[[#This Row],[Date]]</f>
        <v>45335.75</v>
      </c>
      <c r="B197" s="2">
        <f>data[[#This Row],[Consommation]]</f>
        <v>1E-3</v>
      </c>
      <c r="C197" s="2">
        <f>data[[#This Row],[Moy Température demandée]]</f>
        <v>24</v>
      </c>
      <c r="D197" s="2">
        <f>data[[#This Row],[Moy Température intérieur]]</f>
        <v>19.25</v>
      </c>
      <c r="E197" s="2">
        <f>data[[#This Row],[Moy Température extérieur]]</f>
        <v>0</v>
      </c>
      <c r="F197" s="1" t="str">
        <f>data[[#This Row],[Heure Creuse]]</f>
        <v>HP</v>
      </c>
    </row>
    <row r="198" spans="1:6" x14ac:dyDescent="0.25">
      <c r="A198" s="1">
        <f>data[[#This Row],[Date]]</f>
        <v>45335.791666666664</v>
      </c>
      <c r="B198" s="2">
        <f>data[[#This Row],[Consommation]]</f>
        <v>0.34200000000000003</v>
      </c>
      <c r="C198" s="2">
        <f>data[[#This Row],[Moy Température demandée]]</f>
        <v>21</v>
      </c>
      <c r="D198" s="2">
        <f>data[[#This Row],[Moy Température intérieur]]</f>
        <v>22.75</v>
      </c>
      <c r="E198" s="2">
        <f>data[[#This Row],[Moy Température extérieur]]</f>
        <v>11.5</v>
      </c>
      <c r="F198" s="1" t="str">
        <f>data[[#This Row],[Heure Creuse]]</f>
        <v>HP</v>
      </c>
    </row>
    <row r="199" spans="1:6" x14ac:dyDescent="0.25">
      <c r="A199" s="1">
        <f>data[[#This Row],[Date]]</f>
        <v>45335.833333333336</v>
      </c>
      <c r="B199" s="2">
        <f>data[[#This Row],[Consommation]]</f>
        <v>0.28499999999999998</v>
      </c>
      <c r="C199" s="2">
        <f>data[[#This Row],[Moy Température demandée]]</f>
        <v>21.5</v>
      </c>
      <c r="D199" s="2">
        <f>data[[#This Row],[Moy Température intérieur]]</f>
        <v>22.25</v>
      </c>
      <c r="E199" s="2">
        <f>data[[#This Row],[Moy Température extérieur]]</f>
        <v>10.75</v>
      </c>
      <c r="F199" s="1" t="str">
        <f>data[[#This Row],[Heure Creuse]]</f>
        <v>HP</v>
      </c>
    </row>
    <row r="200" spans="1:6" x14ac:dyDescent="0.25">
      <c r="A200" s="1">
        <f>data[[#This Row],[Date]]</f>
        <v>45335.875</v>
      </c>
      <c r="B200" s="2">
        <f>data[[#This Row],[Consommation]]</f>
        <v>2E-3</v>
      </c>
      <c r="C200" s="2">
        <f>data[[#This Row],[Moy Température demandée]]</f>
        <v>23</v>
      </c>
      <c r="D200" s="2">
        <f>data[[#This Row],[Moy Température intérieur]]</f>
        <v>22.75</v>
      </c>
      <c r="E200" s="2">
        <f>data[[#This Row],[Moy Température extérieur]]</f>
        <v>0</v>
      </c>
      <c r="F200" s="1" t="str">
        <f>data[[#This Row],[Heure Creuse]]</f>
        <v>HP</v>
      </c>
    </row>
    <row r="201" spans="1:6" x14ac:dyDescent="0.25">
      <c r="A201" s="1">
        <f>data[[#This Row],[Date]]</f>
        <v>45335.916666666664</v>
      </c>
      <c r="B201" s="2">
        <f>data[[#This Row],[Consommation]]</f>
        <v>1E-3</v>
      </c>
      <c r="C201" s="2">
        <f>data[[#This Row],[Moy Température demandée]]</f>
        <v>23</v>
      </c>
      <c r="D201" s="2">
        <f>data[[#This Row],[Moy Température intérieur]]</f>
        <v>20.5</v>
      </c>
      <c r="E201" s="2">
        <f>data[[#This Row],[Moy Température extérieur]]</f>
        <v>9</v>
      </c>
      <c r="F201" s="1" t="str">
        <f>data[[#This Row],[Heure Creuse]]</f>
        <v>HP</v>
      </c>
    </row>
    <row r="202" spans="1:6" x14ac:dyDescent="0.25">
      <c r="A202" s="1">
        <f>data[[#This Row],[Date]]</f>
        <v>45335.958333333336</v>
      </c>
      <c r="B202" s="2">
        <f>data[[#This Row],[Consommation]]</f>
        <v>1E-3</v>
      </c>
      <c r="C202" s="2">
        <f>data[[#This Row],[Moy Température demandée]]</f>
        <v>23</v>
      </c>
      <c r="D202" s="2">
        <f>data[[#This Row],[Moy Température intérieur]]</f>
        <v>18.25</v>
      </c>
      <c r="E202" s="2">
        <f>data[[#This Row],[Moy Température extérieur]]</f>
        <v>0</v>
      </c>
      <c r="F202" s="1" t="str">
        <f>data[[#This Row],[Heure Creuse]]</f>
        <v>HP</v>
      </c>
    </row>
    <row r="203" spans="1:6" x14ac:dyDescent="0.25">
      <c r="A203" s="1">
        <f>data[[#This Row],[Date]]</f>
        <v>45336</v>
      </c>
      <c r="B203" s="2">
        <f>data[[#This Row],[Consommation]]</f>
        <v>1E-3</v>
      </c>
      <c r="C203" s="2">
        <f>data[[#This Row],[Moy Température demandée]]</f>
        <v>23</v>
      </c>
      <c r="D203" s="2">
        <f>data[[#This Row],[Moy Température intérieur]]</f>
        <v>18.5</v>
      </c>
      <c r="E203" s="2">
        <f>data[[#This Row],[Moy Température extérieur]]</f>
        <v>0</v>
      </c>
      <c r="F203" s="1" t="str">
        <f>data[[#This Row],[Heure Creuse]]</f>
        <v>HP</v>
      </c>
    </row>
    <row r="204" spans="1:6" x14ac:dyDescent="0.25">
      <c r="A204" s="1">
        <f>data[[#This Row],[Date]]</f>
        <v>45336.041666666664</v>
      </c>
      <c r="B204" s="2">
        <f>data[[#This Row],[Consommation]]</f>
        <v>1E-3</v>
      </c>
      <c r="C204" s="2">
        <f>data[[#This Row],[Moy Température demandée]]</f>
        <v>23</v>
      </c>
      <c r="D204" s="2">
        <f>data[[#This Row],[Moy Température intérieur]]</f>
        <v>18</v>
      </c>
      <c r="E204" s="2">
        <f>data[[#This Row],[Moy Température extérieur]]</f>
        <v>0</v>
      </c>
      <c r="F204" s="1" t="str">
        <f>data[[#This Row],[Heure Creuse]]</f>
        <v>HP</v>
      </c>
    </row>
    <row r="205" spans="1:6" x14ac:dyDescent="0.25">
      <c r="A205" s="1">
        <f>data[[#This Row],[Date]]</f>
        <v>45336.083333333336</v>
      </c>
      <c r="B205" s="2">
        <f>data[[#This Row],[Consommation]]</f>
        <v>1E-3</v>
      </c>
      <c r="C205" s="2">
        <f>data[[#This Row],[Moy Température demandée]]</f>
        <v>23</v>
      </c>
      <c r="D205" s="2">
        <f>data[[#This Row],[Moy Température intérieur]]</f>
        <v>18</v>
      </c>
      <c r="E205" s="2">
        <f>data[[#This Row],[Moy Température extérieur]]</f>
        <v>0</v>
      </c>
      <c r="F205" s="1" t="str">
        <f>data[[#This Row],[Heure Creuse]]</f>
        <v>HC</v>
      </c>
    </row>
    <row r="206" spans="1:6" x14ac:dyDescent="0.25">
      <c r="A206" s="1">
        <f>data[[#This Row],[Date]]</f>
        <v>45336.125</v>
      </c>
      <c r="B206" s="2">
        <f>data[[#This Row],[Consommation]]</f>
        <v>1E-3</v>
      </c>
      <c r="C206" s="2">
        <f>data[[#This Row],[Moy Température demandée]]</f>
        <v>23</v>
      </c>
      <c r="D206" s="2">
        <f>data[[#This Row],[Moy Température intérieur]]</f>
        <v>18</v>
      </c>
      <c r="E206" s="2">
        <f>data[[#This Row],[Moy Température extérieur]]</f>
        <v>0</v>
      </c>
      <c r="F206" s="1" t="str">
        <f>data[[#This Row],[Heure Creuse]]</f>
        <v>HC</v>
      </c>
    </row>
    <row r="207" spans="1:6" x14ac:dyDescent="0.25">
      <c r="A207" s="1">
        <f>data[[#This Row],[Date]]</f>
        <v>45336.166666666664</v>
      </c>
      <c r="B207" s="2">
        <f>data[[#This Row],[Consommation]]</f>
        <v>1E-3</v>
      </c>
      <c r="C207" s="2">
        <f>data[[#This Row],[Moy Température demandée]]</f>
        <v>22.75</v>
      </c>
      <c r="D207" s="2">
        <f>data[[#This Row],[Moy Température intérieur]]</f>
        <v>17.5</v>
      </c>
      <c r="E207" s="2">
        <f>data[[#This Row],[Moy Température extérieur]]</f>
        <v>6</v>
      </c>
      <c r="F207" s="1" t="str">
        <f>data[[#This Row],[Heure Creuse]]</f>
        <v>HC</v>
      </c>
    </row>
    <row r="208" spans="1:6" x14ac:dyDescent="0.25">
      <c r="A208" s="1">
        <f>data[[#This Row],[Date]]</f>
        <v>45336.208333333336</v>
      </c>
      <c r="B208" s="2">
        <f>data[[#This Row],[Consommation]]</f>
        <v>0.52200000000000002</v>
      </c>
      <c r="C208" s="2">
        <f>data[[#This Row],[Moy Température demandée]]</f>
        <v>22</v>
      </c>
      <c r="D208" s="2">
        <f>data[[#This Row],[Moy Température intérieur]]</f>
        <v>21.5</v>
      </c>
      <c r="E208" s="2">
        <f>data[[#This Row],[Moy Température extérieur]]</f>
        <v>5</v>
      </c>
      <c r="F208" s="1" t="str">
        <f>data[[#This Row],[Heure Creuse]]</f>
        <v>HC</v>
      </c>
    </row>
    <row r="209" spans="1:6" x14ac:dyDescent="0.25">
      <c r="A209" s="1">
        <f>data[[#This Row],[Date]]</f>
        <v>45336.25</v>
      </c>
      <c r="B209" s="2">
        <f>data[[#This Row],[Consommation]]</f>
        <v>0.39800000000000002</v>
      </c>
      <c r="C209" s="2">
        <f>data[[#This Row],[Moy Température demandée]]</f>
        <v>22</v>
      </c>
      <c r="D209" s="2">
        <f>data[[#This Row],[Moy Température intérieur]]</f>
        <v>22</v>
      </c>
      <c r="E209" s="2">
        <f>data[[#This Row],[Moy Température extérieur]]</f>
        <v>5</v>
      </c>
      <c r="F209" s="1" t="str">
        <f>data[[#This Row],[Heure Creuse]]</f>
        <v>HC</v>
      </c>
    </row>
    <row r="210" spans="1:6" x14ac:dyDescent="0.25">
      <c r="A210" s="1">
        <f>data[[#This Row],[Date]]</f>
        <v>45336.291666666664</v>
      </c>
      <c r="B210" s="2">
        <f>data[[#This Row],[Consommation]]</f>
        <v>0.39200000000000002</v>
      </c>
      <c r="C210" s="2">
        <f>data[[#This Row],[Moy Température demandée]]</f>
        <v>22.75</v>
      </c>
      <c r="D210" s="2">
        <f>data[[#This Row],[Moy Température intérieur]]</f>
        <v>22</v>
      </c>
      <c r="E210" s="2">
        <f>data[[#This Row],[Moy Température extérieur]]</f>
        <v>5.25</v>
      </c>
      <c r="F210" s="1" t="str">
        <f>data[[#This Row],[Heure Creuse]]</f>
        <v>HC</v>
      </c>
    </row>
    <row r="211" spans="1:6" x14ac:dyDescent="0.25">
      <c r="A211" s="1">
        <f>data[[#This Row],[Date]]</f>
        <v>45336.333333333336</v>
      </c>
      <c r="B211" s="2">
        <f>data[[#This Row],[Consommation]]</f>
        <v>2E-3</v>
      </c>
      <c r="C211" s="2">
        <f>data[[#This Row],[Moy Température demandée]]</f>
        <v>25</v>
      </c>
      <c r="D211" s="2">
        <f>data[[#This Row],[Moy Température intérieur]]</f>
        <v>21.5</v>
      </c>
      <c r="E211" s="2">
        <f>data[[#This Row],[Moy Température extérieur]]</f>
        <v>0</v>
      </c>
      <c r="F211" s="1" t="str">
        <f>data[[#This Row],[Heure Creuse]]</f>
        <v>HC</v>
      </c>
    </row>
    <row r="212" spans="1:6" x14ac:dyDescent="0.25">
      <c r="A212" s="1">
        <f>data[[#This Row],[Date]]</f>
        <v>45336.375</v>
      </c>
      <c r="B212" s="2">
        <f>data[[#This Row],[Consommation]]</f>
        <v>1E-3</v>
      </c>
      <c r="C212" s="2">
        <f>data[[#This Row],[Moy Température demandée]]</f>
        <v>25</v>
      </c>
      <c r="D212" s="2">
        <f>data[[#This Row],[Moy Température intérieur]]</f>
        <v>19</v>
      </c>
      <c r="E212" s="2">
        <f>data[[#This Row],[Moy Température extérieur]]</f>
        <v>11</v>
      </c>
      <c r="F212" s="1" t="str">
        <f>data[[#This Row],[Heure Creuse]]</f>
        <v>HP</v>
      </c>
    </row>
    <row r="213" spans="1:6" x14ac:dyDescent="0.25">
      <c r="A213" s="1">
        <f>data[[#This Row],[Date]]</f>
        <v>45336.416666666664</v>
      </c>
      <c r="B213" s="2">
        <f>data[[#This Row],[Consommation]]</f>
        <v>1E-3</v>
      </c>
      <c r="C213" s="2">
        <f>data[[#This Row],[Moy Température demandée]]</f>
        <v>25</v>
      </c>
      <c r="D213" s="2">
        <f>data[[#This Row],[Moy Température intérieur]]</f>
        <v>19</v>
      </c>
      <c r="E213" s="2">
        <f>data[[#This Row],[Moy Température extérieur]]</f>
        <v>0</v>
      </c>
      <c r="F213" s="1" t="str">
        <f>data[[#This Row],[Heure Creuse]]</f>
        <v>HP</v>
      </c>
    </row>
    <row r="214" spans="1:6" x14ac:dyDescent="0.25">
      <c r="A214" s="1">
        <f>data[[#This Row],[Date]]</f>
        <v>45336.458333333336</v>
      </c>
      <c r="B214" s="2">
        <f>data[[#This Row],[Consommation]]</f>
        <v>1E-3</v>
      </c>
      <c r="C214" s="2">
        <f>data[[#This Row],[Moy Température demandée]]</f>
        <v>25</v>
      </c>
      <c r="D214" s="2">
        <f>data[[#This Row],[Moy Température intérieur]]</f>
        <v>18.25</v>
      </c>
      <c r="E214" s="2">
        <f>data[[#This Row],[Moy Température extérieur]]</f>
        <v>0</v>
      </c>
      <c r="F214" s="1" t="str">
        <f>data[[#This Row],[Heure Creuse]]</f>
        <v>HP</v>
      </c>
    </row>
    <row r="215" spans="1:6" x14ac:dyDescent="0.25">
      <c r="A215" s="1">
        <f>data[[#This Row],[Date]]</f>
        <v>45336.5</v>
      </c>
      <c r="B215" s="2">
        <f>data[[#This Row],[Consommation]]</f>
        <v>1E-3</v>
      </c>
      <c r="C215" s="2">
        <f>data[[#This Row],[Moy Température demandée]]</f>
        <v>25</v>
      </c>
      <c r="D215" s="2">
        <f>data[[#This Row],[Moy Température intérieur]]</f>
        <v>19</v>
      </c>
      <c r="E215" s="2">
        <f>data[[#This Row],[Moy Température extérieur]]</f>
        <v>0</v>
      </c>
      <c r="F215" s="1" t="str">
        <f>data[[#This Row],[Heure Creuse]]</f>
        <v>HP</v>
      </c>
    </row>
    <row r="216" spans="1:6" x14ac:dyDescent="0.25">
      <c r="A216" s="1">
        <f>data[[#This Row],[Date]]</f>
        <v>45336.541666666664</v>
      </c>
      <c r="B216" s="2">
        <f>data[[#This Row],[Consommation]]</f>
        <v>0.15</v>
      </c>
      <c r="C216" s="2">
        <f>data[[#This Row],[Moy Température demandée]]</f>
        <v>22</v>
      </c>
      <c r="D216" s="2">
        <f>data[[#This Row],[Moy Température intérieur]]</f>
        <v>20.75</v>
      </c>
      <c r="E216" s="2">
        <f>data[[#This Row],[Moy Température extérieur]]</f>
        <v>20.5</v>
      </c>
      <c r="F216" s="1" t="str">
        <f>data[[#This Row],[Heure Creuse]]</f>
        <v>HP</v>
      </c>
    </row>
    <row r="217" spans="1:6" x14ac:dyDescent="0.25">
      <c r="A217" s="1">
        <f>data[[#This Row],[Date]]</f>
        <v>45336.583333333336</v>
      </c>
      <c r="B217" s="2">
        <f>data[[#This Row],[Consommation]]</f>
        <v>0.20600000000000002</v>
      </c>
      <c r="C217" s="2">
        <f>data[[#This Row],[Moy Température demandée]]</f>
        <v>21</v>
      </c>
      <c r="D217" s="2">
        <f>data[[#This Row],[Moy Température intérieur]]</f>
        <v>23.25</v>
      </c>
      <c r="E217" s="2">
        <f>data[[#This Row],[Moy Température extérieur]]</f>
        <v>20.25</v>
      </c>
      <c r="F217" s="1" t="str">
        <f>data[[#This Row],[Heure Creuse]]</f>
        <v>HC</v>
      </c>
    </row>
    <row r="218" spans="1:6" x14ac:dyDescent="0.25">
      <c r="A218" s="1">
        <f>data[[#This Row],[Date]]</f>
        <v>45336.625</v>
      </c>
      <c r="B218" s="2">
        <f>data[[#This Row],[Consommation]]</f>
        <v>0.109</v>
      </c>
      <c r="C218" s="2">
        <f>data[[#This Row],[Moy Température demandée]]</f>
        <v>21</v>
      </c>
      <c r="D218" s="2">
        <f>data[[#This Row],[Moy Température intérieur]]</f>
        <v>23.25</v>
      </c>
      <c r="E218" s="2">
        <f>data[[#This Row],[Moy Température extérieur]]</f>
        <v>21</v>
      </c>
      <c r="F218" s="1" t="str">
        <f>data[[#This Row],[Heure Creuse]]</f>
        <v>HC</v>
      </c>
    </row>
    <row r="219" spans="1:6" x14ac:dyDescent="0.25">
      <c r="A219" s="1">
        <f>data[[#This Row],[Date]]</f>
        <v>45336.666666666664</v>
      </c>
      <c r="B219" s="2">
        <f>data[[#This Row],[Consommation]]</f>
        <v>1E-3</v>
      </c>
      <c r="C219" s="2">
        <f>data[[#This Row],[Moy Température demandée]]</f>
        <v>21</v>
      </c>
      <c r="D219" s="2">
        <f>data[[#This Row],[Moy Température intérieur]]</f>
        <v>22.75</v>
      </c>
      <c r="E219" s="2">
        <f>data[[#This Row],[Moy Température extérieur]]</f>
        <v>0</v>
      </c>
      <c r="F219" s="1" t="str">
        <f>data[[#This Row],[Heure Creuse]]</f>
        <v>HP</v>
      </c>
    </row>
    <row r="220" spans="1:6" x14ac:dyDescent="0.25">
      <c r="A220" s="1">
        <f>data[[#This Row],[Date]]</f>
        <v>45336.708333333336</v>
      </c>
      <c r="B220" s="2">
        <f>data[[#This Row],[Consommation]]</f>
        <v>1E-3</v>
      </c>
      <c r="C220" s="2">
        <f>data[[#This Row],[Moy Température demandée]]</f>
        <v>21</v>
      </c>
      <c r="D220" s="2">
        <f>data[[#This Row],[Moy Température intérieur]]</f>
        <v>21.5</v>
      </c>
      <c r="E220" s="2">
        <f>data[[#This Row],[Moy Température extérieur]]</f>
        <v>0</v>
      </c>
      <c r="F220" s="1" t="str">
        <f>data[[#This Row],[Heure Creuse]]</f>
        <v>HP</v>
      </c>
    </row>
    <row r="221" spans="1:6" x14ac:dyDescent="0.25">
      <c r="A221" s="1">
        <f>data[[#This Row],[Date]]</f>
        <v>45336.75</v>
      </c>
      <c r="B221" s="2">
        <f>data[[#This Row],[Consommation]]</f>
        <v>1E-3</v>
      </c>
      <c r="C221" s="2">
        <f>data[[#This Row],[Moy Température demandée]]</f>
        <v>21</v>
      </c>
      <c r="D221" s="2">
        <f>data[[#This Row],[Moy Température intérieur]]</f>
        <v>20.25</v>
      </c>
      <c r="E221" s="2">
        <f>data[[#This Row],[Moy Température extérieur]]</f>
        <v>0</v>
      </c>
      <c r="F221" s="1" t="str">
        <f>data[[#This Row],[Heure Creuse]]</f>
        <v>HP</v>
      </c>
    </row>
    <row r="222" spans="1:6" x14ac:dyDescent="0.25">
      <c r="A222" s="1">
        <f>data[[#This Row],[Date]]</f>
        <v>45336.791666666664</v>
      </c>
      <c r="B222" s="2">
        <f>data[[#This Row],[Consommation]]</f>
        <v>0.29400000000000004</v>
      </c>
      <c r="C222" s="2">
        <f>data[[#This Row],[Moy Température demandée]]</f>
        <v>21</v>
      </c>
      <c r="D222" s="2">
        <f>data[[#This Row],[Moy Température intérieur]]</f>
        <v>23</v>
      </c>
      <c r="E222" s="2">
        <f>data[[#This Row],[Moy Température extérieur]]</f>
        <v>15.75</v>
      </c>
      <c r="F222" s="1" t="str">
        <f>data[[#This Row],[Heure Creuse]]</f>
        <v>HP</v>
      </c>
    </row>
    <row r="223" spans="1:6" x14ac:dyDescent="0.25">
      <c r="A223" s="1">
        <f>data[[#This Row],[Date]]</f>
        <v>45336.833333333336</v>
      </c>
      <c r="B223" s="2">
        <f>data[[#This Row],[Consommation]]</f>
        <v>0.12200000000000001</v>
      </c>
      <c r="C223" s="2">
        <f>data[[#This Row],[Moy Température demandée]]</f>
        <v>21</v>
      </c>
      <c r="D223" s="2">
        <f>data[[#This Row],[Moy Température intérieur]]</f>
        <v>23.25</v>
      </c>
      <c r="E223" s="2">
        <f>data[[#This Row],[Moy Température extérieur]]</f>
        <v>16</v>
      </c>
      <c r="F223" s="1" t="str">
        <f>data[[#This Row],[Heure Creuse]]</f>
        <v>HP</v>
      </c>
    </row>
    <row r="224" spans="1:6" x14ac:dyDescent="0.25">
      <c r="A224" s="1">
        <f>data[[#This Row],[Date]]</f>
        <v>45336.875</v>
      </c>
      <c r="B224" s="2">
        <f>data[[#This Row],[Consommation]]</f>
        <v>1E-3</v>
      </c>
      <c r="C224" s="2">
        <f>data[[#This Row],[Moy Température demandée]]</f>
        <v>21</v>
      </c>
      <c r="D224" s="2">
        <f>data[[#This Row],[Moy Température intérieur]]</f>
        <v>22</v>
      </c>
      <c r="E224" s="2">
        <f>data[[#This Row],[Moy Température extérieur]]</f>
        <v>0</v>
      </c>
      <c r="F224" s="1" t="str">
        <f>data[[#This Row],[Heure Creuse]]</f>
        <v>HP</v>
      </c>
    </row>
    <row r="225" spans="1:6" x14ac:dyDescent="0.25">
      <c r="A225" s="1">
        <f>data[[#This Row],[Date]]</f>
        <v>45336.916666666664</v>
      </c>
      <c r="B225" s="2">
        <f>data[[#This Row],[Consommation]]</f>
        <v>1E-3</v>
      </c>
      <c r="C225" s="2">
        <f>data[[#This Row],[Moy Température demandée]]</f>
        <v>21</v>
      </c>
      <c r="D225" s="2">
        <f>data[[#This Row],[Moy Température intérieur]]</f>
        <v>21</v>
      </c>
      <c r="E225" s="2">
        <f>data[[#This Row],[Moy Température extérieur]]</f>
        <v>0</v>
      </c>
      <c r="F225" s="1" t="str">
        <f>data[[#This Row],[Heure Creuse]]</f>
        <v>HP</v>
      </c>
    </row>
    <row r="226" spans="1:6" x14ac:dyDescent="0.25">
      <c r="A226" s="1">
        <f>data[[#This Row],[Date]]</f>
        <v>45336.958333333336</v>
      </c>
      <c r="B226" s="2">
        <f>data[[#This Row],[Consommation]]</f>
        <v>1E-3</v>
      </c>
      <c r="C226" s="2">
        <f>data[[#This Row],[Moy Température demandée]]</f>
        <v>21</v>
      </c>
      <c r="D226" s="2">
        <f>data[[#This Row],[Moy Température intérieur]]</f>
        <v>21</v>
      </c>
      <c r="E226" s="2">
        <f>data[[#This Row],[Moy Température extérieur]]</f>
        <v>0</v>
      </c>
      <c r="F226" s="1" t="str">
        <f>data[[#This Row],[Heure Creuse]]</f>
        <v>HP</v>
      </c>
    </row>
    <row r="227" spans="1:6" x14ac:dyDescent="0.25">
      <c r="A227" s="1">
        <f>data[[#This Row],[Date]]</f>
        <v>45337</v>
      </c>
      <c r="B227" s="2">
        <f>data[[#This Row],[Consommation]]</f>
        <v>1E-3</v>
      </c>
      <c r="C227" s="2">
        <f>data[[#This Row],[Moy Température demandée]]</f>
        <v>21</v>
      </c>
      <c r="D227" s="2">
        <f>data[[#This Row],[Moy Température intérieur]]</f>
        <v>21</v>
      </c>
      <c r="E227" s="2">
        <f>data[[#This Row],[Moy Température extérieur]]</f>
        <v>0</v>
      </c>
      <c r="F227" s="1" t="str">
        <f>data[[#This Row],[Heure Creuse]]</f>
        <v>HP</v>
      </c>
    </row>
    <row r="228" spans="1:6" x14ac:dyDescent="0.25">
      <c r="A228" s="1">
        <f>data[[#This Row],[Date]]</f>
        <v>45337.041666666664</v>
      </c>
      <c r="B228" s="2">
        <f>data[[#This Row],[Consommation]]</f>
        <v>1E-3</v>
      </c>
      <c r="C228" s="2">
        <f>data[[#This Row],[Moy Température demandée]]</f>
        <v>21</v>
      </c>
      <c r="D228" s="2">
        <f>data[[#This Row],[Moy Température intérieur]]</f>
        <v>20.5</v>
      </c>
      <c r="E228" s="2">
        <f>data[[#This Row],[Moy Température extérieur]]</f>
        <v>0</v>
      </c>
      <c r="F228" s="1" t="str">
        <f>data[[#This Row],[Heure Creuse]]</f>
        <v>HP</v>
      </c>
    </row>
    <row r="229" spans="1:6" x14ac:dyDescent="0.25">
      <c r="A229" s="1">
        <f>data[[#This Row],[Date]]</f>
        <v>45337.083333333336</v>
      </c>
      <c r="B229" s="2">
        <f>data[[#This Row],[Consommation]]</f>
        <v>1E-3</v>
      </c>
      <c r="C229" s="2">
        <f>data[[#This Row],[Moy Température demandée]]</f>
        <v>21</v>
      </c>
      <c r="D229" s="2">
        <f>data[[#This Row],[Moy Température intérieur]]</f>
        <v>20</v>
      </c>
      <c r="E229" s="2">
        <f>data[[#This Row],[Moy Température extérieur]]</f>
        <v>0</v>
      </c>
      <c r="F229" s="1" t="str">
        <f>data[[#This Row],[Heure Creuse]]</f>
        <v>HC</v>
      </c>
    </row>
    <row r="230" spans="1:6" x14ac:dyDescent="0.25">
      <c r="A230" s="1">
        <f>data[[#This Row],[Date]]</f>
        <v>45337.125</v>
      </c>
      <c r="B230" s="2">
        <f>data[[#This Row],[Consommation]]</f>
        <v>1E-3</v>
      </c>
      <c r="C230" s="2">
        <f>data[[#This Row],[Moy Température demandée]]</f>
        <v>21</v>
      </c>
      <c r="D230" s="2">
        <f>data[[#This Row],[Moy Température intérieur]]</f>
        <v>20</v>
      </c>
      <c r="E230" s="2">
        <f>data[[#This Row],[Moy Température extérieur]]</f>
        <v>0</v>
      </c>
      <c r="F230" s="1" t="str">
        <f>data[[#This Row],[Heure Creuse]]</f>
        <v>HC</v>
      </c>
    </row>
    <row r="231" spans="1:6" x14ac:dyDescent="0.25">
      <c r="A231" s="1">
        <f>data[[#This Row],[Date]]</f>
        <v>45337.166666666664</v>
      </c>
      <c r="B231" s="2">
        <f>data[[#This Row],[Consommation]]</f>
        <v>1E-3</v>
      </c>
      <c r="C231" s="2">
        <f>data[[#This Row],[Moy Température demandée]]</f>
        <v>21.25</v>
      </c>
      <c r="D231" s="2">
        <f>data[[#This Row],[Moy Température intérieur]]</f>
        <v>20</v>
      </c>
      <c r="E231" s="2">
        <f>data[[#This Row],[Moy Température extérieur]]</f>
        <v>12</v>
      </c>
      <c r="F231" s="1" t="str">
        <f>data[[#This Row],[Heure Creuse]]</f>
        <v>HC</v>
      </c>
    </row>
    <row r="232" spans="1:6" x14ac:dyDescent="0.25">
      <c r="A232" s="1">
        <f>data[[#This Row],[Date]]</f>
        <v>45337.208333333336</v>
      </c>
      <c r="B232" s="2">
        <f>data[[#This Row],[Consommation]]</f>
        <v>0.43499999999999994</v>
      </c>
      <c r="C232" s="2">
        <f>data[[#This Row],[Moy Température demandée]]</f>
        <v>22</v>
      </c>
      <c r="D232" s="2">
        <f>data[[#This Row],[Moy Température intérieur]]</f>
        <v>23.25</v>
      </c>
      <c r="E232" s="2">
        <f>data[[#This Row],[Moy Température extérieur]]</f>
        <v>11</v>
      </c>
      <c r="F232" s="1" t="str">
        <f>data[[#This Row],[Heure Creuse]]</f>
        <v>HC</v>
      </c>
    </row>
    <row r="233" spans="1:6" x14ac:dyDescent="0.25">
      <c r="A233" s="1">
        <f>data[[#This Row],[Date]]</f>
        <v>45337.25</v>
      </c>
      <c r="B233" s="2">
        <f>data[[#This Row],[Consommation]]</f>
        <v>0.34300000000000003</v>
      </c>
      <c r="C233" s="2">
        <f>data[[#This Row],[Moy Température demandée]]</f>
        <v>22</v>
      </c>
      <c r="D233" s="2">
        <f>data[[#This Row],[Moy Température intérieur]]</f>
        <v>23.5</v>
      </c>
      <c r="E233" s="2">
        <f>data[[#This Row],[Moy Température extérieur]]</f>
        <v>11</v>
      </c>
      <c r="F233" s="1" t="str">
        <f>data[[#This Row],[Heure Creuse]]</f>
        <v>HC</v>
      </c>
    </row>
    <row r="234" spans="1:6" x14ac:dyDescent="0.25">
      <c r="A234" s="1">
        <f>data[[#This Row],[Date]]</f>
        <v>45337.291666666664</v>
      </c>
      <c r="B234" s="2">
        <f>data[[#This Row],[Consommation]]</f>
        <v>0.314</v>
      </c>
      <c r="C234" s="2">
        <f>data[[#This Row],[Moy Température demandée]]</f>
        <v>21.75</v>
      </c>
      <c r="D234" s="2">
        <f>data[[#This Row],[Moy Température intérieur]]</f>
        <v>23.5</v>
      </c>
      <c r="E234" s="2">
        <f>data[[#This Row],[Moy Température extérieur]]</f>
        <v>11</v>
      </c>
      <c r="F234" s="1" t="str">
        <f>data[[#This Row],[Heure Creuse]]</f>
        <v>HC</v>
      </c>
    </row>
    <row r="235" spans="1:6" x14ac:dyDescent="0.25">
      <c r="A235" s="1">
        <f>data[[#This Row],[Date]]</f>
        <v>45337.333333333336</v>
      </c>
      <c r="B235" s="2">
        <f>data[[#This Row],[Consommation]]</f>
        <v>1E-3</v>
      </c>
      <c r="C235" s="2">
        <f>data[[#This Row],[Moy Température demandée]]</f>
        <v>21</v>
      </c>
      <c r="D235" s="2">
        <f>data[[#This Row],[Moy Température intérieur]]</f>
        <v>22.333333333333332</v>
      </c>
      <c r="E235" s="2">
        <f>data[[#This Row],[Moy Température extérieur]]</f>
        <v>0</v>
      </c>
      <c r="F235" s="1" t="str">
        <f>data[[#This Row],[Heure Creuse]]</f>
        <v>HC</v>
      </c>
    </row>
    <row r="236" spans="1:6" x14ac:dyDescent="0.25">
      <c r="A236" s="1">
        <f>data[[#This Row],[Date]]</f>
        <v>45337.375</v>
      </c>
      <c r="B236" s="2">
        <f>data[[#This Row],[Consommation]]</f>
        <v>1E-3</v>
      </c>
      <c r="C236" s="2">
        <f>data[[#This Row],[Moy Température demandée]]</f>
        <v>21</v>
      </c>
      <c r="D236" s="2">
        <f>data[[#This Row],[Moy Température intérieur]]</f>
        <v>20</v>
      </c>
      <c r="E236" s="2">
        <f>data[[#This Row],[Moy Température extérieur]]</f>
        <v>0</v>
      </c>
      <c r="F236" s="1" t="str">
        <f>data[[#This Row],[Heure Creuse]]</f>
        <v>HP</v>
      </c>
    </row>
    <row r="237" spans="1:6" x14ac:dyDescent="0.25">
      <c r="A237" s="1">
        <f>data[[#This Row],[Date]]</f>
        <v>45337.416666666664</v>
      </c>
      <c r="B237" s="2">
        <f>data[[#This Row],[Consommation]]</f>
        <v>1E-3</v>
      </c>
      <c r="C237" s="2">
        <f>data[[#This Row],[Moy Température demandée]]</f>
        <v>21</v>
      </c>
      <c r="D237" s="2">
        <f>data[[#This Row],[Moy Température intérieur]]</f>
        <v>20</v>
      </c>
      <c r="E237" s="2">
        <f>data[[#This Row],[Moy Température extérieur]]</f>
        <v>0</v>
      </c>
      <c r="F237" s="1" t="str">
        <f>data[[#This Row],[Heure Creuse]]</f>
        <v>HP</v>
      </c>
    </row>
    <row r="238" spans="1:6" x14ac:dyDescent="0.25">
      <c r="A238" s="1">
        <f>data[[#This Row],[Date]]</f>
        <v>45337.458333333336</v>
      </c>
      <c r="B238" s="2">
        <f>data[[#This Row],[Consommation]]</f>
        <v>1E-3</v>
      </c>
      <c r="C238" s="2">
        <f>data[[#This Row],[Moy Température demandée]]</f>
        <v>21</v>
      </c>
      <c r="D238" s="2">
        <f>data[[#This Row],[Moy Température intérieur]]</f>
        <v>20</v>
      </c>
      <c r="E238" s="2">
        <f>data[[#This Row],[Moy Température extérieur]]</f>
        <v>0</v>
      </c>
      <c r="F238" s="1" t="str">
        <f>data[[#This Row],[Heure Creuse]]</f>
        <v>HP</v>
      </c>
    </row>
    <row r="239" spans="1:6" x14ac:dyDescent="0.25">
      <c r="A239" s="1">
        <f>data[[#This Row],[Date]]</f>
        <v>45337.5</v>
      </c>
      <c r="B239" s="2">
        <f>data[[#This Row],[Consommation]]</f>
        <v>1E-3</v>
      </c>
      <c r="C239" s="2">
        <f>data[[#This Row],[Moy Température demandée]]</f>
        <v>21</v>
      </c>
      <c r="D239" s="2">
        <f>data[[#This Row],[Moy Température intérieur]]</f>
        <v>20</v>
      </c>
      <c r="E239" s="2">
        <f>data[[#This Row],[Moy Température extérieur]]</f>
        <v>0</v>
      </c>
      <c r="F239" s="1" t="str">
        <f>data[[#This Row],[Heure Creuse]]</f>
        <v>HP</v>
      </c>
    </row>
    <row r="240" spans="1:6" x14ac:dyDescent="0.25">
      <c r="A240" s="1">
        <f>data[[#This Row],[Date]]</f>
        <v>45337.541666666664</v>
      </c>
      <c r="B240" s="2">
        <f>data[[#This Row],[Consommation]]</f>
        <v>0.16899999999999998</v>
      </c>
      <c r="C240" s="2">
        <f>data[[#This Row],[Moy Température demandée]]</f>
        <v>21</v>
      </c>
      <c r="D240" s="2">
        <f>data[[#This Row],[Moy Température intérieur]]</f>
        <v>20.75</v>
      </c>
      <c r="E240" s="2">
        <f>data[[#This Row],[Moy Température extérieur]]</f>
        <v>18</v>
      </c>
      <c r="F240" s="1" t="str">
        <f>data[[#This Row],[Heure Creuse]]</f>
        <v>HP</v>
      </c>
    </row>
    <row r="241" spans="1:6" x14ac:dyDescent="0.25">
      <c r="A241" s="1">
        <f>data[[#This Row],[Date]]</f>
        <v>45337.583333333336</v>
      </c>
      <c r="B241" s="2">
        <f>data[[#This Row],[Consommation]]</f>
        <v>0.26200000000000001</v>
      </c>
      <c r="C241" s="2">
        <f>data[[#This Row],[Moy Température demandée]]</f>
        <v>21</v>
      </c>
      <c r="D241" s="2">
        <f>data[[#This Row],[Moy Température intérieur]]</f>
        <v>22.75</v>
      </c>
      <c r="E241" s="2">
        <f>data[[#This Row],[Moy Température extérieur]]</f>
        <v>18</v>
      </c>
      <c r="F241" s="1" t="str">
        <f>data[[#This Row],[Heure Creuse]]</f>
        <v>HC</v>
      </c>
    </row>
    <row r="242" spans="1:6" x14ac:dyDescent="0.25">
      <c r="A242" s="1">
        <f>data[[#This Row],[Date]]</f>
        <v>45337.625</v>
      </c>
      <c r="B242" s="2">
        <f>data[[#This Row],[Consommation]]</f>
        <v>0.13400000000000001</v>
      </c>
      <c r="C242" s="2">
        <f>data[[#This Row],[Moy Température demandée]]</f>
        <v>21</v>
      </c>
      <c r="D242" s="2">
        <f>data[[#This Row],[Moy Température intérieur]]</f>
        <v>23.75</v>
      </c>
      <c r="E242" s="2">
        <f>data[[#This Row],[Moy Température extérieur]]</f>
        <v>17.5</v>
      </c>
      <c r="F242" s="1" t="str">
        <f>data[[#This Row],[Heure Creuse]]</f>
        <v>HC</v>
      </c>
    </row>
    <row r="243" spans="1:6" x14ac:dyDescent="0.25">
      <c r="A243" s="1">
        <f>data[[#This Row],[Date]]</f>
        <v>45337.666666666664</v>
      </c>
      <c r="B243" s="2">
        <f>data[[#This Row],[Consommation]]</f>
        <v>1E-3</v>
      </c>
      <c r="C243" s="2">
        <f>data[[#This Row],[Moy Température demandée]]</f>
        <v>21</v>
      </c>
      <c r="D243" s="2">
        <f>data[[#This Row],[Moy Température intérieur]]</f>
        <v>22.75</v>
      </c>
      <c r="E243" s="2">
        <f>data[[#This Row],[Moy Température extérieur]]</f>
        <v>0</v>
      </c>
      <c r="F243" s="1" t="str">
        <f>data[[#This Row],[Heure Creuse]]</f>
        <v>HP</v>
      </c>
    </row>
    <row r="244" spans="1:6" x14ac:dyDescent="0.25">
      <c r="A244" s="1">
        <f>data[[#This Row],[Date]]</f>
        <v>45337.708333333336</v>
      </c>
      <c r="B244" s="2">
        <f>data[[#This Row],[Consommation]]</f>
        <v>1E-3</v>
      </c>
      <c r="C244" s="2">
        <f>data[[#This Row],[Moy Température demandée]]</f>
        <v>21</v>
      </c>
      <c r="D244" s="2">
        <f>data[[#This Row],[Moy Température intérieur]]</f>
        <v>21.5</v>
      </c>
      <c r="E244" s="2">
        <f>data[[#This Row],[Moy Température extérieur]]</f>
        <v>18</v>
      </c>
      <c r="F244" s="1" t="str">
        <f>data[[#This Row],[Heure Creuse]]</f>
        <v>HP</v>
      </c>
    </row>
    <row r="245" spans="1:6" x14ac:dyDescent="0.25">
      <c r="A245" s="1">
        <f>data[[#This Row],[Date]]</f>
        <v>45337.75</v>
      </c>
      <c r="B245" s="2">
        <f>data[[#This Row],[Consommation]]</f>
        <v>1E-3</v>
      </c>
      <c r="C245" s="2">
        <f>data[[#This Row],[Moy Température demandée]]</f>
        <v>21</v>
      </c>
      <c r="D245" s="2">
        <f>data[[#This Row],[Moy Température intérieur]]</f>
        <v>20.75</v>
      </c>
      <c r="E245" s="2">
        <f>data[[#This Row],[Moy Température extérieur]]</f>
        <v>0</v>
      </c>
      <c r="F245" s="1" t="str">
        <f>data[[#This Row],[Heure Creuse]]</f>
        <v>HP</v>
      </c>
    </row>
    <row r="246" spans="1:6" x14ac:dyDescent="0.25">
      <c r="A246" s="1">
        <f>data[[#This Row],[Date]]</f>
        <v>45337.791666666664</v>
      </c>
      <c r="B246" s="2">
        <f>data[[#This Row],[Consommation]]</f>
        <v>0.32300000000000001</v>
      </c>
      <c r="C246" s="2">
        <f>data[[#This Row],[Moy Température demandée]]</f>
        <v>21</v>
      </c>
      <c r="D246" s="2">
        <f>data[[#This Row],[Moy Température intérieur]]</f>
        <v>22.5</v>
      </c>
      <c r="E246" s="2">
        <f>data[[#This Row],[Moy Température extérieur]]</f>
        <v>16</v>
      </c>
      <c r="F246" s="1" t="str">
        <f>data[[#This Row],[Heure Creuse]]</f>
        <v>HP</v>
      </c>
    </row>
    <row r="247" spans="1:6" x14ac:dyDescent="0.25">
      <c r="A247" s="1">
        <f>data[[#This Row],[Date]]</f>
        <v>45337.833333333336</v>
      </c>
      <c r="B247" s="2">
        <f>data[[#This Row],[Consommation]]</f>
        <v>0.27600000000000002</v>
      </c>
      <c r="C247" s="2">
        <f>data[[#This Row],[Moy Température demandée]]</f>
        <v>21</v>
      </c>
      <c r="D247" s="2">
        <f>data[[#This Row],[Moy Température intérieur]]</f>
        <v>23</v>
      </c>
      <c r="E247" s="2">
        <f>data[[#This Row],[Moy Température extérieur]]</f>
        <v>15.5</v>
      </c>
      <c r="F247" s="1" t="str">
        <f>data[[#This Row],[Heure Creuse]]</f>
        <v>HP</v>
      </c>
    </row>
    <row r="248" spans="1:6" x14ac:dyDescent="0.25">
      <c r="A248" s="1">
        <f>data[[#This Row],[Date]]</f>
        <v>45337.875</v>
      </c>
      <c r="B248" s="2">
        <f>data[[#This Row],[Consommation]]</f>
        <v>2E-3</v>
      </c>
      <c r="C248" s="2">
        <f>data[[#This Row],[Moy Température demandée]]</f>
        <v>21</v>
      </c>
      <c r="D248" s="2">
        <f>data[[#This Row],[Moy Température intérieur]]</f>
        <v>24.5</v>
      </c>
      <c r="E248" s="2">
        <f>data[[#This Row],[Moy Température extérieur]]</f>
        <v>0</v>
      </c>
      <c r="F248" s="1" t="str">
        <f>data[[#This Row],[Heure Creuse]]</f>
        <v>HP</v>
      </c>
    </row>
    <row r="249" spans="1:6" x14ac:dyDescent="0.25">
      <c r="A249" s="1">
        <f>data[[#This Row],[Date]]</f>
        <v>45337.916666666664</v>
      </c>
      <c r="B249" s="2">
        <f>data[[#This Row],[Consommation]]</f>
        <v>1E-3</v>
      </c>
      <c r="C249" s="2">
        <f>data[[#This Row],[Moy Température demandée]]</f>
        <v>21</v>
      </c>
      <c r="D249" s="2">
        <f>data[[#This Row],[Moy Température intérieur]]</f>
        <v>22.75</v>
      </c>
      <c r="E249" s="2">
        <f>data[[#This Row],[Moy Température extérieur]]</f>
        <v>0</v>
      </c>
      <c r="F249" s="1" t="str">
        <f>data[[#This Row],[Heure Creuse]]</f>
        <v>HP</v>
      </c>
    </row>
    <row r="250" spans="1:6" x14ac:dyDescent="0.25">
      <c r="A250" s="1">
        <f>data[[#This Row],[Date]]</f>
        <v>45337.958333333336</v>
      </c>
      <c r="B250" s="2">
        <f>data[[#This Row],[Consommation]]</f>
        <v>1E-3</v>
      </c>
      <c r="C250" s="2">
        <f>data[[#This Row],[Moy Température demandée]]</f>
        <v>21</v>
      </c>
      <c r="D250" s="2">
        <f>data[[#This Row],[Moy Température intérieur]]</f>
        <v>22</v>
      </c>
      <c r="E250" s="2">
        <f>data[[#This Row],[Moy Température extérieur]]</f>
        <v>0</v>
      </c>
      <c r="F250" s="1" t="str">
        <f>data[[#This Row],[Heure Creuse]]</f>
        <v>HP</v>
      </c>
    </row>
    <row r="251" spans="1:6" x14ac:dyDescent="0.25">
      <c r="A251" s="1">
        <f>data[[#This Row],[Date]]</f>
        <v>45338</v>
      </c>
      <c r="B251" s="2">
        <f>data[[#This Row],[Consommation]]</f>
        <v>1E-3</v>
      </c>
      <c r="C251" s="2">
        <f>data[[#This Row],[Moy Température demandée]]</f>
        <v>21</v>
      </c>
      <c r="D251" s="2">
        <f>data[[#This Row],[Moy Température intérieur]]</f>
        <v>21.75</v>
      </c>
      <c r="E251" s="2">
        <f>data[[#This Row],[Moy Température extérieur]]</f>
        <v>0</v>
      </c>
      <c r="F251" s="1" t="str">
        <f>data[[#This Row],[Heure Creuse]]</f>
        <v>HP</v>
      </c>
    </row>
    <row r="252" spans="1:6" x14ac:dyDescent="0.25">
      <c r="A252" s="1">
        <f>data[[#This Row],[Date]]</f>
        <v>45338.041666666664</v>
      </c>
      <c r="B252" s="2">
        <f>data[[#This Row],[Consommation]]</f>
        <v>1E-3</v>
      </c>
      <c r="C252" s="2">
        <f>data[[#This Row],[Moy Température demandée]]</f>
        <v>21</v>
      </c>
      <c r="D252" s="2">
        <f>data[[#This Row],[Moy Température intérieur]]</f>
        <v>21</v>
      </c>
      <c r="E252" s="2">
        <f>data[[#This Row],[Moy Température extérieur]]</f>
        <v>0</v>
      </c>
      <c r="F252" s="1" t="str">
        <f>data[[#This Row],[Heure Creuse]]</f>
        <v>HP</v>
      </c>
    </row>
    <row r="253" spans="1:6" x14ac:dyDescent="0.25">
      <c r="A253" s="1">
        <f>data[[#This Row],[Date]]</f>
        <v>45338.083333333336</v>
      </c>
      <c r="B253" s="2">
        <f>data[[#This Row],[Consommation]]</f>
        <v>1E-3</v>
      </c>
      <c r="C253" s="2">
        <f>data[[#This Row],[Moy Température demandée]]</f>
        <v>21</v>
      </c>
      <c r="D253" s="2">
        <f>data[[#This Row],[Moy Température intérieur]]</f>
        <v>21</v>
      </c>
      <c r="E253" s="2">
        <f>data[[#This Row],[Moy Température extérieur]]</f>
        <v>0</v>
      </c>
      <c r="F253" s="1" t="str">
        <f>data[[#This Row],[Heure Creuse]]</f>
        <v>HC</v>
      </c>
    </row>
    <row r="254" spans="1:6" x14ac:dyDescent="0.25">
      <c r="A254" s="1">
        <f>data[[#This Row],[Date]]</f>
        <v>45338.125</v>
      </c>
      <c r="B254" s="2">
        <f>data[[#This Row],[Consommation]]</f>
        <v>1E-3</v>
      </c>
      <c r="C254" s="2">
        <f>data[[#This Row],[Moy Température demandée]]</f>
        <v>21</v>
      </c>
      <c r="D254" s="2">
        <f>data[[#This Row],[Moy Température intérieur]]</f>
        <v>20.5</v>
      </c>
      <c r="E254" s="2">
        <f>data[[#This Row],[Moy Température extérieur]]</f>
        <v>13</v>
      </c>
      <c r="F254" s="1" t="str">
        <f>data[[#This Row],[Heure Creuse]]</f>
        <v>HC</v>
      </c>
    </row>
    <row r="255" spans="1:6" x14ac:dyDescent="0.25">
      <c r="A255" s="1">
        <f>data[[#This Row],[Date]]</f>
        <v>45338.166666666664</v>
      </c>
      <c r="B255" s="2">
        <f>data[[#This Row],[Consommation]]</f>
        <v>1E-3</v>
      </c>
      <c r="C255" s="2">
        <f>data[[#This Row],[Moy Température demandée]]</f>
        <v>21.25</v>
      </c>
      <c r="D255" s="2">
        <f>data[[#This Row],[Moy Température intérieur]]</f>
        <v>20</v>
      </c>
      <c r="E255" s="2">
        <f>data[[#This Row],[Moy Température extérieur]]</f>
        <v>12</v>
      </c>
      <c r="F255" s="1" t="str">
        <f>data[[#This Row],[Heure Creuse]]</f>
        <v>HC</v>
      </c>
    </row>
    <row r="256" spans="1:6" x14ac:dyDescent="0.25">
      <c r="A256" s="1">
        <f>data[[#This Row],[Date]]</f>
        <v>45338.208333333336</v>
      </c>
      <c r="B256" s="2">
        <f>data[[#This Row],[Consommation]]</f>
        <v>0.376</v>
      </c>
      <c r="C256" s="2">
        <f>data[[#This Row],[Moy Température demandée]]</f>
        <v>22</v>
      </c>
      <c r="D256" s="2">
        <f>data[[#This Row],[Moy Température intérieur]]</f>
        <v>23.75</v>
      </c>
      <c r="E256" s="2">
        <f>data[[#This Row],[Moy Température extérieur]]</f>
        <v>12</v>
      </c>
      <c r="F256" s="1" t="str">
        <f>data[[#This Row],[Heure Creuse]]</f>
        <v>HC</v>
      </c>
    </row>
    <row r="257" spans="1:6" x14ac:dyDescent="0.25">
      <c r="A257" s="1">
        <f>data[[#This Row],[Date]]</f>
        <v>45338.25</v>
      </c>
      <c r="B257" s="2">
        <f>data[[#This Row],[Consommation]]</f>
        <v>0.156</v>
      </c>
      <c r="C257" s="2">
        <f>data[[#This Row],[Moy Température demandée]]</f>
        <v>22</v>
      </c>
      <c r="D257" s="2">
        <f>data[[#This Row],[Moy Température intérieur]]</f>
        <v>23.5</v>
      </c>
      <c r="E257" s="2">
        <f>data[[#This Row],[Moy Température extérieur]]</f>
        <v>12</v>
      </c>
      <c r="F257" s="1" t="str">
        <f>data[[#This Row],[Heure Creuse]]</f>
        <v>HC</v>
      </c>
    </row>
    <row r="258" spans="1:6" x14ac:dyDescent="0.25">
      <c r="A258" s="1">
        <f>data[[#This Row],[Date]]</f>
        <v>45338.291666666664</v>
      </c>
      <c r="B258" s="2">
        <f>data[[#This Row],[Consommation]]</f>
        <v>0.27200000000000002</v>
      </c>
      <c r="C258" s="2">
        <f>data[[#This Row],[Moy Température demandée]]</f>
        <v>21.75</v>
      </c>
      <c r="D258" s="2">
        <f>data[[#This Row],[Moy Température intérieur]]</f>
        <v>23.25</v>
      </c>
      <c r="E258" s="2">
        <f>data[[#This Row],[Moy Température extérieur]]</f>
        <v>11.5</v>
      </c>
      <c r="F258" s="1" t="str">
        <f>data[[#This Row],[Heure Creuse]]</f>
        <v>HC</v>
      </c>
    </row>
    <row r="259" spans="1:6" x14ac:dyDescent="0.25">
      <c r="A259" s="1">
        <f>data[[#This Row],[Date]]</f>
        <v>45338.333333333336</v>
      </c>
      <c r="B259" s="2">
        <f>data[[#This Row],[Consommation]]</f>
        <v>2E-3</v>
      </c>
      <c r="C259" s="2">
        <f>data[[#This Row],[Moy Température demandée]]</f>
        <v>21</v>
      </c>
      <c r="D259" s="2">
        <f>data[[#This Row],[Moy Température intérieur]]</f>
        <v>25</v>
      </c>
      <c r="E259" s="2">
        <f>data[[#This Row],[Moy Température extérieur]]</f>
        <v>0</v>
      </c>
      <c r="F259" s="1" t="str">
        <f>data[[#This Row],[Heure Creuse]]</f>
        <v>HC</v>
      </c>
    </row>
    <row r="260" spans="1:6" x14ac:dyDescent="0.25">
      <c r="A260" s="1">
        <f>data[[#This Row],[Date]]</f>
        <v>45338.375</v>
      </c>
      <c r="B260" s="2">
        <f>data[[#This Row],[Consommation]]</f>
        <v>1E-3</v>
      </c>
      <c r="C260" s="2">
        <f>data[[#This Row],[Moy Température demandée]]</f>
        <v>21</v>
      </c>
      <c r="D260" s="2">
        <f>data[[#This Row],[Moy Température intérieur]]</f>
        <v>22.5</v>
      </c>
      <c r="E260" s="2">
        <f>data[[#This Row],[Moy Température extérieur]]</f>
        <v>0</v>
      </c>
      <c r="F260" s="1" t="str">
        <f>data[[#This Row],[Heure Creuse]]</f>
        <v>HP</v>
      </c>
    </row>
    <row r="261" spans="1:6" x14ac:dyDescent="0.25">
      <c r="A261" s="1">
        <f>data[[#This Row],[Date]]</f>
        <v>45338.416666666664</v>
      </c>
      <c r="B261" s="2">
        <f>data[[#This Row],[Consommation]]</f>
        <v>1E-3</v>
      </c>
      <c r="C261" s="2">
        <f>data[[#This Row],[Moy Température demandée]]</f>
        <v>21</v>
      </c>
      <c r="D261" s="2">
        <f>data[[#This Row],[Moy Température intérieur]]</f>
        <v>21.75</v>
      </c>
      <c r="E261" s="2">
        <f>data[[#This Row],[Moy Température extérieur]]</f>
        <v>0</v>
      </c>
      <c r="F261" s="1" t="str">
        <f>data[[#This Row],[Heure Creuse]]</f>
        <v>HP</v>
      </c>
    </row>
    <row r="262" spans="1:6" x14ac:dyDescent="0.25">
      <c r="A262" s="1">
        <f>data[[#This Row],[Date]]</f>
        <v>45338.458333333336</v>
      </c>
      <c r="B262" s="2">
        <f>data[[#This Row],[Consommation]]</f>
        <v>1E-3</v>
      </c>
      <c r="C262" s="2">
        <f>data[[#This Row],[Moy Température demandée]]</f>
        <v>21</v>
      </c>
      <c r="D262" s="2">
        <f>data[[#This Row],[Moy Température intérieur]]</f>
        <v>21</v>
      </c>
      <c r="E262" s="2">
        <f>data[[#This Row],[Moy Température extérieur]]</f>
        <v>0</v>
      </c>
      <c r="F262" s="1" t="str">
        <f>data[[#This Row],[Heure Creuse]]</f>
        <v>HP</v>
      </c>
    </row>
    <row r="263" spans="1:6" x14ac:dyDescent="0.25">
      <c r="A263" s="1">
        <f>data[[#This Row],[Date]]</f>
        <v>45338.5</v>
      </c>
      <c r="B263" s="2">
        <f>data[[#This Row],[Consommation]]</f>
        <v>1E-3</v>
      </c>
      <c r="C263" s="2">
        <f>data[[#This Row],[Moy Température demandée]]</f>
        <v>21</v>
      </c>
      <c r="D263" s="2">
        <f>data[[#This Row],[Moy Température intérieur]]</f>
        <v>21</v>
      </c>
      <c r="E263" s="2">
        <f>data[[#This Row],[Moy Température extérieur]]</f>
        <v>0</v>
      </c>
      <c r="F263" s="1" t="str">
        <f>data[[#This Row],[Heure Creuse]]</f>
        <v>HP</v>
      </c>
    </row>
    <row r="264" spans="1:6" x14ac:dyDescent="0.25">
      <c r="A264" s="1">
        <f>data[[#This Row],[Date]]</f>
        <v>45338.541666666664</v>
      </c>
      <c r="B264" s="2">
        <f>data[[#This Row],[Consommation]]</f>
        <v>0.17099999999999999</v>
      </c>
      <c r="C264" s="2">
        <f>data[[#This Row],[Moy Température demandée]]</f>
        <v>21</v>
      </c>
      <c r="D264" s="2">
        <f>data[[#This Row],[Moy Température intérieur]]</f>
        <v>22.25</v>
      </c>
      <c r="E264" s="2">
        <f>data[[#This Row],[Moy Température extérieur]]</f>
        <v>12.5</v>
      </c>
      <c r="F264" s="1" t="str">
        <f>data[[#This Row],[Heure Creuse]]</f>
        <v>HP</v>
      </c>
    </row>
    <row r="265" spans="1:6" x14ac:dyDescent="0.25">
      <c r="A265" s="1">
        <f>data[[#This Row],[Date]]</f>
        <v>45338.583333333336</v>
      </c>
      <c r="B265" s="2">
        <f>data[[#This Row],[Consommation]]</f>
        <v>0.22900000000000001</v>
      </c>
      <c r="C265" s="2">
        <f>data[[#This Row],[Moy Température demandée]]</f>
        <v>21</v>
      </c>
      <c r="D265" s="2">
        <f>data[[#This Row],[Moy Température intérieur]]</f>
        <v>23.25</v>
      </c>
      <c r="E265" s="2">
        <f>data[[#This Row],[Moy Température extérieur]]</f>
        <v>13.25</v>
      </c>
      <c r="F265" s="1" t="str">
        <f>data[[#This Row],[Heure Creuse]]</f>
        <v>HC</v>
      </c>
    </row>
    <row r="266" spans="1:6" x14ac:dyDescent="0.25">
      <c r="A266" s="1">
        <f>data[[#This Row],[Date]]</f>
        <v>45338.625</v>
      </c>
      <c r="B266" s="2">
        <f>data[[#This Row],[Consommation]]</f>
        <v>0.11</v>
      </c>
      <c r="C266" s="2">
        <f>data[[#This Row],[Moy Température demandée]]</f>
        <v>21</v>
      </c>
      <c r="D266" s="2">
        <f>data[[#This Row],[Moy Température intérieur]]</f>
        <v>23</v>
      </c>
      <c r="E266" s="2">
        <f>data[[#This Row],[Moy Température extérieur]]</f>
        <v>13.5</v>
      </c>
      <c r="F266" s="1" t="str">
        <f>data[[#This Row],[Heure Creuse]]</f>
        <v>HC</v>
      </c>
    </row>
    <row r="267" spans="1:6" x14ac:dyDescent="0.25">
      <c r="A267" s="1">
        <f>data[[#This Row],[Date]]</f>
        <v>45338.666666666664</v>
      </c>
      <c r="B267" s="2">
        <f>data[[#This Row],[Consommation]]</f>
        <v>1E-3</v>
      </c>
      <c r="C267" s="2">
        <f>data[[#This Row],[Moy Température demandée]]</f>
        <v>21</v>
      </c>
      <c r="D267" s="2">
        <f>data[[#This Row],[Moy Température intérieur]]</f>
        <v>22.5</v>
      </c>
      <c r="E267" s="2">
        <f>data[[#This Row],[Moy Température extérieur]]</f>
        <v>0</v>
      </c>
      <c r="F267" s="1" t="str">
        <f>data[[#This Row],[Heure Creuse]]</f>
        <v>HP</v>
      </c>
    </row>
    <row r="268" spans="1:6" x14ac:dyDescent="0.25">
      <c r="A268" s="1">
        <f>data[[#This Row],[Date]]</f>
        <v>45338.708333333336</v>
      </c>
      <c r="B268" s="2">
        <f>data[[#This Row],[Consommation]]</f>
        <v>1E-3</v>
      </c>
      <c r="C268" s="2">
        <f>data[[#This Row],[Moy Température demandée]]</f>
        <v>21</v>
      </c>
      <c r="D268" s="2">
        <f>data[[#This Row],[Moy Température intérieur]]</f>
        <v>21.25</v>
      </c>
      <c r="E268" s="2">
        <f>data[[#This Row],[Moy Température extérieur]]</f>
        <v>0</v>
      </c>
      <c r="F268" s="1" t="str">
        <f>data[[#This Row],[Heure Creuse]]</f>
        <v>HP</v>
      </c>
    </row>
    <row r="269" spans="1:6" x14ac:dyDescent="0.25">
      <c r="A269" s="1">
        <f>data[[#This Row],[Date]]</f>
        <v>45338.75</v>
      </c>
      <c r="B269" s="2">
        <f>data[[#This Row],[Consommation]]</f>
        <v>1E-3</v>
      </c>
      <c r="C269" s="2">
        <f>data[[#This Row],[Moy Température demandée]]</f>
        <v>21</v>
      </c>
      <c r="D269" s="2">
        <f>data[[#This Row],[Moy Température intérieur]]</f>
        <v>21</v>
      </c>
      <c r="E269" s="2">
        <f>data[[#This Row],[Moy Température extérieur]]</f>
        <v>0</v>
      </c>
      <c r="F269" s="1" t="str">
        <f>data[[#This Row],[Heure Creuse]]</f>
        <v>HP</v>
      </c>
    </row>
    <row r="270" spans="1:6" x14ac:dyDescent="0.25">
      <c r="A270" s="1">
        <f>data[[#This Row],[Date]]</f>
        <v>45338.791666666664</v>
      </c>
      <c r="B270" s="2">
        <f>data[[#This Row],[Consommation]]</f>
        <v>0.218</v>
      </c>
      <c r="C270" s="2">
        <f>data[[#This Row],[Moy Température demandée]]</f>
        <v>20.5</v>
      </c>
      <c r="D270" s="2">
        <f>data[[#This Row],[Moy Température intérieur]]</f>
        <v>24</v>
      </c>
      <c r="E270" s="2">
        <f>data[[#This Row],[Moy Température extérieur]]</f>
        <v>11</v>
      </c>
      <c r="F270" s="1" t="str">
        <f>data[[#This Row],[Heure Creuse]]</f>
        <v>HP</v>
      </c>
    </row>
    <row r="271" spans="1:6" x14ac:dyDescent="0.25">
      <c r="A271" s="1">
        <f>data[[#This Row],[Date]]</f>
        <v>45338.833333333336</v>
      </c>
      <c r="B271" s="2">
        <f>data[[#This Row],[Consommation]]</f>
        <v>1E-3</v>
      </c>
      <c r="C271" s="2">
        <f>data[[#This Row],[Moy Température demandée]]</f>
        <v>19.5</v>
      </c>
      <c r="D271" s="2">
        <f>data[[#This Row],[Moy Température intérieur]]</f>
        <v>24.75</v>
      </c>
      <c r="E271" s="2">
        <f>data[[#This Row],[Moy Température extérieur]]</f>
        <v>0</v>
      </c>
      <c r="F271" s="1" t="str">
        <f>data[[#This Row],[Heure Creuse]]</f>
        <v>HP</v>
      </c>
    </row>
    <row r="272" spans="1:6" x14ac:dyDescent="0.25">
      <c r="A272" s="1">
        <f>data[[#This Row],[Date]]</f>
        <v>45338.875</v>
      </c>
      <c r="B272" s="2">
        <f>data[[#This Row],[Consommation]]</f>
        <v>1E-3</v>
      </c>
      <c r="C272" s="2">
        <f>data[[#This Row],[Moy Température demandée]]</f>
        <v>21</v>
      </c>
      <c r="D272" s="2">
        <f>data[[#This Row],[Moy Température intérieur]]</f>
        <v>22.5</v>
      </c>
      <c r="E272" s="2">
        <f>data[[#This Row],[Moy Température extérieur]]</f>
        <v>0</v>
      </c>
      <c r="F272" s="1" t="str">
        <f>data[[#This Row],[Heure Creuse]]</f>
        <v>HP</v>
      </c>
    </row>
    <row r="273" spans="1:6" x14ac:dyDescent="0.25">
      <c r="A273" s="1">
        <f>data[[#This Row],[Date]]</f>
        <v>45338.916666666664</v>
      </c>
      <c r="B273" s="2">
        <f>data[[#This Row],[Consommation]]</f>
        <v>1E-3</v>
      </c>
      <c r="C273" s="2">
        <f>data[[#This Row],[Moy Température demandée]]</f>
        <v>21</v>
      </c>
      <c r="D273" s="2">
        <f>data[[#This Row],[Moy Température intérieur]]</f>
        <v>21.5</v>
      </c>
      <c r="E273" s="2">
        <f>data[[#This Row],[Moy Température extérieur]]</f>
        <v>0</v>
      </c>
      <c r="F273" s="1" t="str">
        <f>data[[#This Row],[Heure Creuse]]</f>
        <v>HP</v>
      </c>
    </row>
    <row r="274" spans="1:6" x14ac:dyDescent="0.25">
      <c r="A274" s="1">
        <f>data[[#This Row],[Date]]</f>
        <v>45338.958333333336</v>
      </c>
      <c r="B274" s="2">
        <f>data[[#This Row],[Consommation]]</f>
        <v>1E-3</v>
      </c>
      <c r="C274" s="2">
        <f>data[[#This Row],[Moy Température demandée]]</f>
        <v>20.5</v>
      </c>
      <c r="D274" s="2">
        <f>data[[#This Row],[Moy Température intérieur]]</f>
        <v>21</v>
      </c>
      <c r="E274" s="2">
        <f>data[[#This Row],[Moy Température extérieur]]</f>
        <v>0</v>
      </c>
      <c r="F274" s="1" t="str">
        <f>data[[#This Row],[Heure Creuse]]</f>
        <v>HP</v>
      </c>
    </row>
    <row r="275" spans="1:6" x14ac:dyDescent="0.25">
      <c r="A275" s="1">
        <f>data[[#This Row],[Date]]</f>
        <v>45339</v>
      </c>
      <c r="B275" s="2">
        <f>data[[#This Row],[Consommation]]</f>
        <v>0.248</v>
      </c>
      <c r="C275" s="2">
        <f>data[[#This Row],[Moy Température demandée]]</f>
        <v>19</v>
      </c>
      <c r="D275" s="2">
        <f>data[[#This Row],[Moy Température intérieur]]</f>
        <v>21</v>
      </c>
      <c r="E275" s="2">
        <f>data[[#This Row],[Moy Température extérieur]]</f>
        <v>7.5</v>
      </c>
      <c r="F275" s="1" t="str">
        <f>data[[#This Row],[Heure Creuse]]</f>
        <v>HP</v>
      </c>
    </row>
    <row r="276" spans="1:6" x14ac:dyDescent="0.25">
      <c r="A276" s="1">
        <f>data[[#This Row],[Date]]</f>
        <v>45339.041666666664</v>
      </c>
      <c r="B276" s="2">
        <f>data[[#This Row],[Consommation]]</f>
        <v>0.251</v>
      </c>
      <c r="C276" s="2">
        <f>data[[#This Row],[Moy Température demandée]]</f>
        <v>19</v>
      </c>
      <c r="D276" s="2">
        <f>data[[#This Row],[Moy Température intérieur]]</f>
        <v>21.25</v>
      </c>
      <c r="E276" s="2">
        <f>data[[#This Row],[Moy Température extérieur]]</f>
        <v>8.25</v>
      </c>
      <c r="F276" s="1" t="str">
        <f>data[[#This Row],[Heure Creuse]]</f>
        <v>HP</v>
      </c>
    </row>
    <row r="277" spans="1:6" x14ac:dyDescent="0.25">
      <c r="A277" s="1">
        <f>data[[#This Row],[Date]]</f>
        <v>45339.083333333336</v>
      </c>
      <c r="B277" s="2">
        <f>data[[#This Row],[Consommation]]</f>
        <v>0.22299999999999998</v>
      </c>
      <c r="C277" s="2">
        <f>data[[#This Row],[Moy Température demandée]]</f>
        <v>19</v>
      </c>
      <c r="D277" s="2">
        <f>data[[#This Row],[Moy Température intérieur]]</f>
        <v>21</v>
      </c>
      <c r="E277" s="2">
        <f>data[[#This Row],[Moy Température extérieur]]</f>
        <v>8</v>
      </c>
      <c r="F277" s="1" t="str">
        <f>data[[#This Row],[Heure Creuse]]</f>
        <v>HC</v>
      </c>
    </row>
    <row r="278" spans="1:6" x14ac:dyDescent="0.25">
      <c r="A278" s="1">
        <f>data[[#This Row],[Date]]</f>
        <v>45339.125</v>
      </c>
      <c r="B278" s="2">
        <f>data[[#This Row],[Consommation]]</f>
        <v>0.27400000000000002</v>
      </c>
      <c r="C278" s="2">
        <f>data[[#This Row],[Moy Température demandée]]</f>
        <v>19</v>
      </c>
      <c r="D278" s="2">
        <f>data[[#This Row],[Moy Température intérieur]]</f>
        <v>21.25</v>
      </c>
      <c r="E278" s="2">
        <f>data[[#This Row],[Moy Température extérieur]]</f>
        <v>7.75</v>
      </c>
      <c r="F278" s="1" t="str">
        <f>data[[#This Row],[Heure Creuse]]</f>
        <v>HC</v>
      </c>
    </row>
    <row r="279" spans="1:6" x14ac:dyDescent="0.25">
      <c r="A279" s="1">
        <f>data[[#This Row],[Date]]</f>
        <v>45339.166666666664</v>
      </c>
      <c r="B279" s="2">
        <f>data[[#This Row],[Consommation]]</f>
        <v>0.27</v>
      </c>
      <c r="C279" s="2">
        <f>data[[#This Row],[Moy Température demandée]]</f>
        <v>19</v>
      </c>
      <c r="D279" s="2">
        <f>data[[#This Row],[Moy Température intérieur]]</f>
        <v>21</v>
      </c>
      <c r="E279" s="2">
        <f>data[[#This Row],[Moy Température extérieur]]</f>
        <v>7.25</v>
      </c>
      <c r="F279" s="1" t="str">
        <f>data[[#This Row],[Heure Creuse]]</f>
        <v>HC</v>
      </c>
    </row>
    <row r="280" spans="1:6" x14ac:dyDescent="0.25">
      <c r="A280" s="1">
        <f>data[[#This Row],[Date]]</f>
        <v>45339.208333333336</v>
      </c>
      <c r="B280" s="2">
        <f>data[[#This Row],[Consommation]]</f>
        <v>0.27</v>
      </c>
      <c r="C280" s="2">
        <f>data[[#This Row],[Moy Température demandée]]</f>
        <v>19.75</v>
      </c>
      <c r="D280" s="2">
        <f>data[[#This Row],[Moy Température intérieur]]</f>
        <v>21</v>
      </c>
      <c r="E280" s="2">
        <f>data[[#This Row],[Moy Température extérieur]]</f>
        <v>7.25</v>
      </c>
      <c r="F280" s="1" t="str">
        <f>data[[#This Row],[Heure Creuse]]</f>
        <v>HC</v>
      </c>
    </row>
    <row r="281" spans="1:6" x14ac:dyDescent="0.25">
      <c r="A281" s="1">
        <f>data[[#This Row],[Date]]</f>
        <v>45339.25</v>
      </c>
      <c r="B281" s="2">
        <f>data[[#This Row],[Consommation]]</f>
        <v>0.44499999999999995</v>
      </c>
      <c r="C281" s="2">
        <f>data[[#This Row],[Moy Température demandée]]</f>
        <v>22</v>
      </c>
      <c r="D281" s="2">
        <f>data[[#This Row],[Moy Température intérieur]]</f>
        <v>23</v>
      </c>
      <c r="E281" s="2">
        <f>data[[#This Row],[Moy Température extérieur]]</f>
        <v>6</v>
      </c>
      <c r="F281" s="1" t="str">
        <f>data[[#This Row],[Heure Creuse]]</f>
        <v>HC</v>
      </c>
    </row>
    <row r="282" spans="1:6" x14ac:dyDescent="0.25">
      <c r="A282" s="1">
        <f>data[[#This Row],[Date]]</f>
        <v>45339.291666666664</v>
      </c>
      <c r="B282" s="2">
        <f>data[[#This Row],[Consommation]]</f>
        <v>0.38200000000000001</v>
      </c>
      <c r="C282" s="2">
        <f>data[[#This Row],[Moy Température demandée]]</f>
        <v>21.75</v>
      </c>
      <c r="D282" s="2">
        <f>data[[#This Row],[Moy Température intérieur]]</f>
        <v>23</v>
      </c>
      <c r="E282" s="2">
        <f>data[[#This Row],[Moy Température extérieur]]</f>
        <v>5.5</v>
      </c>
      <c r="F282" s="1" t="str">
        <f>data[[#This Row],[Heure Creuse]]</f>
        <v>HC</v>
      </c>
    </row>
    <row r="283" spans="1:6" x14ac:dyDescent="0.25">
      <c r="A283" s="1">
        <f>data[[#This Row],[Date]]</f>
        <v>45339.333333333336</v>
      </c>
      <c r="B283" s="2">
        <f>data[[#This Row],[Consommation]]</f>
        <v>5.0000000000000001E-3</v>
      </c>
      <c r="C283" s="2">
        <f>data[[#This Row],[Moy Température demandée]]</f>
        <v>21</v>
      </c>
      <c r="D283" s="2">
        <f>data[[#This Row],[Moy Température intérieur]]</f>
        <v>23</v>
      </c>
      <c r="E283" s="2">
        <f>data[[#This Row],[Moy Température extérieur]]</f>
        <v>0</v>
      </c>
      <c r="F283" s="1" t="str">
        <f>data[[#This Row],[Heure Creuse]]</f>
        <v>HC</v>
      </c>
    </row>
    <row r="284" spans="1:6" x14ac:dyDescent="0.25">
      <c r="A284" s="1">
        <f>data[[#This Row],[Date]]</f>
        <v>45339.375</v>
      </c>
      <c r="B284" s="2">
        <f>data[[#This Row],[Consommation]]</f>
        <v>1E-3</v>
      </c>
      <c r="C284" s="2">
        <f>data[[#This Row],[Moy Température demandée]]</f>
        <v>21</v>
      </c>
      <c r="D284" s="2">
        <f>data[[#This Row],[Moy Température intérieur]]</f>
        <v>20.5</v>
      </c>
      <c r="E284" s="2">
        <f>data[[#This Row],[Moy Température extérieur]]</f>
        <v>0</v>
      </c>
      <c r="F284" s="1" t="str">
        <f>data[[#This Row],[Heure Creuse]]</f>
        <v>HP</v>
      </c>
    </row>
    <row r="285" spans="1:6" x14ac:dyDescent="0.25">
      <c r="A285" s="1">
        <f>data[[#This Row],[Date]]</f>
        <v>45339.416666666664</v>
      </c>
      <c r="B285" s="2">
        <f>data[[#This Row],[Consommation]]</f>
        <v>1E-3</v>
      </c>
      <c r="C285" s="2">
        <f>data[[#This Row],[Moy Température demandée]]</f>
        <v>21</v>
      </c>
      <c r="D285" s="2">
        <f>data[[#This Row],[Moy Température intérieur]]</f>
        <v>19.75</v>
      </c>
      <c r="E285" s="2">
        <f>data[[#This Row],[Moy Température extérieur]]</f>
        <v>0</v>
      </c>
      <c r="F285" s="1" t="str">
        <f>data[[#This Row],[Heure Creuse]]</f>
        <v>HP</v>
      </c>
    </row>
    <row r="286" spans="1:6" x14ac:dyDescent="0.25">
      <c r="A286" s="1">
        <f>data[[#This Row],[Date]]</f>
        <v>45339.458333333336</v>
      </c>
      <c r="B286" s="2">
        <f>data[[#This Row],[Consommation]]</f>
        <v>1E-3</v>
      </c>
      <c r="C286" s="2">
        <f>data[[#This Row],[Moy Température demandée]]</f>
        <v>21</v>
      </c>
      <c r="D286" s="2">
        <f>data[[#This Row],[Moy Température intérieur]]</f>
        <v>19</v>
      </c>
      <c r="E286" s="2">
        <f>data[[#This Row],[Moy Température extérieur]]</f>
        <v>0</v>
      </c>
      <c r="F286" s="1" t="str">
        <f>data[[#This Row],[Heure Creuse]]</f>
        <v>HP</v>
      </c>
    </row>
    <row r="287" spans="1:6" x14ac:dyDescent="0.25">
      <c r="A287" s="1">
        <f>data[[#This Row],[Date]]</f>
        <v>45339.5</v>
      </c>
      <c r="B287" s="2">
        <f>data[[#This Row],[Consommation]]</f>
        <v>1E-3</v>
      </c>
      <c r="C287" s="2">
        <f>data[[#This Row],[Moy Température demandée]]</f>
        <v>21</v>
      </c>
      <c r="D287" s="2">
        <f>data[[#This Row],[Moy Température intérieur]]</f>
        <v>18.5</v>
      </c>
      <c r="E287" s="2">
        <f>data[[#This Row],[Moy Température extérieur]]</f>
        <v>18</v>
      </c>
      <c r="F287" s="1" t="str">
        <f>data[[#This Row],[Heure Creuse]]</f>
        <v>HP</v>
      </c>
    </row>
    <row r="288" spans="1:6" x14ac:dyDescent="0.25">
      <c r="A288" s="1">
        <f>data[[#This Row],[Date]]</f>
        <v>45339.541666666664</v>
      </c>
      <c r="B288" s="2">
        <f>data[[#This Row],[Consommation]]</f>
        <v>0.159</v>
      </c>
      <c r="C288" s="2">
        <f>data[[#This Row],[Moy Température demandée]]</f>
        <v>21</v>
      </c>
      <c r="D288" s="2">
        <f>data[[#This Row],[Moy Température intérieur]]</f>
        <v>20.5</v>
      </c>
      <c r="E288" s="2">
        <f>data[[#This Row],[Moy Température extérieur]]</f>
        <v>15.5</v>
      </c>
      <c r="F288" s="1" t="str">
        <f>data[[#This Row],[Heure Creuse]]</f>
        <v>HP</v>
      </c>
    </row>
    <row r="289" spans="1:6" x14ac:dyDescent="0.25">
      <c r="A289" s="1">
        <f>data[[#This Row],[Date]]</f>
        <v>45339.583333333336</v>
      </c>
      <c r="B289" s="2">
        <f>data[[#This Row],[Consommation]]</f>
        <v>0.26</v>
      </c>
      <c r="C289" s="2">
        <f>data[[#This Row],[Moy Température demandée]]</f>
        <v>21</v>
      </c>
      <c r="D289" s="2">
        <f>data[[#This Row],[Moy Température intérieur]]</f>
        <v>22.25</v>
      </c>
      <c r="E289" s="2">
        <f>data[[#This Row],[Moy Température extérieur]]</f>
        <v>15.25</v>
      </c>
      <c r="F289" s="1" t="str">
        <f>data[[#This Row],[Heure Creuse]]</f>
        <v>HC</v>
      </c>
    </row>
    <row r="290" spans="1:6" x14ac:dyDescent="0.25">
      <c r="A290" s="1">
        <f>data[[#This Row],[Date]]</f>
        <v>45339.625</v>
      </c>
      <c r="B290" s="2">
        <f>data[[#This Row],[Consommation]]</f>
        <v>0.13700000000000001</v>
      </c>
      <c r="C290" s="2">
        <f>data[[#This Row],[Moy Température demandée]]</f>
        <v>21</v>
      </c>
      <c r="D290" s="2">
        <f>data[[#This Row],[Moy Température intérieur]]</f>
        <v>23</v>
      </c>
      <c r="E290" s="2">
        <f>data[[#This Row],[Moy Température extérieur]]</f>
        <v>15.5</v>
      </c>
      <c r="F290" s="1" t="str">
        <f>data[[#This Row],[Heure Creuse]]</f>
        <v>HC</v>
      </c>
    </row>
    <row r="291" spans="1:6" x14ac:dyDescent="0.25">
      <c r="A291" s="1">
        <f>data[[#This Row],[Date]]</f>
        <v>45339.666666666664</v>
      </c>
      <c r="B291" s="2">
        <f>data[[#This Row],[Consommation]]</f>
        <v>1E-3</v>
      </c>
      <c r="C291" s="2">
        <f>data[[#This Row],[Moy Température demandée]]</f>
        <v>21</v>
      </c>
      <c r="D291" s="2">
        <f>data[[#This Row],[Moy Température intérieur]]</f>
        <v>21.25</v>
      </c>
      <c r="E291" s="2">
        <f>data[[#This Row],[Moy Température extérieur]]</f>
        <v>0</v>
      </c>
      <c r="F291" s="1" t="str">
        <f>data[[#This Row],[Heure Creuse]]</f>
        <v>HP</v>
      </c>
    </row>
    <row r="292" spans="1:6" x14ac:dyDescent="0.25">
      <c r="A292" s="1">
        <f>data[[#This Row],[Date]]</f>
        <v>45339.708333333336</v>
      </c>
      <c r="B292" s="2">
        <f>data[[#This Row],[Consommation]]</f>
        <v>1E-3</v>
      </c>
      <c r="C292" s="2">
        <f>data[[#This Row],[Moy Température demandée]]</f>
        <v>21</v>
      </c>
      <c r="D292" s="2">
        <f>data[[#This Row],[Moy Température intérieur]]</f>
        <v>20.5</v>
      </c>
      <c r="E292" s="2">
        <f>data[[#This Row],[Moy Température extérieur]]</f>
        <v>0</v>
      </c>
      <c r="F292" s="1" t="str">
        <f>data[[#This Row],[Heure Creuse]]</f>
        <v>HP</v>
      </c>
    </row>
    <row r="293" spans="1:6" x14ac:dyDescent="0.25">
      <c r="A293" s="1">
        <f>data[[#This Row],[Date]]</f>
        <v>45339.75</v>
      </c>
      <c r="B293" s="2">
        <f>data[[#This Row],[Consommation]]</f>
        <v>1E-3</v>
      </c>
      <c r="C293" s="2">
        <f>data[[#This Row],[Moy Température demandée]]</f>
        <v>21</v>
      </c>
      <c r="D293" s="2">
        <f>data[[#This Row],[Moy Température intérieur]]</f>
        <v>20</v>
      </c>
      <c r="E293" s="2">
        <f>data[[#This Row],[Moy Température extérieur]]</f>
        <v>0</v>
      </c>
      <c r="F293" s="1" t="str">
        <f>data[[#This Row],[Heure Creuse]]</f>
        <v>HP</v>
      </c>
    </row>
    <row r="294" spans="1:6" x14ac:dyDescent="0.25">
      <c r="A294" s="1">
        <f>data[[#This Row],[Date]]</f>
        <v>45339.791666666664</v>
      </c>
      <c r="B294" s="2">
        <f>data[[#This Row],[Consommation]]</f>
        <v>2.6999999999999996E-2</v>
      </c>
      <c r="C294" s="2">
        <f>data[[#This Row],[Moy Température demandée]]</f>
        <v>21</v>
      </c>
      <c r="D294" s="2">
        <f>data[[#This Row],[Moy Température intérieur]]</f>
        <v>20.5</v>
      </c>
      <c r="E294" s="2">
        <f>data[[#This Row],[Moy Température extérieur]]</f>
        <v>0</v>
      </c>
      <c r="F294" s="1" t="str">
        <f>data[[#This Row],[Heure Creuse]]</f>
        <v>HP</v>
      </c>
    </row>
    <row r="295" spans="1:6" x14ac:dyDescent="0.25">
      <c r="A295" s="1">
        <f>data[[#This Row],[Date]]</f>
        <v>45339.833333333336</v>
      </c>
      <c r="B295" s="2">
        <f>data[[#This Row],[Consommation]]</f>
        <v>0.01</v>
      </c>
      <c r="C295" s="2">
        <f>data[[#This Row],[Moy Température demandée]]</f>
        <v>21</v>
      </c>
      <c r="D295" s="2">
        <f>data[[#This Row],[Moy Température intérieur]]</f>
        <v>20.25</v>
      </c>
      <c r="E295" s="2">
        <f>data[[#This Row],[Moy Température extérieur]]</f>
        <v>0</v>
      </c>
      <c r="F295" s="1" t="str">
        <f>data[[#This Row],[Heure Creuse]]</f>
        <v>HP</v>
      </c>
    </row>
    <row r="296" spans="1:6" x14ac:dyDescent="0.25">
      <c r="A296" s="1">
        <f>data[[#This Row],[Date]]</f>
        <v>45339.875</v>
      </c>
      <c r="B296" s="2">
        <f>data[[#This Row],[Consommation]]</f>
        <v>2E-3</v>
      </c>
      <c r="C296" s="2">
        <f>data[[#This Row],[Moy Température demandée]]</f>
        <v>21</v>
      </c>
      <c r="D296" s="2">
        <f>data[[#This Row],[Moy Température intérieur]]</f>
        <v>20</v>
      </c>
      <c r="E296" s="2">
        <f>data[[#This Row],[Moy Température extérieur]]</f>
        <v>0</v>
      </c>
      <c r="F296" s="1" t="str">
        <f>data[[#This Row],[Heure Creuse]]</f>
        <v>HP</v>
      </c>
    </row>
    <row r="297" spans="1:6" x14ac:dyDescent="0.25">
      <c r="A297" s="1">
        <f>data[[#This Row],[Date]]</f>
        <v>45339.916666666664</v>
      </c>
      <c r="B297" s="2">
        <f>data[[#This Row],[Consommation]]</f>
        <v>1E-3</v>
      </c>
      <c r="C297" s="2">
        <f>data[[#This Row],[Moy Température demandée]]</f>
        <v>21</v>
      </c>
      <c r="D297" s="2">
        <f>data[[#This Row],[Moy Température intérieur]]</f>
        <v>19.75</v>
      </c>
      <c r="E297" s="2">
        <f>data[[#This Row],[Moy Température extérieur]]</f>
        <v>0</v>
      </c>
      <c r="F297" s="1" t="str">
        <f>data[[#This Row],[Heure Creuse]]</f>
        <v>HP</v>
      </c>
    </row>
    <row r="298" spans="1:6" x14ac:dyDescent="0.25">
      <c r="A298" s="1">
        <f>data[[#This Row],[Date]]</f>
        <v>45339.958333333336</v>
      </c>
      <c r="B298" s="2">
        <f>data[[#This Row],[Consommation]]</f>
        <v>1E-3</v>
      </c>
      <c r="C298" s="2">
        <f>data[[#This Row],[Moy Température demandée]]</f>
        <v>21</v>
      </c>
      <c r="D298" s="2">
        <f>data[[#This Row],[Moy Température intérieur]]</f>
        <v>19</v>
      </c>
      <c r="E298" s="2">
        <f>data[[#This Row],[Moy Température extérieur]]</f>
        <v>0</v>
      </c>
      <c r="F298" s="1" t="str">
        <f>data[[#This Row],[Heure Creuse]]</f>
        <v>HP</v>
      </c>
    </row>
    <row r="299" spans="1:6" x14ac:dyDescent="0.25">
      <c r="A299" s="1">
        <f>data[[#This Row],[Date]]</f>
        <v>45340</v>
      </c>
      <c r="B299" s="2">
        <f>data[[#This Row],[Consommation]]</f>
        <v>1E-3</v>
      </c>
      <c r="C299" s="2">
        <f>data[[#This Row],[Moy Température demandée]]</f>
        <v>21</v>
      </c>
      <c r="D299" s="2">
        <f>data[[#This Row],[Moy Température intérieur]]</f>
        <v>19</v>
      </c>
      <c r="E299" s="2">
        <f>data[[#This Row],[Moy Température extérieur]]</f>
        <v>0</v>
      </c>
      <c r="F299" s="1" t="str">
        <f>data[[#This Row],[Heure Creuse]]</f>
        <v>HP</v>
      </c>
    </row>
    <row r="300" spans="1:6" x14ac:dyDescent="0.25">
      <c r="A300" s="1">
        <f>data[[#This Row],[Date]]</f>
        <v>45340.041666666664</v>
      </c>
      <c r="B300" s="2">
        <f>data[[#This Row],[Consommation]]</f>
        <v>1E-3</v>
      </c>
      <c r="C300" s="2">
        <f>data[[#This Row],[Moy Température demandée]]</f>
        <v>21</v>
      </c>
      <c r="D300" s="2">
        <f>data[[#This Row],[Moy Température intérieur]]</f>
        <v>18</v>
      </c>
      <c r="E300" s="2">
        <f>data[[#This Row],[Moy Température extérieur]]</f>
        <v>0</v>
      </c>
      <c r="F300" s="1" t="str">
        <f>data[[#This Row],[Heure Creuse]]</f>
        <v>HP</v>
      </c>
    </row>
    <row r="301" spans="1:6" x14ac:dyDescent="0.25">
      <c r="A301" s="1">
        <f>data[[#This Row],[Date]]</f>
        <v>45340.083333333336</v>
      </c>
      <c r="B301" s="2">
        <f>data[[#This Row],[Consommation]]</f>
        <v>1E-3</v>
      </c>
      <c r="C301" s="2">
        <f>data[[#This Row],[Moy Température demandée]]</f>
        <v>21</v>
      </c>
      <c r="D301" s="2">
        <f>data[[#This Row],[Moy Température intérieur]]</f>
        <v>18</v>
      </c>
      <c r="E301" s="2">
        <f>data[[#This Row],[Moy Température extérieur]]</f>
        <v>0</v>
      </c>
      <c r="F301" s="1" t="str">
        <f>data[[#This Row],[Heure Creuse]]</f>
        <v>HC</v>
      </c>
    </row>
    <row r="302" spans="1:6" x14ac:dyDescent="0.25">
      <c r="A302" s="1">
        <f>data[[#This Row],[Date]]</f>
        <v>45340.125</v>
      </c>
      <c r="B302" s="2">
        <f>data[[#This Row],[Consommation]]</f>
        <v>1E-3</v>
      </c>
      <c r="C302" s="2">
        <f>data[[#This Row],[Moy Température demandée]]</f>
        <v>21</v>
      </c>
      <c r="D302" s="2">
        <f>data[[#This Row],[Moy Température intérieur]]</f>
        <v>18</v>
      </c>
      <c r="E302" s="2">
        <f>data[[#This Row],[Moy Température extérieur]]</f>
        <v>0</v>
      </c>
      <c r="F302" s="1" t="str">
        <f>data[[#This Row],[Heure Creuse]]</f>
        <v>HC</v>
      </c>
    </row>
    <row r="303" spans="1:6" x14ac:dyDescent="0.25">
      <c r="A303" s="1">
        <f>data[[#This Row],[Date]]</f>
        <v>45340.166666666664</v>
      </c>
      <c r="B303" s="2">
        <f>data[[#This Row],[Consommation]]</f>
        <v>1E-3</v>
      </c>
      <c r="C303" s="2">
        <f>data[[#This Row],[Moy Température demandée]]</f>
        <v>21</v>
      </c>
      <c r="D303" s="2">
        <f>data[[#This Row],[Moy Température intérieur]]</f>
        <v>17.25</v>
      </c>
      <c r="E303" s="2">
        <f>data[[#This Row],[Moy Température extérieur]]</f>
        <v>0</v>
      </c>
      <c r="F303" s="1" t="str">
        <f>data[[#This Row],[Heure Creuse]]</f>
        <v>HC</v>
      </c>
    </row>
    <row r="304" spans="1:6" x14ac:dyDescent="0.25">
      <c r="A304" s="1">
        <f>data[[#This Row],[Date]]</f>
        <v>45340.208333333336</v>
      </c>
      <c r="B304" s="2">
        <f>data[[#This Row],[Consommation]]</f>
        <v>1E-3</v>
      </c>
      <c r="C304" s="2">
        <f>data[[#This Row],[Moy Température demandée]]</f>
        <v>21.25</v>
      </c>
      <c r="D304" s="2">
        <f>data[[#This Row],[Moy Température intérieur]]</f>
        <v>17</v>
      </c>
      <c r="E304" s="2">
        <f>data[[#This Row],[Moy Température extérieur]]</f>
        <v>0</v>
      </c>
      <c r="F304" s="1" t="str">
        <f>data[[#This Row],[Heure Creuse]]</f>
        <v>HC</v>
      </c>
    </row>
    <row r="305" spans="1:6" x14ac:dyDescent="0.25">
      <c r="A305" s="1">
        <f>data[[#This Row],[Date]]</f>
        <v>45340.25</v>
      </c>
      <c r="B305" s="2">
        <f>data[[#This Row],[Consommation]]</f>
        <v>0.56099999999999994</v>
      </c>
      <c r="C305" s="2">
        <f>data[[#This Row],[Moy Température demandée]]</f>
        <v>22</v>
      </c>
      <c r="D305" s="2">
        <f>data[[#This Row],[Moy Température intérieur]]</f>
        <v>21</v>
      </c>
      <c r="E305" s="2">
        <f>data[[#This Row],[Moy Température extérieur]]</f>
        <v>2.75</v>
      </c>
      <c r="F305" s="1" t="str">
        <f>data[[#This Row],[Heure Creuse]]</f>
        <v>HC</v>
      </c>
    </row>
    <row r="306" spans="1:6" x14ac:dyDescent="0.25">
      <c r="A306" s="1">
        <f>data[[#This Row],[Date]]</f>
        <v>45340.291666666664</v>
      </c>
      <c r="B306" s="2">
        <f>data[[#This Row],[Consommation]]</f>
        <v>0.39600000000000002</v>
      </c>
      <c r="C306" s="2">
        <f>data[[#This Row],[Moy Température demandée]]</f>
        <v>21.75</v>
      </c>
      <c r="D306" s="2">
        <f>data[[#This Row],[Moy Température intérieur]]</f>
        <v>22</v>
      </c>
      <c r="E306" s="2">
        <f>data[[#This Row],[Moy Température extérieur]]</f>
        <v>2.75</v>
      </c>
      <c r="F306" s="1" t="str">
        <f>data[[#This Row],[Heure Creuse]]</f>
        <v>HC</v>
      </c>
    </row>
    <row r="307" spans="1:6" x14ac:dyDescent="0.25">
      <c r="A307" s="1">
        <f>data[[#This Row],[Date]]</f>
        <v>45340.333333333336</v>
      </c>
      <c r="B307" s="2">
        <f>data[[#This Row],[Consommation]]</f>
        <v>2E-3</v>
      </c>
      <c r="C307" s="2">
        <f>data[[#This Row],[Moy Température demandée]]</f>
        <v>21</v>
      </c>
      <c r="D307" s="2">
        <f>data[[#This Row],[Moy Température intérieur]]</f>
        <v>21.75</v>
      </c>
      <c r="E307" s="2">
        <f>data[[#This Row],[Moy Température extérieur]]</f>
        <v>0</v>
      </c>
      <c r="F307" s="1" t="str">
        <f>data[[#This Row],[Heure Creuse]]</f>
        <v>HC</v>
      </c>
    </row>
    <row r="308" spans="1:6" x14ac:dyDescent="0.25">
      <c r="A308" s="1">
        <f>data[[#This Row],[Date]]</f>
        <v>45340.375</v>
      </c>
      <c r="B308" s="2">
        <f>data[[#This Row],[Consommation]]</f>
        <v>1E-3</v>
      </c>
      <c r="C308" s="2">
        <f>data[[#This Row],[Moy Température demandée]]</f>
        <v>21</v>
      </c>
      <c r="D308" s="2">
        <f>data[[#This Row],[Moy Température intérieur]]</f>
        <v>19.5</v>
      </c>
      <c r="E308" s="2">
        <f>data[[#This Row],[Moy Température extérieur]]</f>
        <v>0</v>
      </c>
      <c r="F308" s="1" t="str">
        <f>data[[#This Row],[Heure Creuse]]</f>
        <v>HP</v>
      </c>
    </row>
    <row r="309" spans="1:6" x14ac:dyDescent="0.25">
      <c r="A309" s="1">
        <f>data[[#This Row],[Date]]</f>
        <v>45340.416666666664</v>
      </c>
      <c r="B309" s="2">
        <f>data[[#This Row],[Consommation]]</f>
        <v>1E-3</v>
      </c>
      <c r="C309" s="2">
        <f>data[[#This Row],[Moy Température demandée]]</f>
        <v>21</v>
      </c>
      <c r="D309" s="2">
        <f>data[[#This Row],[Moy Température intérieur]]</f>
        <v>18</v>
      </c>
      <c r="E309" s="2">
        <f>data[[#This Row],[Moy Température extérieur]]</f>
        <v>0</v>
      </c>
      <c r="F309" s="1" t="str">
        <f>data[[#This Row],[Heure Creuse]]</f>
        <v>HP</v>
      </c>
    </row>
    <row r="310" spans="1:6" x14ac:dyDescent="0.25">
      <c r="A310" s="1">
        <f>data[[#This Row],[Date]]</f>
        <v>45340.458333333336</v>
      </c>
      <c r="B310" s="2">
        <f>data[[#This Row],[Consommation]]</f>
        <v>1E-3</v>
      </c>
      <c r="C310" s="2">
        <f>data[[#This Row],[Moy Température demandée]]</f>
        <v>21</v>
      </c>
      <c r="D310" s="2">
        <f>data[[#This Row],[Moy Température intérieur]]</f>
        <v>18</v>
      </c>
      <c r="E310" s="2">
        <f>data[[#This Row],[Moy Température extérieur]]</f>
        <v>0</v>
      </c>
      <c r="F310" s="1" t="str">
        <f>data[[#This Row],[Heure Creuse]]</f>
        <v>HP</v>
      </c>
    </row>
    <row r="311" spans="1:6" x14ac:dyDescent="0.25">
      <c r="A311" s="1">
        <f>data[[#This Row],[Date]]</f>
        <v>45340.5</v>
      </c>
      <c r="B311" s="2">
        <f>data[[#This Row],[Consommation]]</f>
        <v>1E-3</v>
      </c>
      <c r="C311" s="2">
        <f>data[[#This Row],[Moy Température demandée]]</f>
        <v>21</v>
      </c>
      <c r="D311" s="2">
        <f>data[[#This Row],[Moy Température intérieur]]</f>
        <v>18</v>
      </c>
      <c r="E311" s="2">
        <f>data[[#This Row],[Moy Température extérieur]]</f>
        <v>0</v>
      </c>
      <c r="F311" s="1" t="str">
        <f>data[[#This Row],[Heure Creuse]]</f>
        <v>HP</v>
      </c>
    </row>
    <row r="312" spans="1:6" x14ac:dyDescent="0.25">
      <c r="A312" s="1">
        <f>data[[#This Row],[Date]]</f>
        <v>45340.541666666664</v>
      </c>
      <c r="B312" s="2">
        <f>data[[#This Row],[Consommation]]</f>
        <v>0.19400000000000001</v>
      </c>
      <c r="C312" s="2">
        <f>data[[#This Row],[Moy Température demandée]]</f>
        <v>21</v>
      </c>
      <c r="D312" s="2">
        <f>data[[#This Row],[Moy Température intérieur]]</f>
        <v>20.25</v>
      </c>
      <c r="E312" s="2">
        <f>data[[#This Row],[Moy Température extérieur]]</f>
        <v>16.5</v>
      </c>
      <c r="F312" s="1" t="str">
        <f>data[[#This Row],[Heure Creuse]]</f>
        <v>HP</v>
      </c>
    </row>
    <row r="313" spans="1:6" x14ac:dyDescent="0.25">
      <c r="A313" s="1">
        <f>data[[#This Row],[Date]]</f>
        <v>45340.583333333336</v>
      </c>
      <c r="B313" s="2">
        <f>data[[#This Row],[Consommation]]</f>
        <v>0.26400000000000001</v>
      </c>
      <c r="C313" s="2">
        <f>data[[#This Row],[Moy Température demandée]]</f>
        <v>21</v>
      </c>
      <c r="D313" s="2">
        <f>data[[#This Row],[Moy Température intérieur]]</f>
        <v>22.25</v>
      </c>
      <c r="E313" s="2">
        <f>data[[#This Row],[Moy Température extérieur]]</f>
        <v>16.75</v>
      </c>
      <c r="F313" s="1" t="str">
        <f>data[[#This Row],[Heure Creuse]]</f>
        <v>HC</v>
      </c>
    </row>
    <row r="314" spans="1:6" x14ac:dyDescent="0.25">
      <c r="A314" s="1">
        <f>data[[#This Row],[Date]]</f>
        <v>45340.625</v>
      </c>
      <c r="B314" s="2">
        <f>data[[#This Row],[Consommation]]</f>
        <v>0.153</v>
      </c>
      <c r="C314" s="2">
        <f>data[[#This Row],[Moy Température demandée]]</f>
        <v>21</v>
      </c>
      <c r="D314" s="2">
        <f>data[[#This Row],[Moy Température intérieur]]</f>
        <v>23.25</v>
      </c>
      <c r="E314" s="2">
        <f>data[[#This Row],[Moy Température extérieur]]</f>
        <v>15</v>
      </c>
      <c r="F314" s="1" t="str">
        <f>data[[#This Row],[Heure Creuse]]</f>
        <v>HC</v>
      </c>
    </row>
    <row r="315" spans="1:6" x14ac:dyDescent="0.25">
      <c r="A315" s="1">
        <f>data[[#This Row],[Date]]</f>
        <v>45340.666666666664</v>
      </c>
      <c r="B315" s="2">
        <f>data[[#This Row],[Consommation]]</f>
        <v>1E-3</v>
      </c>
      <c r="C315" s="2">
        <f>data[[#This Row],[Moy Température demandée]]</f>
        <v>21</v>
      </c>
      <c r="D315" s="2">
        <f>data[[#This Row],[Moy Température intérieur]]</f>
        <v>22.5</v>
      </c>
      <c r="E315" s="2">
        <f>data[[#This Row],[Moy Température extérieur]]</f>
        <v>0</v>
      </c>
      <c r="F315" s="1" t="str">
        <f>data[[#This Row],[Heure Creuse]]</f>
        <v>HP</v>
      </c>
    </row>
    <row r="316" spans="1:6" x14ac:dyDescent="0.25">
      <c r="A316" s="1">
        <f>data[[#This Row],[Date]]</f>
        <v>45340.708333333336</v>
      </c>
      <c r="B316" s="2">
        <f>data[[#This Row],[Consommation]]</f>
        <v>0</v>
      </c>
      <c r="C316" s="2">
        <f>data[[#This Row],[Moy Température demandée]]</f>
        <v>21</v>
      </c>
      <c r="D316" s="2">
        <f>data[[#This Row],[Moy Température intérieur]]</f>
        <v>21</v>
      </c>
      <c r="E316" s="2">
        <f>data[[#This Row],[Moy Température extérieur]]</f>
        <v>14</v>
      </c>
      <c r="F316" s="1" t="str">
        <f>data[[#This Row],[Heure Creuse]]</f>
        <v>HP</v>
      </c>
    </row>
    <row r="317" spans="1:6" x14ac:dyDescent="0.25">
      <c r="A317" s="1">
        <f>data[[#This Row],[Date]]</f>
        <v>45340.75</v>
      </c>
      <c r="B317" s="2">
        <f>data[[#This Row],[Consommation]]</f>
        <v>1E-3</v>
      </c>
      <c r="C317" s="2">
        <f>data[[#This Row],[Moy Température demandée]]</f>
        <v>21</v>
      </c>
      <c r="D317" s="2">
        <f>data[[#This Row],[Moy Température intérieur]]</f>
        <v>20.25</v>
      </c>
      <c r="E317" s="2">
        <f>data[[#This Row],[Moy Température extérieur]]</f>
        <v>0</v>
      </c>
      <c r="F317" s="1" t="str">
        <f>data[[#This Row],[Heure Creuse]]</f>
        <v>HP</v>
      </c>
    </row>
    <row r="318" spans="1:6" x14ac:dyDescent="0.25">
      <c r="A318" s="1">
        <f>data[[#This Row],[Date]]</f>
        <v>45340.791666666664</v>
      </c>
      <c r="B318" s="2">
        <f>data[[#This Row],[Consommation]]</f>
        <v>0.29199999999999998</v>
      </c>
      <c r="C318" s="2">
        <f>data[[#This Row],[Moy Température demandée]]</f>
        <v>21</v>
      </c>
      <c r="D318" s="2">
        <f>data[[#This Row],[Moy Température intérieur]]</f>
        <v>22.25</v>
      </c>
      <c r="E318" s="2">
        <f>data[[#This Row],[Moy Température extérieur]]</f>
        <v>11.25</v>
      </c>
      <c r="F318" s="1" t="str">
        <f>data[[#This Row],[Heure Creuse]]</f>
        <v>HP</v>
      </c>
    </row>
    <row r="319" spans="1:6" x14ac:dyDescent="0.25">
      <c r="A319" s="1">
        <f>data[[#This Row],[Date]]</f>
        <v>45340.833333333336</v>
      </c>
      <c r="B319" s="2">
        <f>data[[#This Row],[Consommation]]</f>
        <v>0.27100000000000002</v>
      </c>
      <c r="C319" s="2">
        <f>data[[#This Row],[Moy Température demandée]]</f>
        <v>21</v>
      </c>
      <c r="D319" s="2">
        <f>data[[#This Row],[Moy Température intérieur]]</f>
        <v>22.5</v>
      </c>
      <c r="E319" s="2">
        <f>data[[#This Row],[Moy Température extérieur]]</f>
        <v>11</v>
      </c>
      <c r="F319" s="1" t="str">
        <f>data[[#This Row],[Heure Creuse]]</f>
        <v>HP</v>
      </c>
    </row>
    <row r="320" spans="1:6" x14ac:dyDescent="0.25">
      <c r="A320" s="1">
        <f>data[[#This Row],[Date]]</f>
        <v>45340.875</v>
      </c>
      <c r="B320" s="2">
        <f>data[[#This Row],[Consommation]]</f>
        <v>2E-3</v>
      </c>
      <c r="C320" s="2">
        <f>data[[#This Row],[Moy Température demandée]]</f>
        <v>21</v>
      </c>
      <c r="D320" s="2">
        <f>data[[#This Row],[Moy Température intérieur]]</f>
        <v>24.5</v>
      </c>
      <c r="E320" s="2">
        <f>data[[#This Row],[Moy Température extérieur]]</f>
        <v>0</v>
      </c>
      <c r="F320" s="1" t="str">
        <f>data[[#This Row],[Heure Creuse]]</f>
        <v>HP</v>
      </c>
    </row>
    <row r="321" spans="1:6" x14ac:dyDescent="0.25">
      <c r="A321" s="1">
        <f>data[[#This Row],[Date]]</f>
        <v>45340.916666666664</v>
      </c>
      <c r="B321" s="2">
        <f>data[[#This Row],[Consommation]]</f>
        <v>1E-3</v>
      </c>
      <c r="C321" s="2">
        <f>data[[#This Row],[Moy Température demandée]]</f>
        <v>21</v>
      </c>
      <c r="D321" s="2">
        <f>data[[#This Row],[Moy Température intérieur]]</f>
        <v>21.5</v>
      </c>
      <c r="E321" s="2">
        <f>data[[#This Row],[Moy Température extérieur]]</f>
        <v>0</v>
      </c>
      <c r="F321" s="1" t="str">
        <f>data[[#This Row],[Heure Creuse]]</f>
        <v>HP</v>
      </c>
    </row>
    <row r="322" spans="1:6" x14ac:dyDescent="0.25">
      <c r="A322" s="1">
        <f>data[[#This Row],[Date]]</f>
        <v>45340.958333333336</v>
      </c>
      <c r="B322" s="2">
        <f>data[[#This Row],[Consommation]]</f>
        <v>1E-3</v>
      </c>
      <c r="C322" s="2">
        <f>data[[#This Row],[Moy Température demandée]]</f>
        <v>21</v>
      </c>
      <c r="D322" s="2">
        <f>data[[#This Row],[Moy Température intérieur]]</f>
        <v>20.25</v>
      </c>
      <c r="E322" s="2">
        <f>data[[#This Row],[Moy Température extérieur]]</f>
        <v>0</v>
      </c>
      <c r="F322" s="1" t="str">
        <f>data[[#This Row],[Heure Creuse]]</f>
        <v>HP</v>
      </c>
    </row>
    <row r="323" spans="1:6" x14ac:dyDescent="0.25">
      <c r="A323" s="1">
        <f>data[[#This Row],[Date]]</f>
        <v>45341</v>
      </c>
      <c r="B323" s="2">
        <f>data[[#This Row],[Consommation]]</f>
        <v>1E-3</v>
      </c>
      <c r="C323" s="2">
        <f>data[[#This Row],[Moy Température demandée]]</f>
        <v>21</v>
      </c>
      <c r="D323" s="2">
        <f>data[[#This Row],[Moy Température intérieur]]</f>
        <v>19.75</v>
      </c>
      <c r="E323" s="2">
        <f>data[[#This Row],[Moy Température extérieur]]</f>
        <v>0</v>
      </c>
      <c r="F323" s="1" t="str">
        <f>data[[#This Row],[Heure Creuse]]</f>
        <v>HP</v>
      </c>
    </row>
    <row r="324" spans="1:6" x14ac:dyDescent="0.25">
      <c r="A324" s="1">
        <f>data[[#This Row],[Date]]</f>
        <v>45341.041666666664</v>
      </c>
      <c r="B324" s="2">
        <f>data[[#This Row],[Consommation]]</f>
        <v>1E-3</v>
      </c>
      <c r="C324" s="2">
        <f>data[[#This Row],[Moy Température demandée]]</f>
        <v>21</v>
      </c>
      <c r="D324" s="2">
        <f>data[[#This Row],[Moy Température intérieur]]</f>
        <v>19</v>
      </c>
      <c r="E324" s="2">
        <f>data[[#This Row],[Moy Température extérieur]]</f>
        <v>0</v>
      </c>
      <c r="F324" s="1" t="str">
        <f>data[[#This Row],[Heure Creuse]]</f>
        <v>HP</v>
      </c>
    </row>
    <row r="325" spans="1:6" x14ac:dyDescent="0.25">
      <c r="A325" s="1">
        <f>data[[#This Row],[Date]]</f>
        <v>45341.083333333336</v>
      </c>
      <c r="B325" s="2">
        <f>data[[#This Row],[Consommation]]</f>
        <v>1E-3</v>
      </c>
      <c r="C325" s="2">
        <f>data[[#This Row],[Moy Température demandée]]</f>
        <v>21</v>
      </c>
      <c r="D325" s="2">
        <f>data[[#This Row],[Moy Température intérieur]]</f>
        <v>19</v>
      </c>
      <c r="E325" s="2">
        <f>data[[#This Row],[Moy Température extérieur]]</f>
        <v>0</v>
      </c>
      <c r="F325" s="1" t="str">
        <f>data[[#This Row],[Heure Creuse]]</f>
        <v>HC</v>
      </c>
    </row>
    <row r="326" spans="1:6" x14ac:dyDescent="0.25">
      <c r="A326" s="1">
        <f>data[[#This Row],[Date]]</f>
        <v>45341.125</v>
      </c>
      <c r="B326" s="2">
        <f>data[[#This Row],[Consommation]]</f>
        <v>1E-3</v>
      </c>
      <c r="C326" s="2">
        <f>data[[#This Row],[Moy Température demandée]]</f>
        <v>21</v>
      </c>
      <c r="D326" s="2">
        <f>data[[#This Row],[Moy Température intérieur]]</f>
        <v>19</v>
      </c>
      <c r="E326" s="2">
        <f>data[[#This Row],[Moy Température extérieur]]</f>
        <v>0</v>
      </c>
      <c r="F326" s="1" t="str">
        <f>data[[#This Row],[Heure Creuse]]</f>
        <v>HC</v>
      </c>
    </row>
    <row r="327" spans="1:6" x14ac:dyDescent="0.25">
      <c r="A327" s="1">
        <f>data[[#This Row],[Date]]</f>
        <v>45341.166666666664</v>
      </c>
      <c r="B327" s="2">
        <f>data[[#This Row],[Consommation]]</f>
        <v>1E-3</v>
      </c>
      <c r="C327" s="2">
        <f>data[[#This Row],[Moy Température demandée]]</f>
        <v>21.25</v>
      </c>
      <c r="D327" s="2">
        <f>data[[#This Row],[Moy Température intérieur]]</f>
        <v>19</v>
      </c>
      <c r="E327" s="2">
        <f>data[[#This Row],[Moy Température extérieur]]</f>
        <v>0</v>
      </c>
      <c r="F327" s="1" t="str">
        <f>data[[#This Row],[Heure Creuse]]</f>
        <v>HC</v>
      </c>
    </row>
    <row r="328" spans="1:6" x14ac:dyDescent="0.25">
      <c r="A328" s="1">
        <f>data[[#This Row],[Date]]</f>
        <v>45341.208333333336</v>
      </c>
      <c r="B328" s="2">
        <f>data[[#This Row],[Consommation]]</f>
        <v>0.45199999999999996</v>
      </c>
      <c r="C328" s="2">
        <f>data[[#This Row],[Moy Température demandée]]</f>
        <v>22</v>
      </c>
      <c r="D328" s="2">
        <f>data[[#This Row],[Moy Température intérieur]]</f>
        <v>22.75</v>
      </c>
      <c r="E328" s="2">
        <f>data[[#This Row],[Moy Température extérieur]]</f>
        <v>10</v>
      </c>
      <c r="F328" s="1" t="str">
        <f>data[[#This Row],[Heure Creuse]]</f>
        <v>HC</v>
      </c>
    </row>
    <row r="329" spans="1:6" x14ac:dyDescent="0.25">
      <c r="A329" s="1">
        <f>data[[#This Row],[Date]]</f>
        <v>45341.25</v>
      </c>
      <c r="B329" s="2">
        <f>data[[#This Row],[Consommation]]</f>
        <v>0.38300000000000001</v>
      </c>
      <c r="C329" s="2">
        <f>data[[#This Row],[Moy Température demandée]]</f>
        <v>22</v>
      </c>
      <c r="D329" s="2">
        <f>data[[#This Row],[Moy Température intérieur]]</f>
        <v>23.25</v>
      </c>
      <c r="E329" s="2">
        <f>data[[#This Row],[Moy Température extérieur]]</f>
        <v>9.5</v>
      </c>
      <c r="F329" s="1" t="str">
        <f>data[[#This Row],[Heure Creuse]]</f>
        <v>HC</v>
      </c>
    </row>
    <row r="330" spans="1:6" x14ac:dyDescent="0.25">
      <c r="A330" s="1">
        <f>data[[#This Row],[Date]]</f>
        <v>45341.291666666664</v>
      </c>
      <c r="B330" s="2">
        <f>data[[#This Row],[Consommation]]</f>
        <v>0.34900000000000003</v>
      </c>
      <c r="C330" s="2">
        <f>data[[#This Row],[Moy Température demandée]]</f>
        <v>21.75</v>
      </c>
      <c r="D330" s="2">
        <f>data[[#This Row],[Moy Température intérieur]]</f>
        <v>23.75</v>
      </c>
      <c r="E330" s="2">
        <f>data[[#This Row],[Moy Température extérieur]]</f>
        <v>9.5</v>
      </c>
      <c r="F330" s="1" t="str">
        <f>data[[#This Row],[Heure Creuse]]</f>
        <v>HC</v>
      </c>
    </row>
    <row r="331" spans="1:6" x14ac:dyDescent="0.25">
      <c r="A331" s="1">
        <f>data[[#This Row],[Date]]</f>
        <v>45341.333333333336</v>
      </c>
      <c r="B331" s="2">
        <f>data[[#This Row],[Consommation]]</f>
        <v>7.0000000000000001E-3</v>
      </c>
      <c r="C331" s="2">
        <f>data[[#This Row],[Moy Température demandée]]</f>
        <v>21</v>
      </c>
      <c r="D331" s="2">
        <f>data[[#This Row],[Moy Température intérieur]]</f>
        <v>24.5</v>
      </c>
      <c r="E331" s="2">
        <f>data[[#This Row],[Moy Température extérieur]]</f>
        <v>0</v>
      </c>
      <c r="F331" s="1" t="str">
        <f>data[[#This Row],[Heure Creuse]]</f>
        <v>HC</v>
      </c>
    </row>
    <row r="332" spans="1:6" x14ac:dyDescent="0.25">
      <c r="A332" s="1">
        <f>data[[#This Row],[Date]]</f>
        <v>45341.375</v>
      </c>
      <c r="B332" s="2">
        <f>data[[#This Row],[Consommation]]</f>
        <v>1E-3</v>
      </c>
      <c r="C332" s="2">
        <f>data[[#This Row],[Moy Température demandée]]</f>
        <v>21</v>
      </c>
      <c r="D332" s="2">
        <f>data[[#This Row],[Moy Température intérieur]]</f>
        <v>22</v>
      </c>
      <c r="E332" s="2">
        <f>data[[#This Row],[Moy Température extérieur]]</f>
        <v>0</v>
      </c>
      <c r="F332" s="1" t="str">
        <f>data[[#This Row],[Heure Creuse]]</f>
        <v>HP</v>
      </c>
    </row>
    <row r="333" spans="1:6" x14ac:dyDescent="0.25">
      <c r="A333" s="1">
        <f>data[[#This Row],[Date]]</f>
        <v>45341.416666666664</v>
      </c>
      <c r="B333" s="2">
        <f>data[[#This Row],[Consommation]]</f>
        <v>1E-3</v>
      </c>
      <c r="C333" s="2">
        <f>data[[#This Row],[Moy Température demandée]]</f>
        <v>21</v>
      </c>
      <c r="D333" s="2">
        <f>data[[#This Row],[Moy Température intérieur]]</f>
        <v>20.75</v>
      </c>
      <c r="E333" s="2">
        <f>data[[#This Row],[Moy Température extérieur]]</f>
        <v>0</v>
      </c>
      <c r="F333" s="1" t="str">
        <f>data[[#This Row],[Heure Creuse]]</f>
        <v>HP</v>
      </c>
    </row>
    <row r="334" spans="1:6" x14ac:dyDescent="0.25">
      <c r="A334" s="1">
        <f>data[[#This Row],[Date]]</f>
        <v>45341.458333333336</v>
      </c>
      <c r="B334" s="2">
        <f>data[[#This Row],[Consommation]]</f>
        <v>1E-3</v>
      </c>
      <c r="C334" s="2">
        <f>data[[#This Row],[Moy Température demandée]]</f>
        <v>21</v>
      </c>
      <c r="D334" s="2">
        <f>data[[#This Row],[Moy Température intérieur]]</f>
        <v>20</v>
      </c>
      <c r="E334" s="2">
        <f>data[[#This Row],[Moy Température extérieur]]</f>
        <v>0</v>
      </c>
      <c r="F334" s="1" t="str">
        <f>data[[#This Row],[Heure Creuse]]</f>
        <v>HP</v>
      </c>
    </row>
    <row r="335" spans="1:6" x14ac:dyDescent="0.25">
      <c r="A335" s="1">
        <f>data[[#This Row],[Date]]</f>
        <v>45341.5</v>
      </c>
      <c r="B335" s="2">
        <f>data[[#This Row],[Consommation]]</f>
        <v>1E-3</v>
      </c>
      <c r="C335" s="2">
        <f>data[[#This Row],[Moy Température demandée]]</f>
        <v>21</v>
      </c>
      <c r="D335" s="2">
        <f>data[[#This Row],[Moy Température intérieur]]</f>
        <v>19.25</v>
      </c>
      <c r="E335" s="2">
        <f>data[[#This Row],[Moy Température extérieur]]</f>
        <v>0</v>
      </c>
      <c r="F335" s="1" t="str">
        <f>data[[#This Row],[Heure Creuse]]</f>
        <v>HP</v>
      </c>
    </row>
    <row r="336" spans="1:6" x14ac:dyDescent="0.25">
      <c r="A336" s="1">
        <f>data[[#This Row],[Date]]</f>
        <v>45341.541666666664</v>
      </c>
      <c r="B336" s="2">
        <f>data[[#This Row],[Consommation]]</f>
        <v>0.21000000000000002</v>
      </c>
      <c r="C336" s="2">
        <f>data[[#This Row],[Moy Température demandée]]</f>
        <v>21</v>
      </c>
      <c r="D336" s="2">
        <f>data[[#This Row],[Moy Température intérieur]]</f>
        <v>20.75</v>
      </c>
      <c r="E336" s="2">
        <f>data[[#This Row],[Moy Température extérieur]]</f>
        <v>13.5</v>
      </c>
      <c r="F336" s="1" t="str">
        <f>data[[#This Row],[Heure Creuse]]</f>
        <v>HP</v>
      </c>
    </row>
    <row r="337" spans="1:6" x14ac:dyDescent="0.25">
      <c r="A337" s="1">
        <f>data[[#This Row],[Date]]</f>
        <v>45341.583333333336</v>
      </c>
      <c r="B337" s="2">
        <f>data[[#This Row],[Consommation]]</f>
        <v>0.23599999999999999</v>
      </c>
      <c r="C337" s="2">
        <f>data[[#This Row],[Moy Température demandée]]</f>
        <v>21</v>
      </c>
      <c r="D337" s="2">
        <f>data[[#This Row],[Moy Température intérieur]]</f>
        <v>22.666666666666668</v>
      </c>
      <c r="E337" s="2">
        <f>data[[#This Row],[Moy Température extérieur]]</f>
        <v>14.666666666666666</v>
      </c>
      <c r="F337" s="1" t="str">
        <f>data[[#This Row],[Heure Creuse]]</f>
        <v>HC</v>
      </c>
    </row>
    <row r="338" spans="1:6" x14ac:dyDescent="0.25">
      <c r="A338" s="1">
        <f>data[[#This Row],[Date]]</f>
        <v>45341.625</v>
      </c>
      <c r="B338" s="2">
        <f>data[[#This Row],[Consommation]]</f>
        <v>7.0000000000000007E-2</v>
      </c>
      <c r="C338" s="2">
        <f>data[[#This Row],[Moy Température demandée]]</f>
        <v>21</v>
      </c>
      <c r="D338" s="2">
        <f>data[[#This Row],[Moy Température intérieur]]</f>
        <v>24</v>
      </c>
      <c r="E338" s="2">
        <f>data[[#This Row],[Moy Température extérieur]]</f>
        <v>14</v>
      </c>
      <c r="F338" s="1" t="str">
        <f>data[[#This Row],[Heure Creuse]]</f>
        <v>HC</v>
      </c>
    </row>
    <row r="339" spans="1:6" x14ac:dyDescent="0.25">
      <c r="A339" s="1">
        <f>data[[#This Row],[Date]]</f>
        <v>45341.666666666664</v>
      </c>
      <c r="B339" s="2">
        <f>data[[#This Row],[Consommation]]</f>
        <v>1E-3</v>
      </c>
      <c r="C339" s="2">
        <f>data[[#This Row],[Moy Température demandée]]</f>
        <v>21</v>
      </c>
      <c r="D339" s="2">
        <f>data[[#This Row],[Moy Température intérieur]]</f>
        <v>22.5</v>
      </c>
      <c r="E339" s="2">
        <f>data[[#This Row],[Moy Température extérieur]]</f>
        <v>0</v>
      </c>
      <c r="F339" s="1" t="str">
        <f>data[[#This Row],[Heure Creuse]]</f>
        <v>HP</v>
      </c>
    </row>
    <row r="340" spans="1:6" x14ac:dyDescent="0.25">
      <c r="A340" s="1">
        <f>data[[#This Row],[Date]]</f>
        <v>45341.708333333336</v>
      </c>
      <c r="B340" s="2">
        <f>data[[#This Row],[Consommation]]</f>
        <v>1E-3</v>
      </c>
      <c r="C340" s="2">
        <f>data[[#This Row],[Moy Température demandée]]</f>
        <v>21</v>
      </c>
      <c r="D340" s="2">
        <f>data[[#This Row],[Moy Température intérieur]]</f>
        <v>21.25</v>
      </c>
      <c r="E340" s="2">
        <f>data[[#This Row],[Moy Température extérieur]]</f>
        <v>0</v>
      </c>
      <c r="F340" s="1" t="str">
        <f>data[[#This Row],[Heure Creuse]]</f>
        <v>HP</v>
      </c>
    </row>
    <row r="341" spans="1:6" x14ac:dyDescent="0.25">
      <c r="A341" s="1">
        <f>data[[#This Row],[Date]]</f>
        <v>45341.75</v>
      </c>
      <c r="B341" s="2">
        <f>data[[#This Row],[Consommation]]</f>
        <v>1E-3</v>
      </c>
      <c r="C341" s="2">
        <f>data[[#This Row],[Moy Température demandée]]</f>
        <v>21</v>
      </c>
      <c r="D341" s="2">
        <f>data[[#This Row],[Moy Température intérieur]]</f>
        <v>20</v>
      </c>
      <c r="E341" s="2">
        <f>data[[#This Row],[Moy Température extérieur]]</f>
        <v>0</v>
      </c>
      <c r="F341" s="1" t="str">
        <f>data[[#This Row],[Heure Creuse]]</f>
        <v>HP</v>
      </c>
    </row>
    <row r="342" spans="1:6" x14ac:dyDescent="0.25">
      <c r="A342" s="1">
        <f>data[[#This Row],[Date]]</f>
        <v>45341.791666666664</v>
      </c>
      <c r="B342" s="2">
        <f>data[[#This Row],[Consommation]]</f>
        <v>0.33500000000000002</v>
      </c>
      <c r="C342" s="2">
        <f>data[[#This Row],[Moy Température demandée]]</f>
        <v>21</v>
      </c>
      <c r="D342" s="2">
        <f>data[[#This Row],[Moy Température intérieur]]</f>
        <v>22.5</v>
      </c>
      <c r="E342" s="2">
        <f>data[[#This Row],[Moy Température extérieur]]</f>
        <v>11</v>
      </c>
      <c r="F342" s="1" t="str">
        <f>data[[#This Row],[Heure Creuse]]</f>
        <v>HP</v>
      </c>
    </row>
    <row r="343" spans="1:6" x14ac:dyDescent="0.25">
      <c r="A343" s="1">
        <f>data[[#This Row],[Date]]</f>
        <v>45341.833333333336</v>
      </c>
      <c r="B343" s="2">
        <f>data[[#This Row],[Consommation]]</f>
        <v>0.318</v>
      </c>
      <c r="C343" s="2">
        <f>data[[#This Row],[Moy Température demandée]]</f>
        <v>21</v>
      </c>
      <c r="D343" s="2">
        <f>data[[#This Row],[Moy Température intérieur]]</f>
        <v>22.75</v>
      </c>
      <c r="E343" s="2">
        <f>data[[#This Row],[Moy Température extérieur]]</f>
        <v>10.5</v>
      </c>
      <c r="F343" s="1" t="str">
        <f>data[[#This Row],[Heure Creuse]]</f>
        <v>HP</v>
      </c>
    </row>
    <row r="344" spans="1:6" x14ac:dyDescent="0.25">
      <c r="A344" s="1">
        <f>data[[#This Row],[Date]]</f>
        <v>45341.875</v>
      </c>
      <c r="B344" s="2">
        <f>data[[#This Row],[Consommation]]</f>
        <v>2E-3</v>
      </c>
      <c r="C344" s="2">
        <f>data[[#This Row],[Moy Température demandée]]</f>
        <v>21</v>
      </c>
      <c r="D344" s="2">
        <f>data[[#This Row],[Moy Température intérieur]]</f>
        <v>22.5</v>
      </c>
      <c r="E344" s="2">
        <f>data[[#This Row],[Moy Température extérieur]]</f>
        <v>0</v>
      </c>
      <c r="F344" s="1" t="str">
        <f>data[[#This Row],[Heure Creuse]]</f>
        <v>HP</v>
      </c>
    </row>
    <row r="345" spans="1:6" x14ac:dyDescent="0.25">
      <c r="A345" s="1">
        <f>data[[#This Row],[Date]]</f>
        <v>45341.916666666664</v>
      </c>
      <c r="B345" s="2">
        <f>data[[#This Row],[Consommation]]</f>
        <v>1E-3</v>
      </c>
      <c r="C345" s="2">
        <f>data[[#This Row],[Moy Température demandée]]</f>
        <v>21</v>
      </c>
      <c r="D345" s="2">
        <f>data[[#This Row],[Moy Température intérieur]]</f>
        <v>21.5</v>
      </c>
      <c r="E345" s="2">
        <f>data[[#This Row],[Moy Température extérieur]]</f>
        <v>0</v>
      </c>
      <c r="F345" s="1" t="str">
        <f>data[[#This Row],[Heure Creuse]]</f>
        <v>HP</v>
      </c>
    </row>
    <row r="346" spans="1:6" x14ac:dyDescent="0.25">
      <c r="A346" s="1">
        <f>data[[#This Row],[Date]]</f>
        <v>45341.958333333336</v>
      </c>
      <c r="B346" s="2">
        <f>data[[#This Row],[Consommation]]</f>
        <v>1E-3</v>
      </c>
      <c r="C346" s="2">
        <f>data[[#This Row],[Moy Température demandée]]</f>
        <v>21</v>
      </c>
      <c r="D346" s="2">
        <f>data[[#This Row],[Moy Température intérieur]]</f>
        <v>20.25</v>
      </c>
      <c r="E346" s="2">
        <f>data[[#This Row],[Moy Température extérieur]]</f>
        <v>11</v>
      </c>
      <c r="F346" s="1" t="str">
        <f>data[[#This Row],[Heure Creuse]]</f>
        <v>HP</v>
      </c>
    </row>
    <row r="347" spans="1:6" x14ac:dyDescent="0.25">
      <c r="A347" s="1">
        <f>data[[#This Row],[Date]]</f>
        <v>45342</v>
      </c>
      <c r="B347" s="2">
        <f>data[[#This Row],[Consommation]]</f>
        <v>1E-3</v>
      </c>
      <c r="C347" s="2">
        <f>data[[#This Row],[Moy Température demandée]]</f>
        <v>21</v>
      </c>
      <c r="D347" s="2">
        <f>data[[#This Row],[Moy Température intérieur]]</f>
        <v>20</v>
      </c>
      <c r="E347" s="2">
        <f>data[[#This Row],[Moy Température extérieur]]</f>
        <v>0</v>
      </c>
      <c r="F347" s="1" t="str">
        <f>data[[#This Row],[Heure Creuse]]</f>
        <v>HP</v>
      </c>
    </row>
    <row r="348" spans="1:6" x14ac:dyDescent="0.25">
      <c r="A348" s="1">
        <f>data[[#This Row],[Date]]</f>
        <v>45342.041666666664</v>
      </c>
      <c r="B348" s="2">
        <f>data[[#This Row],[Consommation]]</f>
        <v>1E-3</v>
      </c>
      <c r="C348" s="2">
        <f>data[[#This Row],[Moy Température demandée]]</f>
        <v>21</v>
      </c>
      <c r="D348" s="2">
        <f>data[[#This Row],[Moy Température intérieur]]</f>
        <v>19</v>
      </c>
      <c r="E348" s="2">
        <f>data[[#This Row],[Moy Température extérieur]]</f>
        <v>0</v>
      </c>
      <c r="F348" s="1" t="str">
        <f>data[[#This Row],[Heure Creuse]]</f>
        <v>HP</v>
      </c>
    </row>
    <row r="349" spans="1:6" x14ac:dyDescent="0.25">
      <c r="A349" s="1">
        <f>data[[#This Row],[Date]]</f>
        <v>45342.083333333336</v>
      </c>
      <c r="B349" s="2">
        <f>data[[#This Row],[Consommation]]</f>
        <v>1E-3</v>
      </c>
      <c r="C349" s="2">
        <f>data[[#This Row],[Moy Température demandée]]</f>
        <v>21</v>
      </c>
      <c r="D349" s="2">
        <f>data[[#This Row],[Moy Température intérieur]]</f>
        <v>19</v>
      </c>
      <c r="E349" s="2">
        <f>data[[#This Row],[Moy Température extérieur]]</f>
        <v>0</v>
      </c>
      <c r="F349" s="1" t="str">
        <f>data[[#This Row],[Heure Creuse]]</f>
        <v>HC</v>
      </c>
    </row>
    <row r="350" spans="1:6" x14ac:dyDescent="0.25">
      <c r="A350" s="1">
        <f>data[[#This Row],[Date]]</f>
        <v>45342.125</v>
      </c>
      <c r="B350" s="2">
        <f>data[[#This Row],[Consommation]]</f>
        <v>1E-3</v>
      </c>
      <c r="C350" s="2">
        <f>data[[#This Row],[Moy Température demandée]]</f>
        <v>21</v>
      </c>
      <c r="D350" s="2">
        <f>data[[#This Row],[Moy Température intérieur]]</f>
        <v>19</v>
      </c>
      <c r="E350" s="2">
        <f>data[[#This Row],[Moy Température extérieur]]</f>
        <v>0</v>
      </c>
      <c r="F350" s="1" t="str">
        <f>data[[#This Row],[Heure Creuse]]</f>
        <v>HC</v>
      </c>
    </row>
    <row r="351" spans="1:6" x14ac:dyDescent="0.25">
      <c r="A351" s="1">
        <f>data[[#This Row],[Date]]</f>
        <v>45342.166666666664</v>
      </c>
      <c r="B351" s="2">
        <f>data[[#This Row],[Consommation]]</f>
        <v>1E-3</v>
      </c>
      <c r="C351" s="2">
        <f>data[[#This Row],[Moy Température demandée]]</f>
        <v>21.25</v>
      </c>
      <c r="D351" s="2">
        <f>data[[#This Row],[Moy Température intérieur]]</f>
        <v>19</v>
      </c>
      <c r="E351" s="2">
        <f>data[[#This Row],[Moy Température extérieur]]</f>
        <v>10</v>
      </c>
      <c r="F351" s="1" t="str">
        <f>data[[#This Row],[Heure Creuse]]</f>
        <v>HC</v>
      </c>
    </row>
    <row r="352" spans="1:6" x14ac:dyDescent="0.25">
      <c r="A352" s="1">
        <f>data[[#This Row],[Date]]</f>
        <v>45342.208333333336</v>
      </c>
      <c r="B352" s="2">
        <f>data[[#This Row],[Consommation]]</f>
        <v>0.43799999999999994</v>
      </c>
      <c r="C352" s="2">
        <f>data[[#This Row],[Moy Température demandée]]</f>
        <v>22</v>
      </c>
      <c r="D352" s="2">
        <f>data[[#This Row],[Moy Température intérieur]]</f>
        <v>22.25</v>
      </c>
      <c r="E352" s="2">
        <f>data[[#This Row],[Moy Température extérieur]]</f>
        <v>8.25</v>
      </c>
      <c r="F352" s="1" t="str">
        <f>data[[#This Row],[Heure Creuse]]</f>
        <v>HC</v>
      </c>
    </row>
    <row r="353" spans="1:6" x14ac:dyDescent="0.25">
      <c r="A353" s="1">
        <f>data[[#This Row],[Date]]</f>
        <v>45342.25</v>
      </c>
      <c r="B353" s="2">
        <f>data[[#This Row],[Consommation]]</f>
        <v>0.38300000000000001</v>
      </c>
      <c r="C353" s="2">
        <f>data[[#This Row],[Moy Température demandée]]</f>
        <v>22</v>
      </c>
      <c r="D353" s="2">
        <f>data[[#This Row],[Moy Température intérieur]]</f>
        <v>22.5</v>
      </c>
      <c r="E353" s="2">
        <f>data[[#This Row],[Moy Température extérieur]]</f>
        <v>8</v>
      </c>
      <c r="F353" s="1" t="str">
        <f>data[[#This Row],[Heure Creuse]]</f>
        <v>HC</v>
      </c>
    </row>
    <row r="354" spans="1:6" x14ac:dyDescent="0.25">
      <c r="A354" s="1">
        <f>data[[#This Row],[Date]]</f>
        <v>45342.291666666664</v>
      </c>
      <c r="B354" s="2">
        <f>data[[#This Row],[Consommation]]</f>
        <v>0.39400000000000002</v>
      </c>
      <c r="C354" s="2">
        <f>data[[#This Row],[Moy Température demandée]]</f>
        <v>21.75</v>
      </c>
      <c r="D354" s="2">
        <f>data[[#This Row],[Moy Température intérieur]]</f>
        <v>23</v>
      </c>
      <c r="E354" s="2">
        <f>data[[#This Row],[Moy Température extérieur]]</f>
        <v>8</v>
      </c>
      <c r="F354" s="1" t="str">
        <f>data[[#This Row],[Heure Creuse]]</f>
        <v>HC</v>
      </c>
    </row>
    <row r="355" spans="1:6" x14ac:dyDescent="0.25">
      <c r="A355" s="1">
        <f>data[[#This Row],[Date]]</f>
        <v>45342.333333333336</v>
      </c>
      <c r="B355" s="2">
        <f>data[[#This Row],[Consommation]]</f>
        <v>2E-3</v>
      </c>
      <c r="C355" s="2">
        <f>data[[#This Row],[Moy Température demandée]]</f>
        <v>21</v>
      </c>
      <c r="D355" s="2">
        <f>data[[#This Row],[Moy Température intérieur]]</f>
        <v>23.25</v>
      </c>
      <c r="E355" s="2">
        <f>data[[#This Row],[Moy Température extérieur]]</f>
        <v>0</v>
      </c>
      <c r="F355" s="1" t="str">
        <f>data[[#This Row],[Heure Creuse]]</f>
        <v>HC</v>
      </c>
    </row>
    <row r="356" spans="1:6" x14ac:dyDescent="0.25">
      <c r="A356" s="1">
        <f>data[[#This Row],[Date]]</f>
        <v>45342.375</v>
      </c>
      <c r="B356" s="2">
        <f>data[[#This Row],[Consommation]]</f>
        <v>1E-3</v>
      </c>
      <c r="C356" s="2">
        <f>data[[#This Row],[Moy Température demandée]]</f>
        <v>21</v>
      </c>
      <c r="D356" s="2">
        <f>data[[#This Row],[Moy Température intérieur]]</f>
        <v>20.75</v>
      </c>
      <c r="E356" s="2">
        <f>data[[#This Row],[Moy Température extérieur]]</f>
        <v>0</v>
      </c>
      <c r="F356" s="1" t="str">
        <f>data[[#This Row],[Heure Creuse]]</f>
        <v>HP</v>
      </c>
    </row>
    <row r="357" spans="1:6" x14ac:dyDescent="0.25">
      <c r="A357" s="1">
        <f>data[[#This Row],[Date]]</f>
        <v>45342.416666666664</v>
      </c>
      <c r="B357" s="2">
        <f>data[[#This Row],[Consommation]]</f>
        <v>1E-3</v>
      </c>
      <c r="C357" s="2">
        <f>data[[#This Row],[Moy Température demandée]]</f>
        <v>21</v>
      </c>
      <c r="D357" s="2">
        <f>data[[#This Row],[Moy Température intérieur]]</f>
        <v>19.5</v>
      </c>
      <c r="E357" s="2">
        <f>data[[#This Row],[Moy Température extérieur]]</f>
        <v>0</v>
      </c>
      <c r="F357" s="1" t="str">
        <f>data[[#This Row],[Heure Creuse]]</f>
        <v>HP</v>
      </c>
    </row>
    <row r="358" spans="1:6" x14ac:dyDescent="0.25">
      <c r="A358" s="1">
        <f>data[[#This Row],[Date]]</f>
        <v>45342.458333333336</v>
      </c>
      <c r="B358" s="2">
        <f>data[[#This Row],[Consommation]]</f>
        <v>1E-3</v>
      </c>
      <c r="C358" s="2">
        <f>data[[#This Row],[Moy Température demandée]]</f>
        <v>21</v>
      </c>
      <c r="D358" s="2">
        <f>data[[#This Row],[Moy Température intérieur]]</f>
        <v>19</v>
      </c>
      <c r="E358" s="2">
        <f>data[[#This Row],[Moy Température extérieur]]</f>
        <v>0</v>
      </c>
      <c r="F358" s="1" t="str">
        <f>data[[#This Row],[Heure Creuse]]</f>
        <v>HP</v>
      </c>
    </row>
    <row r="359" spans="1:6" x14ac:dyDescent="0.25">
      <c r="A359" s="1">
        <f>data[[#This Row],[Date]]</f>
        <v>45342.5</v>
      </c>
      <c r="B359" s="2">
        <f>data[[#This Row],[Consommation]]</f>
        <v>0</v>
      </c>
      <c r="C359" s="2">
        <f>data[[#This Row],[Moy Température demandée]]</f>
        <v>21</v>
      </c>
      <c r="D359" s="2">
        <f>data[[#This Row],[Moy Température intérieur]]</f>
        <v>19</v>
      </c>
      <c r="E359" s="2">
        <f>data[[#This Row],[Moy Température extérieur]]</f>
        <v>0</v>
      </c>
      <c r="F359" s="1" t="str">
        <f>data[[#This Row],[Heure Creuse]]</f>
        <v>HP</v>
      </c>
    </row>
    <row r="360" spans="1:6" x14ac:dyDescent="0.25">
      <c r="A360" s="1">
        <f>data[[#This Row],[Date]]</f>
        <v>45342.541666666664</v>
      </c>
      <c r="B360" s="2">
        <f>data[[#This Row],[Consommation]]</f>
        <v>0.21</v>
      </c>
      <c r="C360" s="2">
        <f>data[[#This Row],[Moy Température demandée]]</f>
        <v>21</v>
      </c>
      <c r="D360" s="2">
        <f>data[[#This Row],[Moy Température intérieur]]</f>
        <v>21</v>
      </c>
      <c r="E360" s="2">
        <f>data[[#This Row],[Moy Température extérieur]]</f>
        <v>12</v>
      </c>
      <c r="F360" s="1" t="str">
        <f>data[[#This Row],[Heure Creuse]]</f>
        <v>HP</v>
      </c>
    </row>
    <row r="361" spans="1:6" x14ac:dyDescent="0.25">
      <c r="A361" s="1">
        <f>data[[#This Row],[Date]]</f>
        <v>45342.583333333336</v>
      </c>
      <c r="B361" s="2">
        <f>data[[#This Row],[Consommation]]</f>
        <v>0.314</v>
      </c>
      <c r="C361" s="2">
        <f>data[[#This Row],[Moy Température demandée]]</f>
        <v>21</v>
      </c>
      <c r="D361" s="2">
        <f>data[[#This Row],[Moy Température intérieur]]</f>
        <v>22.25</v>
      </c>
      <c r="E361" s="2">
        <f>data[[#This Row],[Moy Température extérieur]]</f>
        <v>12.25</v>
      </c>
      <c r="F361" s="1" t="str">
        <f>data[[#This Row],[Heure Creuse]]</f>
        <v>HC</v>
      </c>
    </row>
    <row r="362" spans="1:6" x14ac:dyDescent="0.25">
      <c r="A362" s="1">
        <f>data[[#This Row],[Date]]</f>
        <v>45342.625</v>
      </c>
      <c r="B362" s="2">
        <f>data[[#This Row],[Consommation]]</f>
        <v>0.151</v>
      </c>
      <c r="C362" s="2">
        <f>data[[#This Row],[Moy Température demandée]]</f>
        <v>21</v>
      </c>
      <c r="D362" s="2">
        <f>data[[#This Row],[Moy Température intérieur]]</f>
        <v>22.5</v>
      </c>
      <c r="E362" s="2">
        <f>data[[#This Row],[Moy Température extérieur]]</f>
        <v>13</v>
      </c>
      <c r="F362" s="1" t="str">
        <f>data[[#This Row],[Heure Creuse]]</f>
        <v>HC</v>
      </c>
    </row>
    <row r="363" spans="1:6" x14ac:dyDescent="0.25">
      <c r="A363" s="1">
        <f>data[[#This Row],[Date]]</f>
        <v>45342.666666666664</v>
      </c>
      <c r="B363" s="2">
        <f>data[[#This Row],[Consommation]]</f>
        <v>1E-3</v>
      </c>
      <c r="C363" s="2">
        <f>data[[#This Row],[Moy Température demandée]]</f>
        <v>21</v>
      </c>
      <c r="D363" s="2">
        <f>data[[#This Row],[Moy Température intérieur]]</f>
        <v>21.25</v>
      </c>
      <c r="E363" s="2">
        <f>data[[#This Row],[Moy Température extérieur]]</f>
        <v>0</v>
      </c>
      <c r="F363" s="1" t="str">
        <f>data[[#This Row],[Heure Creuse]]</f>
        <v>HP</v>
      </c>
    </row>
    <row r="364" spans="1:6" x14ac:dyDescent="0.25">
      <c r="A364" s="1">
        <f>data[[#This Row],[Date]]</f>
        <v>45342.708333333336</v>
      </c>
      <c r="B364" s="2">
        <f>data[[#This Row],[Consommation]]</f>
        <v>1E-3</v>
      </c>
      <c r="C364" s="2">
        <f>data[[#This Row],[Moy Température demandée]]</f>
        <v>21</v>
      </c>
      <c r="D364" s="2">
        <f>data[[#This Row],[Moy Température intérieur]]</f>
        <v>19.75</v>
      </c>
      <c r="E364" s="2">
        <f>data[[#This Row],[Moy Température extérieur]]</f>
        <v>0</v>
      </c>
      <c r="F364" s="1" t="str">
        <f>data[[#This Row],[Heure Creuse]]</f>
        <v>HP</v>
      </c>
    </row>
    <row r="365" spans="1:6" x14ac:dyDescent="0.25">
      <c r="A365" s="1">
        <f>data[[#This Row],[Date]]</f>
        <v>45342.75</v>
      </c>
      <c r="B365" s="2">
        <f>data[[#This Row],[Consommation]]</f>
        <v>1E-3</v>
      </c>
      <c r="C365" s="2">
        <f>data[[#This Row],[Moy Température demandée]]</f>
        <v>21</v>
      </c>
      <c r="D365" s="2">
        <f>data[[#This Row],[Moy Température intérieur]]</f>
        <v>19.5</v>
      </c>
      <c r="E365" s="2">
        <f>data[[#This Row],[Moy Température extérieur]]</f>
        <v>0</v>
      </c>
      <c r="F365" s="1" t="str">
        <f>data[[#This Row],[Heure Creuse]]</f>
        <v>HP</v>
      </c>
    </row>
    <row r="366" spans="1:6" x14ac:dyDescent="0.25">
      <c r="A366" s="1">
        <f>data[[#This Row],[Date]]</f>
        <v>45342.791666666664</v>
      </c>
      <c r="B366" s="2">
        <f>data[[#This Row],[Consommation]]</f>
        <v>0.28499999999999998</v>
      </c>
      <c r="C366" s="2">
        <f>data[[#This Row],[Moy Température demandée]]</f>
        <v>21</v>
      </c>
      <c r="D366" s="2">
        <f>data[[#This Row],[Moy Température intérieur]]</f>
        <v>23</v>
      </c>
      <c r="E366" s="2">
        <f>data[[#This Row],[Moy Température extérieur]]</f>
        <v>9.5</v>
      </c>
      <c r="F366" s="1" t="str">
        <f>data[[#This Row],[Heure Creuse]]</f>
        <v>HP</v>
      </c>
    </row>
    <row r="367" spans="1:6" x14ac:dyDescent="0.25">
      <c r="A367" s="1">
        <f>data[[#This Row],[Date]]</f>
        <v>45342.833333333336</v>
      </c>
      <c r="B367" s="2">
        <f>data[[#This Row],[Consommation]]</f>
        <v>0.17299999999999999</v>
      </c>
      <c r="C367" s="2">
        <f>data[[#This Row],[Moy Température demandée]]</f>
        <v>21</v>
      </c>
      <c r="D367" s="2">
        <f>data[[#This Row],[Moy Température intérieur]]</f>
        <v>23.25</v>
      </c>
      <c r="E367" s="2">
        <f>data[[#This Row],[Moy Température extérieur]]</f>
        <v>7.5</v>
      </c>
      <c r="F367" s="1" t="str">
        <f>data[[#This Row],[Heure Creuse]]</f>
        <v>HP</v>
      </c>
    </row>
    <row r="368" spans="1:6" x14ac:dyDescent="0.25">
      <c r="A368" s="1">
        <f>data[[#This Row],[Date]]</f>
        <v>45342.875</v>
      </c>
      <c r="B368" s="2">
        <f>data[[#This Row],[Consommation]]</f>
        <v>2E-3</v>
      </c>
      <c r="C368" s="2">
        <f>data[[#This Row],[Moy Température demandée]]</f>
        <v>21</v>
      </c>
      <c r="D368" s="2">
        <f>data[[#This Row],[Moy Température intérieur]]</f>
        <v>22.75</v>
      </c>
      <c r="E368" s="2">
        <f>data[[#This Row],[Moy Température extérieur]]</f>
        <v>0</v>
      </c>
      <c r="F368" s="1" t="str">
        <f>data[[#This Row],[Heure Creuse]]</f>
        <v>HP</v>
      </c>
    </row>
    <row r="369" spans="1:6" x14ac:dyDescent="0.25">
      <c r="A369" s="1">
        <f>data[[#This Row],[Date]]</f>
        <v>45342.916666666664</v>
      </c>
      <c r="B369" s="2">
        <f>data[[#This Row],[Consommation]]</f>
        <v>1E-3</v>
      </c>
      <c r="C369" s="2">
        <f>data[[#This Row],[Moy Température demandée]]</f>
        <v>21</v>
      </c>
      <c r="D369" s="2">
        <f>data[[#This Row],[Moy Température intérieur]]</f>
        <v>21.25</v>
      </c>
      <c r="E369" s="2">
        <f>data[[#This Row],[Moy Température extérieur]]</f>
        <v>0</v>
      </c>
      <c r="F369" s="1" t="str">
        <f>data[[#This Row],[Heure Creuse]]</f>
        <v>HP</v>
      </c>
    </row>
    <row r="370" spans="1:6" x14ac:dyDescent="0.25">
      <c r="A370" s="1">
        <f>data[[#This Row],[Date]]</f>
        <v>45342.958333333336</v>
      </c>
      <c r="B370" s="2">
        <f>data[[#This Row],[Consommation]]</f>
        <v>1E-3</v>
      </c>
      <c r="C370" s="2">
        <f>data[[#This Row],[Moy Température demandée]]</f>
        <v>21</v>
      </c>
      <c r="D370" s="2">
        <f>data[[#This Row],[Moy Température intérieur]]</f>
        <v>20.25</v>
      </c>
      <c r="E370" s="2">
        <f>data[[#This Row],[Moy Température extérieur]]</f>
        <v>0</v>
      </c>
      <c r="F370" s="1" t="str">
        <f>data[[#This Row],[Heure Creuse]]</f>
        <v>HP</v>
      </c>
    </row>
    <row r="371" spans="1:6" x14ac:dyDescent="0.25">
      <c r="A371" s="1">
        <f>data[[#This Row],[Date]]</f>
        <v>45343</v>
      </c>
      <c r="B371" s="2">
        <f>data[[#This Row],[Consommation]]</f>
        <v>1E-3</v>
      </c>
      <c r="C371" s="2">
        <f>data[[#This Row],[Moy Température demandée]]</f>
        <v>21</v>
      </c>
      <c r="D371" s="2">
        <f>data[[#This Row],[Moy Température intérieur]]</f>
        <v>20</v>
      </c>
      <c r="E371" s="2">
        <f>data[[#This Row],[Moy Température extérieur]]</f>
        <v>0</v>
      </c>
      <c r="F371" s="1" t="str">
        <f>data[[#This Row],[Heure Creuse]]</f>
        <v>HP</v>
      </c>
    </row>
    <row r="372" spans="1:6" x14ac:dyDescent="0.25">
      <c r="A372" s="1">
        <f>data[[#This Row],[Date]]</f>
        <v>45343.041666666664</v>
      </c>
      <c r="B372" s="2">
        <f>data[[#This Row],[Consommation]]</f>
        <v>1E-3</v>
      </c>
      <c r="C372" s="2">
        <f>data[[#This Row],[Moy Température demandée]]</f>
        <v>21</v>
      </c>
      <c r="D372" s="2">
        <f>data[[#This Row],[Moy Température intérieur]]</f>
        <v>19</v>
      </c>
      <c r="E372" s="2">
        <f>data[[#This Row],[Moy Température extérieur]]</f>
        <v>0</v>
      </c>
      <c r="F372" s="1" t="str">
        <f>data[[#This Row],[Heure Creuse]]</f>
        <v>HP</v>
      </c>
    </row>
    <row r="373" spans="1:6" x14ac:dyDescent="0.25">
      <c r="A373" s="1">
        <f>data[[#This Row],[Date]]</f>
        <v>45343.083333333336</v>
      </c>
      <c r="B373" s="2">
        <f>data[[#This Row],[Consommation]]</f>
        <v>1E-3</v>
      </c>
      <c r="C373" s="2">
        <f>data[[#This Row],[Moy Température demandée]]</f>
        <v>21</v>
      </c>
      <c r="D373" s="2">
        <f>data[[#This Row],[Moy Température intérieur]]</f>
        <v>19</v>
      </c>
      <c r="E373" s="2">
        <f>data[[#This Row],[Moy Température extérieur]]</f>
        <v>0</v>
      </c>
      <c r="F373" s="1" t="str">
        <f>data[[#This Row],[Heure Creuse]]</f>
        <v>HC</v>
      </c>
    </row>
    <row r="374" spans="1:6" x14ac:dyDescent="0.25">
      <c r="A374" s="1">
        <f>data[[#This Row],[Date]]</f>
        <v>45343.125</v>
      </c>
      <c r="B374" s="2">
        <f>data[[#This Row],[Consommation]]</f>
        <v>1E-3</v>
      </c>
      <c r="C374" s="2">
        <f>data[[#This Row],[Moy Température demandée]]</f>
        <v>21</v>
      </c>
      <c r="D374" s="2">
        <f>data[[#This Row],[Moy Température intérieur]]</f>
        <v>18.75</v>
      </c>
      <c r="E374" s="2">
        <f>data[[#This Row],[Moy Température extérieur]]</f>
        <v>0</v>
      </c>
      <c r="F374" s="1" t="str">
        <f>data[[#This Row],[Heure Creuse]]</f>
        <v>HC</v>
      </c>
    </row>
    <row r="375" spans="1:6" x14ac:dyDescent="0.25">
      <c r="A375" s="1">
        <f>data[[#This Row],[Date]]</f>
        <v>45343.166666666664</v>
      </c>
      <c r="B375" s="2">
        <f>data[[#This Row],[Consommation]]</f>
        <v>1E-3</v>
      </c>
      <c r="C375" s="2">
        <f>data[[#This Row],[Moy Température demandée]]</f>
        <v>21.25</v>
      </c>
      <c r="D375" s="2">
        <f>data[[#This Row],[Moy Température intérieur]]</f>
        <v>18.5</v>
      </c>
      <c r="E375" s="2">
        <f>data[[#This Row],[Moy Température extérieur]]</f>
        <v>5</v>
      </c>
      <c r="F375" s="1" t="str">
        <f>data[[#This Row],[Heure Creuse]]</f>
        <v>HC</v>
      </c>
    </row>
    <row r="376" spans="1:6" x14ac:dyDescent="0.25">
      <c r="A376" s="1">
        <f>data[[#This Row],[Date]]</f>
        <v>45343.208333333336</v>
      </c>
      <c r="B376" s="2">
        <f>data[[#This Row],[Consommation]]</f>
        <v>0.51600000000000001</v>
      </c>
      <c r="C376" s="2">
        <f>data[[#This Row],[Moy Température demandée]]</f>
        <v>22</v>
      </c>
      <c r="D376" s="2">
        <f>data[[#This Row],[Moy Température intérieur]]</f>
        <v>22.25</v>
      </c>
      <c r="E376" s="2">
        <f>data[[#This Row],[Moy Température extérieur]]</f>
        <v>5</v>
      </c>
      <c r="F376" s="1" t="str">
        <f>data[[#This Row],[Heure Creuse]]</f>
        <v>HC</v>
      </c>
    </row>
    <row r="377" spans="1:6" x14ac:dyDescent="0.25">
      <c r="A377" s="1">
        <f>data[[#This Row],[Date]]</f>
        <v>45343.25</v>
      </c>
      <c r="B377" s="2">
        <f>data[[#This Row],[Consommation]]</f>
        <v>0.38900000000000001</v>
      </c>
      <c r="C377" s="2">
        <f>data[[#This Row],[Moy Température demandée]]</f>
        <v>22</v>
      </c>
      <c r="D377" s="2">
        <f>data[[#This Row],[Moy Température intérieur]]</f>
        <v>22</v>
      </c>
      <c r="E377" s="2">
        <f>data[[#This Row],[Moy Température extérieur]]</f>
        <v>4.25</v>
      </c>
      <c r="F377" s="1" t="str">
        <f>data[[#This Row],[Heure Creuse]]</f>
        <v>HC</v>
      </c>
    </row>
    <row r="378" spans="1:6" x14ac:dyDescent="0.25">
      <c r="A378" s="1">
        <f>data[[#This Row],[Date]]</f>
        <v>45343.291666666664</v>
      </c>
      <c r="B378" s="2">
        <f>data[[#This Row],[Consommation]]</f>
        <v>0.39</v>
      </c>
      <c r="C378" s="2">
        <f>data[[#This Row],[Moy Température demandée]]</f>
        <v>21.75</v>
      </c>
      <c r="D378" s="2">
        <f>data[[#This Row],[Moy Température intérieur]]</f>
        <v>22</v>
      </c>
      <c r="E378" s="2">
        <f>data[[#This Row],[Moy Température extérieur]]</f>
        <v>4.5</v>
      </c>
      <c r="F378" s="1" t="str">
        <f>data[[#This Row],[Heure Creuse]]</f>
        <v>HC</v>
      </c>
    </row>
    <row r="379" spans="1:6" x14ac:dyDescent="0.25">
      <c r="A379" s="1">
        <f>data[[#This Row],[Date]]</f>
        <v>45343.333333333336</v>
      </c>
      <c r="B379" s="2">
        <f>data[[#This Row],[Consommation]]</f>
        <v>2E-3</v>
      </c>
      <c r="C379" s="2">
        <f>data[[#This Row],[Moy Température demandée]]</f>
        <v>21</v>
      </c>
      <c r="D379" s="2">
        <f>data[[#This Row],[Moy Température intérieur]]</f>
        <v>22.75</v>
      </c>
      <c r="E379" s="2">
        <f>data[[#This Row],[Moy Température extérieur]]</f>
        <v>7</v>
      </c>
      <c r="F379" s="1" t="str">
        <f>data[[#This Row],[Heure Creuse]]</f>
        <v>HC</v>
      </c>
    </row>
    <row r="380" spans="1:6" x14ac:dyDescent="0.25">
      <c r="A380" s="1">
        <f>data[[#This Row],[Date]]</f>
        <v>45343.375</v>
      </c>
      <c r="B380" s="2">
        <f>data[[#This Row],[Consommation]]</f>
        <v>1E-3</v>
      </c>
      <c r="C380" s="2">
        <f>data[[#This Row],[Moy Température demandée]]</f>
        <v>21</v>
      </c>
      <c r="D380" s="2">
        <f>data[[#This Row],[Moy Température intérieur]]</f>
        <v>19.75</v>
      </c>
      <c r="E380" s="2">
        <f>data[[#This Row],[Moy Température extérieur]]</f>
        <v>0</v>
      </c>
      <c r="F380" s="1" t="str">
        <f>data[[#This Row],[Heure Creuse]]</f>
        <v>HP</v>
      </c>
    </row>
    <row r="381" spans="1:6" x14ac:dyDescent="0.25">
      <c r="A381" s="1">
        <f>data[[#This Row],[Date]]</f>
        <v>45343.416666666664</v>
      </c>
      <c r="B381" s="2">
        <f>data[[#This Row],[Consommation]]</f>
        <v>1E-3</v>
      </c>
      <c r="C381" s="2">
        <f>data[[#This Row],[Moy Température demandée]]</f>
        <v>21</v>
      </c>
      <c r="D381" s="2">
        <f>data[[#This Row],[Moy Température intérieur]]</f>
        <v>19</v>
      </c>
      <c r="E381" s="2">
        <f>data[[#This Row],[Moy Température extérieur]]</f>
        <v>0</v>
      </c>
      <c r="F381" s="1" t="str">
        <f>data[[#This Row],[Heure Creuse]]</f>
        <v>HP</v>
      </c>
    </row>
    <row r="382" spans="1:6" x14ac:dyDescent="0.25">
      <c r="A382" s="1">
        <f>data[[#This Row],[Date]]</f>
        <v>45343.458333333336</v>
      </c>
      <c r="B382" s="2">
        <f>data[[#This Row],[Consommation]]</f>
        <v>0</v>
      </c>
      <c r="C382" s="2">
        <f>data[[#This Row],[Moy Température demandée]]</f>
        <v>21</v>
      </c>
      <c r="D382" s="2">
        <f>data[[#This Row],[Moy Température intérieur]]</f>
        <v>19</v>
      </c>
      <c r="E382" s="2">
        <f>data[[#This Row],[Moy Température extérieur]]</f>
        <v>0</v>
      </c>
      <c r="F382" s="1" t="str">
        <f>data[[#This Row],[Heure Creuse]]</f>
        <v>HP</v>
      </c>
    </row>
    <row r="383" spans="1:6" x14ac:dyDescent="0.25">
      <c r="A383" s="1">
        <f>data[[#This Row],[Date]]</f>
        <v>45343.5</v>
      </c>
      <c r="B383" s="2">
        <f>data[[#This Row],[Consommation]]</f>
        <v>1E-3</v>
      </c>
      <c r="C383" s="2">
        <f>data[[#This Row],[Moy Température demandée]]</f>
        <v>21</v>
      </c>
      <c r="D383" s="2">
        <f>data[[#This Row],[Moy Température intérieur]]</f>
        <v>19</v>
      </c>
      <c r="E383" s="2">
        <f>data[[#This Row],[Moy Température extérieur]]</f>
        <v>0</v>
      </c>
      <c r="F383" s="1" t="str">
        <f>data[[#This Row],[Heure Creuse]]</f>
        <v>HP</v>
      </c>
    </row>
    <row r="384" spans="1:6" x14ac:dyDescent="0.25">
      <c r="A384" s="1">
        <f>data[[#This Row],[Date]]</f>
        <v>45343.541666666664</v>
      </c>
      <c r="B384" s="2">
        <f>data[[#This Row],[Consommation]]</f>
        <v>0.16200000000000001</v>
      </c>
      <c r="C384" s="2">
        <f>data[[#This Row],[Moy Température demandée]]</f>
        <v>21</v>
      </c>
      <c r="D384" s="2">
        <f>data[[#This Row],[Moy Température intérieur]]</f>
        <v>20.75</v>
      </c>
      <c r="E384" s="2">
        <f>data[[#This Row],[Moy Température extérieur]]</f>
        <v>14</v>
      </c>
      <c r="F384" s="1" t="str">
        <f>data[[#This Row],[Heure Creuse]]</f>
        <v>HP</v>
      </c>
    </row>
    <row r="385" spans="1:6" x14ac:dyDescent="0.25">
      <c r="A385" s="1">
        <f>data[[#This Row],[Date]]</f>
        <v>45343.583333333336</v>
      </c>
      <c r="B385" s="2">
        <f>data[[#This Row],[Consommation]]</f>
        <v>0.28200000000000003</v>
      </c>
      <c r="C385" s="2">
        <f>data[[#This Row],[Moy Température demandée]]</f>
        <v>21</v>
      </c>
      <c r="D385" s="2">
        <f>data[[#This Row],[Moy Température intérieur]]</f>
        <v>22.5</v>
      </c>
      <c r="E385" s="2">
        <f>data[[#This Row],[Moy Température extérieur]]</f>
        <v>13.75</v>
      </c>
      <c r="F385" s="1" t="str">
        <f>data[[#This Row],[Heure Creuse]]</f>
        <v>HC</v>
      </c>
    </row>
    <row r="386" spans="1:6" x14ac:dyDescent="0.25">
      <c r="A386" s="1">
        <f>data[[#This Row],[Date]]</f>
        <v>45343.625</v>
      </c>
      <c r="B386" s="2">
        <f>data[[#This Row],[Consommation]]</f>
        <v>0.14300000000000002</v>
      </c>
      <c r="C386" s="2">
        <f>data[[#This Row],[Moy Température demandée]]</f>
        <v>21</v>
      </c>
      <c r="D386" s="2">
        <f>data[[#This Row],[Moy Température intérieur]]</f>
        <v>22.75</v>
      </c>
      <c r="E386" s="2">
        <f>data[[#This Row],[Moy Température extérieur]]</f>
        <v>15</v>
      </c>
      <c r="F386" s="1" t="str">
        <f>data[[#This Row],[Heure Creuse]]</f>
        <v>HC</v>
      </c>
    </row>
    <row r="387" spans="1:6" x14ac:dyDescent="0.25">
      <c r="A387" s="1">
        <f>data[[#This Row],[Date]]</f>
        <v>45343.666666666664</v>
      </c>
      <c r="B387" s="2">
        <f>data[[#This Row],[Consommation]]</f>
        <v>1E-3</v>
      </c>
      <c r="C387" s="2">
        <f>data[[#This Row],[Moy Température demandée]]</f>
        <v>21</v>
      </c>
      <c r="D387" s="2">
        <f>data[[#This Row],[Moy Température intérieur]]</f>
        <v>22.5</v>
      </c>
      <c r="E387" s="2">
        <f>data[[#This Row],[Moy Température extérieur]]</f>
        <v>0</v>
      </c>
      <c r="F387" s="1" t="str">
        <f>data[[#This Row],[Heure Creuse]]</f>
        <v>HP</v>
      </c>
    </row>
    <row r="388" spans="1:6" x14ac:dyDescent="0.25">
      <c r="A388" s="1">
        <f>data[[#This Row],[Date]]</f>
        <v>45343.708333333336</v>
      </c>
      <c r="B388" s="2">
        <f>data[[#This Row],[Consommation]]</f>
        <v>1E-3</v>
      </c>
      <c r="C388" s="2">
        <f>data[[#This Row],[Moy Température demandée]]</f>
        <v>21</v>
      </c>
      <c r="D388" s="2">
        <f>data[[#This Row],[Moy Température intérieur]]</f>
        <v>20.5</v>
      </c>
      <c r="E388" s="2">
        <f>data[[#This Row],[Moy Température extérieur]]</f>
        <v>14</v>
      </c>
      <c r="F388" s="1" t="str">
        <f>data[[#This Row],[Heure Creuse]]</f>
        <v>HP</v>
      </c>
    </row>
    <row r="389" spans="1:6" x14ac:dyDescent="0.25">
      <c r="A389" s="1">
        <f>data[[#This Row],[Date]]</f>
        <v>45343.75</v>
      </c>
      <c r="B389" s="2">
        <f>data[[#This Row],[Consommation]]</f>
        <v>1E-3</v>
      </c>
      <c r="C389" s="2">
        <f>data[[#This Row],[Moy Température demandée]]</f>
        <v>21</v>
      </c>
      <c r="D389" s="2">
        <f>data[[#This Row],[Moy Température intérieur]]</f>
        <v>20</v>
      </c>
      <c r="E389" s="2">
        <f>data[[#This Row],[Moy Température extérieur]]</f>
        <v>0</v>
      </c>
      <c r="F389" s="1" t="str">
        <f>data[[#This Row],[Heure Creuse]]</f>
        <v>HP</v>
      </c>
    </row>
    <row r="390" spans="1:6" x14ac:dyDescent="0.25">
      <c r="A390" s="1">
        <f>data[[#This Row],[Date]]</f>
        <v>45343.791666666664</v>
      </c>
      <c r="B390" s="2">
        <f>data[[#This Row],[Consommation]]</f>
        <v>0.28999999999999998</v>
      </c>
      <c r="C390" s="2">
        <f>data[[#This Row],[Moy Température demandée]]</f>
        <v>21</v>
      </c>
      <c r="D390" s="2">
        <f>data[[#This Row],[Moy Température intérieur]]</f>
        <v>22.25</v>
      </c>
      <c r="E390" s="2">
        <f>data[[#This Row],[Moy Température extérieur]]</f>
        <v>12.25</v>
      </c>
      <c r="F390" s="1" t="str">
        <f>data[[#This Row],[Heure Creuse]]</f>
        <v>HP</v>
      </c>
    </row>
    <row r="391" spans="1:6" x14ac:dyDescent="0.25">
      <c r="A391" s="1">
        <f>data[[#This Row],[Date]]</f>
        <v>45343.833333333336</v>
      </c>
      <c r="B391" s="2">
        <f>data[[#This Row],[Consommation]]</f>
        <v>0.29400000000000004</v>
      </c>
      <c r="C391" s="2">
        <f>data[[#This Row],[Moy Température demandée]]</f>
        <v>21</v>
      </c>
      <c r="D391" s="2">
        <f>data[[#This Row],[Moy Température intérieur]]</f>
        <v>22.5</v>
      </c>
      <c r="E391" s="2">
        <f>data[[#This Row],[Moy Température extérieur]]</f>
        <v>12</v>
      </c>
      <c r="F391" s="1" t="str">
        <f>data[[#This Row],[Heure Creuse]]</f>
        <v>HP</v>
      </c>
    </row>
    <row r="392" spans="1:6" x14ac:dyDescent="0.25">
      <c r="A392" s="1">
        <f>data[[#This Row],[Date]]</f>
        <v>45343.875</v>
      </c>
      <c r="B392" s="2">
        <f>data[[#This Row],[Consommation]]</f>
        <v>2E-3</v>
      </c>
      <c r="C392" s="2">
        <f>data[[#This Row],[Moy Température demandée]]</f>
        <v>21</v>
      </c>
      <c r="D392" s="2">
        <f>data[[#This Row],[Moy Température intérieur]]</f>
        <v>22.25</v>
      </c>
      <c r="E392" s="2">
        <f>data[[#This Row],[Moy Température extérieur]]</f>
        <v>0</v>
      </c>
      <c r="F392" s="1" t="str">
        <f>data[[#This Row],[Heure Creuse]]</f>
        <v>HP</v>
      </c>
    </row>
    <row r="393" spans="1:6" x14ac:dyDescent="0.25">
      <c r="A393" s="1">
        <f>data[[#This Row],[Date]]</f>
        <v>45343.916666666664</v>
      </c>
      <c r="B393" s="2">
        <f>data[[#This Row],[Consommation]]</f>
        <v>1E-3</v>
      </c>
      <c r="C393" s="2">
        <f>data[[#This Row],[Moy Température demandée]]</f>
        <v>21</v>
      </c>
      <c r="D393" s="2">
        <f>data[[#This Row],[Moy Température intérieur]]</f>
        <v>21.75</v>
      </c>
      <c r="E393" s="2">
        <f>data[[#This Row],[Moy Température extérieur]]</f>
        <v>0</v>
      </c>
      <c r="F393" s="1" t="str">
        <f>data[[#This Row],[Heure Creuse]]</f>
        <v>HP</v>
      </c>
    </row>
    <row r="394" spans="1:6" x14ac:dyDescent="0.25">
      <c r="A394" s="1">
        <f>data[[#This Row],[Date]]</f>
        <v>45343.958333333336</v>
      </c>
      <c r="B394" s="2">
        <f>data[[#This Row],[Consommation]]</f>
        <v>1E-3</v>
      </c>
      <c r="C394" s="2">
        <f>data[[#This Row],[Moy Température demandée]]</f>
        <v>21</v>
      </c>
      <c r="D394" s="2">
        <f>data[[#This Row],[Moy Température intérieur]]</f>
        <v>21</v>
      </c>
      <c r="E394" s="2">
        <f>data[[#This Row],[Moy Température extérieur]]</f>
        <v>0</v>
      </c>
      <c r="F394" s="1" t="str">
        <f>data[[#This Row],[Heure Creuse]]</f>
        <v>HP</v>
      </c>
    </row>
    <row r="395" spans="1:6" x14ac:dyDescent="0.25">
      <c r="A395" s="1">
        <f>data[[#This Row],[Date]]</f>
        <v>45344</v>
      </c>
      <c r="B395" s="2">
        <f>data[[#This Row],[Consommation]]</f>
        <v>1E-3</v>
      </c>
      <c r="C395" s="2">
        <f>data[[#This Row],[Moy Température demandée]]</f>
        <v>21</v>
      </c>
      <c r="D395" s="2">
        <f>data[[#This Row],[Moy Température intérieur]]</f>
        <v>20</v>
      </c>
      <c r="E395" s="2">
        <f>data[[#This Row],[Moy Température extérieur]]</f>
        <v>0</v>
      </c>
      <c r="F395" s="1" t="str">
        <f>data[[#This Row],[Heure Creuse]]</f>
        <v>HP</v>
      </c>
    </row>
    <row r="396" spans="1:6" x14ac:dyDescent="0.25">
      <c r="A396" s="1">
        <f>data[[#This Row],[Date]]</f>
        <v>45344.041666666664</v>
      </c>
      <c r="B396" s="2">
        <f>data[[#This Row],[Consommation]]</f>
        <v>1E-3</v>
      </c>
      <c r="C396" s="2">
        <f>data[[#This Row],[Moy Température demandée]]</f>
        <v>21</v>
      </c>
      <c r="D396" s="2">
        <f>data[[#This Row],[Moy Température intérieur]]</f>
        <v>20</v>
      </c>
      <c r="E396" s="2">
        <f>data[[#This Row],[Moy Température extérieur]]</f>
        <v>0</v>
      </c>
      <c r="F396" s="1" t="str">
        <f>data[[#This Row],[Heure Creuse]]</f>
        <v>HP</v>
      </c>
    </row>
    <row r="397" spans="1:6" x14ac:dyDescent="0.25">
      <c r="A397" s="1">
        <f>data[[#This Row],[Date]]</f>
        <v>45344.083333333336</v>
      </c>
      <c r="B397" s="2">
        <f>data[[#This Row],[Consommation]]</f>
        <v>1E-3</v>
      </c>
      <c r="C397" s="2">
        <f>data[[#This Row],[Moy Température demandée]]</f>
        <v>21</v>
      </c>
      <c r="D397" s="2">
        <f>data[[#This Row],[Moy Température intérieur]]</f>
        <v>20</v>
      </c>
      <c r="E397" s="2">
        <f>data[[#This Row],[Moy Température extérieur]]</f>
        <v>0</v>
      </c>
      <c r="F397" s="1" t="str">
        <f>data[[#This Row],[Heure Creuse]]</f>
        <v>HC</v>
      </c>
    </row>
    <row r="398" spans="1:6" x14ac:dyDescent="0.25">
      <c r="A398" s="1">
        <f>data[[#This Row],[Date]]</f>
        <v>45344.125</v>
      </c>
      <c r="B398" s="2">
        <f>data[[#This Row],[Consommation]]</f>
        <v>1E-3</v>
      </c>
      <c r="C398" s="2">
        <f>data[[#This Row],[Moy Température demandée]]</f>
        <v>21</v>
      </c>
      <c r="D398" s="2">
        <f>data[[#This Row],[Moy Température intérieur]]</f>
        <v>19.25</v>
      </c>
      <c r="E398" s="2">
        <f>data[[#This Row],[Moy Température extérieur]]</f>
        <v>0</v>
      </c>
      <c r="F398" s="1" t="str">
        <f>data[[#This Row],[Heure Creuse]]</f>
        <v>HC</v>
      </c>
    </row>
    <row r="399" spans="1:6" x14ac:dyDescent="0.25">
      <c r="A399" s="1">
        <f>data[[#This Row],[Date]]</f>
        <v>45344.166666666664</v>
      </c>
      <c r="B399" s="2">
        <f>data[[#This Row],[Consommation]]</f>
        <v>1E-3</v>
      </c>
      <c r="C399" s="2">
        <f>data[[#This Row],[Moy Température demandée]]</f>
        <v>21.25</v>
      </c>
      <c r="D399" s="2">
        <f>data[[#This Row],[Moy Température intérieur]]</f>
        <v>19</v>
      </c>
      <c r="E399" s="2">
        <f>data[[#This Row],[Moy Température extérieur]]</f>
        <v>11</v>
      </c>
      <c r="F399" s="1" t="str">
        <f>data[[#This Row],[Heure Creuse]]</f>
        <v>HC</v>
      </c>
    </row>
    <row r="400" spans="1:6" x14ac:dyDescent="0.25">
      <c r="A400" s="1">
        <f>data[[#This Row],[Date]]</f>
        <v>45344.208333333336</v>
      </c>
      <c r="B400" s="2">
        <f>data[[#This Row],[Consommation]]</f>
        <v>0.42400000000000004</v>
      </c>
      <c r="C400" s="2">
        <f>data[[#This Row],[Moy Température demandée]]</f>
        <v>22</v>
      </c>
      <c r="D400" s="2">
        <f>data[[#This Row],[Moy Température intérieur]]</f>
        <v>23</v>
      </c>
      <c r="E400" s="2">
        <f>data[[#This Row],[Moy Température extérieur]]</f>
        <v>11</v>
      </c>
      <c r="F400" s="1" t="str">
        <f>data[[#This Row],[Heure Creuse]]</f>
        <v>HC</v>
      </c>
    </row>
    <row r="401" spans="1:6" x14ac:dyDescent="0.25">
      <c r="A401" s="1">
        <f>data[[#This Row],[Date]]</f>
        <v>45344.25</v>
      </c>
      <c r="B401" s="2">
        <f>data[[#This Row],[Consommation]]</f>
        <v>0.35599999999999998</v>
      </c>
      <c r="C401" s="2">
        <f>data[[#This Row],[Moy Température demandée]]</f>
        <v>22</v>
      </c>
      <c r="D401" s="2">
        <f>data[[#This Row],[Moy Température intérieur]]</f>
        <v>23.5</v>
      </c>
      <c r="E401" s="2">
        <f>data[[#This Row],[Moy Température extérieur]]</f>
        <v>11</v>
      </c>
      <c r="F401" s="1" t="str">
        <f>data[[#This Row],[Heure Creuse]]</f>
        <v>HC</v>
      </c>
    </row>
    <row r="402" spans="1:6" x14ac:dyDescent="0.25">
      <c r="A402" s="1">
        <f>data[[#This Row],[Date]]</f>
        <v>45344.291666666664</v>
      </c>
      <c r="B402" s="2">
        <f>data[[#This Row],[Consommation]]</f>
        <v>0.31900000000000001</v>
      </c>
      <c r="C402" s="2">
        <f>data[[#This Row],[Moy Température demandée]]</f>
        <v>21.75</v>
      </c>
      <c r="D402" s="2">
        <f>data[[#This Row],[Moy Température intérieur]]</f>
        <v>24</v>
      </c>
      <c r="E402" s="2">
        <f>data[[#This Row],[Moy Température extérieur]]</f>
        <v>11.25</v>
      </c>
      <c r="F402" s="1" t="str">
        <f>data[[#This Row],[Heure Creuse]]</f>
        <v>HC</v>
      </c>
    </row>
    <row r="403" spans="1:6" x14ac:dyDescent="0.25">
      <c r="A403" s="1">
        <f>data[[#This Row],[Date]]</f>
        <v>45344.333333333336</v>
      </c>
      <c r="B403" s="2">
        <f>data[[#This Row],[Consommation]]</f>
        <v>6.0000000000000001E-3</v>
      </c>
      <c r="C403" s="2">
        <f>data[[#This Row],[Moy Température demandée]]</f>
        <v>21</v>
      </c>
      <c r="D403" s="2">
        <f>data[[#This Row],[Moy Température intérieur]]</f>
        <v>24</v>
      </c>
      <c r="E403" s="2">
        <f>data[[#This Row],[Moy Température extérieur]]</f>
        <v>0</v>
      </c>
      <c r="F403" s="1" t="str">
        <f>data[[#This Row],[Heure Creuse]]</f>
        <v>HC</v>
      </c>
    </row>
    <row r="404" spans="1:6" x14ac:dyDescent="0.25">
      <c r="A404" s="1">
        <f>data[[#This Row],[Date]]</f>
        <v>45344.375</v>
      </c>
      <c r="B404" s="2">
        <f>data[[#This Row],[Consommation]]</f>
        <v>1E-3</v>
      </c>
      <c r="C404" s="2">
        <f>data[[#This Row],[Moy Température demandée]]</f>
        <v>21</v>
      </c>
      <c r="D404" s="2">
        <f>data[[#This Row],[Moy Température intérieur]]</f>
        <v>20.666666666666668</v>
      </c>
      <c r="E404" s="2">
        <f>data[[#This Row],[Moy Température extérieur]]</f>
        <v>0</v>
      </c>
      <c r="F404" s="1" t="str">
        <f>data[[#This Row],[Heure Creuse]]</f>
        <v>HP</v>
      </c>
    </row>
    <row r="405" spans="1:6" x14ac:dyDescent="0.25">
      <c r="A405" s="1">
        <f>data[[#This Row],[Date]]</f>
        <v>45344.416666666664</v>
      </c>
      <c r="B405" s="2">
        <f>data[[#This Row],[Consommation]]</f>
        <v>1E-3</v>
      </c>
      <c r="C405" s="2">
        <f>data[[#This Row],[Moy Température demandée]]</f>
        <v>21</v>
      </c>
      <c r="D405" s="2">
        <f>data[[#This Row],[Moy Température intérieur]]</f>
        <v>20</v>
      </c>
      <c r="E405" s="2">
        <f>data[[#This Row],[Moy Température extérieur]]</f>
        <v>0</v>
      </c>
      <c r="F405" s="1" t="str">
        <f>data[[#This Row],[Heure Creuse]]</f>
        <v>HP</v>
      </c>
    </row>
    <row r="406" spans="1:6" x14ac:dyDescent="0.25">
      <c r="A406" s="1">
        <f>data[[#This Row],[Date]]</f>
        <v>45344.458333333336</v>
      </c>
      <c r="B406" s="2">
        <f>data[[#This Row],[Consommation]]</f>
        <v>1E-3</v>
      </c>
      <c r="C406" s="2">
        <f>data[[#This Row],[Moy Température demandée]]</f>
        <v>21</v>
      </c>
      <c r="D406" s="2">
        <f>data[[#This Row],[Moy Température intérieur]]</f>
        <v>20</v>
      </c>
      <c r="E406" s="2">
        <f>data[[#This Row],[Moy Température extérieur]]</f>
        <v>0</v>
      </c>
      <c r="F406" s="1" t="str">
        <f>data[[#This Row],[Heure Creuse]]</f>
        <v>HP</v>
      </c>
    </row>
    <row r="407" spans="1:6" x14ac:dyDescent="0.25">
      <c r="A407" s="1">
        <f>data[[#This Row],[Date]]</f>
        <v>45344.5</v>
      </c>
      <c r="B407" s="2">
        <f>data[[#This Row],[Consommation]]</f>
        <v>1E-3</v>
      </c>
      <c r="C407" s="2">
        <f>data[[#This Row],[Moy Température demandée]]</f>
        <v>21</v>
      </c>
      <c r="D407" s="2">
        <f>data[[#This Row],[Moy Température intérieur]]</f>
        <v>19.75</v>
      </c>
      <c r="E407" s="2">
        <f>data[[#This Row],[Moy Température extérieur]]</f>
        <v>21</v>
      </c>
      <c r="F407" s="1" t="str">
        <f>data[[#This Row],[Heure Creuse]]</f>
        <v>HP</v>
      </c>
    </row>
    <row r="408" spans="1:6" x14ac:dyDescent="0.25">
      <c r="A408" s="1">
        <f>data[[#This Row],[Date]]</f>
        <v>45344.541666666664</v>
      </c>
      <c r="B408" s="2">
        <f>data[[#This Row],[Consommation]]</f>
        <v>0.17599999999999999</v>
      </c>
      <c r="C408" s="2">
        <f>data[[#This Row],[Moy Température demandée]]</f>
        <v>21</v>
      </c>
      <c r="D408" s="2">
        <f>data[[#This Row],[Moy Température intérieur]]</f>
        <v>21</v>
      </c>
      <c r="E408" s="2">
        <f>data[[#This Row],[Moy Température extérieur]]</f>
        <v>18</v>
      </c>
      <c r="F408" s="1" t="str">
        <f>data[[#This Row],[Heure Creuse]]</f>
        <v>HP</v>
      </c>
    </row>
    <row r="409" spans="1:6" x14ac:dyDescent="0.25">
      <c r="A409" s="1">
        <f>data[[#This Row],[Date]]</f>
        <v>45344.583333333336</v>
      </c>
      <c r="B409" s="2">
        <f>data[[#This Row],[Consommation]]</f>
        <v>0.13400000000000001</v>
      </c>
      <c r="C409" s="2">
        <f>data[[#This Row],[Moy Température demandée]]</f>
        <v>21</v>
      </c>
      <c r="D409" s="2">
        <f>data[[#This Row],[Moy Température intérieur]]</f>
        <v>22</v>
      </c>
      <c r="E409" s="2">
        <f>data[[#This Row],[Moy Température extérieur]]</f>
        <v>17</v>
      </c>
      <c r="F409" s="1" t="str">
        <f>data[[#This Row],[Heure Creuse]]</f>
        <v>HC</v>
      </c>
    </row>
    <row r="410" spans="1:6" x14ac:dyDescent="0.25">
      <c r="A410" s="1">
        <f>data[[#This Row],[Date]]</f>
        <v>45344.666666666664</v>
      </c>
      <c r="B410" s="2">
        <f>data[[#This Row],[Consommation]]</f>
        <v>0.32300000000000001</v>
      </c>
      <c r="C410" s="2">
        <f>data[[#This Row],[Moy Température demandée]]</f>
        <v>21</v>
      </c>
      <c r="D410" s="2">
        <f>data[[#This Row],[Moy Température intérieur]]</f>
        <v>22.5</v>
      </c>
      <c r="E410" s="2">
        <f>data[[#This Row],[Moy Température extérieur]]</f>
        <v>10.25</v>
      </c>
      <c r="F410" s="1" t="str">
        <f>data[[#This Row],[Heure Creuse]]</f>
        <v>HP</v>
      </c>
    </row>
    <row r="411" spans="1:6" x14ac:dyDescent="0.25">
      <c r="A411" s="1">
        <f>data[[#This Row],[Date]]</f>
        <v>45344.708333333336</v>
      </c>
      <c r="B411" s="2">
        <f>data[[#This Row],[Consommation]]</f>
        <v>0.312</v>
      </c>
      <c r="C411" s="2">
        <f>data[[#This Row],[Moy Température demandée]]</f>
        <v>21</v>
      </c>
      <c r="D411" s="2">
        <f>data[[#This Row],[Moy Température intérieur]]</f>
        <v>22.75</v>
      </c>
      <c r="E411" s="2">
        <f>data[[#This Row],[Moy Température extérieur]]</f>
        <v>10</v>
      </c>
      <c r="F411" s="1" t="str">
        <f>data[[#This Row],[Heure Creuse]]</f>
        <v>HP</v>
      </c>
    </row>
    <row r="412" spans="1:6" x14ac:dyDescent="0.25">
      <c r="A412" s="1">
        <f>data[[#This Row],[Date]]</f>
        <v>45344.75</v>
      </c>
      <c r="B412" s="2">
        <f>data[[#This Row],[Consommation]]</f>
        <v>0.30599999999999999</v>
      </c>
      <c r="C412" s="2">
        <f>data[[#This Row],[Moy Température demandée]]</f>
        <v>21</v>
      </c>
      <c r="D412" s="2">
        <f>data[[#This Row],[Moy Température intérieur]]</f>
        <v>22.75</v>
      </c>
      <c r="E412" s="2">
        <f>data[[#This Row],[Moy Température extérieur]]</f>
        <v>9.25</v>
      </c>
      <c r="F412" s="1" t="str">
        <f>data[[#This Row],[Heure Creuse]]</f>
        <v>HP</v>
      </c>
    </row>
    <row r="413" spans="1:6" x14ac:dyDescent="0.25">
      <c r="A413" s="1">
        <f>data[[#This Row],[Date]]</f>
        <v>45344.791666666664</v>
      </c>
      <c r="B413" s="2">
        <f>data[[#This Row],[Consommation]]</f>
        <v>0.26600000000000001</v>
      </c>
      <c r="C413" s="2">
        <f>data[[#This Row],[Moy Température demandée]]</f>
        <v>21</v>
      </c>
      <c r="D413" s="2">
        <f>data[[#This Row],[Moy Température intérieur]]</f>
        <v>23</v>
      </c>
      <c r="E413" s="2">
        <f>data[[#This Row],[Moy Température extérieur]]</f>
        <v>9.25</v>
      </c>
      <c r="F413" s="1" t="str">
        <f>data[[#This Row],[Heure Creuse]]</f>
        <v>HP</v>
      </c>
    </row>
    <row r="414" spans="1:6" x14ac:dyDescent="0.25">
      <c r="A414" s="1">
        <f>data[[#This Row],[Date]]</f>
        <v>45344.833333333336</v>
      </c>
      <c r="B414" s="2">
        <f>data[[#This Row],[Consommation]]</f>
        <v>0.32300000000000001</v>
      </c>
      <c r="C414" s="2">
        <f>data[[#This Row],[Moy Température demandée]]</f>
        <v>21</v>
      </c>
      <c r="D414" s="2">
        <f>data[[#This Row],[Moy Température intérieur]]</f>
        <v>23</v>
      </c>
      <c r="E414" s="2">
        <f>data[[#This Row],[Moy Température extérieur]]</f>
        <v>8.5</v>
      </c>
      <c r="F414" s="1" t="str">
        <f>data[[#This Row],[Heure Creuse]]</f>
        <v>HP</v>
      </c>
    </row>
    <row r="415" spans="1:6" x14ac:dyDescent="0.25">
      <c r="A415" s="1">
        <f>data[[#This Row],[Date]]</f>
        <v>45344.875</v>
      </c>
      <c r="B415" s="2">
        <f>data[[#This Row],[Consommation]]</f>
        <v>2E-3</v>
      </c>
      <c r="C415" s="2">
        <f>data[[#This Row],[Moy Température demandée]]</f>
        <v>21</v>
      </c>
      <c r="D415" s="2">
        <f>data[[#This Row],[Moy Température intérieur]]</f>
        <v>23</v>
      </c>
      <c r="E415" s="2">
        <f>data[[#This Row],[Moy Température extérieur]]</f>
        <v>0</v>
      </c>
      <c r="F415" s="1" t="str">
        <f>data[[#This Row],[Heure Creuse]]</f>
        <v>HP</v>
      </c>
    </row>
    <row r="416" spans="1:6" x14ac:dyDescent="0.25">
      <c r="A416" s="1">
        <f>data[[#This Row],[Date]]</f>
        <v>45344.916666666664</v>
      </c>
      <c r="B416" s="2">
        <f>data[[#This Row],[Consommation]]</f>
        <v>1E-3</v>
      </c>
      <c r="C416" s="2">
        <f>data[[#This Row],[Moy Température demandée]]</f>
        <v>21</v>
      </c>
      <c r="D416" s="2">
        <f>data[[#This Row],[Moy Température intérieur]]</f>
        <v>21.75</v>
      </c>
      <c r="E416" s="2">
        <f>data[[#This Row],[Moy Température extérieur]]</f>
        <v>0</v>
      </c>
      <c r="F416" s="1" t="str">
        <f>data[[#This Row],[Heure Creuse]]</f>
        <v>HP</v>
      </c>
    </row>
    <row r="417" spans="1:6" x14ac:dyDescent="0.25">
      <c r="A417" s="1">
        <f>data[[#This Row],[Date]]</f>
        <v>45344.958333333336</v>
      </c>
      <c r="B417" s="2">
        <f>data[[#This Row],[Consommation]]</f>
        <v>1E-3</v>
      </c>
      <c r="C417" s="2">
        <f>data[[#This Row],[Moy Température demandée]]</f>
        <v>21</v>
      </c>
      <c r="D417" s="2">
        <f>data[[#This Row],[Moy Température intérieur]]</f>
        <v>20.5</v>
      </c>
      <c r="E417" s="2">
        <f>data[[#This Row],[Moy Température extérieur]]</f>
        <v>0</v>
      </c>
      <c r="F417" s="1" t="str">
        <f>data[[#This Row],[Heure Creuse]]</f>
        <v>HP</v>
      </c>
    </row>
    <row r="418" spans="1:6" x14ac:dyDescent="0.25">
      <c r="A418" s="1">
        <f>data[[#This Row],[Date]]</f>
        <v>45345</v>
      </c>
      <c r="B418" s="2">
        <f>data[[#This Row],[Consommation]]</f>
        <v>1E-3</v>
      </c>
      <c r="C418" s="2">
        <f>data[[#This Row],[Moy Température demandée]]</f>
        <v>21</v>
      </c>
      <c r="D418" s="2">
        <f>data[[#This Row],[Moy Température intérieur]]</f>
        <v>19.75</v>
      </c>
      <c r="E418" s="2">
        <f>data[[#This Row],[Moy Température extérieur]]</f>
        <v>0</v>
      </c>
      <c r="F418" s="1" t="str">
        <f>data[[#This Row],[Heure Creuse]]</f>
        <v>HP</v>
      </c>
    </row>
    <row r="419" spans="1:6" x14ac:dyDescent="0.25">
      <c r="A419" s="1">
        <f>data[[#This Row],[Date]]</f>
        <v>45345.041666666664</v>
      </c>
      <c r="B419" s="2">
        <f>data[[#This Row],[Consommation]]</f>
        <v>1E-3</v>
      </c>
      <c r="C419" s="2">
        <f>data[[#This Row],[Moy Température demandée]]</f>
        <v>21</v>
      </c>
      <c r="D419" s="2">
        <f>data[[#This Row],[Moy Température intérieur]]</f>
        <v>18.5</v>
      </c>
      <c r="E419" s="2">
        <f>data[[#This Row],[Moy Température extérieur]]</f>
        <v>7</v>
      </c>
      <c r="F419" s="1" t="str">
        <f>data[[#This Row],[Heure Creuse]]</f>
        <v>HP</v>
      </c>
    </row>
    <row r="420" spans="1:6" x14ac:dyDescent="0.25">
      <c r="A420" s="1">
        <f>data[[#This Row],[Date]]</f>
        <v>45345.083333333336</v>
      </c>
      <c r="B420" s="2">
        <f>data[[#This Row],[Consommation]]</f>
        <v>1E-3</v>
      </c>
      <c r="C420" s="2">
        <f>data[[#This Row],[Moy Température demandée]]</f>
        <v>21</v>
      </c>
      <c r="D420" s="2">
        <f>data[[#This Row],[Moy Température intérieur]]</f>
        <v>18</v>
      </c>
      <c r="E420" s="2">
        <f>data[[#This Row],[Moy Température extérieur]]</f>
        <v>0</v>
      </c>
      <c r="F420" s="1" t="str">
        <f>data[[#This Row],[Heure Creuse]]</f>
        <v>HC</v>
      </c>
    </row>
    <row r="421" spans="1:6" x14ac:dyDescent="0.25">
      <c r="A421" s="1">
        <f>data[[#This Row],[Date]]</f>
        <v>45345.125</v>
      </c>
      <c r="B421" s="2">
        <f>data[[#This Row],[Consommation]]</f>
        <v>1E-3</v>
      </c>
      <c r="C421" s="2">
        <f>data[[#This Row],[Moy Température demandée]]</f>
        <v>21</v>
      </c>
      <c r="D421" s="2">
        <f>data[[#This Row],[Moy Température intérieur]]</f>
        <v>18</v>
      </c>
      <c r="E421" s="2">
        <f>data[[#This Row],[Moy Température extérieur]]</f>
        <v>0</v>
      </c>
      <c r="F421" s="1" t="str">
        <f>data[[#This Row],[Heure Creuse]]</f>
        <v>HC</v>
      </c>
    </row>
    <row r="422" spans="1:6" x14ac:dyDescent="0.25">
      <c r="A422" s="1">
        <f>data[[#This Row],[Date]]</f>
        <v>45345.166666666664</v>
      </c>
      <c r="B422" s="2">
        <f>data[[#This Row],[Consommation]]</f>
        <v>1E-3</v>
      </c>
      <c r="C422" s="2">
        <f>data[[#This Row],[Moy Température demandée]]</f>
        <v>21.25</v>
      </c>
      <c r="D422" s="2">
        <f>data[[#This Row],[Moy Température intérieur]]</f>
        <v>18</v>
      </c>
      <c r="E422" s="2">
        <f>data[[#This Row],[Moy Température extérieur]]</f>
        <v>7</v>
      </c>
      <c r="F422" s="1" t="str">
        <f>data[[#This Row],[Heure Creuse]]</f>
        <v>HC</v>
      </c>
    </row>
    <row r="423" spans="1:6" x14ac:dyDescent="0.25">
      <c r="A423" s="1">
        <f>data[[#This Row],[Date]]</f>
        <v>45345.208333333336</v>
      </c>
      <c r="B423" s="2">
        <f>data[[#This Row],[Consommation]]</f>
        <v>0.51900000000000002</v>
      </c>
      <c r="C423" s="2">
        <f>data[[#This Row],[Moy Température demandée]]</f>
        <v>22</v>
      </c>
      <c r="D423" s="2">
        <f>data[[#This Row],[Moy Température intérieur]]</f>
        <v>22</v>
      </c>
      <c r="E423" s="2">
        <f>data[[#This Row],[Moy Température extérieur]]</f>
        <v>6</v>
      </c>
      <c r="F423" s="1" t="str">
        <f>data[[#This Row],[Heure Creuse]]</f>
        <v>HC</v>
      </c>
    </row>
    <row r="424" spans="1:6" x14ac:dyDescent="0.25">
      <c r="A424" s="1">
        <f>data[[#This Row],[Date]]</f>
        <v>45345.25</v>
      </c>
      <c r="B424" s="2">
        <f>data[[#This Row],[Consommation]]</f>
        <v>0.40400000000000003</v>
      </c>
      <c r="C424" s="2">
        <f>data[[#This Row],[Moy Température demandée]]</f>
        <v>22</v>
      </c>
      <c r="D424" s="2">
        <f>data[[#This Row],[Moy Température intérieur]]</f>
        <v>21.75</v>
      </c>
      <c r="E424" s="2">
        <f>data[[#This Row],[Moy Température extérieur]]</f>
        <v>6</v>
      </c>
      <c r="F424" s="1" t="str">
        <f>data[[#This Row],[Heure Creuse]]</f>
        <v>HC</v>
      </c>
    </row>
    <row r="425" spans="1:6" x14ac:dyDescent="0.25">
      <c r="A425" s="1">
        <f>data[[#This Row],[Date]]</f>
        <v>45345.291666666664</v>
      </c>
      <c r="B425" s="2">
        <f>data[[#This Row],[Consommation]]</f>
        <v>0.40100000000000002</v>
      </c>
      <c r="C425" s="2">
        <f>data[[#This Row],[Moy Température demandée]]</f>
        <v>21.75</v>
      </c>
      <c r="D425" s="2">
        <f>data[[#This Row],[Moy Température intérieur]]</f>
        <v>22.5</v>
      </c>
      <c r="E425" s="2">
        <f>data[[#This Row],[Moy Température extérieur]]</f>
        <v>5.75</v>
      </c>
      <c r="F425" s="1" t="str">
        <f>data[[#This Row],[Heure Creuse]]</f>
        <v>HC</v>
      </c>
    </row>
    <row r="426" spans="1:6" x14ac:dyDescent="0.25">
      <c r="A426" s="1">
        <f>data[[#This Row],[Date]]</f>
        <v>45345.333333333336</v>
      </c>
      <c r="B426" s="2">
        <f>data[[#This Row],[Consommation]]</f>
        <v>1E-3</v>
      </c>
      <c r="C426" s="2">
        <f>data[[#This Row],[Moy Température demandée]]</f>
        <v>21</v>
      </c>
      <c r="D426" s="2">
        <f>data[[#This Row],[Moy Température intérieur]]</f>
        <v>22.75</v>
      </c>
      <c r="E426" s="2">
        <f>data[[#This Row],[Moy Température extérieur]]</f>
        <v>0</v>
      </c>
      <c r="F426" s="1" t="str">
        <f>data[[#This Row],[Heure Creuse]]</f>
        <v>HC</v>
      </c>
    </row>
    <row r="427" spans="1:6" x14ac:dyDescent="0.25">
      <c r="A427" s="1">
        <f>data[[#This Row],[Date]]</f>
        <v>45345.375</v>
      </c>
      <c r="B427" s="2">
        <f>data[[#This Row],[Consommation]]</f>
        <v>1E-3</v>
      </c>
      <c r="C427" s="2">
        <f>data[[#This Row],[Moy Température demandée]]</f>
        <v>21</v>
      </c>
      <c r="D427" s="2">
        <f>data[[#This Row],[Moy Température intérieur]]</f>
        <v>20.25</v>
      </c>
      <c r="E427" s="2">
        <f>data[[#This Row],[Moy Température extérieur]]</f>
        <v>0</v>
      </c>
      <c r="F427" s="1" t="str">
        <f>data[[#This Row],[Heure Creuse]]</f>
        <v>HP</v>
      </c>
    </row>
    <row r="428" spans="1:6" x14ac:dyDescent="0.25">
      <c r="A428" s="1">
        <f>data[[#This Row],[Date]]</f>
        <v>45345.416666666664</v>
      </c>
      <c r="B428" s="2">
        <f>data[[#This Row],[Consommation]]</f>
        <v>1E-3</v>
      </c>
      <c r="C428" s="2">
        <f>data[[#This Row],[Moy Température demandée]]</f>
        <v>21</v>
      </c>
      <c r="D428" s="2">
        <f>data[[#This Row],[Moy Température intérieur]]</f>
        <v>19.75</v>
      </c>
      <c r="E428" s="2">
        <f>data[[#This Row],[Moy Température extérieur]]</f>
        <v>0</v>
      </c>
      <c r="F428" s="1" t="str">
        <f>data[[#This Row],[Heure Creuse]]</f>
        <v>HP</v>
      </c>
    </row>
    <row r="429" spans="1:6" x14ac:dyDescent="0.25">
      <c r="A429" s="1">
        <f>data[[#This Row],[Date]]</f>
        <v>45345.458333333336</v>
      </c>
      <c r="B429" s="2">
        <f>data[[#This Row],[Consommation]]</f>
        <v>1E-3</v>
      </c>
      <c r="C429" s="2">
        <f>data[[#This Row],[Moy Température demandée]]</f>
        <v>21</v>
      </c>
      <c r="D429" s="2">
        <f>data[[#This Row],[Moy Température intérieur]]</f>
        <v>19</v>
      </c>
      <c r="E429" s="2">
        <f>data[[#This Row],[Moy Température extérieur]]</f>
        <v>0</v>
      </c>
      <c r="F429" s="1" t="str">
        <f>data[[#This Row],[Heure Creuse]]</f>
        <v>HP</v>
      </c>
    </row>
    <row r="430" spans="1:6" x14ac:dyDescent="0.25">
      <c r="A430" s="1">
        <f>data[[#This Row],[Date]]</f>
        <v>45345.5</v>
      </c>
      <c r="B430" s="2">
        <f>data[[#This Row],[Consommation]]</f>
        <v>1E-3</v>
      </c>
      <c r="C430" s="2">
        <f>data[[#This Row],[Moy Température demandée]]</f>
        <v>21</v>
      </c>
      <c r="D430" s="2">
        <f>data[[#This Row],[Moy Température intérieur]]</f>
        <v>19</v>
      </c>
      <c r="E430" s="2">
        <f>data[[#This Row],[Moy Température extérieur]]</f>
        <v>0</v>
      </c>
      <c r="F430" s="1" t="str">
        <f>data[[#This Row],[Heure Creuse]]</f>
        <v>HP</v>
      </c>
    </row>
    <row r="431" spans="1:6" x14ac:dyDescent="0.25">
      <c r="A431" s="1">
        <f>data[[#This Row],[Date]]</f>
        <v>45345.541666666664</v>
      </c>
      <c r="B431" s="2">
        <f>data[[#This Row],[Consommation]]</f>
        <v>1E-3</v>
      </c>
      <c r="C431" s="2">
        <f>data[[#This Row],[Moy Température demandée]]</f>
        <v>21</v>
      </c>
      <c r="D431" s="2">
        <f>data[[#This Row],[Moy Température intérieur]]</f>
        <v>19</v>
      </c>
      <c r="E431" s="2">
        <f>data[[#This Row],[Moy Température extérieur]]</f>
        <v>0</v>
      </c>
      <c r="F431" s="1" t="str">
        <f>data[[#This Row],[Heure Creuse]]</f>
        <v>HP</v>
      </c>
    </row>
    <row r="432" spans="1:6" x14ac:dyDescent="0.25">
      <c r="A432" s="1">
        <f>data[[#This Row],[Date]]</f>
        <v>45345.583333333336</v>
      </c>
      <c r="B432" s="2">
        <f>data[[#This Row],[Consommation]]</f>
        <v>0.182</v>
      </c>
      <c r="C432" s="2">
        <f>data[[#This Row],[Moy Température demandée]]</f>
        <v>21</v>
      </c>
      <c r="D432" s="2">
        <f>data[[#This Row],[Moy Température intérieur]]</f>
        <v>22.75</v>
      </c>
      <c r="E432" s="2">
        <f>data[[#This Row],[Moy Température extérieur]]</f>
        <v>7</v>
      </c>
      <c r="F432" s="1" t="str">
        <f>data[[#This Row],[Heure Creuse]]</f>
        <v>HC</v>
      </c>
    </row>
    <row r="433" spans="1:6" x14ac:dyDescent="0.25">
      <c r="A433" s="1">
        <f>data[[#This Row],[Date]]</f>
        <v>45345.625</v>
      </c>
      <c r="B433" s="2">
        <f>data[[#This Row],[Consommation]]</f>
        <v>1E-3</v>
      </c>
      <c r="C433" s="2">
        <f>data[[#This Row],[Moy Température demandée]]</f>
        <v>21</v>
      </c>
      <c r="D433" s="2">
        <f>data[[#This Row],[Moy Température intérieur]]</f>
        <v>22</v>
      </c>
      <c r="E433" s="2">
        <f>data[[#This Row],[Moy Température extérieur]]</f>
        <v>0</v>
      </c>
      <c r="F433" s="1" t="str">
        <f>data[[#This Row],[Heure Creuse]]</f>
        <v>HC</v>
      </c>
    </row>
    <row r="434" spans="1:6" x14ac:dyDescent="0.25">
      <c r="A434" s="1">
        <f>data[[#This Row],[Date]]</f>
        <v>45345.666666666664</v>
      </c>
      <c r="B434" s="2">
        <f>data[[#This Row],[Consommation]]</f>
        <v>1E-3</v>
      </c>
      <c r="C434" s="2">
        <f>data[[#This Row],[Moy Température demandée]]</f>
        <v>21</v>
      </c>
      <c r="D434" s="2">
        <f>data[[#This Row],[Moy Température intérieur]]</f>
        <v>20.25</v>
      </c>
      <c r="E434" s="2">
        <f>data[[#This Row],[Moy Température extérieur]]</f>
        <v>0</v>
      </c>
      <c r="F434" s="1" t="str">
        <f>data[[#This Row],[Heure Creuse]]</f>
        <v>HP</v>
      </c>
    </row>
    <row r="435" spans="1:6" x14ac:dyDescent="0.25">
      <c r="A435" s="1">
        <f>data[[#This Row],[Date]]</f>
        <v>45345.708333333336</v>
      </c>
      <c r="B435" s="2">
        <f>data[[#This Row],[Consommation]]</f>
        <v>1E-3</v>
      </c>
      <c r="C435" s="2">
        <f>data[[#This Row],[Moy Température demandée]]</f>
        <v>21</v>
      </c>
      <c r="D435" s="2">
        <f>data[[#This Row],[Moy Température intérieur]]</f>
        <v>19</v>
      </c>
      <c r="E435" s="2">
        <f>data[[#This Row],[Moy Température extérieur]]</f>
        <v>0</v>
      </c>
      <c r="F435" s="1" t="str">
        <f>data[[#This Row],[Heure Creuse]]</f>
        <v>HP</v>
      </c>
    </row>
    <row r="436" spans="1:6" x14ac:dyDescent="0.25">
      <c r="A436" s="1">
        <f>data[[#This Row],[Date]]</f>
        <v>45345.75</v>
      </c>
      <c r="B436" s="2">
        <f>data[[#This Row],[Consommation]]</f>
        <v>1E-3</v>
      </c>
      <c r="C436" s="2">
        <f>data[[#This Row],[Moy Température demandée]]</f>
        <v>21</v>
      </c>
      <c r="D436" s="2">
        <f>data[[#This Row],[Moy Température intérieur]]</f>
        <v>19</v>
      </c>
      <c r="E436" s="2">
        <f>data[[#This Row],[Moy Température extérieur]]</f>
        <v>0</v>
      </c>
      <c r="F436" s="1" t="str">
        <f>data[[#This Row],[Heure Creuse]]</f>
        <v>HP</v>
      </c>
    </row>
    <row r="437" spans="1:6" x14ac:dyDescent="0.25">
      <c r="A437" s="1">
        <f>data[[#This Row],[Date]]</f>
        <v>45345.791666666664</v>
      </c>
      <c r="B437" s="2">
        <f>data[[#This Row],[Consommation]]</f>
        <v>0.247</v>
      </c>
      <c r="C437" s="2">
        <f>data[[#This Row],[Moy Température demandée]]</f>
        <v>21</v>
      </c>
      <c r="D437" s="2">
        <f>data[[#This Row],[Moy Température intérieur]]</f>
        <v>23.25</v>
      </c>
      <c r="E437" s="2">
        <f>data[[#This Row],[Moy Température extérieur]]</f>
        <v>5.5</v>
      </c>
      <c r="F437" s="1" t="str">
        <f>data[[#This Row],[Heure Creuse]]</f>
        <v>HP</v>
      </c>
    </row>
    <row r="438" spans="1:6" x14ac:dyDescent="0.25">
      <c r="A438" s="1">
        <f>data[[#This Row],[Date]]</f>
        <v>45345.833333333336</v>
      </c>
      <c r="B438" s="2">
        <f>data[[#This Row],[Consommation]]</f>
        <v>0.187</v>
      </c>
      <c r="C438" s="2">
        <f>data[[#This Row],[Moy Température demandée]]</f>
        <v>21</v>
      </c>
      <c r="D438" s="2">
        <f>data[[#This Row],[Moy Température intérieur]]</f>
        <v>22.75</v>
      </c>
      <c r="E438" s="2">
        <f>data[[#This Row],[Moy Température extérieur]]</f>
        <v>5.25</v>
      </c>
      <c r="F438" s="1" t="str">
        <f>data[[#This Row],[Heure Creuse]]</f>
        <v>HP</v>
      </c>
    </row>
    <row r="439" spans="1:6" x14ac:dyDescent="0.25">
      <c r="A439" s="1">
        <f>data[[#This Row],[Date]]</f>
        <v>45345.875</v>
      </c>
      <c r="B439" s="2">
        <f>data[[#This Row],[Consommation]]</f>
        <v>2E-3</v>
      </c>
      <c r="C439" s="2">
        <f>data[[#This Row],[Moy Température demandée]]</f>
        <v>21</v>
      </c>
      <c r="D439" s="2">
        <f>data[[#This Row],[Moy Température intérieur]]</f>
        <v>23</v>
      </c>
      <c r="E439" s="2">
        <f>data[[#This Row],[Moy Température extérieur]]</f>
        <v>0</v>
      </c>
      <c r="F439" s="1" t="str">
        <f>data[[#This Row],[Heure Creuse]]</f>
        <v>HP</v>
      </c>
    </row>
    <row r="440" spans="1:6" x14ac:dyDescent="0.25">
      <c r="A440" s="1">
        <f>data[[#This Row],[Date]]</f>
        <v>45345.916666666664</v>
      </c>
      <c r="B440" s="2">
        <f>data[[#This Row],[Consommation]]</f>
        <v>1E-3</v>
      </c>
      <c r="C440" s="2">
        <f>data[[#This Row],[Moy Température demandée]]</f>
        <v>21</v>
      </c>
      <c r="D440" s="2">
        <f>data[[#This Row],[Moy Température intérieur]]</f>
        <v>21.25</v>
      </c>
      <c r="E440" s="2">
        <f>data[[#This Row],[Moy Température extérieur]]</f>
        <v>0</v>
      </c>
      <c r="F440" s="1" t="str">
        <f>data[[#This Row],[Heure Creuse]]</f>
        <v>HP</v>
      </c>
    </row>
    <row r="441" spans="1:6" x14ac:dyDescent="0.25">
      <c r="A441" s="1">
        <f>data[[#This Row],[Date]]</f>
        <v>45345.958333333336</v>
      </c>
      <c r="B441" s="2">
        <f>data[[#This Row],[Consommation]]</f>
        <v>1E-3</v>
      </c>
      <c r="C441" s="2">
        <f>data[[#This Row],[Moy Température demandée]]</f>
        <v>21</v>
      </c>
      <c r="D441" s="2">
        <f>data[[#This Row],[Moy Température intérieur]]</f>
        <v>20.5</v>
      </c>
      <c r="E441" s="2">
        <f>data[[#This Row],[Moy Température extérieur]]</f>
        <v>0</v>
      </c>
      <c r="F441" s="1" t="str">
        <f>data[[#This Row],[Heure Creuse]]</f>
        <v>HP</v>
      </c>
    </row>
    <row r="442" spans="1:6" x14ac:dyDescent="0.25">
      <c r="A442" s="1">
        <f>data[[#This Row],[Date]]</f>
        <v>45346</v>
      </c>
      <c r="B442" s="2">
        <f>data[[#This Row],[Consommation]]</f>
        <v>1E-3</v>
      </c>
      <c r="C442" s="2">
        <f>data[[#This Row],[Moy Température demandée]]</f>
        <v>21</v>
      </c>
      <c r="D442" s="2">
        <f>data[[#This Row],[Moy Température intérieur]]</f>
        <v>19.5</v>
      </c>
      <c r="E442" s="2">
        <f>data[[#This Row],[Moy Température extérieur]]</f>
        <v>0</v>
      </c>
      <c r="F442" s="1" t="str">
        <f>data[[#This Row],[Heure Creuse]]</f>
        <v>HP</v>
      </c>
    </row>
    <row r="443" spans="1:6" x14ac:dyDescent="0.25">
      <c r="A443" s="1">
        <f>data[[#This Row],[Date]]</f>
        <v>45346.041666666664</v>
      </c>
      <c r="B443" s="2">
        <f>data[[#This Row],[Consommation]]</f>
        <v>1E-3</v>
      </c>
      <c r="C443" s="2">
        <f>data[[#This Row],[Moy Température demandée]]</f>
        <v>21</v>
      </c>
      <c r="D443" s="2">
        <f>data[[#This Row],[Moy Température intérieur]]</f>
        <v>19</v>
      </c>
      <c r="E443" s="2">
        <f>data[[#This Row],[Moy Température extérieur]]</f>
        <v>0</v>
      </c>
      <c r="F443" s="1" t="str">
        <f>data[[#This Row],[Heure Creuse]]</f>
        <v>HP</v>
      </c>
    </row>
    <row r="444" spans="1:6" x14ac:dyDescent="0.25">
      <c r="A444" s="1">
        <f>data[[#This Row],[Date]]</f>
        <v>45346.083333333336</v>
      </c>
      <c r="B444" s="2">
        <f>data[[#This Row],[Consommation]]</f>
        <v>1E-3</v>
      </c>
      <c r="C444" s="2">
        <f>data[[#This Row],[Moy Température demandée]]</f>
        <v>21</v>
      </c>
      <c r="D444" s="2">
        <f>data[[#This Row],[Moy Température intérieur]]</f>
        <v>18</v>
      </c>
      <c r="E444" s="2">
        <f>data[[#This Row],[Moy Température extérieur]]</f>
        <v>0</v>
      </c>
      <c r="F444" s="1" t="str">
        <f>data[[#This Row],[Heure Creuse]]</f>
        <v>HC</v>
      </c>
    </row>
    <row r="445" spans="1:6" x14ac:dyDescent="0.25">
      <c r="A445" s="1">
        <f>data[[#This Row],[Date]]</f>
        <v>45346.125</v>
      </c>
      <c r="B445" s="2">
        <f>data[[#This Row],[Consommation]]</f>
        <v>1E-3</v>
      </c>
      <c r="C445" s="2">
        <f>data[[#This Row],[Moy Température demandée]]</f>
        <v>21</v>
      </c>
      <c r="D445" s="2">
        <f>data[[#This Row],[Moy Température intérieur]]</f>
        <v>18</v>
      </c>
      <c r="E445" s="2">
        <f>data[[#This Row],[Moy Température extérieur]]</f>
        <v>0</v>
      </c>
      <c r="F445" s="1" t="str">
        <f>data[[#This Row],[Heure Creuse]]</f>
        <v>HC</v>
      </c>
    </row>
    <row r="446" spans="1:6" x14ac:dyDescent="0.25">
      <c r="A446" s="1">
        <f>data[[#This Row],[Date]]</f>
        <v>45346.166666666664</v>
      </c>
      <c r="B446" s="2">
        <f>data[[#This Row],[Consommation]]</f>
        <v>1E-3</v>
      </c>
      <c r="C446" s="2">
        <f>data[[#This Row],[Moy Température demandée]]</f>
        <v>21</v>
      </c>
      <c r="D446" s="2">
        <f>data[[#This Row],[Moy Température intérieur]]</f>
        <v>17.5</v>
      </c>
      <c r="E446" s="2">
        <f>data[[#This Row],[Moy Température extérieur]]</f>
        <v>0</v>
      </c>
      <c r="F446" s="1" t="str">
        <f>data[[#This Row],[Heure Creuse]]</f>
        <v>HC</v>
      </c>
    </row>
    <row r="447" spans="1:6" x14ac:dyDescent="0.25">
      <c r="A447" s="1">
        <f>data[[#This Row],[Date]]</f>
        <v>45346.208333333336</v>
      </c>
      <c r="B447" s="2">
        <f>data[[#This Row],[Consommation]]</f>
        <v>1E-3</v>
      </c>
      <c r="C447" s="2">
        <f>data[[#This Row],[Moy Température demandée]]</f>
        <v>21.25</v>
      </c>
      <c r="D447" s="2">
        <f>data[[#This Row],[Moy Température intérieur]]</f>
        <v>17.25</v>
      </c>
      <c r="E447" s="2">
        <f>data[[#This Row],[Moy Température extérieur]]</f>
        <v>4</v>
      </c>
      <c r="F447" s="1" t="str">
        <f>data[[#This Row],[Heure Creuse]]</f>
        <v>HC</v>
      </c>
    </row>
    <row r="448" spans="1:6" x14ac:dyDescent="0.25">
      <c r="A448" s="1">
        <f>data[[#This Row],[Date]]</f>
        <v>45346.25</v>
      </c>
      <c r="B448" s="2">
        <f>data[[#This Row],[Consommation]]</f>
        <v>0.65899999999999992</v>
      </c>
      <c r="C448" s="2">
        <f>data[[#This Row],[Moy Température demandée]]</f>
        <v>22</v>
      </c>
      <c r="D448" s="2">
        <f>data[[#This Row],[Moy Température intérieur]]</f>
        <v>21.5</v>
      </c>
      <c r="E448" s="2">
        <f>data[[#This Row],[Moy Température extérieur]]</f>
        <v>4</v>
      </c>
      <c r="F448" s="1" t="str">
        <f>data[[#This Row],[Heure Creuse]]</f>
        <v>HC</v>
      </c>
    </row>
    <row r="449" spans="1:6" x14ac:dyDescent="0.25">
      <c r="A449" s="1">
        <f>data[[#This Row],[Date]]</f>
        <v>45346.291666666664</v>
      </c>
      <c r="B449" s="2">
        <f>data[[#This Row],[Consommation]]</f>
        <v>0.39800000000000002</v>
      </c>
      <c r="C449" s="2">
        <f>data[[#This Row],[Moy Température demandée]]</f>
        <v>21.75</v>
      </c>
      <c r="D449" s="2">
        <f>data[[#This Row],[Moy Température intérieur]]</f>
        <v>21.75</v>
      </c>
      <c r="E449" s="2">
        <f>data[[#This Row],[Moy Température extérieur]]</f>
        <v>4</v>
      </c>
      <c r="F449" s="1" t="str">
        <f>data[[#This Row],[Heure Creuse]]</f>
        <v>HC</v>
      </c>
    </row>
    <row r="450" spans="1:6" x14ac:dyDescent="0.25">
      <c r="A450" s="1">
        <f>data[[#This Row],[Date]]</f>
        <v>45346.333333333336</v>
      </c>
      <c r="B450" s="2">
        <f>data[[#This Row],[Consommation]]</f>
        <v>2E-3</v>
      </c>
      <c r="C450" s="2">
        <f>data[[#This Row],[Moy Température demandée]]</f>
        <v>21</v>
      </c>
      <c r="D450" s="2">
        <f>data[[#This Row],[Moy Température intérieur]]</f>
        <v>21.75</v>
      </c>
      <c r="E450" s="2">
        <f>data[[#This Row],[Moy Température extérieur]]</f>
        <v>0</v>
      </c>
      <c r="F450" s="1" t="str">
        <f>data[[#This Row],[Heure Creuse]]</f>
        <v>HC</v>
      </c>
    </row>
    <row r="451" spans="1:6" x14ac:dyDescent="0.25">
      <c r="A451" s="1">
        <f>data[[#This Row],[Date]]</f>
        <v>45346.375</v>
      </c>
      <c r="B451" s="2">
        <f>data[[#This Row],[Consommation]]</f>
        <v>1E-3</v>
      </c>
      <c r="C451" s="2">
        <f>data[[#This Row],[Moy Température demandée]]</f>
        <v>21</v>
      </c>
      <c r="D451" s="2">
        <f>data[[#This Row],[Moy Température intérieur]]</f>
        <v>19.25</v>
      </c>
      <c r="E451" s="2">
        <f>data[[#This Row],[Moy Température extérieur]]</f>
        <v>0</v>
      </c>
      <c r="F451" s="1" t="str">
        <f>data[[#This Row],[Heure Creuse]]</f>
        <v>HP</v>
      </c>
    </row>
    <row r="452" spans="1:6" x14ac:dyDescent="0.25">
      <c r="A452" s="1">
        <f>data[[#This Row],[Date]]</f>
        <v>45346.416666666664</v>
      </c>
      <c r="B452" s="2">
        <f>data[[#This Row],[Consommation]]</f>
        <v>1E-3</v>
      </c>
      <c r="C452" s="2">
        <f>data[[#This Row],[Moy Température demandée]]</f>
        <v>21</v>
      </c>
      <c r="D452" s="2">
        <f>data[[#This Row],[Moy Température intérieur]]</f>
        <v>18</v>
      </c>
      <c r="E452" s="2">
        <f>data[[#This Row],[Moy Température extérieur]]</f>
        <v>0</v>
      </c>
      <c r="F452" s="1" t="str">
        <f>data[[#This Row],[Heure Creuse]]</f>
        <v>HP</v>
      </c>
    </row>
    <row r="453" spans="1:6" x14ac:dyDescent="0.25">
      <c r="A453" s="1">
        <f>data[[#This Row],[Date]]</f>
        <v>45346.458333333336</v>
      </c>
      <c r="B453" s="2">
        <f>data[[#This Row],[Consommation]]</f>
        <v>1E-3</v>
      </c>
      <c r="C453" s="2">
        <f>data[[#This Row],[Moy Température demandée]]</f>
        <v>21</v>
      </c>
      <c r="D453" s="2">
        <f>data[[#This Row],[Moy Température intérieur]]</f>
        <v>18</v>
      </c>
      <c r="E453" s="2">
        <f>data[[#This Row],[Moy Température extérieur]]</f>
        <v>0</v>
      </c>
      <c r="F453" s="1" t="str">
        <f>data[[#This Row],[Heure Creuse]]</f>
        <v>HP</v>
      </c>
    </row>
    <row r="454" spans="1:6" x14ac:dyDescent="0.25">
      <c r="A454" s="1">
        <f>data[[#This Row],[Date]]</f>
        <v>45346.5</v>
      </c>
      <c r="B454" s="2">
        <f>data[[#This Row],[Consommation]]</f>
        <v>1E-3</v>
      </c>
      <c r="C454" s="2">
        <f>data[[#This Row],[Moy Température demandée]]</f>
        <v>21</v>
      </c>
      <c r="D454" s="2">
        <f>data[[#This Row],[Moy Température intérieur]]</f>
        <v>18</v>
      </c>
      <c r="E454" s="2">
        <f>data[[#This Row],[Moy Température extérieur]]</f>
        <v>0</v>
      </c>
      <c r="F454" s="1" t="str">
        <f>data[[#This Row],[Heure Creuse]]</f>
        <v>HP</v>
      </c>
    </row>
    <row r="455" spans="1:6" x14ac:dyDescent="0.25">
      <c r="A455" s="1">
        <f>data[[#This Row],[Date]]</f>
        <v>45346.541666666664</v>
      </c>
      <c r="B455" s="2">
        <f>data[[#This Row],[Consommation]]</f>
        <v>0.245</v>
      </c>
      <c r="C455" s="2">
        <f>data[[#This Row],[Moy Température demandée]]</f>
        <v>21</v>
      </c>
      <c r="D455" s="2">
        <f>data[[#This Row],[Moy Température intérieur]]</f>
        <v>19.5</v>
      </c>
      <c r="E455" s="2">
        <f>data[[#This Row],[Moy Température extérieur]]</f>
        <v>10.5</v>
      </c>
      <c r="F455" s="1" t="str">
        <f>data[[#This Row],[Heure Creuse]]</f>
        <v>HP</v>
      </c>
    </row>
    <row r="456" spans="1:6" x14ac:dyDescent="0.25">
      <c r="A456" s="1">
        <f>data[[#This Row],[Date]]</f>
        <v>45346.583333333336</v>
      </c>
      <c r="B456" s="2">
        <f>data[[#This Row],[Consommation]]</f>
        <v>0.33899999999999997</v>
      </c>
      <c r="C456" s="2">
        <f>data[[#This Row],[Moy Température demandée]]</f>
        <v>21</v>
      </c>
      <c r="D456" s="2">
        <f>data[[#This Row],[Moy Température intérieur]]</f>
        <v>22.75</v>
      </c>
      <c r="E456" s="2">
        <f>data[[#This Row],[Moy Température extérieur]]</f>
        <v>9.25</v>
      </c>
      <c r="F456" s="1" t="str">
        <f>data[[#This Row],[Heure Creuse]]</f>
        <v>HC</v>
      </c>
    </row>
    <row r="457" spans="1:6" x14ac:dyDescent="0.25">
      <c r="A457" s="1">
        <f>data[[#This Row],[Date]]</f>
        <v>45346.625</v>
      </c>
      <c r="B457" s="2">
        <f>data[[#This Row],[Consommation]]</f>
        <v>0.2</v>
      </c>
      <c r="C457" s="2">
        <f>data[[#This Row],[Moy Température demandée]]</f>
        <v>21</v>
      </c>
      <c r="D457" s="2">
        <f>data[[#This Row],[Moy Température intérieur]]</f>
        <v>22.5</v>
      </c>
      <c r="E457" s="2">
        <f>data[[#This Row],[Moy Température extérieur]]</f>
        <v>8.5</v>
      </c>
      <c r="F457" s="1" t="str">
        <f>data[[#This Row],[Heure Creuse]]</f>
        <v>HC</v>
      </c>
    </row>
    <row r="458" spans="1:6" x14ac:dyDescent="0.25">
      <c r="A458" s="1">
        <f>data[[#This Row],[Date]]</f>
        <v>45346.666666666664</v>
      </c>
      <c r="B458" s="2">
        <f>data[[#This Row],[Consommation]]</f>
        <v>1E-3</v>
      </c>
      <c r="C458" s="2">
        <f>data[[#This Row],[Moy Température demandée]]</f>
        <v>21</v>
      </c>
      <c r="D458" s="2">
        <f>data[[#This Row],[Moy Température intérieur]]</f>
        <v>21.5</v>
      </c>
      <c r="E458" s="2">
        <f>data[[#This Row],[Moy Température extérieur]]</f>
        <v>0</v>
      </c>
      <c r="F458" s="1" t="str">
        <f>data[[#This Row],[Heure Creuse]]</f>
        <v>HP</v>
      </c>
    </row>
    <row r="459" spans="1:6" x14ac:dyDescent="0.25">
      <c r="A459" s="1">
        <f>data[[#This Row],[Date]]</f>
        <v>45346.708333333336</v>
      </c>
      <c r="B459" s="2">
        <f>data[[#This Row],[Consommation]]</f>
        <v>1E-3</v>
      </c>
      <c r="C459" s="2">
        <f>data[[#This Row],[Moy Température demandée]]</f>
        <v>21</v>
      </c>
      <c r="D459" s="2">
        <f>data[[#This Row],[Moy Température intérieur]]</f>
        <v>20.25</v>
      </c>
      <c r="E459" s="2">
        <f>data[[#This Row],[Moy Température extérieur]]</f>
        <v>0</v>
      </c>
      <c r="F459" s="1" t="str">
        <f>data[[#This Row],[Heure Creuse]]</f>
        <v>HP</v>
      </c>
    </row>
    <row r="460" spans="1:6" x14ac:dyDescent="0.25">
      <c r="A460" s="1">
        <f>data[[#This Row],[Date]]</f>
        <v>45346.75</v>
      </c>
      <c r="B460" s="2">
        <f>data[[#This Row],[Consommation]]</f>
        <v>1E-3</v>
      </c>
      <c r="C460" s="2">
        <f>data[[#This Row],[Moy Température demandée]]</f>
        <v>21</v>
      </c>
      <c r="D460" s="2">
        <f>data[[#This Row],[Moy Température intérieur]]</f>
        <v>19.25</v>
      </c>
      <c r="E460" s="2">
        <f>data[[#This Row],[Moy Température extérieur]]</f>
        <v>0</v>
      </c>
      <c r="F460" s="1" t="str">
        <f>data[[#This Row],[Heure Creuse]]</f>
        <v>HP</v>
      </c>
    </row>
    <row r="461" spans="1:6" x14ac:dyDescent="0.25">
      <c r="A461" s="1">
        <f>data[[#This Row],[Date]]</f>
        <v>45346.791666666664</v>
      </c>
      <c r="B461" s="2">
        <f>data[[#This Row],[Consommation]]</f>
        <v>0.42099999999999993</v>
      </c>
      <c r="C461" s="2">
        <f>data[[#This Row],[Moy Température demandée]]</f>
        <v>21</v>
      </c>
      <c r="D461" s="2">
        <f>data[[#This Row],[Moy Température intérieur]]</f>
        <v>22</v>
      </c>
      <c r="E461" s="2">
        <f>data[[#This Row],[Moy Température extérieur]]</f>
        <v>7</v>
      </c>
      <c r="F461" s="1" t="str">
        <f>data[[#This Row],[Heure Creuse]]</f>
        <v>HP</v>
      </c>
    </row>
    <row r="462" spans="1:6" x14ac:dyDescent="0.25">
      <c r="A462" s="1">
        <f>data[[#This Row],[Date]]</f>
        <v>45346.833333333336</v>
      </c>
      <c r="B462" s="2">
        <f>data[[#This Row],[Consommation]]</f>
        <v>0.373</v>
      </c>
      <c r="C462" s="2">
        <f>data[[#This Row],[Moy Température demandée]]</f>
        <v>21</v>
      </c>
      <c r="D462" s="2">
        <f>data[[#This Row],[Moy Température intérieur]]</f>
        <v>22</v>
      </c>
      <c r="E462" s="2">
        <f>data[[#This Row],[Moy Température extérieur]]</f>
        <v>6.25</v>
      </c>
      <c r="F462" s="1" t="str">
        <f>data[[#This Row],[Heure Creuse]]</f>
        <v>HP</v>
      </c>
    </row>
    <row r="463" spans="1:6" x14ac:dyDescent="0.25">
      <c r="A463" s="1">
        <f>data[[#This Row],[Date]]</f>
        <v>45346.875</v>
      </c>
      <c r="B463" s="2">
        <f>data[[#This Row],[Consommation]]</f>
        <v>2E-3</v>
      </c>
      <c r="C463" s="2">
        <f>data[[#This Row],[Moy Température demandée]]</f>
        <v>21</v>
      </c>
      <c r="D463" s="2">
        <f>data[[#This Row],[Moy Température intérieur]]</f>
        <v>22.5</v>
      </c>
      <c r="E463" s="2">
        <f>data[[#This Row],[Moy Température extérieur]]</f>
        <v>0</v>
      </c>
      <c r="F463" s="1" t="str">
        <f>data[[#This Row],[Heure Creuse]]</f>
        <v>HP</v>
      </c>
    </row>
    <row r="464" spans="1:6" x14ac:dyDescent="0.25">
      <c r="A464" s="1">
        <f>data[[#This Row],[Date]]</f>
        <v>45346.916666666664</v>
      </c>
      <c r="B464" s="2">
        <f>data[[#This Row],[Consommation]]</f>
        <v>1E-3</v>
      </c>
      <c r="C464" s="2">
        <f>data[[#This Row],[Moy Température demandée]]</f>
        <v>21</v>
      </c>
      <c r="D464" s="2">
        <f>data[[#This Row],[Moy Température intérieur]]</f>
        <v>20.5</v>
      </c>
      <c r="E464" s="2">
        <f>data[[#This Row],[Moy Température extérieur]]</f>
        <v>0</v>
      </c>
      <c r="F464" s="1" t="str">
        <f>data[[#This Row],[Heure Creuse]]</f>
        <v>HP</v>
      </c>
    </row>
    <row r="465" spans="1:6" x14ac:dyDescent="0.25">
      <c r="A465" s="1">
        <f>data[[#This Row],[Date]]</f>
        <v>45346.958333333336</v>
      </c>
      <c r="B465" s="2">
        <f>data[[#This Row],[Consommation]]</f>
        <v>1E-3</v>
      </c>
      <c r="C465" s="2">
        <f>data[[#This Row],[Moy Température demandée]]</f>
        <v>21</v>
      </c>
      <c r="D465" s="2">
        <f>data[[#This Row],[Moy Température intérieur]]</f>
        <v>19</v>
      </c>
      <c r="E465" s="2">
        <f>data[[#This Row],[Moy Température extérieur]]</f>
        <v>0</v>
      </c>
      <c r="F465" s="1" t="str">
        <f>data[[#This Row],[Heure Creuse]]</f>
        <v>HP</v>
      </c>
    </row>
    <row r="466" spans="1:6" x14ac:dyDescent="0.25">
      <c r="A466" s="1">
        <f>data[[#This Row],[Date]]</f>
        <v>45347</v>
      </c>
      <c r="B466" s="2">
        <f>data[[#This Row],[Consommation]]</f>
        <v>1E-3</v>
      </c>
      <c r="C466" s="2">
        <f>data[[#This Row],[Moy Température demandée]]</f>
        <v>21</v>
      </c>
      <c r="D466" s="2">
        <f>data[[#This Row],[Moy Température intérieur]]</f>
        <v>19</v>
      </c>
      <c r="E466" s="2">
        <f>data[[#This Row],[Moy Température extérieur]]</f>
        <v>0</v>
      </c>
      <c r="F466" s="1" t="str">
        <f>data[[#This Row],[Heure Creuse]]</f>
        <v>HP</v>
      </c>
    </row>
    <row r="467" spans="1:6" x14ac:dyDescent="0.25">
      <c r="A467" s="1">
        <f>data[[#This Row],[Date]]</f>
        <v>45347.041666666664</v>
      </c>
      <c r="B467" s="2">
        <f>data[[#This Row],[Consommation]]</f>
        <v>1E-3</v>
      </c>
      <c r="C467" s="2">
        <f>data[[#This Row],[Moy Température demandée]]</f>
        <v>21</v>
      </c>
      <c r="D467" s="2">
        <f>data[[#This Row],[Moy Température intérieur]]</f>
        <v>18.25</v>
      </c>
      <c r="E467" s="2">
        <f>data[[#This Row],[Moy Température extérieur]]</f>
        <v>0</v>
      </c>
      <c r="F467" s="1" t="str">
        <f>data[[#This Row],[Heure Creuse]]</f>
        <v>HP</v>
      </c>
    </row>
    <row r="468" spans="1:6" x14ac:dyDescent="0.25">
      <c r="A468" s="1">
        <f>data[[#This Row],[Date]]</f>
        <v>45347.083333333336</v>
      </c>
      <c r="B468" s="2">
        <f>data[[#This Row],[Consommation]]</f>
        <v>1E-3</v>
      </c>
      <c r="C468" s="2">
        <f>data[[#This Row],[Moy Température demandée]]</f>
        <v>21</v>
      </c>
      <c r="D468" s="2">
        <f>data[[#This Row],[Moy Température intérieur]]</f>
        <v>18</v>
      </c>
      <c r="E468" s="2">
        <f>data[[#This Row],[Moy Température extérieur]]</f>
        <v>0</v>
      </c>
      <c r="F468" s="1" t="str">
        <f>data[[#This Row],[Heure Creuse]]</f>
        <v>HC</v>
      </c>
    </row>
    <row r="469" spans="1:6" x14ac:dyDescent="0.25">
      <c r="A469" s="1">
        <f>data[[#This Row],[Date]]</f>
        <v>45347.125</v>
      </c>
      <c r="B469" s="2">
        <f>data[[#This Row],[Consommation]]</f>
        <v>1E-3</v>
      </c>
      <c r="C469" s="2">
        <f>data[[#This Row],[Moy Température demandée]]</f>
        <v>21</v>
      </c>
      <c r="D469" s="2">
        <f>data[[#This Row],[Moy Température intérieur]]</f>
        <v>18</v>
      </c>
      <c r="E469" s="2">
        <f>data[[#This Row],[Moy Température extérieur]]</f>
        <v>7</v>
      </c>
      <c r="F469" s="1" t="str">
        <f>data[[#This Row],[Heure Creuse]]</f>
        <v>HC</v>
      </c>
    </row>
    <row r="470" spans="1:6" x14ac:dyDescent="0.25">
      <c r="A470" s="1">
        <f>data[[#This Row],[Date]]</f>
        <v>45347.166666666664</v>
      </c>
      <c r="B470" s="2">
        <f>data[[#This Row],[Consommation]]</f>
        <v>1E-3</v>
      </c>
      <c r="C470" s="2">
        <f>data[[#This Row],[Moy Température demandée]]</f>
        <v>21</v>
      </c>
      <c r="D470" s="2">
        <f>data[[#This Row],[Moy Température intérieur]]</f>
        <v>18</v>
      </c>
      <c r="E470" s="2">
        <f>data[[#This Row],[Moy Température extérieur]]</f>
        <v>0</v>
      </c>
      <c r="F470" s="1" t="str">
        <f>data[[#This Row],[Heure Creuse]]</f>
        <v>HC</v>
      </c>
    </row>
    <row r="471" spans="1:6" x14ac:dyDescent="0.25">
      <c r="A471" s="1">
        <f>data[[#This Row],[Date]]</f>
        <v>45347.208333333336</v>
      </c>
      <c r="B471" s="2">
        <f>data[[#This Row],[Consommation]]</f>
        <v>1E-3</v>
      </c>
      <c r="C471" s="2">
        <f>data[[#This Row],[Moy Température demandée]]</f>
        <v>21.25</v>
      </c>
      <c r="D471" s="2">
        <f>data[[#This Row],[Moy Température intérieur]]</f>
        <v>18</v>
      </c>
      <c r="E471" s="2">
        <f>data[[#This Row],[Moy Température extérieur]]</f>
        <v>7</v>
      </c>
      <c r="F471" s="1" t="str">
        <f>data[[#This Row],[Heure Creuse]]</f>
        <v>HC</v>
      </c>
    </row>
    <row r="472" spans="1:6" x14ac:dyDescent="0.25">
      <c r="A472" s="1">
        <f>data[[#This Row],[Date]]</f>
        <v>45347.25</v>
      </c>
      <c r="B472" s="2">
        <f>data[[#This Row],[Consommation]]</f>
        <v>0.495</v>
      </c>
      <c r="C472" s="2">
        <f>data[[#This Row],[Moy Température demandée]]</f>
        <v>22</v>
      </c>
      <c r="D472" s="2">
        <f>data[[#This Row],[Moy Température intérieur]]</f>
        <v>21.75</v>
      </c>
      <c r="E472" s="2">
        <f>data[[#This Row],[Moy Température extérieur]]</f>
        <v>6.25</v>
      </c>
      <c r="F472" s="1" t="str">
        <f>data[[#This Row],[Heure Creuse]]</f>
        <v>HC</v>
      </c>
    </row>
    <row r="473" spans="1:6" x14ac:dyDescent="0.25">
      <c r="A473" s="1">
        <f>data[[#This Row],[Date]]</f>
        <v>45347.291666666664</v>
      </c>
      <c r="B473" s="2">
        <f>data[[#This Row],[Consommation]]</f>
        <v>0.38400000000000001</v>
      </c>
      <c r="C473" s="2">
        <f>data[[#This Row],[Moy Température demandée]]</f>
        <v>21.75</v>
      </c>
      <c r="D473" s="2">
        <f>data[[#This Row],[Moy Température intérieur]]</f>
        <v>22</v>
      </c>
      <c r="E473" s="2">
        <f>data[[#This Row],[Moy Température extérieur]]</f>
        <v>7</v>
      </c>
      <c r="F473" s="1" t="str">
        <f>data[[#This Row],[Heure Creuse]]</f>
        <v>HC</v>
      </c>
    </row>
    <row r="474" spans="1:6" x14ac:dyDescent="0.25">
      <c r="A474" s="1">
        <f>data[[#This Row],[Date]]</f>
        <v>45347.333333333336</v>
      </c>
      <c r="B474" s="2">
        <f>data[[#This Row],[Consommation]]</f>
        <v>2E-3</v>
      </c>
      <c r="C474" s="2">
        <f>data[[#This Row],[Moy Température demandée]]</f>
        <v>21</v>
      </c>
      <c r="D474" s="2">
        <f>data[[#This Row],[Moy Température intérieur]]</f>
        <v>22.5</v>
      </c>
      <c r="E474" s="2">
        <f>data[[#This Row],[Moy Température extérieur]]</f>
        <v>0</v>
      </c>
      <c r="F474" s="1" t="str">
        <f>data[[#This Row],[Heure Creuse]]</f>
        <v>HC</v>
      </c>
    </row>
    <row r="475" spans="1:6" x14ac:dyDescent="0.25">
      <c r="A475" s="1">
        <f>data[[#This Row],[Date]]</f>
        <v>45347.375</v>
      </c>
      <c r="B475" s="2">
        <f>data[[#This Row],[Consommation]]</f>
        <v>1E-3</v>
      </c>
      <c r="C475" s="2">
        <f>data[[#This Row],[Moy Température demandée]]</f>
        <v>21</v>
      </c>
      <c r="D475" s="2">
        <f>data[[#This Row],[Moy Température intérieur]]</f>
        <v>19.75</v>
      </c>
      <c r="E475" s="2">
        <f>data[[#This Row],[Moy Température extérieur]]</f>
        <v>0</v>
      </c>
      <c r="F475" s="1" t="str">
        <f>data[[#This Row],[Heure Creuse]]</f>
        <v>HP</v>
      </c>
    </row>
    <row r="476" spans="1:6" x14ac:dyDescent="0.25">
      <c r="A476" s="1">
        <f>data[[#This Row],[Date]]</f>
        <v>45347.416666666664</v>
      </c>
      <c r="B476" s="2">
        <f>data[[#This Row],[Consommation]]</f>
        <v>1E-3</v>
      </c>
      <c r="C476" s="2">
        <f>data[[#This Row],[Moy Température demandée]]</f>
        <v>21</v>
      </c>
      <c r="D476" s="2">
        <f>data[[#This Row],[Moy Température intérieur]]</f>
        <v>19</v>
      </c>
      <c r="E476" s="2">
        <f>data[[#This Row],[Moy Température extérieur]]</f>
        <v>0</v>
      </c>
      <c r="F476" s="1" t="str">
        <f>data[[#This Row],[Heure Creuse]]</f>
        <v>HP</v>
      </c>
    </row>
    <row r="477" spans="1:6" x14ac:dyDescent="0.25">
      <c r="A477" s="1">
        <f>data[[#This Row],[Date]]</f>
        <v>45347.458333333336</v>
      </c>
      <c r="B477" s="2">
        <f>data[[#This Row],[Consommation]]</f>
        <v>1E-3</v>
      </c>
      <c r="C477" s="2">
        <f>data[[#This Row],[Moy Température demandée]]</f>
        <v>21</v>
      </c>
      <c r="D477" s="2">
        <f>data[[#This Row],[Moy Température intérieur]]</f>
        <v>19</v>
      </c>
      <c r="E477" s="2">
        <f>data[[#This Row],[Moy Température extérieur]]</f>
        <v>0</v>
      </c>
      <c r="F477" s="1" t="str">
        <f>data[[#This Row],[Heure Creuse]]</f>
        <v>HP</v>
      </c>
    </row>
    <row r="478" spans="1:6" x14ac:dyDescent="0.25">
      <c r="A478" s="1">
        <f>data[[#This Row],[Date]]</f>
        <v>45347.5</v>
      </c>
      <c r="B478" s="2">
        <f>data[[#This Row],[Consommation]]</f>
        <v>1E-3</v>
      </c>
      <c r="C478" s="2">
        <f>data[[#This Row],[Moy Température demandée]]</f>
        <v>21</v>
      </c>
      <c r="D478" s="2">
        <f>data[[#This Row],[Moy Température intérieur]]</f>
        <v>18</v>
      </c>
      <c r="E478" s="2">
        <f>data[[#This Row],[Moy Température extérieur]]</f>
        <v>0</v>
      </c>
      <c r="F478" s="1" t="str">
        <f>data[[#This Row],[Heure Creuse]]</f>
        <v>HP</v>
      </c>
    </row>
    <row r="479" spans="1:6" x14ac:dyDescent="0.25">
      <c r="A479" s="1">
        <f>data[[#This Row],[Date]]</f>
        <v>45347.541666666664</v>
      </c>
      <c r="B479" s="2">
        <f>data[[#This Row],[Consommation]]</f>
        <v>0.24</v>
      </c>
      <c r="C479" s="2">
        <f>data[[#This Row],[Moy Température demandée]]</f>
        <v>21</v>
      </c>
      <c r="D479" s="2">
        <f>data[[#This Row],[Moy Température intérieur]]</f>
        <v>20</v>
      </c>
      <c r="E479" s="2">
        <f>data[[#This Row],[Moy Température extérieur]]</f>
        <v>11</v>
      </c>
      <c r="F479" s="1" t="str">
        <f>data[[#This Row],[Heure Creuse]]</f>
        <v>HP</v>
      </c>
    </row>
    <row r="480" spans="1:6" x14ac:dyDescent="0.25">
      <c r="A480" s="1">
        <f>data[[#This Row],[Date]]</f>
        <v>45347.583333333336</v>
      </c>
      <c r="B480" s="2">
        <f>data[[#This Row],[Consommation]]</f>
        <v>0.36699999999999999</v>
      </c>
      <c r="C480" s="2">
        <f>data[[#This Row],[Moy Température demandée]]</f>
        <v>21</v>
      </c>
      <c r="D480" s="2">
        <f>data[[#This Row],[Moy Température intérieur]]</f>
        <v>22</v>
      </c>
      <c r="E480" s="2">
        <f>data[[#This Row],[Moy Température extérieur]]</f>
        <v>11</v>
      </c>
      <c r="F480" s="1" t="str">
        <f>data[[#This Row],[Heure Creuse]]</f>
        <v>HC</v>
      </c>
    </row>
    <row r="481" spans="1:6" x14ac:dyDescent="0.25">
      <c r="A481" s="1">
        <f>data[[#This Row],[Date]]</f>
        <v>45347.625</v>
      </c>
      <c r="B481" s="2">
        <f>data[[#This Row],[Consommation]]</f>
        <v>0.18</v>
      </c>
      <c r="C481" s="2">
        <f>data[[#This Row],[Moy Température demandée]]</f>
        <v>21</v>
      </c>
      <c r="D481" s="2">
        <f>data[[#This Row],[Moy Température intérieur]]</f>
        <v>23</v>
      </c>
      <c r="E481" s="2">
        <f>data[[#This Row],[Moy Température extérieur]]</f>
        <v>11</v>
      </c>
      <c r="F481" s="1" t="str">
        <f>data[[#This Row],[Heure Creuse]]</f>
        <v>HC</v>
      </c>
    </row>
    <row r="482" spans="1:6" x14ac:dyDescent="0.25">
      <c r="A482" s="1">
        <f>data[[#This Row],[Date]]</f>
        <v>45347.666666666664</v>
      </c>
      <c r="B482" s="2">
        <f>data[[#This Row],[Consommation]]</f>
        <v>1E-3</v>
      </c>
      <c r="C482" s="2">
        <f>data[[#This Row],[Moy Température demandée]]</f>
        <v>21</v>
      </c>
      <c r="D482" s="2">
        <f>data[[#This Row],[Moy Température intérieur]]</f>
        <v>21.25</v>
      </c>
      <c r="E482" s="2">
        <f>data[[#This Row],[Moy Température extérieur]]</f>
        <v>0</v>
      </c>
      <c r="F482" s="1" t="str">
        <f>data[[#This Row],[Heure Creuse]]</f>
        <v>HP</v>
      </c>
    </row>
    <row r="483" spans="1:6" x14ac:dyDescent="0.25">
      <c r="A483" s="1">
        <f>data[[#This Row],[Date]]</f>
        <v>45347.708333333336</v>
      </c>
      <c r="B483" s="2">
        <f>data[[#This Row],[Consommation]]</f>
        <v>1E-3</v>
      </c>
      <c r="C483" s="2">
        <f>data[[#This Row],[Moy Température demandée]]</f>
        <v>21</v>
      </c>
      <c r="D483" s="2">
        <f>data[[#This Row],[Moy Température intérieur]]</f>
        <v>20</v>
      </c>
      <c r="E483" s="2">
        <f>data[[#This Row],[Moy Température extérieur]]</f>
        <v>0</v>
      </c>
      <c r="F483" s="1" t="str">
        <f>data[[#This Row],[Heure Creuse]]</f>
        <v>HP</v>
      </c>
    </row>
    <row r="484" spans="1:6" x14ac:dyDescent="0.25">
      <c r="A484" s="1">
        <f>data[[#This Row],[Date]]</f>
        <v>45347.75</v>
      </c>
      <c r="B484" s="2">
        <f>data[[#This Row],[Consommation]]</f>
        <v>1E-3</v>
      </c>
      <c r="C484" s="2">
        <f>data[[#This Row],[Moy Température demandée]]</f>
        <v>21</v>
      </c>
      <c r="D484" s="2">
        <f>data[[#This Row],[Moy Température intérieur]]</f>
        <v>19.5</v>
      </c>
      <c r="E484" s="2">
        <f>data[[#This Row],[Moy Température extérieur]]</f>
        <v>0</v>
      </c>
      <c r="F484" s="1" t="str">
        <f>data[[#This Row],[Heure Creuse]]</f>
        <v>HP</v>
      </c>
    </row>
    <row r="485" spans="1:6" x14ac:dyDescent="0.25">
      <c r="A485" s="1">
        <f>data[[#This Row],[Date]]</f>
        <v>45347.791666666664</v>
      </c>
      <c r="B485" s="2">
        <f>data[[#This Row],[Consommation]]</f>
        <v>0.37</v>
      </c>
      <c r="C485" s="2">
        <f>data[[#This Row],[Moy Température demandée]]</f>
        <v>21</v>
      </c>
      <c r="D485" s="2">
        <f>data[[#This Row],[Moy Température intérieur]]</f>
        <v>22.25</v>
      </c>
      <c r="E485" s="2">
        <f>data[[#This Row],[Moy Température extérieur]]</f>
        <v>11</v>
      </c>
      <c r="F485" s="1" t="str">
        <f>data[[#This Row],[Heure Creuse]]</f>
        <v>HP</v>
      </c>
    </row>
    <row r="486" spans="1:6" x14ac:dyDescent="0.25">
      <c r="A486" s="1">
        <f>data[[#This Row],[Date]]</f>
        <v>45347.833333333336</v>
      </c>
      <c r="B486" s="2">
        <f>data[[#This Row],[Consommation]]</f>
        <v>0.32100000000000001</v>
      </c>
      <c r="C486" s="2">
        <f>data[[#This Row],[Moy Température demandée]]</f>
        <v>21</v>
      </c>
      <c r="D486" s="2">
        <f>data[[#This Row],[Moy Température intérieur]]</f>
        <v>21.5</v>
      </c>
      <c r="E486" s="2">
        <f>data[[#This Row],[Moy Température extérieur]]</f>
        <v>10.5</v>
      </c>
      <c r="F486" s="1" t="str">
        <f>data[[#This Row],[Heure Creuse]]</f>
        <v>HP</v>
      </c>
    </row>
    <row r="487" spans="1:6" x14ac:dyDescent="0.25">
      <c r="A487" s="1">
        <f>data[[#This Row],[Date]]</f>
        <v>45347.875</v>
      </c>
      <c r="B487" s="2">
        <f>data[[#This Row],[Consommation]]</f>
        <v>2E-3</v>
      </c>
      <c r="C487" s="2">
        <f>data[[#This Row],[Moy Température demandée]]</f>
        <v>21</v>
      </c>
      <c r="D487" s="2">
        <f>data[[#This Row],[Moy Température intérieur]]</f>
        <v>21.25</v>
      </c>
      <c r="E487" s="2">
        <f>data[[#This Row],[Moy Température extérieur]]</f>
        <v>0</v>
      </c>
      <c r="F487" s="1" t="str">
        <f>data[[#This Row],[Heure Creuse]]</f>
        <v>HP</v>
      </c>
    </row>
    <row r="488" spans="1:6" x14ac:dyDescent="0.25">
      <c r="A488" s="1">
        <f>data[[#This Row],[Date]]</f>
        <v>45347.916666666664</v>
      </c>
      <c r="B488" s="2">
        <f>data[[#This Row],[Consommation]]</f>
        <v>1E-3</v>
      </c>
      <c r="C488" s="2">
        <f>data[[#This Row],[Moy Température demandée]]</f>
        <v>21</v>
      </c>
      <c r="D488" s="2">
        <f>data[[#This Row],[Moy Température intérieur]]</f>
        <v>19</v>
      </c>
      <c r="E488" s="2">
        <f>data[[#This Row],[Moy Température extérieur]]</f>
        <v>0</v>
      </c>
      <c r="F488" s="1" t="str">
        <f>data[[#This Row],[Heure Creuse]]</f>
        <v>HP</v>
      </c>
    </row>
    <row r="489" spans="1:6" x14ac:dyDescent="0.25">
      <c r="A489" s="1">
        <f>data[[#This Row],[Date]]</f>
        <v>45347.958333333336</v>
      </c>
      <c r="B489" s="2">
        <f>data[[#This Row],[Consommation]]</f>
        <v>1E-3</v>
      </c>
      <c r="C489" s="2">
        <f>data[[#This Row],[Moy Température demandée]]</f>
        <v>21</v>
      </c>
      <c r="D489" s="2">
        <f>data[[#This Row],[Moy Température intérieur]]</f>
        <v>19</v>
      </c>
      <c r="E489" s="2">
        <f>data[[#This Row],[Moy Température extérieur]]</f>
        <v>0</v>
      </c>
      <c r="F489" s="1" t="str">
        <f>data[[#This Row],[Heure Creuse]]</f>
        <v>HP</v>
      </c>
    </row>
    <row r="490" spans="1:6" x14ac:dyDescent="0.25">
      <c r="A490" s="1">
        <f>data[[#This Row],[Date]]</f>
        <v>45348</v>
      </c>
      <c r="B490" s="2">
        <f>data[[#This Row],[Consommation]]</f>
        <v>1E-3</v>
      </c>
      <c r="C490" s="2">
        <f>data[[#This Row],[Moy Température demandée]]</f>
        <v>21</v>
      </c>
      <c r="D490" s="2">
        <f>data[[#This Row],[Moy Température intérieur]]</f>
        <v>18.25</v>
      </c>
      <c r="E490" s="2">
        <f>data[[#This Row],[Moy Température extérieur]]</f>
        <v>10</v>
      </c>
      <c r="F490" s="1" t="str">
        <f>data[[#This Row],[Heure Creuse]]</f>
        <v>HP</v>
      </c>
    </row>
    <row r="491" spans="1:6" x14ac:dyDescent="0.25">
      <c r="A491" s="1">
        <f>data[[#This Row],[Date]]</f>
        <v>45348.041666666664</v>
      </c>
      <c r="B491" s="2">
        <f>data[[#This Row],[Consommation]]</f>
        <v>1E-3</v>
      </c>
      <c r="C491" s="2">
        <f>data[[#This Row],[Moy Température demandée]]</f>
        <v>21</v>
      </c>
      <c r="D491" s="2">
        <f>data[[#This Row],[Moy Température intérieur]]</f>
        <v>18</v>
      </c>
      <c r="E491" s="2">
        <f>data[[#This Row],[Moy Température extérieur]]</f>
        <v>0</v>
      </c>
      <c r="F491" s="1" t="str">
        <f>data[[#This Row],[Heure Creuse]]</f>
        <v>HP</v>
      </c>
    </row>
    <row r="492" spans="1:6" x14ac:dyDescent="0.25">
      <c r="A492" s="1">
        <f>data[[#This Row],[Date]]</f>
        <v>45348.083333333336</v>
      </c>
      <c r="B492" s="2">
        <f>data[[#This Row],[Consommation]]</f>
        <v>1E-3</v>
      </c>
      <c r="C492" s="2">
        <f>data[[#This Row],[Moy Température demandée]]</f>
        <v>21</v>
      </c>
      <c r="D492" s="2">
        <f>data[[#This Row],[Moy Température intérieur]]</f>
        <v>18</v>
      </c>
      <c r="E492" s="2">
        <f>data[[#This Row],[Moy Température extérieur]]</f>
        <v>0</v>
      </c>
      <c r="F492" s="1" t="str">
        <f>data[[#This Row],[Heure Creuse]]</f>
        <v>HC</v>
      </c>
    </row>
    <row r="493" spans="1:6" x14ac:dyDescent="0.25">
      <c r="A493" s="1">
        <f>data[[#This Row],[Date]]</f>
        <v>45348.125</v>
      </c>
      <c r="B493" s="2">
        <f>data[[#This Row],[Consommation]]</f>
        <v>1E-3</v>
      </c>
      <c r="C493" s="2">
        <f>data[[#This Row],[Moy Température demandée]]</f>
        <v>21</v>
      </c>
      <c r="D493" s="2">
        <f>data[[#This Row],[Moy Température intérieur]]</f>
        <v>17.5</v>
      </c>
      <c r="E493" s="2">
        <f>data[[#This Row],[Moy Température extérieur]]</f>
        <v>0</v>
      </c>
      <c r="F493" s="1" t="str">
        <f>data[[#This Row],[Heure Creuse]]</f>
        <v>HC</v>
      </c>
    </row>
    <row r="494" spans="1:6" x14ac:dyDescent="0.25">
      <c r="A494" s="1">
        <f>data[[#This Row],[Date]]</f>
        <v>45348.166666666664</v>
      </c>
      <c r="B494" s="2">
        <f>data[[#This Row],[Consommation]]</f>
        <v>1E-3</v>
      </c>
      <c r="C494" s="2">
        <f>data[[#This Row],[Moy Température demandée]]</f>
        <v>21.25</v>
      </c>
      <c r="D494" s="2">
        <f>data[[#This Row],[Moy Température intérieur]]</f>
        <v>17.25</v>
      </c>
      <c r="E494" s="2">
        <f>data[[#This Row],[Moy Température extérieur]]</f>
        <v>9</v>
      </c>
      <c r="F494" s="1" t="str">
        <f>data[[#This Row],[Heure Creuse]]</f>
        <v>HC</v>
      </c>
    </row>
    <row r="495" spans="1:6" x14ac:dyDescent="0.25">
      <c r="A495" s="1">
        <f>data[[#This Row],[Date]]</f>
        <v>45348.208333333336</v>
      </c>
      <c r="B495" s="2">
        <f>data[[#This Row],[Consommation]]</f>
        <v>0.47299999999999998</v>
      </c>
      <c r="C495" s="2">
        <f>data[[#This Row],[Moy Température demandée]]</f>
        <v>22</v>
      </c>
      <c r="D495" s="2">
        <f>data[[#This Row],[Moy Température intérieur]]</f>
        <v>22.25</v>
      </c>
      <c r="E495" s="2">
        <f>data[[#This Row],[Moy Température extérieur]]</f>
        <v>9</v>
      </c>
      <c r="F495" s="1" t="str">
        <f>data[[#This Row],[Heure Creuse]]</f>
        <v>HC</v>
      </c>
    </row>
    <row r="496" spans="1:6" x14ac:dyDescent="0.25">
      <c r="A496" s="1">
        <f>data[[#This Row],[Date]]</f>
        <v>45348.25</v>
      </c>
      <c r="B496" s="2">
        <f>data[[#This Row],[Consommation]]</f>
        <v>0.38</v>
      </c>
      <c r="C496" s="2">
        <f>data[[#This Row],[Moy Température demandée]]</f>
        <v>22</v>
      </c>
      <c r="D496" s="2">
        <f>data[[#This Row],[Moy Température intérieur]]</f>
        <v>22.5</v>
      </c>
      <c r="E496" s="2">
        <f>data[[#This Row],[Moy Température extérieur]]</f>
        <v>9</v>
      </c>
      <c r="F496" s="1" t="str">
        <f>data[[#This Row],[Heure Creuse]]</f>
        <v>HC</v>
      </c>
    </row>
    <row r="497" spans="1:6" x14ac:dyDescent="0.25">
      <c r="A497" s="1">
        <f>data[[#This Row],[Date]]</f>
        <v>45348.291666666664</v>
      </c>
      <c r="B497" s="2">
        <f>data[[#This Row],[Consommation]]</f>
        <v>0.38700000000000001</v>
      </c>
      <c r="C497" s="2">
        <f>data[[#This Row],[Moy Température demandée]]</f>
        <v>21.75</v>
      </c>
      <c r="D497" s="2">
        <f>data[[#This Row],[Moy Température intérieur]]</f>
        <v>22.25</v>
      </c>
      <c r="E497" s="2">
        <f>data[[#This Row],[Moy Température extérieur]]</f>
        <v>8.75</v>
      </c>
      <c r="F497" s="1" t="str">
        <f>data[[#This Row],[Heure Creuse]]</f>
        <v>HC</v>
      </c>
    </row>
    <row r="498" spans="1:6" x14ac:dyDescent="0.25">
      <c r="A498" s="1">
        <f>data[[#This Row],[Date]]</f>
        <v>45348.333333333336</v>
      </c>
      <c r="B498" s="2">
        <f>data[[#This Row],[Consommation]]</f>
        <v>2E-3</v>
      </c>
      <c r="C498" s="2">
        <f>data[[#This Row],[Moy Température demandée]]</f>
        <v>21</v>
      </c>
      <c r="D498" s="2">
        <f>data[[#This Row],[Moy Température intérieur]]</f>
        <v>22</v>
      </c>
      <c r="E498" s="2">
        <f>data[[#This Row],[Moy Température extérieur]]</f>
        <v>0</v>
      </c>
      <c r="F498" s="1" t="str">
        <f>data[[#This Row],[Heure Creuse]]</f>
        <v>HC</v>
      </c>
    </row>
    <row r="499" spans="1:6" x14ac:dyDescent="0.25">
      <c r="A499" s="1">
        <f>data[[#This Row],[Date]]</f>
        <v>45348.375</v>
      </c>
      <c r="B499" s="2">
        <f>data[[#This Row],[Consommation]]</f>
        <v>1E-3</v>
      </c>
      <c r="C499" s="2">
        <f>data[[#This Row],[Moy Température demandée]]</f>
        <v>21</v>
      </c>
      <c r="D499" s="2">
        <f>data[[#This Row],[Moy Température intérieur]]</f>
        <v>19.75</v>
      </c>
      <c r="E499" s="2">
        <f>data[[#This Row],[Moy Température extérieur]]</f>
        <v>0</v>
      </c>
      <c r="F499" s="1" t="str">
        <f>data[[#This Row],[Heure Creuse]]</f>
        <v>HP</v>
      </c>
    </row>
    <row r="500" spans="1:6" x14ac:dyDescent="0.25">
      <c r="A500" s="1">
        <f>data[[#This Row],[Date]]</f>
        <v>45348.416666666664</v>
      </c>
      <c r="B500" s="2">
        <f>data[[#This Row],[Consommation]]</f>
        <v>1E-3</v>
      </c>
      <c r="C500" s="2">
        <f>data[[#This Row],[Moy Température demandée]]</f>
        <v>21</v>
      </c>
      <c r="D500" s="2">
        <f>data[[#This Row],[Moy Température intérieur]]</f>
        <v>19</v>
      </c>
      <c r="E500" s="2">
        <f>data[[#This Row],[Moy Température extérieur]]</f>
        <v>0</v>
      </c>
      <c r="F500" s="1" t="str">
        <f>data[[#This Row],[Heure Creuse]]</f>
        <v>HP</v>
      </c>
    </row>
    <row r="501" spans="1:6" x14ac:dyDescent="0.25">
      <c r="A501" s="1">
        <f>data[[#This Row],[Date]]</f>
        <v>45348.458333333336</v>
      </c>
      <c r="B501" s="2">
        <f>data[[#This Row],[Consommation]]</f>
        <v>1E-3</v>
      </c>
      <c r="C501" s="2">
        <f>data[[#This Row],[Moy Température demandée]]</f>
        <v>21</v>
      </c>
      <c r="D501" s="2">
        <f>data[[#This Row],[Moy Température intérieur]]</f>
        <v>18.5</v>
      </c>
      <c r="E501" s="2">
        <f>data[[#This Row],[Moy Température extérieur]]</f>
        <v>0</v>
      </c>
      <c r="F501" s="1" t="str">
        <f>data[[#This Row],[Heure Creuse]]</f>
        <v>HP</v>
      </c>
    </row>
    <row r="502" spans="1:6" x14ac:dyDescent="0.25">
      <c r="A502" s="1">
        <f>data[[#This Row],[Date]]</f>
        <v>45348.5</v>
      </c>
      <c r="B502" s="2">
        <f>data[[#This Row],[Consommation]]</f>
        <v>1E-3</v>
      </c>
      <c r="C502" s="2">
        <f>data[[#This Row],[Moy Température demandée]]</f>
        <v>21</v>
      </c>
      <c r="D502" s="2">
        <f>data[[#This Row],[Moy Température intérieur]]</f>
        <v>18</v>
      </c>
      <c r="E502" s="2">
        <f>data[[#This Row],[Moy Température extérieur]]</f>
        <v>0</v>
      </c>
      <c r="F502" s="1" t="str">
        <f>data[[#This Row],[Heure Creuse]]</f>
        <v>HP</v>
      </c>
    </row>
    <row r="503" spans="1:6" x14ac:dyDescent="0.25">
      <c r="A503" s="1">
        <f>data[[#This Row],[Date]]</f>
        <v>45348.541666666664</v>
      </c>
      <c r="B503" s="2">
        <f>data[[#This Row],[Consommation]]</f>
        <v>0.248</v>
      </c>
      <c r="C503" s="2">
        <f>data[[#This Row],[Moy Température demandée]]</f>
        <v>21</v>
      </c>
      <c r="D503" s="2">
        <f>data[[#This Row],[Moy Température intérieur]]</f>
        <v>20</v>
      </c>
      <c r="E503" s="2">
        <f>data[[#This Row],[Moy Température extérieur]]</f>
        <v>11</v>
      </c>
      <c r="F503" s="1" t="str">
        <f>data[[#This Row],[Heure Creuse]]</f>
        <v>HP</v>
      </c>
    </row>
    <row r="504" spans="1:6" x14ac:dyDescent="0.25">
      <c r="A504" s="1">
        <f>data[[#This Row],[Date]]</f>
        <v>45348.583333333336</v>
      </c>
      <c r="B504" s="2">
        <f>data[[#This Row],[Consommation]]</f>
        <v>0.38500000000000001</v>
      </c>
      <c r="C504" s="2">
        <f>data[[#This Row],[Moy Température demandée]]</f>
        <v>21</v>
      </c>
      <c r="D504" s="2">
        <f>data[[#This Row],[Moy Température intérieur]]</f>
        <v>22.25</v>
      </c>
      <c r="E504" s="2">
        <f>data[[#This Row],[Moy Température extérieur]]</f>
        <v>11.25</v>
      </c>
      <c r="F504" s="1" t="str">
        <f>data[[#This Row],[Heure Creuse]]</f>
        <v>HC</v>
      </c>
    </row>
    <row r="505" spans="1:6" x14ac:dyDescent="0.25">
      <c r="A505" s="1">
        <f>data[[#This Row],[Date]]</f>
        <v>45348.625</v>
      </c>
      <c r="B505" s="2">
        <f>data[[#This Row],[Consommation]]</f>
        <v>0.17699999999999999</v>
      </c>
      <c r="C505" s="2">
        <f>data[[#This Row],[Moy Température demandée]]</f>
        <v>21</v>
      </c>
      <c r="D505" s="2">
        <f>data[[#This Row],[Moy Température intérieur]]</f>
        <v>22.25</v>
      </c>
      <c r="E505" s="2">
        <f>data[[#This Row],[Moy Température extérieur]]</f>
        <v>11</v>
      </c>
      <c r="F505" s="1" t="str">
        <f>data[[#This Row],[Heure Creuse]]</f>
        <v>HC</v>
      </c>
    </row>
    <row r="506" spans="1:6" x14ac:dyDescent="0.25">
      <c r="A506" s="1">
        <f>data[[#This Row],[Date]]</f>
        <v>45348.666666666664</v>
      </c>
      <c r="B506" s="2">
        <f>data[[#This Row],[Consommation]]</f>
        <v>1E-3</v>
      </c>
      <c r="C506" s="2">
        <f>data[[#This Row],[Moy Température demandée]]</f>
        <v>21</v>
      </c>
      <c r="D506" s="2">
        <f>data[[#This Row],[Moy Température intérieur]]</f>
        <v>21.5</v>
      </c>
      <c r="E506" s="2">
        <f>data[[#This Row],[Moy Température extérieur]]</f>
        <v>0</v>
      </c>
      <c r="F506" s="1" t="str">
        <f>data[[#This Row],[Heure Creuse]]</f>
        <v>HP</v>
      </c>
    </row>
    <row r="507" spans="1:6" x14ac:dyDescent="0.25">
      <c r="A507" s="1">
        <f>data[[#This Row],[Date]]</f>
        <v>45348.708333333336</v>
      </c>
      <c r="B507" s="2">
        <f>data[[#This Row],[Consommation]]</f>
        <v>1E-3</v>
      </c>
      <c r="C507" s="2">
        <f>data[[#This Row],[Moy Température demandée]]</f>
        <v>21</v>
      </c>
      <c r="D507" s="2">
        <f>data[[#This Row],[Moy Température intérieur]]</f>
        <v>19.5</v>
      </c>
      <c r="E507" s="2">
        <f>data[[#This Row],[Moy Température extérieur]]</f>
        <v>0</v>
      </c>
      <c r="F507" s="1" t="str">
        <f>data[[#This Row],[Heure Creuse]]</f>
        <v>HP</v>
      </c>
    </row>
    <row r="508" spans="1:6" x14ac:dyDescent="0.25">
      <c r="A508" s="1">
        <f>data[[#This Row],[Date]]</f>
        <v>45348.75</v>
      </c>
      <c r="B508" s="2">
        <f>data[[#This Row],[Consommation]]</f>
        <v>1E-3</v>
      </c>
      <c r="C508" s="2">
        <f>data[[#This Row],[Moy Température demandée]]</f>
        <v>21</v>
      </c>
      <c r="D508" s="2">
        <f>data[[#This Row],[Moy Température intérieur]]</f>
        <v>18.75</v>
      </c>
      <c r="E508" s="2">
        <f>data[[#This Row],[Moy Température extérieur]]</f>
        <v>0</v>
      </c>
      <c r="F508" s="1" t="str">
        <f>data[[#This Row],[Heure Creuse]]</f>
        <v>HP</v>
      </c>
    </row>
    <row r="509" spans="1:6" x14ac:dyDescent="0.25">
      <c r="A509" s="1">
        <f>data[[#This Row],[Date]]</f>
        <v>45348.791666666664</v>
      </c>
      <c r="B509" s="2">
        <f>data[[#This Row],[Consommation]]</f>
        <v>0.47</v>
      </c>
      <c r="C509" s="2">
        <f>data[[#This Row],[Moy Température demandée]]</f>
        <v>21</v>
      </c>
      <c r="D509" s="2">
        <f>data[[#This Row],[Moy Température intérieur]]</f>
        <v>21.25</v>
      </c>
      <c r="E509" s="2">
        <f>data[[#This Row],[Moy Température extérieur]]</f>
        <v>8.25</v>
      </c>
      <c r="F509" s="1" t="str">
        <f>data[[#This Row],[Heure Creuse]]</f>
        <v>HP</v>
      </c>
    </row>
    <row r="510" spans="1:6" x14ac:dyDescent="0.25">
      <c r="A510" s="1">
        <f>data[[#This Row],[Date]]</f>
        <v>45348.833333333336</v>
      </c>
      <c r="B510" s="2">
        <f>data[[#This Row],[Consommation]]</f>
        <v>0.37</v>
      </c>
      <c r="C510" s="2">
        <f>data[[#This Row],[Moy Température demandée]]</f>
        <v>21</v>
      </c>
      <c r="D510" s="2">
        <f>data[[#This Row],[Moy Température intérieur]]</f>
        <v>21.5</v>
      </c>
      <c r="E510" s="2">
        <f>data[[#This Row],[Moy Température extérieur]]</f>
        <v>8</v>
      </c>
      <c r="F510" s="1" t="str">
        <f>data[[#This Row],[Heure Creuse]]</f>
        <v>HP</v>
      </c>
    </row>
    <row r="511" spans="1:6" x14ac:dyDescent="0.25">
      <c r="A511" s="1">
        <f>data[[#This Row],[Date]]</f>
        <v>45348.875</v>
      </c>
      <c r="B511" s="2">
        <f>data[[#This Row],[Consommation]]</f>
        <v>2E-3</v>
      </c>
      <c r="C511" s="2">
        <f>data[[#This Row],[Moy Température demandée]]</f>
        <v>21</v>
      </c>
      <c r="D511" s="2">
        <f>data[[#This Row],[Moy Température intérieur]]</f>
        <v>21.75</v>
      </c>
      <c r="E511" s="2">
        <f>data[[#This Row],[Moy Température extérieur]]</f>
        <v>0</v>
      </c>
      <c r="F511" s="1" t="str">
        <f>data[[#This Row],[Heure Creuse]]</f>
        <v>HP</v>
      </c>
    </row>
    <row r="512" spans="1:6" x14ac:dyDescent="0.25">
      <c r="A512" s="1">
        <f>data[[#This Row],[Date]]</f>
        <v>45348.916666666664</v>
      </c>
      <c r="B512" s="2">
        <f>data[[#This Row],[Consommation]]</f>
        <v>1E-3</v>
      </c>
      <c r="C512" s="2">
        <f>data[[#This Row],[Moy Température demandée]]</f>
        <v>21</v>
      </c>
      <c r="D512" s="2">
        <f>data[[#This Row],[Moy Température intérieur]]</f>
        <v>19.75</v>
      </c>
      <c r="E512" s="2">
        <f>data[[#This Row],[Moy Température extérieur]]</f>
        <v>0</v>
      </c>
      <c r="F512" s="1" t="str">
        <f>data[[#This Row],[Heure Creuse]]</f>
        <v>HP</v>
      </c>
    </row>
    <row r="513" spans="1:6" x14ac:dyDescent="0.25">
      <c r="A513" s="1">
        <f>data[[#This Row],[Date]]</f>
        <v>45348.958333333336</v>
      </c>
      <c r="B513" s="2">
        <f>data[[#This Row],[Consommation]]</f>
        <v>1E-3</v>
      </c>
      <c r="C513" s="2">
        <f>data[[#This Row],[Moy Température demandée]]</f>
        <v>21</v>
      </c>
      <c r="D513" s="2">
        <f>data[[#This Row],[Moy Température intérieur]]</f>
        <v>18</v>
      </c>
      <c r="E513" s="2">
        <f>data[[#This Row],[Moy Température extérieur]]</f>
        <v>0</v>
      </c>
      <c r="F513" s="1" t="str">
        <f>data[[#This Row],[Heure Creuse]]</f>
        <v>HP</v>
      </c>
    </row>
    <row r="514" spans="1:6" x14ac:dyDescent="0.25">
      <c r="A514" s="1">
        <f>data[[#This Row],[Date]]</f>
        <v>45349</v>
      </c>
      <c r="B514" s="2">
        <f>data[[#This Row],[Consommation]]</f>
        <v>1E-3</v>
      </c>
      <c r="C514" s="2">
        <f>data[[#This Row],[Moy Température demandée]]</f>
        <v>21</v>
      </c>
      <c r="D514" s="2">
        <f>data[[#This Row],[Moy Température intérieur]]</f>
        <v>18</v>
      </c>
      <c r="E514" s="2">
        <f>data[[#This Row],[Moy Température extérieur]]</f>
        <v>0</v>
      </c>
      <c r="F514" s="1" t="str">
        <f>data[[#This Row],[Heure Creuse]]</f>
        <v>HP</v>
      </c>
    </row>
    <row r="515" spans="1:6" x14ac:dyDescent="0.25">
      <c r="A515" s="1">
        <f>data[[#This Row],[Date]]</f>
        <v>45349.041666666664</v>
      </c>
      <c r="B515" s="2">
        <f>data[[#This Row],[Consommation]]</f>
        <v>1E-3</v>
      </c>
      <c r="C515" s="2">
        <f>data[[#This Row],[Moy Température demandée]]</f>
        <v>21</v>
      </c>
      <c r="D515" s="2">
        <f>data[[#This Row],[Moy Température intérieur]]</f>
        <v>17.25</v>
      </c>
      <c r="E515" s="2">
        <f>data[[#This Row],[Moy Température extérieur]]</f>
        <v>0</v>
      </c>
      <c r="F515" s="1" t="str">
        <f>data[[#This Row],[Heure Creuse]]</f>
        <v>HP</v>
      </c>
    </row>
    <row r="516" spans="1:6" x14ac:dyDescent="0.25">
      <c r="A516" s="1">
        <f>data[[#This Row],[Date]]</f>
        <v>45349.083333333336</v>
      </c>
      <c r="B516" s="2">
        <f>data[[#This Row],[Consommation]]</f>
        <v>1E-3</v>
      </c>
      <c r="C516" s="2">
        <f>data[[#This Row],[Moy Température demandée]]</f>
        <v>21</v>
      </c>
      <c r="D516" s="2">
        <f>data[[#This Row],[Moy Température intérieur]]</f>
        <v>17</v>
      </c>
      <c r="E516" s="2">
        <f>data[[#This Row],[Moy Température extérieur]]</f>
        <v>0</v>
      </c>
      <c r="F516" s="1" t="str">
        <f>data[[#This Row],[Heure Creuse]]</f>
        <v>HC</v>
      </c>
    </row>
    <row r="517" spans="1:6" x14ac:dyDescent="0.25">
      <c r="A517" s="1">
        <f>data[[#This Row],[Date]]</f>
        <v>45349.125</v>
      </c>
      <c r="B517" s="2">
        <f>data[[#This Row],[Consommation]]</f>
        <v>1E-3</v>
      </c>
      <c r="C517" s="2">
        <f>data[[#This Row],[Moy Température demandée]]</f>
        <v>21</v>
      </c>
      <c r="D517" s="2">
        <f>data[[#This Row],[Moy Température intérieur]]</f>
        <v>17</v>
      </c>
      <c r="E517" s="2">
        <f>data[[#This Row],[Moy Température extérieur]]</f>
        <v>0</v>
      </c>
      <c r="F517" s="1" t="str">
        <f>data[[#This Row],[Heure Creuse]]</f>
        <v>HC</v>
      </c>
    </row>
    <row r="518" spans="1:6" x14ac:dyDescent="0.25">
      <c r="A518" s="1">
        <f>data[[#This Row],[Date]]</f>
        <v>45349.166666666664</v>
      </c>
      <c r="B518" s="2">
        <f>data[[#This Row],[Consommation]]</f>
        <v>1E-3</v>
      </c>
      <c r="C518" s="2">
        <f>data[[#This Row],[Moy Température demandée]]</f>
        <v>21.25</v>
      </c>
      <c r="D518" s="2">
        <f>data[[#This Row],[Moy Température intérieur]]</f>
        <v>16.5</v>
      </c>
      <c r="E518" s="2">
        <f>data[[#This Row],[Moy Température extérieur]]</f>
        <v>6</v>
      </c>
      <c r="F518" s="1" t="str">
        <f>data[[#This Row],[Heure Creuse]]</f>
        <v>HC</v>
      </c>
    </row>
    <row r="519" spans="1:6" x14ac:dyDescent="0.25">
      <c r="A519" s="1">
        <f>data[[#This Row],[Date]]</f>
        <v>45349.208333333336</v>
      </c>
      <c r="B519" s="2">
        <f>data[[#This Row],[Consommation]]</f>
        <v>0.80600000000000005</v>
      </c>
      <c r="C519" s="2">
        <f>data[[#This Row],[Moy Température demandée]]</f>
        <v>22</v>
      </c>
      <c r="D519" s="2">
        <f>data[[#This Row],[Moy Température intérieur]]</f>
        <v>21.25</v>
      </c>
      <c r="E519" s="2">
        <f>data[[#This Row],[Moy Température extérieur]]</f>
        <v>6</v>
      </c>
      <c r="F519" s="1" t="str">
        <f>data[[#This Row],[Heure Creuse]]</f>
        <v>HC</v>
      </c>
    </row>
    <row r="520" spans="1:6" x14ac:dyDescent="0.25">
      <c r="A520" s="1">
        <f>data[[#This Row],[Date]]</f>
        <v>45349.25</v>
      </c>
      <c r="B520" s="2">
        <f>data[[#This Row],[Consommation]]</f>
        <v>0.31800000000000006</v>
      </c>
      <c r="C520" s="2">
        <f>data[[#This Row],[Moy Température demandée]]</f>
        <v>22</v>
      </c>
      <c r="D520" s="2">
        <f>data[[#This Row],[Moy Température intérieur]]</f>
        <v>21.333333333333332</v>
      </c>
      <c r="E520" s="2">
        <f>data[[#This Row],[Moy Température extérieur]]</f>
        <v>6</v>
      </c>
      <c r="F520" s="1" t="str">
        <f>data[[#This Row],[Heure Creuse]]</f>
        <v>HC</v>
      </c>
    </row>
    <row r="521" spans="1:6" x14ac:dyDescent="0.25">
      <c r="A521" s="1">
        <f>data[[#This Row],[Date]]</f>
        <v>45349.291666666664</v>
      </c>
      <c r="B521" s="2">
        <f>data[[#This Row],[Consommation]]</f>
        <v>0.38400000000000001</v>
      </c>
      <c r="C521" s="2">
        <f>data[[#This Row],[Moy Température demandée]]</f>
        <v>21.75</v>
      </c>
      <c r="D521" s="2">
        <f>data[[#This Row],[Moy Température intérieur]]</f>
        <v>21.75</v>
      </c>
      <c r="E521" s="2">
        <f>data[[#This Row],[Moy Température extérieur]]</f>
        <v>6</v>
      </c>
      <c r="F521" s="1" t="str">
        <f>data[[#This Row],[Heure Creuse]]</f>
        <v>HC</v>
      </c>
    </row>
    <row r="522" spans="1:6" x14ac:dyDescent="0.25">
      <c r="A522" s="1">
        <f>data[[#This Row],[Date]]</f>
        <v>45349.333333333336</v>
      </c>
      <c r="B522" s="2">
        <f>data[[#This Row],[Consommation]]</f>
        <v>2E-3</v>
      </c>
      <c r="C522" s="2">
        <f>data[[#This Row],[Moy Température demandée]]</f>
        <v>21</v>
      </c>
      <c r="D522" s="2">
        <f>data[[#This Row],[Moy Température intérieur]]</f>
        <v>21.75</v>
      </c>
      <c r="E522" s="2">
        <f>data[[#This Row],[Moy Température extérieur]]</f>
        <v>0</v>
      </c>
      <c r="F522" s="1" t="str">
        <f>data[[#This Row],[Heure Creuse]]</f>
        <v>HC</v>
      </c>
    </row>
    <row r="523" spans="1:6" x14ac:dyDescent="0.25">
      <c r="A523" s="1">
        <f>data[[#This Row],[Date]]</f>
        <v>45349.375</v>
      </c>
      <c r="B523" s="2">
        <f>data[[#This Row],[Consommation]]</f>
        <v>1E-3</v>
      </c>
      <c r="C523" s="2">
        <f>data[[#This Row],[Moy Température demandée]]</f>
        <v>21</v>
      </c>
      <c r="D523" s="2">
        <f>data[[#This Row],[Moy Température intérieur]]</f>
        <v>19.75</v>
      </c>
      <c r="E523" s="2">
        <f>data[[#This Row],[Moy Température extérieur]]</f>
        <v>0</v>
      </c>
      <c r="F523" s="1" t="str">
        <f>data[[#This Row],[Heure Creuse]]</f>
        <v>HP</v>
      </c>
    </row>
    <row r="524" spans="1:6" x14ac:dyDescent="0.25">
      <c r="A524" s="1">
        <f>data[[#This Row],[Date]]</f>
        <v>45349.416666666664</v>
      </c>
      <c r="B524" s="2">
        <f>data[[#This Row],[Consommation]]</f>
        <v>1E-3</v>
      </c>
      <c r="C524" s="2">
        <f>data[[#This Row],[Moy Température demandée]]</f>
        <v>21</v>
      </c>
      <c r="D524" s="2">
        <f>data[[#This Row],[Moy Température intérieur]]</f>
        <v>17.75</v>
      </c>
      <c r="E524" s="2">
        <f>data[[#This Row],[Moy Température extérieur]]</f>
        <v>0</v>
      </c>
      <c r="F524" s="1" t="str">
        <f>data[[#This Row],[Heure Creuse]]</f>
        <v>HP</v>
      </c>
    </row>
    <row r="525" spans="1:6" x14ac:dyDescent="0.25">
      <c r="A525" s="1">
        <f>data[[#This Row],[Date]]</f>
        <v>45349.458333333336</v>
      </c>
      <c r="B525" s="2">
        <f>data[[#This Row],[Consommation]]</f>
        <v>1E-3</v>
      </c>
      <c r="C525" s="2">
        <f>data[[#This Row],[Moy Température demandée]]</f>
        <v>21</v>
      </c>
      <c r="D525" s="2">
        <f>data[[#This Row],[Moy Température intérieur]]</f>
        <v>17</v>
      </c>
      <c r="E525" s="2">
        <f>data[[#This Row],[Moy Température extérieur]]</f>
        <v>0</v>
      </c>
      <c r="F525" s="1" t="str">
        <f>data[[#This Row],[Heure Creuse]]</f>
        <v>HP</v>
      </c>
    </row>
    <row r="526" spans="1:6" x14ac:dyDescent="0.25">
      <c r="A526" s="1">
        <f>data[[#This Row],[Date]]</f>
        <v>45349.5</v>
      </c>
      <c r="B526" s="2">
        <f>data[[#This Row],[Consommation]]</f>
        <v>1E-3</v>
      </c>
      <c r="C526" s="2">
        <f>data[[#This Row],[Moy Température demandée]]</f>
        <v>21</v>
      </c>
      <c r="D526" s="2">
        <f>data[[#This Row],[Moy Température intérieur]]</f>
        <v>17</v>
      </c>
      <c r="E526" s="2">
        <f>data[[#This Row],[Moy Température extérieur]]</f>
        <v>0</v>
      </c>
      <c r="F526" s="1" t="str">
        <f>data[[#This Row],[Heure Creuse]]</f>
        <v>HP</v>
      </c>
    </row>
    <row r="527" spans="1:6" x14ac:dyDescent="0.25">
      <c r="A527" s="1">
        <f>data[[#This Row],[Date]]</f>
        <v>45349.541666666664</v>
      </c>
      <c r="B527" s="2">
        <f>data[[#This Row],[Consommation]]</f>
        <v>0.309</v>
      </c>
      <c r="C527" s="2">
        <f>data[[#This Row],[Moy Température demandée]]</f>
        <v>21</v>
      </c>
      <c r="D527" s="2">
        <f>data[[#This Row],[Moy Température intérieur]]</f>
        <v>19</v>
      </c>
      <c r="E527" s="2">
        <f>data[[#This Row],[Moy Température extérieur]]</f>
        <v>8</v>
      </c>
      <c r="F527" s="1" t="str">
        <f>data[[#This Row],[Heure Creuse]]</f>
        <v>HP</v>
      </c>
    </row>
    <row r="528" spans="1:6" x14ac:dyDescent="0.25">
      <c r="A528" s="1">
        <f>data[[#This Row],[Date]]</f>
        <v>45349.583333333336</v>
      </c>
      <c r="B528" s="2">
        <f>data[[#This Row],[Consommation]]</f>
        <v>0.38600000000000001</v>
      </c>
      <c r="C528" s="2">
        <f>data[[#This Row],[Moy Température demandée]]</f>
        <v>21</v>
      </c>
      <c r="D528" s="2">
        <f>data[[#This Row],[Moy Température intérieur]]</f>
        <v>21</v>
      </c>
      <c r="E528" s="2">
        <f>data[[#This Row],[Moy Température extérieur]]</f>
        <v>8</v>
      </c>
      <c r="F528" s="1" t="str">
        <f>data[[#This Row],[Heure Creuse]]</f>
        <v>HC</v>
      </c>
    </row>
    <row r="529" spans="1:6" x14ac:dyDescent="0.25">
      <c r="A529" s="1">
        <f>data[[#This Row],[Date]]</f>
        <v>45349.625</v>
      </c>
      <c r="B529" s="2">
        <f>data[[#This Row],[Consommation]]</f>
        <v>0.19</v>
      </c>
      <c r="C529" s="2">
        <f>data[[#This Row],[Moy Température demandée]]</f>
        <v>21</v>
      </c>
      <c r="D529" s="2">
        <f>data[[#This Row],[Moy Température intérieur]]</f>
        <v>21</v>
      </c>
      <c r="E529" s="2">
        <f>data[[#This Row],[Moy Température extérieur]]</f>
        <v>7</v>
      </c>
      <c r="F529" s="1" t="str">
        <f>data[[#This Row],[Heure Creuse]]</f>
        <v>HC</v>
      </c>
    </row>
    <row r="530" spans="1:6" x14ac:dyDescent="0.25">
      <c r="A530" s="1">
        <f>data[[#This Row],[Date]]</f>
        <v>45349.666666666664</v>
      </c>
      <c r="B530" s="2">
        <f>data[[#This Row],[Consommation]]</f>
        <v>1E-3</v>
      </c>
      <c r="C530" s="2">
        <f>data[[#This Row],[Moy Température demandée]]</f>
        <v>21</v>
      </c>
      <c r="D530" s="2">
        <f>data[[#This Row],[Moy Température intérieur]]</f>
        <v>20.5</v>
      </c>
      <c r="E530" s="2">
        <f>data[[#This Row],[Moy Température extérieur]]</f>
        <v>0</v>
      </c>
      <c r="F530" s="1" t="str">
        <f>data[[#This Row],[Heure Creuse]]</f>
        <v>HP</v>
      </c>
    </row>
    <row r="531" spans="1:6" x14ac:dyDescent="0.25">
      <c r="A531" s="1">
        <f>data[[#This Row],[Date]]</f>
        <v>45349.708333333336</v>
      </c>
      <c r="B531" s="2">
        <f>data[[#This Row],[Consommation]]</f>
        <v>1E-3</v>
      </c>
      <c r="C531" s="2">
        <f>data[[#This Row],[Moy Température demandée]]</f>
        <v>21</v>
      </c>
      <c r="D531" s="2">
        <f>data[[#This Row],[Moy Température intérieur]]</f>
        <v>18.25</v>
      </c>
      <c r="E531" s="2">
        <f>data[[#This Row],[Moy Température extérieur]]</f>
        <v>0</v>
      </c>
      <c r="F531" s="1" t="str">
        <f>data[[#This Row],[Heure Creuse]]</f>
        <v>HP</v>
      </c>
    </row>
    <row r="532" spans="1:6" x14ac:dyDescent="0.25">
      <c r="A532" s="1">
        <f>data[[#This Row],[Date]]</f>
        <v>45349.75</v>
      </c>
      <c r="B532" s="2">
        <f>data[[#This Row],[Consommation]]</f>
        <v>1E-3</v>
      </c>
      <c r="C532" s="2">
        <f>data[[#This Row],[Moy Température demandée]]</f>
        <v>21</v>
      </c>
      <c r="D532" s="2">
        <f>data[[#This Row],[Moy Température intérieur]]</f>
        <v>18</v>
      </c>
      <c r="E532" s="2">
        <f>data[[#This Row],[Moy Température extérieur]]</f>
        <v>0</v>
      </c>
      <c r="F532" s="1" t="str">
        <f>data[[#This Row],[Heure Creuse]]</f>
        <v>HP</v>
      </c>
    </row>
    <row r="533" spans="1:6" x14ac:dyDescent="0.25">
      <c r="A533" s="1">
        <f>data[[#This Row],[Date]]</f>
        <v>45349.791666666664</v>
      </c>
      <c r="B533" s="2">
        <f>data[[#This Row],[Consommation]]</f>
        <v>0.45999999999999996</v>
      </c>
      <c r="C533" s="2">
        <f>data[[#This Row],[Moy Température demandée]]</f>
        <v>21</v>
      </c>
      <c r="D533" s="2">
        <f>data[[#This Row],[Moy Température intérieur]]</f>
        <v>21.25</v>
      </c>
      <c r="E533" s="2">
        <f>data[[#This Row],[Moy Température extérieur]]</f>
        <v>8</v>
      </c>
      <c r="F533" s="1" t="str">
        <f>data[[#This Row],[Heure Creuse]]</f>
        <v>HP</v>
      </c>
    </row>
    <row r="534" spans="1:6" x14ac:dyDescent="0.25">
      <c r="A534" s="1">
        <f>data[[#This Row],[Date]]</f>
        <v>45349.833333333336</v>
      </c>
      <c r="B534" s="2">
        <f>data[[#This Row],[Consommation]]</f>
        <v>0.36899999999999999</v>
      </c>
      <c r="C534" s="2">
        <f>data[[#This Row],[Moy Température demandée]]</f>
        <v>21</v>
      </c>
      <c r="D534" s="2">
        <f>data[[#This Row],[Moy Température intérieur]]</f>
        <v>21.75</v>
      </c>
      <c r="E534" s="2">
        <f>data[[#This Row],[Moy Température extérieur]]</f>
        <v>7.75</v>
      </c>
      <c r="F534" s="1" t="str">
        <f>data[[#This Row],[Heure Creuse]]</f>
        <v>HP</v>
      </c>
    </row>
    <row r="535" spans="1:6" x14ac:dyDescent="0.25">
      <c r="A535" s="1">
        <f>data[[#This Row],[Date]]</f>
        <v>45349.875</v>
      </c>
      <c r="B535" s="2">
        <f>data[[#This Row],[Consommation]]</f>
        <v>2E-3</v>
      </c>
      <c r="C535" s="2">
        <f>data[[#This Row],[Moy Température demandée]]</f>
        <v>21</v>
      </c>
      <c r="D535" s="2">
        <f>data[[#This Row],[Moy Température intérieur]]</f>
        <v>21.75</v>
      </c>
      <c r="E535" s="2">
        <f>data[[#This Row],[Moy Température extérieur]]</f>
        <v>0</v>
      </c>
      <c r="F535" s="1" t="str">
        <f>data[[#This Row],[Heure Creuse]]</f>
        <v>HP</v>
      </c>
    </row>
    <row r="536" spans="1:6" x14ac:dyDescent="0.25">
      <c r="A536" s="1">
        <f>data[[#This Row],[Date]]</f>
        <v>45349.916666666664</v>
      </c>
      <c r="B536" s="2">
        <f>data[[#This Row],[Consommation]]</f>
        <v>1E-3</v>
      </c>
      <c r="C536" s="2">
        <f>data[[#This Row],[Moy Température demandée]]</f>
        <v>21</v>
      </c>
      <c r="D536" s="2">
        <f>data[[#This Row],[Moy Température intérieur]]</f>
        <v>20.5</v>
      </c>
      <c r="E536" s="2">
        <f>data[[#This Row],[Moy Température extérieur]]</f>
        <v>0</v>
      </c>
      <c r="F536" s="1" t="str">
        <f>data[[#This Row],[Heure Creuse]]</f>
        <v>HP</v>
      </c>
    </row>
    <row r="537" spans="1:6" x14ac:dyDescent="0.25">
      <c r="A537" s="1">
        <f>data[[#This Row],[Date]]</f>
        <v>45349.958333333336</v>
      </c>
      <c r="B537" s="2">
        <f>data[[#This Row],[Consommation]]</f>
        <v>1E-3</v>
      </c>
      <c r="C537" s="2">
        <f>data[[#This Row],[Moy Température demandée]]</f>
        <v>21</v>
      </c>
      <c r="D537" s="2">
        <f>data[[#This Row],[Moy Température intérieur]]</f>
        <v>18.5</v>
      </c>
      <c r="E537" s="2">
        <f>data[[#This Row],[Moy Température extérieur]]</f>
        <v>0</v>
      </c>
      <c r="F537" s="1" t="str">
        <f>data[[#This Row],[Heure Creuse]]</f>
        <v>HP</v>
      </c>
    </row>
    <row r="538" spans="1:6" x14ac:dyDescent="0.25">
      <c r="A538" s="1">
        <f>data[[#This Row],[Date]]</f>
        <v>45350</v>
      </c>
      <c r="B538" s="2">
        <f>data[[#This Row],[Consommation]]</f>
        <v>1E-3</v>
      </c>
      <c r="C538" s="2">
        <f>data[[#This Row],[Moy Température demandée]]</f>
        <v>21</v>
      </c>
      <c r="D538" s="2">
        <f>data[[#This Row],[Moy Température intérieur]]</f>
        <v>18</v>
      </c>
      <c r="E538" s="2">
        <f>data[[#This Row],[Moy Température extérieur]]</f>
        <v>0</v>
      </c>
      <c r="F538" s="1" t="str">
        <f>data[[#This Row],[Heure Creuse]]</f>
        <v>HP</v>
      </c>
    </row>
    <row r="539" spans="1:6" x14ac:dyDescent="0.25">
      <c r="A539" s="1">
        <f>data[[#This Row],[Date]]</f>
        <v>45350.041666666664</v>
      </c>
      <c r="B539" s="2">
        <f>data[[#This Row],[Consommation]]</f>
        <v>1E-3</v>
      </c>
      <c r="C539" s="2">
        <f>data[[#This Row],[Moy Température demandée]]</f>
        <v>21</v>
      </c>
      <c r="D539" s="2">
        <f>data[[#This Row],[Moy Température intérieur]]</f>
        <v>17.75</v>
      </c>
      <c r="E539" s="2">
        <f>data[[#This Row],[Moy Température extérieur]]</f>
        <v>0</v>
      </c>
      <c r="F539" s="1" t="str">
        <f>data[[#This Row],[Heure Creuse]]</f>
        <v>HP</v>
      </c>
    </row>
    <row r="540" spans="1:6" x14ac:dyDescent="0.25">
      <c r="A540" s="1">
        <f>data[[#This Row],[Date]]</f>
        <v>45350.083333333336</v>
      </c>
      <c r="B540" s="2">
        <f>data[[#This Row],[Consommation]]</f>
        <v>1E-3</v>
      </c>
      <c r="C540" s="2">
        <f>data[[#This Row],[Moy Température demandée]]</f>
        <v>21</v>
      </c>
      <c r="D540" s="2">
        <f>data[[#This Row],[Moy Température intérieur]]</f>
        <v>17</v>
      </c>
      <c r="E540" s="2">
        <f>data[[#This Row],[Moy Température extérieur]]</f>
        <v>0</v>
      </c>
      <c r="F540" s="1" t="str">
        <f>data[[#This Row],[Heure Creuse]]</f>
        <v>HC</v>
      </c>
    </row>
    <row r="541" spans="1:6" x14ac:dyDescent="0.25">
      <c r="A541" s="1">
        <f>data[[#This Row],[Date]]</f>
        <v>45350.125</v>
      </c>
      <c r="B541" s="2">
        <f>data[[#This Row],[Consommation]]</f>
        <v>1E-3</v>
      </c>
      <c r="C541" s="2">
        <f>data[[#This Row],[Moy Température demandée]]</f>
        <v>21</v>
      </c>
      <c r="D541" s="2">
        <f>data[[#This Row],[Moy Température intérieur]]</f>
        <v>17</v>
      </c>
      <c r="E541" s="2">
        <f>data[[#This Row],[Moy Température extérieur]]</f>
        <v>0</v>
      </c>
      <c r="F541" s="1" t="str">
        <f>data[[#This Row],[Heure Creuse]]</f>
        <v>HC</v>
      </c>
    </row>
    <row r="542" spans="1:6" x14ac:dyDescent="0.25">
      <c r="A542" s="1">
        <f>data[[#This Row],[Date]]</f>
        <v>45350.166666666664</v>
      </c>
      <c r="B542" s="2">
        <f>data[[#This Row],[Consommation]]</f>
        <v>1E-3</v>
      </c>
      <c r="C542" s="2">
        <f>data[[#This Row],[Moy Température demandée]]</f>
        <v>21.333333333333332</v>
      </c>
      <c r="D542" s="2">
        <f>data[[#This Row],[Moy Température intérieur]]</f>
        <v>17</v>
      </c>
      <c r="E542" s="2">
        <f>data[[#This Row],[Moy Température extérieur]]</f>
        <v>2</v>
      </c>
      <c r="F542" s="1" t="str">
        <f>data[[#This Row],[Heure Creuse]]</f>
        <v>HC</v>
      </c>
    </row>
    <row r="543" spans="1:6" x14ac:dyDescent="0.25">
      <c r="A543" s="1">
        <f>data[[#This Row],[Date]]</f>
        <v>45350.208333333336</v>
      </c>
      <c r="B543" s="2">
        <f>data[[#This Row],[Consommation]]</f>
        <v>1.1950000000000001</v>
      </c>
      <c r="C543" s="2">
        <f>data[[#This Row],[Moy Température demandée]]</f>
        <v>22</v>
      </c>
      <c r="D543" s="2">
        <f>data[[#This Row],[Moy Température intérieur]]</f>
        <v>19.5</v>
      </c>
      <c r="E543" s="2">
        <f>data[[#This Row],[Moy Température extérieur]]</f>
        <v>0.25</v>
      </c>
      <c r="F543" s="1" t="str">
        <f>data[[#This Row],[Heure Creuse]]</f>
        <v>HC</v>
      </c>
    </row>
    <row r="544" spans="1:6" x14ac:dyDescent="0.25">
      <c r="A544" s="1">
        <f>data[[#This Row],[Date]]</f>
        <v>45350.25</v>
      </c>
      <c r="B544" s="2">
        <f>data[[#This Row],[Consommation]]</f>
        <v>0.70000000000000007</v>
      </c>
      <c r="C544" s="2">
        <f>data[[#This Row],[Moy Température demandée]]</f>
        <v>22</v>
      </c>
      <c r="D544" s="2">
        <f>data[[#This Row],[Moy Température intérieur]]</f>
        <v>16.75</v>
      </c>
      <c r="E544" s="2">
        <f>data[[#This Row],[Moy Température extérieur]]</f>
        <v>0.25</v>
      </c>
      <c r="F544" s="1" t="str">
        <f>data[[#This Row],[Heure Creuse]]</f>
        <v>HC</v>
      </c>
    </row>
    <row r="545" spans="1:6" x14ac:dyDescent="0.25">
      <c r="A545" s="1">
        <f>data[[#This Row],[Date]]</f>
        <v>45350.291666666664</v>
      </c>
      <c r="B545" s="2">
        <f>data[[#This Row],[Consommation]]</f>
        <v>0.73499999999999999</v>
      </c>
      <c r="C545" s="2">
        <f>data[[#This Row],[Moy Température demandée]]</f>
        <v>21.75</v>
      </c>
      <c r="D545" s="2">
        <f>data[[#This Row],[Moy Température intérieur]]</f>
        <v>20.25</v>
      </c>
      <c r="E545" s="2">
        <f>data[[#This Row],[Moy Température extérieur]]</f>
        <v>0</v>
      </c>
      <c r="F545" s="1" t="str">
        <f>data[[#This Row],[Heure Creuse]]</f>
        <v>HC</v>
      </c>
    </row>
    <row r="546" spans="1:6" x14ac:dyDescent="0.25">
      <c r="A546" s="1">
        <f>data[[#This Row],[Date]]</f>
        <v>45350.333333333336</v>
      </c>
      <c r="B546" s="2">
        <f>data[[#This Row],[Consommation]]</f>
        <v>2E-3</v>
      </c>
      <c r="C546" s="2">
        <f>data[[#This Row],[Moy Température demandée]]</f>
        <v>21</v>
      </c>
      <c r="D546" s="2">
        <f>data[[#This Row],[Moy Température intérieur]]</f>
        <v>19.5</v>
      </c>
      <c r="E546" s="2">
        <f>data[[#This Row],[Moy Température extérieur]]</f>
        <v>8</v>
      </c>
      <c r="F546" s="1" t="str">
        <f>data[[#This Row],[Heure Creuse]]</f>
        <v>HC</v>
      </c>
    </row>
    <row r="547" spans="1:6" x14ac:dyDescent="0.25">
      <c r="A547" s="1">
        <f>data[[#This Row],[Date]]</f>
        <v>45350.375</v>
      </c>
      <c r="B547" s="2">
        <f>data[[#This Row],[Consommation]]</f>
        <v>1E-3</v>
      </c>
      <c r="C547" s="2">
        <f>data[[#This Row],[Moy Température demandée]]</f>
        <v>21</v>
      </c>
      <c r="D547" s="2">
        <f>data[[#This Row],[Moy Température intérieur]]</f>
        <v>16.5</v>
      </c>
      <c r="E547" s="2">
        <f>data[[#This Row],[Moy Température extérieur]]</f>
        <v>0</v>
      </c>
      <c r="F547" s="1" t="str">
        <f>data[[#This Row],[Heure Creuse]]</f>
        <v>HP</v>
      </c>
    </row>
    <row r="548" spans="1:6" x14ac:dyDescent="0.25">
      <c r="A548" s="1">
        <f>data[[#This Row],[Date]]</f>
        <v>45350.416666666664</v>
      </c>
      <c r="B548" s="2">
        <f>data[[#This Row],[Consommation]]</f>
        <v>1E-3</v>
      </c>
      <c r="C548" s="2">
        <f>data[[#This Row],[Moy Température demandée]]</f>
        <v>21</v>
      </c>
      <c r="D548" s="2">
        <f>data[[#This Row],[Moy Température intérieur]]</f>
        <v>17</v>
      </c>
      <c r="E548" s="2">
        <f>data[[#This Row],[Moy Température extérieur]]</f>
        <v>0</v>
      </c>
      <c r="F548" s="1" t="str">
        <f>data[[#This Row],[Heure Creuse]]</f>
        <v>HP</v>
      </c>
    </row>
    <row r="549" spans="1:6" x14ac:dyDescent="0.25">
      <c r="A549" s="1">
        <f>data[[#This Row],[Date]]</f>
        <v>45350.458333333336</v>
      </c>
      <c r="B549" s="2">
        <f>data[[#This Row],[Consommation]]</f>
        <v>1E-3</v>
      </c>
      <c r="C549" s="2">
        <f>data[[#This Row],[Moy Température demandée]]</f>
        <v>21</v>
      </c>
      <c r="D549" s="2">
        <f>data[[#This Row],[Moy Température intérieur]]</f>
        <v>16.75</v>
      </c>
      <c r="E549" s="2">
        <f>data[[#This Row],[Moy Température extérieur]]</f>
        <v>0</v>
      </c>
      <c r="F549" s="1" t="str">
        <f>data[[#This Row],[Heure Creuse]]</f>
        <v>HP</v>
      </c>
    </row>
    <row r="550" spans="1:6" x14ac:dyDescent="0.25">
      <c r="A550" s="1">
        <f>data[[#This Row],[Date]]</f>
        <v>45350.5</v>
      </c>
      <c r="B550" s="2">
        <f>data[[#This Row],[Consommation]]</f>
        <v>1E-3</v>
      </c>
      <c r="C550" s="2">
        <f>data[[#This Row],[Moy Température demandée]]</f>
        <v>21</v>
      </c>
      <c r="D550" s="2">
        <f>data[[#This Row],[Moy Température intérieur]]</f>
        <v>17</v>
      </c>
      <c r="E550" s="2">
        <f>data[[#This Row],[Moy Température extérieur]]</f>
        <v>0</v>
      </c>
      <c r="F550" s="1" t="str">
        <f>data[[#This Row],[Heure Creuse]]</f>
        <v>HP</v>
      </c>
    </row>
    <row r="551" spans="1:6" x14ac:dyDescent="0.25">
      <c r="A551" s="1">
        <f>data[[#This Row],[Date]]</f>
        <v>45350.541666666664</v>
      </c>
      <c r="B551" s="2">
        <f>data[[#This Row],[Consommation]]</f>
        <v>0.24099999999999999</v>
      </c>
      <c r="C551" s="2">
        <f>data[[#This Row],[Moy Température demandée]]</f>
        <v>21</v>
      </c>
      <c r="D551" s="2">
        <f>data[[#This Row],[Moy Température intérieur]]</f>
        <v>19.5</v>
      </c>
      <c r="E551" s="2">
        <f>data[[#This Row],[Moy Température extérieur]]</f>
        <v>13</v>
      </c>
      <c r="F551" s="1" t="str">
        <f>data[[#This Row],[Heure Creuse]]</f>
        <v>HP</v>
      </c>
    </row>
    <row r="552" spans="1:6" x14ac:dyDescent="0.25">
      <c r="A552" s="1">
        <f>data[[#This Row],[Date]]</f>
        <v>45350.583333333336</v>
      </c>
      <c r="B552" s="2">
        <f>data[[#This Row],[Consommation]]</f>
        <v>0.32</v>
      </c>
      <c r="C552" s="2">
        <f>data[[#This Row],[Moy Température demandée]]</f>
        <v>21</v>
      </c>
      <c r="D552" s="2">
        <f>data[[#This Row],[Moy Température intérieur]]</f>
        <v>22</v>
      </c>
      <c r="E552" s="2">
        <f>data[[#This Row],[Moy Température extérieur]]</f>
        <v>14.25</v>
      </c>
      <c r="F552" s="1" t="str">
        <f>data[[#This Row],[Heure Creuse]]</f>
        <v>HC</v>
      </c>
    </row>
    <row r="553" spans="1:6" x14ac:dyDescent="0.25">
      <c r="A553" s="1">
        <f>data[[#This Row],[Date]]</f>
        <v>45350.625</v>
      </c>
      <c r="B553" s="2">
        <f>data[[#This Row],[Consommation]]</f>
        <v>0.16899999999999998</v>
      </c>
      <c r="C553" s="2">
        <f>data[[#This Row],[Moy Température demandée]]</f>
        <v>21</v>
      </c>
      <c r="D553" s="2">
        <f>data[[#This Row],[Moy Température intérieur]]</f>
        <v>23.75</v>
      </c>
      <c r="E553" s="2">
        <f>data[[#This Row],[Moy Température extérieur]]</f>
        <v>14</v>
      </c>
      <c r="F553" s="1" t="str">
        <f>data[[#This Row],[Heure Creuse]]</f>
        <v>HC</v>
      </c>
    </row>
    <row r="554" spans="1:6" x14ac:dyDescent="0.25">
      <c r="A554" s="1">
        <f>data[[#This Row],[Date]]</f>
        <v>45350.666666666664</v>
      </c>
      <c r="B554" s="2">
        <f>data[[#This Row],[Consommation]]</f>
        <v>1E-3</v>
      </c>
      <c r="C554" s="2">
        <f>data[[#This Row],[Moy Température demandée]]</f>
        <v>21</v>
      </c>
      <c r="D554" s="2">
        <f>data[[#This Row],[Moy Température intérieur]]</f>
        <v>21.5</v>
      </c>
      <c r="E554" s="2">
        <f>data[[#This Row],[Moy Température extérieur]]</f>
        <v>0</v>
      </c>
      <c r="F554" s="1" t="str">
        <f>data[[#This Row],[Heure Creuse]]</f>
        <v>HP</v>
      </c>
    </row>
    <row r="555" spans="1:6" x14ac:dyDescent="0.25">
      <c r="A555" s="1">
        <f>data[[#This Row],[Date]]</f>
        <v>45350.708333333336</v>
      </c>
      <c r="B555" s="2">
        <f>data[[#This Row],[Consommation]]</f>
        <v>1E-3</v>
      </c>
      <c r="C555" s="2">
        <f>data[[#This Row],[Moy Température demandée]]</f>
        <v>21</v>
      </c>
      <c r="D555" s="2">
        <f>data[[#This Row],[Moy Température intérieur]]</f>
        <v>19.5</v>
      </c>
      <c r="E555" s="2">
        <f>data[[#This Row],[Moy Température extérieur]]</f>
        <v>0</v>
      </c>
      <c r="F555" s="1" t="str">
        <f>data[[#This Row],[Heure Creuse]]</f>
        <v>HP</v>
      </c>
    </row>
    <row r="556" spans="1:6" x14ac:dyDescent="0.25">
      <c r="A556" s="1">
        <f>data[[#This Row],[Date]]</f>
        <v>45350.75</v>
      </c>
      <c r="B556" s="2">
        <f>data[[#This Row],[Consommation]]</f>
        <v>1E-3</v>
      </c>
      <c r="C556" s="2">
        <f>data[[#This Row],[Moy Température demandée]]</f>
        <v>21</v>
      </c>
      <c r="D556" s="2">
        <f>data[[#This Row],[Moy Température intérieur]]</f>
        <v>19</v>
      </c>
      <c r="E556" s="2">
        <f>data[[#This Row],[Moy Température extérieur]]</f>
        <v>0</v>
      </c>
      <c r="F556" s="1" t="str">
        <f>data[[#This Row],[Heure Creuse]]</f>
        <v>HP</v>
      </c>
    </row>
    <row r="557" spans="1:6" x14ac:dyDescent="0.25">
      <c r="A557" s="1">
        <f>data[[#This Row],[Date]]</f>
        <v>45350.791666666664</v>
      </c>
      <c r="B557" s="2">
        <f>data[[#This Row],[Consommation]]</f>
        <v>0.32700000000000001</v>
      </c>
      <c r="C557" s="2">
        <f>data[[#This Row],[Moy Température demandée]]</f>
        <v>21</v>
      </c>
      <c r="D557" s="2">
        <f>data[[#This Row],[Moy Température intérieur]]</f>
        <v>22.75</v>
      </c>
      <c r="E557" s="2">
        <f>data[[#This Row],[Moy Température extérieur]]</f>
        <v>10.25</v>
      </c>
      <c r="F557" s="1" t="str">
        <f>data[[#This Row],[Heure Creuse]]</f>
        <v>HP</v>
      </c>
    </row>
    <row r="558" spans="1:6" x14ac:dyDescent="0.25">
      <c r="A558" s="1">
        <f>data[[#This Row],[Date]]</f>
        <v>45350.833333333336</v>
      </c>
      <c r="B558" s="2">
        <f>data[[#This Row],[Consommation]]</f>
        <v>0.26800000000000002</v>
      </c>
      <c r="C558" s="2">
        <f>data[[#This Row],[Moy Température demandée]]</f>
        <v>21</v>
      </c>
      <c r="D558" s="2">
        <f>data[[#This Row],[Moy Température intérieur]]</f>
        <v>22.5</v>
      </c>
      <c r="E558" s="2">
        <f>data[[#This Row],[Moy Température extérieur]]</f>
        <v>10</v>
      </c>
      <c r="F558" s="1" t="str">
        <f>data[[#This Row],[Heure Creuse]]</f>
        <v>HP</v>
      </c>
    </row>
    <row r="559" spans="1:6" x14ac:dyDescent="0.25">
      <c r="A559" s="1">
        <f>data[[#This Row],[Date]]</f>
        <v>45350.875</v>
      </c>
      <c r="B559" s="2">
        <f>data[[#This Row],[Consommation]]</f>
        <v>2E-3</v>
      </c>
      <c r="C559" s="2">
        <f>data[[#This Row],[Moy Température demandée]]</f>
        <v>21</v>
      </c>
      <c r="D559" s="2">
        <f>data[[#This Row],[Moy Température intérieur]]</f>
        <v>22</v>
      </c>
      <c r="E559" s="2">
        <f>data[[#This Row],[Moy Température extérieur]]</f>
        <v>0</v>
      </c>
      <c r="F559" s="1" t="str">
        <f>data[[#This Row],[Heure Creuse]]</f>
        <v>HP</v>
      </c>
    </row>
    <row r="560" spans="1:6" x14ac:dyDescent="0.25">
      <c r="A560" s="1">
        <f>data[[#This Row],[Date]]</f>
        <v>45350.916666666664</v>
      </c>
      <c r="B560" s="2">
        <f>data[[#This Row],[Consommation]]</f>
        <v>1E-3</v>
      </c>
      <c r="C560" s="2">
        <f>data[[#This Row],[Moy Température demandée]]</f>
        <v>21</v>
      </c>
      <c r="D560" s="2">
        <f>data[[#This Row],[Moy Température intérieur]]</f>
        <v>20.5</v>
      </c>
      <c r="E560" s="2">
        <f>data[[#This Row],[Moy Température extérieur]]</f>
        <v>0</v>
      </c>
      <c r="F560" s="1" t="str">
        <f>data[[#This Row],[Heure Creuse]]</f>
        <v>HP</v>
      </c>
    </row>
    <row r="561" spans="1:6" x14ac:dyDescent="0.25">
      <c r="A561" s="1">
        <f>data[[#This Row],[Date]]</f>
        <v>45350.958333333336</v>
      </c>
      <c r="B561" s="2">
        <f>data[[#This Row],[Consommation]]</f>
        <v>1E-3</v>
      </c>
      <c r="C561" s="2">
        <f>data[[#This Row],[Moy Température demandée]]</f>
        <v>21</v>
      </c>
      <c r="D561" s="2">
        <f>data[[#This Row],[Moy Température intérieur]]</f>
        <v>19</v>
      </c>
      <c r="E561" s="2">
        <f>data[[#This Row],[Moy Température extérieur]]</f>
        <v>10</v>
      </c>
      <c r="F561" s="1" t="str">
        <f>data[[#This Row],[Heure Creuse]]</f>
        <v>HP</v>
      </c>
    </row>
    <row r="562" spans="1:6" x14ac:dyDescent="0.25">
      <c r="A562" s="1">
        <f>data[[#This Row],[Date]]</f>
        <v>45351</v>
      </c>
      <c r="B562" s="2">
        <f>data[[#This Row],[Consommation]]</f>
        <v>1E-3</v>
      </c>
      <c r="C562" s="2">
        <f>data[[#This Row],[Moy Température demandée]]</f>
        <v>21</v>
      </c>
      <c r="D562" s="2">
        <f>data[[#This Row],[Moy Température intérieur]]</f>
        <v>19</v>
      </c>
      <c r="E562" s="2">
        <f>data[[#This Row],[Moy Température extérieur]]</f>
        <v>0</v>
      </c>
      <c r="F562" s="1" t="str">
        <f>data[[#This Row],[Heure Creuse]]</f>
        <v>HP</v>
      </c>
    </row>
    <row r="563" spans="1:6" x14ac:dyDescent="0.25">
      <c r="A563" s="1">
        <f>data[[#This Row],[Date]]</f>
        <v>45351.041666666664</v>
      </c>
      <c r="B563" s="2">
        <f>data[[#This Row],[Consommation]]</f>
        <v>1E-3</v>
      </c>
      <c r="C563" s="2">
        <f>data[[#This Row],[Moy Température demandée]]</f>
        <v>21</v>
      </c>
      <c r="D563" s="2">
        <f>data[[#This Row],[Moy Température intérieur]]</f>
        <v>18.5</v>
      </c>
      <c r="E563" s="2">
        <f>data[[#This Row],[Moy Température extérieur]]</f>
        <v>0</v>
      </c>
      <c r="F563" s="1" t="str">
        <f>data[[#This Row],[Heure Creuse]]</f>
        <v>HP</v>
      </c>
    </row>
    <row r="564" spans="1:6" x14ac:dyDescent="0.25">
      <c r="A564" s="1">
        <f>data[[#This Row],[Date]]</f>
        <v>45351.083333333336</v>
      </c>
      <c r="B564" s="2">
        <f>data[[#This Row],[Consommation]]</f>
        <v>1E-3</v>
      </c>
      <c r="C564" s="2">
        <f>data[[#This Row],[Moy Température demandée]]</f>
        <v>21</v>
      </c>
      <c r="D564" s="2">
        <f>data[[#This Row],[Moy Température intérieur]]</f>
        <v>18</v>
      </c>
      <c r="E564" s="2">
        <f>data[[#This Row],[Moy Température extérieur]]</f>
        <v>0</v>
      </c>
      <c r="F564" s="1" t="str">
        <f>data[[#This Row],[Heure Creuse]]</f>
        <v>HC</v>
      </c>
    </row>
    <row r="565" spans="1:6" x14ac:dyDescent="0.25">
      <c r="A565" s="1">
        <f>data[[#This Row],[Date]]</f>
        <v>45351.125</v>
      </c>
      <c r="B565" s="2">
        <f>data[[#This Row],[Consommation]]</f>
        <v>1E-3</v>
      </c>
      <c r="C565" s="2">
        <f>data[[#This Row],[Moy Température demandée]]</f>
        <v>21</v>
      </c>
      <c r="D565" s="2">
        <f>data[[#This Row],[Moy Température intérieur]]</f>
        <v>18</v>
      </c>
      <c r="E565" s="2">
        <f>data[[#This Row],[Moy Température extérieur]]</f>
        <v>0</v>
      </c>
      <c r="F565" s="1" t="str">
        <f>data[[#This Row],[Heure Creuse]]</f>
        <v>HC</v>
      </c>
    </row>
    <row r="566" spans="1:6" x14ac:dyDescent="0.25">
      <c r="A566" s="1">
        <f>data[[#This Row],[Date]]</f>
        <v>45351.166666666664</v>
      </c>
      <c r="B566" s="2">
        <f>data[[#This Row],[Consommation]]</f>
        <v>1E-3</v>
      </c>
      <c r="C566" s="2">
        <f>data[[#This Row],[Moy Température demandée]]</f>
        <v>21.25</v>
      </c>
      <c r="D566" s="2">
        <f>data[[#This Row],[Moy Température intérieur]]</f>
        <v>18</v>
      </c>
      <c r="E566" s="2">
        <f>data[[#This Row],[Moy Température extérieur]]</f>
        <v>0</v>
      </c>
      <c r="F566" s="1" t="str">
        <f>data[[#This Row],[Heure Creuse]]</f>
        <v>HC</v>
      </c>
    </row>
    <row r="567" spans="1:6" x14ac:dyDescent="0.25">
      <c r="A567" s="1">
        <f>data[[#This Row],[Date]]</f>
        <v>45351.208333333336</v>
      </c>
      <c r="B567" s="2">
        <f>data[[#This Row],[Consommation]]</f>
        <v>0.45199999999999996</v>
      </c>
      <c r="C567" s="2">
        <f>data[[#This Row],[Moy Température demandée]]</f>
        <v>22</v>
      </c>
      <c r="D567" s="2">
        <f>data[[#This Row],[Moy Température intérieur]]</f>
        <v>22</v>
      </c>
      <c r="E567" s="2">
        <f>data[[#This Row],[Moy Température extérieur]]</f>
        <v>8.25</v>
      </c>
      <c r="F567" s="1" t="str">
        <f>data[[#This Row],[Heure Creuse]]</f>
        <v>HC</v>
      </c>
    </row>
    <row r="568" spans="1:6" x14ac:dyDescent="0.25">
      <c r="A568" s="1">
        <f>data[[#This Row],[Date]]</f>
        <v>45351.25</v>
      </c>
      <c r="B568" s="2">
        <f>data[[#This Row],[Consommation]]</f>
        <v>0.38200000000000001</v>
      </c>
      <c r="C568" s="2">
        <f>data[[#This Row],[Moy Température demandée]]</f>
        <v>22</v>
      </c>
      <c r="D568" s="2">
        <f>data[[#This Row],[Moy Température intérieur]]</f>
        <v>22.25</v>
      </c>
      <c r="E568" s="2">
        <f>data[[#This Row],[Moy Température extérieur]]</f>
        <v>8</v>
      </c>
      <c r="F568" s="1" t="str">
        <f>data[[#This Row],[Heure Creuse]]</f>
        <v>HC</v>
      </c>
    </row>
    <row r="569" spans="1:6" x14ac:dyDescent="0.25">
      <c r="A569" s="1">
        <f>data[[#This Row],[Date]]</f>
        <v>45351.291666666664</v>
      </c>
      <c r="B569" s="2">
        <f>data[[#This Row],[Consommation]]</f>
        <v>0.39300000000000002</v>
      </c>
      <c r="C569" s="2">
        <f>data[[#This Row],[Moy Température demandée]]</f>
        <v>21.75</v>
      </c>
      <c r="D569" s="2">
        <f>data[[#This Row],[Moy Température intérieur]]</f>
        <v>23</v>
      </c>
      <c r="E569" s="2">
        <f>data[[#This Row],[Moy Température extérieur]]</f>
        <v>8</v>
      </c>
      <c r="F569" s="1" t="str">
        <f>data[[#This Row],[Heure Creuse]]</f>
        <v>HC</v>
      </c>
    </row>
    <row r="570" spans="1:6" x14ac:dyDescent="0.25">
      <c r="A570" s="1">
        <f>data[[#This Row],[Date]]</f>
        <v>45351.333333333336</v>
      </c>
      <c r="B570" s="2">
        <f>data[[#This Row],[Consommation]]</f>
        <v>2E-3</v>
      </c>
      <c r="C570" s="2">
        <f>data[[#This Row],[Moy Température demandée]]</f>
        <v>21</v>
      </c>
      <c r="D570" s="2">
        <f>data[[#This Row],[Moy Température intérieur]]</f>
        <v>23.5</v>
      </c>
      <c r="E570" s="2">
        <f>data[[#This Row],[Moy Température extérieur]]</f>
        <v>0</v>
      </c>
      <c r="F570" s="1" t="str">
        <f>data[[#This Row],[Heure Creuse]]</f>
        <v>HC</v>
      </c>
    </row>
    <row r="571" spans="1:6" x14ac:dyDescent="0.25">
      <c r="A571" s="1">
        <f>data[[#This Row],[Date]]</f>
        <v>45351.375</v>
      </c>
      <c r="B571" s="2">
        <f>data[[#This Row],[Consommation]]</f>
        <v>1E-3</v>
      </c>
      <c r="C571" s="2">
        <f>data[[#This Row],[Moy Température demandée]]</f>
        <v>21</v>
      </c>
      <c r="D571" s="2">
        <f>data[[#This Row],[Moy Température intérieur]]</f>
        <v>20.75</v>
      </c>
      <c r="E571" s="2">
        <f>data[[#This Row],[Moy Température extérieur]]</f>
        <v>0</v>
      </c>
      <c r="F571" s="1" t="str">
        <f>data[[#This Row],[Heure Creuse]]</f>
        <v>HP</v>
      </c>
    </row>
    <row r="572" spans="1:6" x14ac:dyDescent="0.25">
      <c r="A572" s="1">
        <f>data[[#This Row],[Date]]</f>
        <v>45351.416666666664</v>
      </c>
      <c r="B572" s="2">
        <f>data[[#This Row],[Consommation]]</f>
        <v>1E-3</v>
      </c>
      <c r="C572" s="2">
        <f>data[[#This Row],[Moy Température demandée]]</f>
        <v>21</v>
      </c>
      <c r="D572" s="2">
        <f>data[[#This Row],[Moy Température intérieur]]</f>
        <v>19.5</v>
      </c>
      <c r="E572" s="2">
        <f>data[[#This Row],[Moy Température extérieur]]</f>
        <v>0</v>
      </c>
      <c r="F572" s="1" t="str">
        <f>data[[#This Row],[Heure Creuse]]</f>
        <v>HP</v>
      </c>
    </row>
    <row r="573" spans="1:6" x14ac:dyDescent="0.25">
      <c r="A573" s="1">
        <f>data[[#This Row],[Date]]</f>
        <v>45351.458333333336</v>
      </c>
      <c r="B573" s="2">
        <f>data[[#This Row],[Consommation]]</f>
        <v>1E-3</v>
      </c>
      <c r="C573" s="2">
        <f>data[[#This Row],[Moy Température demandée]]</f>
        <v>21</v>
      </c>
      <c r="D573" s="2">
        <f>data[[#This Row],[Moy Température intérieur]]</f>
        <v>19</v>
      </c>
      <c r="E573" s="2">
        <f>data[[#This Row],[Moy Température extérieur]]</f>
        <v>0</v>
      </c>
      <c r="F573" s="1" t="str">
        <f>data[[#This Row],[Heure Creuse]]</f>
        <v>HP</v>
      </c>
    </row>
    <row r="574" spans="1:6" x14ac:dyDescent="0.25">
      <c r="A574" s="1">
        <f>data[[#This Row],[Date]]</f>
        <v>45351.5</v>
      </c>
      <c r="B574" s="2">
        <f>data[[#This Row],[Consommation]]</f>
        <v>1E-3</v>
      </c>
      <c r="C574" s="2">
        <f>data[[#This Row],[Moy Température demandée]]</f>
        <v>21</v>
      </c>
      <c r="D574" s="2">
        <f>data[[#This Row],[Moy Température intérieur]]</f>
        <v>18.75</v>
      </c>
      <c r="E574" s="2">
        <f>data[[#This Row],[Moy Température extérieur]]</f>
        <v>11</v>
      </c>
      <c r="F574" s="1" t="str">
        <f>data[[#This Row],[Heure Creuse]]</f>
        <v>HP</v>
      </c>
    </row>
    <row r="575" spans="1:6" x14ac:dyDescent="0.25">
      <c r="A575" s="1">
        <f>data[[#This Row],[Date]]</f>
        <v>45351.541666666664</v>
      </c>
      <c r="B575" s="2">
        <f>data[[#This Row],[Consommation]]</f>
        <v>0.23</v>
      </c>
      <c r="C575" s="2">
        <f>data[[#This Row],[Moy Température demandée]]</f>
        <v>21</v>
      </c>
      <c r="D575" s="2">
        <f>data[[#This Row],[Moy Température intérieur]]</f>
        <v>20</v>
      </c>
      <c r="E575" s="2">
        <f>data[[#This Row],[Moy Température extérieur]]</f>
        <v>10</v>
      </c>
      <c r="F575" s="1" t="str">
        <f>data[[#This Row],[Heure Creuse]]</f>
        <v>HP</v>
      </c>
    </row>
    <row r="576" spans="1:6" x14ac:dyDescent="0.25">
      <c r="A576" s="1">
        <f>data[[#This Row],[Date]]</f>
        <v>45351.583333333336</v>
      </c>
      <c r="B576" s="2">
        <f>data[[#This Row],[Consommation]]</f>
        <v>0.33500000000000002</v>
      </c>
      <c r="C576" s="2">
        <f>data[[#This Row],[Moy Température demandée]]</f>
        <v>21</v>
      </c>
      <c r="D576" s="2">
        <f>data[[#This Row],[Moy Température intérieur]]</f>
        <v>22</v>
      </c>
      <c r="E576" s="2">
        <f>data[[#This Row],[Moy Température extérieur]]</f>
        <v>11.5</v>
      </c>
      <c r="F576" s="1" t="str">
        <f>data[[#This Row],[Heure Creuse]]</f>
        <v>HC</v>
      </c>
    </row>
    <row r="577" spans="1:6" x14ac:dyDescent="0.25">
      <c r="A577" s="1">
        <f>data[[#This Row],[Date]]</f>
        <v>45351.625</v>
      </c>
      <c r="B577" s="2">
        <f>data[[#This Row],[Consommation]]</f>
        <v>0.153</v>
      </c>
      <c r="C577" s="2">
        <f>data[[#This Row],[Moy Température demandée]]</f>
        <v>21</v>
      </c>
      <c r="D577" s="2">
        <f>data[[#This Row],[Moy Température intérieur]]</f>
        <v>22.5</v>
      </c>
      <c r="E577" s="2">
        <f>data[[#This Row],[Moy Température extérieur]]</f>
        <v>13</v>
      </c>
      <c r="F577" s="1" t="str">
        <f>data[[#This Row],[Heure Creuse]]</f>
        <v>HC</v>
      </c>
    </row>
    <row r="578" spans="1:6" x14ac:dyDescent="0.25">
      <c r="A578" s="1">
        <f>data[[#This Row],[Date]]</f>
        <v>45351.666666666664</v>
      </c>
      <c r="B578" s="2">
        <f>data[[#This Row],[Consommation]]</f>
        <v>1E-3</v>
      </c>
      <c r="C578" s="2">
        <f>data[[#This Row],[Moy Température demandée]]</f>
        <v>21</v>
      </c>
      <c r="D578" s="2">
        <f>data[[#This Row],[Moy Température intérieur]]</f>
        <v>21.5</v>
      </c>
      <c r="E578" s="2">
        <f>data[[#This Row],[Moy Température extérieur]]</f>
        <v>0</v>
      </c>
      <c r="F578" s="1" t="str">
        <f>data[[#This Row],[Heure Creuse]]</f>
        <v>HP</v>
      </c>
    </row>
    <row r="579" spans="1:6" x14ac:dyDescent="0.25">
      <c r="A579" s="1">
        <f>data[[#This Row],[Date]]</f>
        <v>45351.708333333336</v>
      </c>
      <c r="B579" s="2">
        <f>data[[#This Row],[Consommation]]</f>
        <v>1E-3</v>
      </c>
      <c r="C579" s="2">
        <f>data[[#This Row],[Moy Température demandée]]</f>
        <v>21</v>
      </c>
      <c r="D579" s="2">
        <f>data[[#This Row],[Moy Température intérieur]]</f>
        <v>19.25</v>
      </c>
      <c r="E579" s="2">
        <f>data[[#This Row],[Moy Température extérieur]]</f>
        <v>0</v>
      </c>
      <c r="F579" s="1" t="str">
        <f>data[[#This Row],[Heure Creuse]]</f>
        <v>HP</v>
      </c>
    </row>
    <row r="580" spans="1:6" x14ac:dyDescent="0.25">
      <c r="A580" s="1">
        <f>data[[#This Row],[Date]]</f>
        <v>45351.75</v>
      </c>
      <c r="B580" s="2">
        <f>data[[#This Row],[Consommation]]</f>
        <v>1E-3</v>
      </c>
      <c r="C580" s="2">
        <f>data[[#This Row],[Moy Température demandée]]</f>
        <v>21</v>
      </c>
      <c r="D580" s="2">
        <f>data[[#This Row],[Moy Température intérieur]]</f>
        <v>19</v>
      </c>
      <c r="E580" s="2">
        <f>data[[#This Row],[Moy Température extérieur]]</f>
        <v>0</v>
      </c>
      <c r="F580" s="1" t="str">
        <f>data[[#This Row],[Heure Creuse]]</f>
        <v>HP</v>
      </c>
    </row>
    <row r="581" spans="1:6" x14ac:dyDescent="0.25">
      <c r="A581" s="1">
        <f>data[[#This Row],[Date]]</f>
        <v>45351.791666666664</v>
      </c>
      <c r="B581" s="2">
        <f>data[[#This Row],[Consommation]]</f>
        <v>0.4</v>
      </c>
      <c r="C581" s="2">
        <f>data[[#This Row],[Moy Température demandée]]</f>
        <v>21</v>
      </c>
      <c r="D581" s="2">
        <f>data[[#This Row],[Moy Température intérieur]]</f>
        <v>22.25</v>
      </c>
      <c r="E581" s="2">
        <f>data[[#This Row],[Moy Température extérieur]]</f>
        <v>8.5</v>
      </c>
      <c r="F581" s="1" t="str">
        <f>data[[#This Row],[Heure Creuse]]</f>
        <v>HP</v>
      </c>
    </row>
    <row r="582" spans="1:6" x14ac:dyDescent="0.25">
      <c r="A582" s="1">
        <f>data[[#This Row],[Date]]</f>
        <v>45351.833333333336</v>
      </c>
      <c r="B582" s="2">
        <f>data[[#This Row],[Consommation]]</f>
        <v>0.376</v>
      </c>
      <c r="C582" s="2">
        <f>data[[#This Row],[Moy Température demandée]]</f>
        <v>21</v>
      </c>
      <c r="D582" s="2">
        <f>data[[#This Row],[Moy Température intérieur]]</f>
        <v>22.25</v>
      </c>
      <c r="E582" s="2">
        <f>data[[#This Row],[Moy Température extérieur]]</f>
        <v>8</v>
      </c>
      <c r="F582" s="1" t="str">
        <f>data[[#This Row],[Heure Creuse]]</f>
        <v>HP</v>
      </c>
    </row>
    <row r="583" spans="1:6" x14ac:dyDescent="0.25">
      <c r="A583" s="1">
        <f>data[[#This Row],[Date]]</f>
        <v>45351.875</v>
      </c>
      <c r="B583" s="2">
        <f>data[[#This Row],[Consommation]]</f>
        <v>2E-3</v>
      </c>
      <c r="C583" s="2">
        <f>data[[#This Row],[Moy Température demandée]]</f>
        <v>21</v>
      </c>
      <c r="D583" s="2">
        <f>data[[#This Row],[Moy Température intérieur]]</f>
        <v>22.75</v>
      </c>
      <c r="E583" s="2">
        <f>data[[#This Row],[Moy Température extérieur]]</f>
        <v>0</v>
      </c>
      <c r="F583" s="1" t="str">
        <f>data[[#This Row],[Heure Creuse]]</f>
        <v>HP</v>
      </c>
    </row>
    <row r="584" spans="1:6" x14ac:dyDescent="0.25">
      <c r="A584" s="1">
        <f>data[[#This Row],[Date]]</f>
        <v>45351.916666666664</v>
      </c>
      <c r="B584" s="2">
        <f>data[[#This Row],[Consommation]]</f>
        <v>1E-3</v>
      </c>
      <c r="C584" s="2">
        <f>data[[#This Row],[Moy Température demandée]]</f>
        <v>21</v>
      </c>
      <c r="D584" s="2">
        <f>data[[#This Row],[Moy Température intérieur]]</f>
        <v>21</v>
      </c>
      <c r="E584" s="2">
        <f>data[[#This Row],[Moy Température extérieur]]</f>
        <v>0</v>
      </c>
      <c r="F584" s="1" t="str">
        <f>data[[#This Row],[Heure Creuse]]</f>
        <v>HP</v>
      </c>
    </row>
    <row r="585" spans="1:6" x14ac:dyDescent="0.25">
      <c r="A585" s="1">
        <f>data[[#This Row],[Date]]</f>
        <v>45351.958333333336</v>
      </c>
      <c r="B585" s="2">
        <f>data[[#This Row],[Consommation]]</f>
        <v>1E-3</v>
      </c>
      <c r="C585" s="2">
        <f>data[[#This Row],[Moy Température demandée]]</f>
        <v>21</v>
      </c>
      <c r="D585" s="2">
        <f>data[[#This Row],[Moy Température intérieur]]</f>
        <v>19.5</v>
      </c>
      <c r="E585" s="2">
        <f>data[[#This Row],[Moy Température extérieur]]</f>
        <v>0</v>
      </c>
      <c r="F585" s="1" t="str">
        <f>data[[#This Row],[Heure Creuse]]</f>
        <v>HP</v>
      </c>
    </row>
    <row r="586" spans="1:6" x14ac:dyDescent="0.25">
      <c r="A586" s="1">
        <f>data[[#This Row],[Date]]</f>
        <v>45352</v>
      </c>
      <c r="B586" s="2">
        <f>data[[#This Row],[Consommation]]</f>
        <v>1E-3</v>
      </c>
      <c r="C586" s="2">
        <f>data[[#This Row],[Moy Température demandée]]</f>
        <v>21</v>
      </c>
      <c r="D586" s="2">
        <f>data[[#This Row],[Moy Température intérieur]]</f>
        <v>19</v>
      </c>
      <c r="E586" s="2">
        <f>data[[#This Row],[Moy Température extérieur]]</f>
        <v>0</v>
      </c>
      <c r="F586" s="1" t="str">
        <f>data[[#This Row],[Heure Creuse]]</f>
        <v>HP</v>
      </c>
    </row>
    <row r="587" spans="1:6" x14ac:dyDescent="0.25">
      <c r="A587" s="1">
        <f>data[[#This Row],[Date]]</f>
        <v>45352.041666666664</v>
      </c>
      <c r="B587" s="2">
        <f>data[[#This Row],[Consommation]]</f>
        <v>1E-3</v>
      </c>
      <c r="C587" s="2">
        <f>data[[#This Row],[Moy Température demandée]]</f>
        <v>21</v>
      </c>
      <c r="D587" s="2">
        <f>data[[#This Row],[Moy Température intérieur]]</f>
        <v>19</v>
      </c>
      <c r="E587" s="2">
        <f>data[[#This Row],[Moy Température extérieur]]</f>
        <v>0</v>
      </c>
      <c r="F587" s="1" t="str">
        <f>data[[#This Row],[Heure Creuse]]</f>
        <v>HP</v>
      </c>
    </row>
    <row r="588" spans="1:6" x14ac:dyDescent="0.25">
      <c r="A588" s="1">
        <f>data[[#This Row],[Date]]</f>
        <v>45352.083333333336</v>
      </c>
      <c r="B588" s="2">
        <f>data[[#This Row],[Consommation]]</f>
        <v>1E-3</v>
      </c>
      <c r="C588" s="2">
        <f>data[[#This Row],[Moy Température demandée]]</f>
        <v>21</v>
      </c>
      <c r="D588" s="2">
        <f>data[[#This Row],[Moy Température intérieur]]</f>
        <v>18</v>
      </c>
      <c r="E588" s="2">
        <f>data[[#This Row],[Moy Température extérieur]]</f>
        <v>0</v>
      </c>
      <c r="F588" s="1" t="str">
        <f>data[[#This Row],[Heure Creuse]]</f>
        <v>HC</v>
      </c>
    </row>
    <row r="589" spans="1:6" x14ac:dyDescent="0.25">
      <c r="A589" s="1">
        <f>data[[#This Row],[Date]]</f>
        <v>45352.125</v>
      </c>
      <c r="B589" s="2">
        <f>data[[#This Row],[Consommation]]</f>
        <v>1E-3</v>
      </c>
      <c r="C589" s="2">
        <f>data[[#This Row],[Moy Température demandée]]</f>
        <v>21</v>
      </c>
      <c r="D589" s="2">
        <f>data[[#This Row],[Moy Température intérieur]]</f>
        <v>18</v>
      </c>
      <c r="E589" s="2">
        <f>data[[#This Row],[Moy Température extérieur]]</f>
        <v>0</v>
      </c>
      <c r="F589" s="1" t="str">
        <f>data[[#This Row],[Heure Creuse]]</f>
        <v>HC</v>
      </c>
    </row>
    <row r="590" spans="1:6" x14ac:dyDescent="0.25">
      <c r="A590" s="1">
        <f>data[[#This Row],[Date]]</f>
        <v>45352.166666666664</v>
      </c>
      <c r="B590" s="2">
        <f>data[[#This Row],[Consommation]]</f>
        <v>1E-3</v>
      </c>
      <c r="C590" s="2">
        <f>data[[#This Row],[Moy Température demandée]]</f>
        <v>21.25</v>
      </c>
      <c r="D590" s="2">
        <f>data[[#This Row],[Moy Température intérieur]]</f>
        <v>18</v>
      </c>
      <c r="E590" s="2">
        <f>data[[#This Row],[Moy Température extérieur]]</f>
        <v>0</v>
      </c>
      <c r="F590" s="1" t="str">
        <f>data[[#This Row],[Heure Creuse]]</f>
        <v>HC</v>
      </c>
    </row>
    <row r="591" spans="1:6" x14ac:dyDescent="0.25">
      <c r="A591" s="1">
        <f>data[[#This Row],[Date]]</f>
        <v>45352.208333333336</v>
      </c>
      <c r="B591" s="2">
        <f>data[[#This Row],[Consommation]]</f>
        <v>0.55499999999999994</v>
      </c>
      <c r="C591" s="2">
        <f>data[[#This Row],[Moy Température demandée]]</f>
        <v>22</v>
      </c>
      <c r="D591" s="2">
        <f>data[[#This Row],[Moy Température intérieur]]</f>
        <v>21.75</v>
      </c>
      <c r="E591" s="2">
        <f>data[[#This Row],[Moy Température extérieur]]</f>
        <v>4.75</v>
      </c>
      <c r="F591" s="1" t="str">
        <f>data[[#This Row],[Heure Creuse]]</f>
        <v>HC</v>
      </c>
    </row>
    <row r="592" spans="1:6" x14ac:dyDescent="0.25">
      <c r="A592" s="1">
        <f>data[[#This Row],[Date]]</f>
        <v>45352.25</v>
      </c>
      <c r="B592" s="2">
        <f>data[[#This Row],[Consommation]]</f>
        <v>0.38900000000000001</v>
      </c>
      <c r="C592" s="2">
        <f>data[[#This Row],[Moy Température demandée]]</f>
        <v>22</v>
      </c>
      <c r="D592" s="2">
        <f>data[[#This Row],[Moy Température intérieur]]</f>
        <v>21.75</v>
      </c>
      <c r="E592" s="2">
        <f>data[[#This Row],[Moy Température extérieur]]</f>
        <v>4.5</v>
      </c>
      <c r="F592" s="1" t="str">
        <f>data[[#This Row],[Heure Creuse]]</f>
        <v>HC</v>
      </c>
    </row>
    <row r="593" spans="1:6" x14ac:dyDescent="0.25">
      <c r="A593" s="1">
        <f>data[[#This Row],[Date]]</f>
        <v>45352.291666666664</v>
      </c>
      <c r="B593" s="2">
        <f>data[[#This Row],[Consommation]]</f>
        <v>0.39500000000000002</v>
      </c>
      <c r="C593" s="2">
        <f>data[[#This Row],[Moy Température demandée]]</f>
        <v>21.75</v>
      </c>
      <c r="D593" s="2">
        <f>data[[#This Row],[Moy Température intérieur]]</f>
        <v>22</v>
      </c>
      <c r="E593" s="2">
        <f>data[[#This Row],[Moy Température extérieur]]</f>
        <v>5.75</v>
      </c>
      <c r="F593" s="1" t="str">
        <f>data[[#This Row],[Heure Creuse]]</f>
        <v>HC</v>
      </c>
    </row>
    <row r="594" spans="1:6" x14ac:dyDescent="0.25">
      <c r="A594" s="1">
        <f>data[[#This Row],[Date]]</f>
        <v>45352.333333333336</v>
      </c>
      <c r="B594" s="2">
        <f>data[[#This Row],[Consommation]]</f>
        <v>2E-3</v>
      </c>
      <c r="C594" s="2">
        <f>data[[#This Row],[Moy Température demandée]]</f>
        <v>21</v>
      </c>
      <c r="D594" s="2">
        <f>data[[#This Row],[Moy Température intérieur]]</f>
        <v>22</v>
      </c>
      <c r="E594" s="2">
        <f>data[[#This Row],[Moy Température extérieur]]</f>
        <v>0</v>
      </c>
      <c r="F594" s="1" t="str">
        <f>data[[#This Row],[Heure Creuse]]</f>
        <v>HC</v>
      </c>
    </row>
    <row r="595" spans="1:6" x14ac:dyDescent="0.25">
      <c r="A595" s="1">
        <f>data[[#This Row],[Date]]</f>
        <v>45352.375</v>
      </c>
      <c r="B595" s="2">
        <f>data[[#This Row],[Consommation]]</f>
        <v>1E-3</v>
      </c>
      <c r="C595" s="2">
        <f>data[[#This Row],[Moy Température demandée]]</f>
        <v>21</v>
      </c>
      <c r="D595" s="2">
        <f>data[[#This Row],[Moy Température intérieur]]</f>
        <v>19.75</v>
      </c>
      <c r="E595" s="2">
        <f>data[[#This Row],[Moy Température extérieur]]</f>
        <v>0</v>
      </c>
      <c r="F595" s="1" t="str">
        <f>data[[#This Row],[Heure Creuse]]</f>
        <v>HP</v>
      </c>
    </row>
    <row r="596" spans="1:6" x14ac:dyDescent="0.25">
      <c r="A596" s="1">
        <f>data[[#This Row],[Date]]</f>
        <v>45352.416666666664</v>
      </c>
      <c r="B596" s="2">
        <f>data[[#This Row],[Consommation]]</f>
        <v>1E-3</v>
      </c>
      <c r="C596" s="2">
        <f>data[[#This Row],[Moy Température demandée]]</f>
        <v>21</v>
      </c>
      <c r="D596" s="2">
        <f>data[[#This Row],[Moy Température intérieur]]</f>
        <v>19</v>
      </c>
      <c r="E596" s="2">
        <f>data[[#This Row],[Moy Température extérieur]]</f>
        <v>8</v>
      </c>
      <c r="F596" s="1" t="str">
        <f>data[[#This Row],[Heure Creuse]]</f>
        <v>HP</v>
      </c>
    </row>
    <row r="597" spans="1:6" x14ac:dyDescent="0.25">
      <c r="A597" s="1">
        <f>data[[#This Row],[Date]]</f>
        <v>45352.458333333336</v>
      </c>
      <c r="B597" s="2">
        <f>data[[#This Row],[Consommation]]</f>
        <v>1E-3</v>
      </c>
      <c r="C597" s="2">
        <f>data[[#This Row],[Moy Température demandée]]</f>
        <v>21</v>
      </c>
      <c r="D597" s="2">
        <f>data[[#This Row],[Moy Température intérieur]]</f>
        <v>18.75</v>
      </c>
      <c r="E597" s="2">
        <f>data[[#This Row],[Moy Température extérieur]]</f>
        <v>0</v>
      </c>
      <c r="F597" s="1" t="str">
        <f>data[[#This Row],[Heure Creuse]]</f>
        <v>HP</v>
      </c>
    </row>
    <row r="598" spans="1:6" x14ac:dyDescent="0.25">
      <c r="A598" s="1">
        <f>data[[#This Row],[Date]]</f>
        <v>45352.5</v>
      </c>
      <c r="B598" s="2">
        <f>data[[#This Row],[Consommation]]</f>
        <v>1E-3</v>
      </c>
      <c r="C598" s="2">
        <f>data[[#This Row],[Moy Température demandée]]</f>
        <v>21</v>
      </c>
      <c r="D598" s="2">
        <f>data[[#This Row],[Moy Température intérieur]]</f>
        <v>18</v>
      </c>
      <c r="E598" s="2">
        <f>data[[#This Row],[Moy Température extérieur]]</f>
        <v>0</v>
      </c>
      <c r="F598" s="1" t="str">
        <f>data[[#This Row],[Heure Creuse]]</f>
        <v>HP</v>
      </c>
    </row>
    <row r="599" spans="1:6" x14ac:dyDescent="0.25">
      <c r="A599" s="1">
        <f>data[[#This Row],[Date]]</f>
        <v>45352.541666666664</v>
      </c>
      <c r="B599" s="2">
        <f>data[[#This Row],[Consommation]]</f>
        <v>0.215</v>
      </c>
      <c r="C599" s="2">
        <f>data[[#This Row],[Moy Température demandée]]</f>
        <v>21</v>
      </c>
      <c r="D599" s="2">
        <f>data[[#This Row],[Moy Température intérieur]]</f>
        <v>20.25</v>
      </c>
      <c r="E599" s="2">
        <f>data[[#This Row],[Moy Température extérieur]]</f>
        <v>11</v>
      </c>
      <c r="F599" s="1" t="str">
        <f>data[[#This Row],[Heure Creuse]]</f>
        <v>HP</v>
      </c>
    </row>
    <row r="600" spans="1:6" x14ac:dyDescent="0.25">
      <c r="A600" s="1">
        <f>data[[#This Row],[Date]]</f>
        <v>45352.583333333336</v>
      </c>
      <c r="B600" s="2">
        <f>data[[#This Row],[Consommation]]</f>
        <v>0.33</v>
      </c>
      <c r="C600" s="2">
        <f>data[[#This Row],[Moy Température demandée]]</f>
        <v>21</v>
      </c>
      <c r="D600" s="2">
        <f>data[[#This Row],[Moy Température intérieur]]</f>
        <v>22.5</v>
      </c>
      <c r="E600" s="2">
        <f>data[[#This Row],[Moy Température extérieur]]</f>
        <v>10.5</v>
      </c>
      <c r="F600" s="1" t="str">
        <f>data[[#This Row],[Heure Creuse]]</f>
        <v>HC</v>
      </c>
    </row>
    <row r="601" spans="1:6" x14ac:dyDescent="0.25">
      <c r="A601" s="1">
        <f>data[[#This Row],[Date]]</f>
        <v>45352.625</v>
      </c>
      <c r="B601" s="2">
        <f>data[[#This Row],[Consommation]]</f>
        <v>0.16200000000000001</v>
      </c>
      <c r="C601" s="2">
        <f>data[[#This Row],[Moy Température demandée]]</f>
        <v>21</v>
      </c>
      <c r="D601" s="2">
        <f>data[[#This Row],[Moy Température intérieur]]</f>
        <v>22.75</v>
      </c>
      <c r="E601" s="2">
        <f>data[[#This Row],[Moy Température extérieur]]</f>
        <v>10</v>
      </c>
      <c r="F601" s="1" t="str">
        <f>data[[#This Row],[Heure Creuse]]</f>
        <v>HC</v>
      </c>
    </row>
    <row r="602" spans="1:6" x14ac:dyDescent="0.25">
      <c r="A602" s="1">
        <f>data[[#This Row],[Date]]</f>
        <v>45352.666666666664</v>
      </c>
      <c r="B602" s="2">
        <f>data[[#This Row],[Consommation]]</f>
        <v>1E-3</v>
      </c>
      <c r="C602" s="2">
        <f>data[[#This Row],[Moy Température demandée]]</f>
        <v>21</v>
      </c>
      <c r="D602" s="2">
        <f>data[[#This Row],[Moy Température intérieur]]</f>
        <v>22</v>
      </c>
      <c r="E602" s="2">
        <f>data[[#This Row],[Moy Température extérieur]]</f>
        <v>0</v>
      </c>
      <c r="F602" s="1" t="str">
        <f>data[[#This Row],[Heure Creuse]]</f>
        <v>HP</v>
      </c>
    </row>
    <row r="603" spans="1:6" x14ac:dyDescent="0.25">
      <c r="A603" s="1">
        <f>data[[#This Row],[Date]]</f>
        <v>45352.708333333336</v>
      </c>
      <c r="B603" s="2">
        <f>data[[#This Row],[Consommation]]</f>
        <v>1E-3</v>
      </c>
      <c r="C603" s="2">
        <f>data[[#This Row],[Moy Température demandée]]</f>
        <v>21</v>
      </c>
      <c r="D603" s="2">
        <f>data[[#This Row],[Moy Température intérieur]]</f>
        <v>20.5</v>
      </c>
      <c r="E603" s="2">
        <f>data[[#This Row],[Moy Température extérieur]]</f>
        <v>0</v>
      </c>
      <c r="F603" s="1" t="str">
        <f>data[[#This Row],[Heure Creuse]]</f>
        <v>HP</v>
      </c>
    </row>
    <row r="604" spans="1:6" x14ac:dyDescent="0.25">
      <c r="A604" s="1">
        <f>data[[#This Row],[Date]]</f>
        <v>45352.75</v>
      </c>
      <c r="B604" s="2">
        <f>data[[#This Row],[Consommation]]</f>
        <v>1E-3</v>
      </c>
      <c r="C604" s="2">
        <f>data[[#This Row],[Moy Température demandée]]</f>
        <v>21</v>
      </c>
      <c r="D604" s="2">
        <f>data[[#This Row],[Moy Température intérieur]]</f>
        <v>19.75</v>
      </c>
      <c r="E604" s="2">
        <f>data[[#This Row],[Moy Température extérieur]]</f>
        <v>10</v>
      </c>
      <c r="F604" s="1" t="str">
        <f>data[[#This Row],[Heure Creuse]]</f>
        <v>HP</v>
      </c>
    </row>
    <row r="605" spans="1:6" x14ac:dyDescent="0.25">
      <c r="A605" s="1">
        <f>data[[#This Row],[Date]]</f>
        <v>45352.791666666664</v>
      </c>
      <c r="B605" s="2">
        <f>data[[#This Row],[Consommation]]</f>
        <v>0.37200000000000005</v>
      </c>
      <c r="C605" s="2">
        <f>data[[#This Row],[Moy Température demandée]]</f>
        <v>21</v>
      </c>
      <c r="D605" s="2">
        <f>data[[#This Row],[Moy Température intérieur]]</f>
        <v>22.75</v>
      </c>
      <c r="E605" s="2">
        <f>data[[#This Row],[Moy Température extérieur]]</f>
        <v>9.5</v>
      </c>
      <c r="F605" s="1" t="str">
        <f>data[[#This Row],[Heure Creuse]]</f>
        <v>HP</v>
      </c>
    </row>
    <row r="606" spans="1:6" x14ac:dyDescent="0.25">
      <c r="A606" s="1">
        <f>data[[#This Row],[Date]]</f>
        <v>45352.833333333336</v>
      </c>
      <c r="B606" s="2">
        <f>data[[#This Row],[Consommation]]</f>
        <v>0.30399999999999999</v>
      </c>
      <c r="C606" s="2">
        <f>data[[#This Row],[Moy Température demandée]]</f>
        <v>21</v>
      </c>
      <c r="D606" s="2">
        <f>data[[#This Row],[Moy Température intérieur]]</f>
        <v>23</v>
      </c>
      <c r="E606" s="2">
        <f>data[[#This Row],[Moy Température extérieur]]</f>
        <v>9</v>
      </c>
      <c r="F606" s="1" t="str">
        <f>data[[#This Row],[Heure Creuse]]</f>
        <v>HP</v>
      </c>
    </row>
    <row r="607" spans="1:6" x14ac:dyDescent="0.25">
      <c r="A607" s="1">
        <f>data[[#This Row],[Date]]</f>
        <v>45352.875</v>
      </c>
      <c r="B607" s="2">
        <f>data[[#This Row],[Consommation]]</f>
        <v>2E-3</v>
      </c>
      <c r="C607" s="2">
        <f>data[[#This Row],[Moy Température demandée]]</f>
        <v>21</v>
      </c>
      <c r="D607" s="2">
        <f>data[[#This Row],[Moy Température intérieur]]</f>
        <v>22</v>
      </c>
      <c r="E607" s="2">
        <f>data[[#This Row],[Moy Température extérieur]]</f>
        <v>0</v>
      </c>
      <c r="F607" s="1" t="str">
        <f>data[[#This Row],[Heure Creuse]]</f>
        <v>HP</v>
      </c>
    </row>
    <row r="608" spans="1:6" x14ac:dyDescent="0.25">
      <c r="A608" s="1">
        <f>data[[#This Row],[Date]]</f>
        <v>45352.916666666664</v>
      </c>
      <c r="B608" s="2">
        <f>data[[#This Row],[Consommation]]</f>
        <v>0</v>
      </c>
      <c r="C608" s="2">
        <f>data[[#This Row],[Moy Température demandée]]</f>
        <v>21</v>
      </c>
      <c r="D608" s="2">
        <f>data[[#This Row],[Moy Température intérieur]]</f>
        <v>20.333333333333332</v>
      </c>
      <c r="E608" s="2">
        <f>data[[#This Row],[Moy Température extérieur]]</f>
        <v>0</v>
      </c>
      <c r="F608" s="1" t="str">
        <f>data[[#This Row],[Heure Creuse]]</f>
        <v>HP</v>
      </c>
    </row>
    <row r="609" spans="1:6" x14ac:dyDescent="0.25">
      <c r="A609" s="1">
        <f>data[[#This Row],[Date]]</f>
        <v>45352.958333333336</v>
      </c>
      <c r="B609" s="2">
        <f>data[[#This Row],[Consommation]]</f>
        <v>1E-3</v>
      </c>
      <c r="C609" s="2">
        <f>data[[#This Row],[Moy Température demandée]]</f>
        <v>21</v>
      </c>
      <c r="D609" s="2">
        <f>data[[#This Row],[Moy Température intérieur]]</f>
        <v>19</v>
      </c>
      <c r="E609" s="2">
        <f>data[[#This Row],[Moy Température extérieur]]</f>
        <v>0</v>
      </c>
      <c r="F609" s="1" t="str">
        <f>data[[#This Row],[Heure Creuse]]</f>
        <v>HP</v>
      </c>
    </row>
    <row r="610" spans="1:6" x14ac:dyDescent="0.25">
      <c r="A610" s="1">
        <f>data[[#This Row],[Date]]</f>
        <v>45353</v>
      </c>
      <c r="B610" s="2">
        <f>data[[#This Row],[Consommation]]</f>
        <v>1E-3</v>
      </c>
      <c r="C610" s="2">
        <f>data[[#This Row],[Moy Température demandée]]</f>
        <v>21</v>
      </c>
      <c r="D610" s="2">
        <f>data[[#This Row],[Moy Température intérieur]]</f>
        <v>19</v>
      </c>
      <c r="E610" s="2">
        <f>data[[#This Row],[Moy Température extérieur]]</f>
        <v>0</v>
      </c>
      <c r="F610" s="1" t="str">
        <f>data[[#This Row],[Heure Creuse]]</f>
        <v>HP</v>
      </c>
    </row>
    <row r="611" spans="1:6" x14ac:dyDescent="0.25">
      <c r="A611" s="1">
        <f>data[[#This Row],[Date]]</f>
        <v>45353.041666666664</v>
      </c>
      <c r="B611" s="2">
        <f>data[[#This Row],[Consommation]]</f>
        <v>1E-3</v>
      </c>
      <c r="C611" s="2">
        <f>data[[#This Row],[Moy Température demandée]]</f>
        <v>21</v>
      </c>
      <c r="D611" s="2">
        <f>data[[#This Row],[Moy Température intérieur]]</f>
        <v>19</v>
      </c>
      <c r="E611" s="2">
        <f>data[[#This Row],[Moy Température extérieur]]</f>
        <v>0</v>
      </c>
      <c r="F611" s="1" t="str">
        <f>data[[#This Row],[Heure Creuse]]</f>
        <v>HP</v>
      </c>
    </row>
    <row r="612" spans="1:6" x14ac:dyDescent="0.25">
      <c r="A612" s="1">
        <f>data[[#This Row],[Date]]</f>
        <v>45353.083333333336</v>
      </c>
      <c r="B612" s="2">
        <f>data[[#This Row],[Consommation]]</f>
        <v>1E-3</v>
      </c>
      <c r="C612" s="2">
        <f>data[[#This Row],[Moy Température demandée]]</f>
        <v>21</v>
      </c>
      <c r="D612" s="2">
        <f>data[[#This Row],[Moy Température intérieur]]</f>
        <v>18.75</v>
      </c>
      <c r="E612" s="2">
        <f>data[[#This Row],[Moy Température extérieur]]</f>
        <v>0</v>
      </c>
      <c r="F612" s="1" t="str">
        <f>data[[#This Row],[Heure Creuse]]</f>
        <v>HC</v>
      </c>
    </row>
    <row r="613" spans="1:6" x14ac:dyDescent="0.25">
      <c r="A613" s="1">
        <f>data[[#This Row],[Date]]</f>
        <v>45353.125</v>
      </c>
      <c r="B613" s="2">
        <f>data[[#This Row],[Consommation]]</f>
        <v>1E-3</v>
      </c>
      <c r="C613" s="2">
        <f>data[[#This Row],[Moy Température demandée]]</f>
        <v>21</v>
      </c>
      <c r="D613" s="2">
        <f>data[[#This Row],[Moy Température intérieur]]</f>
        <v>18</v>
      </c>
      <c r="E613" s="2">
        <f>data[[#This Row],[Moy Température extérieur]]</f>
        <v>0</v>
      </c>
      <c r="F613" s="1" t="str">
        <f>data[[#This Row],[Heure Creuse]]</f>
        <v>HC</v>
      </c>
    </row>
    <row r="614" spans="1:6" x14ac:dyDescent="0.25">
      <c r="A614" s="1">
        <f>data[[#This Row],[Date]]</f>
        <v>45353.166666666664</v>
      </c>
      <c r="B614" s="2">
        <f>data[[#This Row],[Consommation]]</f>
        <v>1E-3</v>
      </c>
      <c r="C614" s="2">
        <f>data[[#This Row],[Moy Température demandée]]</f>
        <v>21</v>
      </c>
      <c r="D614" s="2">
        <f>data[[#This Row],[Moy Température intérieur]]</f>
        <v>18</v>
      </c>
      <c r="E614" s="2">
        <f>data[[#This Row],[Moy Température extérieur]]</f>
        <v>0</v>
      </c>
      <c r="F614" s="1" t="str">
        <f>data[[#This Row],[Heure Creuse]]</f>
        <v>HC</v>
      </c>
    </row>
    <row r="615" spans="1:6" x14ac:dyDescent="0.25">
      <c r="A615" s="1">
        <f>data[[#This Row],[Date]]</f>
        <v>45353.208333333336</v>
      </c>
      <c r="B615" s="2">
        <f>data[[#This Row],[Consommation]]</f>
        <v>1E-3</v>
      </c>
      <c r="C615" s="2">
        <f>data[[#This Row],[Moy Température demandée]]</f>
        <v>21.25</v>
      </c>
      <c r="D615" s="2">
        <f>data[[#This Row],[Moy Température intérieur]]</f>
        <v>18</v>
      </c>
      <c r="E615" s="2">
        <f>data[[#This Row],[Moy Température extérieur]]</f>
        <v>8</v>
      </c>
      <c r="F615" s="1" t="str">
        <f>data[[#This Row],[Heure Creuse]]</f>
        <v>HC</v>
      </c>
    </row>
    <row r="616" spans="1:6" x14ac:dyDescent="0.25">
      <c r="A616" s="1">
        <f>data[[#This Row],[Date]]</f>
        <v>45353.25</v>
      </c>
      <c r="B616" s="2">
        <f>data[[#This Row],[Consommation]]</f>
        <v>0.499</v>
      </c>
      <c r="C616" s="2">
        <f>data[[#This Row],[Moy Température demandée]]</f>
        <v>22</v>
      </c>
      <c r="D616" s="2">
        <f>data[[#This Row],[Moy Température intérieur]]</f>
        <v>22</v>
      </c>
      <c r="E616" s="2">
        <f>data[[#This Row],[Moy Température extérieur]]</f>
        <v>8</v>
      </c>
      <c r="F616" s="1" t="str">
        <f>data[[#This Row],[Heure Creuse]]</f>
        <v>HC</v>
      </c>
    </row>
    <row r="617" spans="1:6" x14ac:dyDescent="0.25">
      <c r="A617" s="1">
        <f>data[[#This Row],[Date]]</f>
        <v>45353.291666666664</v>
      </c>
      <c r="B617" s="2">
        <f>data[[#This Row],[Consommation]]</f>
        <v>0.377</v>
      </c>
      <c r="C617" s="2">
        <f>data[[#This Row],[Moy Température demandée]]</f>
        <v>21.75</v>
      </c>
      <c r="D617" s="2">
        <f>data[[#This Row],[Moy Température intérieur]]</f>
        <v>22</v>
      </c>
      <c r="E617" s="2">
        <f>data[[#This Row],[Moy Température extérieur]]</f>
        <v>7.5</v>
      </c>
      <c r="F617" s="1" t="str">
        <f>data[[#This Row],[Heure Creuse]]</f>
        <v>HC</v>
      </c>
    </row>
    <row r="618" spans="1:6" x14ac:dyDescent="0.25">
      <c r="A618" s="1">
        <f>data[[#This Row],[Date]]</f>
        <v>45353.333333333336</v>
      </c>
      <c r="B618" s="2">
        <f>data[[#This Row],[Consommation]]</f>
        <v>2E-3</v>
      </c>
      <c r="C618" s="2">
        <f>data[[#This Row],[Moy Température demandée]]</f>
        <v>21</v>
      </c>
      <c r="D618" s="2">
        <f>data[[#This Row],[Moy Température intérieur]]</f>
        <v>22.5</v>
      </c>
      <c r="E618" s="2">
        <f>data[[#This Row],[Moy Température extérieur]]</f>
        <v>0</v>
      </c>
      <c r="F618" s="1" t="str">
        <f>data[[#This Row],[Heure Creuse]]</f>
        <v>HC</v>
      </c>
    </row>
    <row r="619" spans="1:6" x14ac:dyDescent="0.25">
      <c r="A619" s="1">
        <f>data[[#This Row],[Date]]</f>
        <v>45353.375</v>
      </c>
      <c r="B619" s="2">
        <f>data[[#This Row],[Consommation]]</f>
        <v>1E-3</v>
      </c>
      <c r="C619" s="2">
        <f>data[[#This Row],[Moy Température demandée]]</f>
        <v>21</v>
      </c>
      <c r="D619" s="2">
        <f>data[[#This Row],[Moy Température intérieur]]</f>
        <v>20.5</v>
      </c>
      <c r="E619" s="2">
        <f>data[[#This Row],[Moy Température extérieur]]</f>
        <v>0</v>
      </c>
      <c r="F619" s="1" t="str">
        <f>data[[#This Row],[Heure Creuse]]</f>
        <v>HP</v>
      </c>
    </row>
    <row r="620" spans="1:6" x14ac:dyDescent="0.25">
      <c r="A620" s="1">
        <f>data[[#This Row],[Date]]</f>
        <v>45353.416666666664</v>
      </c>
      <c r="B620" s="2">
        <f>data[[#This Row],[Consommation]]</f>
        <v>1E-3</v>
      </c>
      <c r="C620" s="2">
        <f>data[[#This Row],[Moy Température demandée]]</f>
        <v>21</v>
      </c>
      <c r="D620" s="2">
        <f>data[[#This Row],[Moy Température intérieur]]</f>
        <v>19</v>
      </c>
      <c r="E620" s="2">
        <f>data[[#This Row],[Moy Température extérieur]]</f>
        <v>0</v>
      </c>
      <c r="F620" s="1" t="str">
        <f>data[[#This Row],[Heure Creuse]]</f>
        <v>HP</v>
      </c>
    </row>
    <row r="621" spans="1:6" x14ac:dyDescent="0.25">
      <c r="A621" s="1">
        <f>data[[#This Row],[Date]]</f>
        <v>45353.458333333336</v>
      </c>
      <c r="B621" s="2">
        <f>data[[#This Row],[Consommation]]</f>
        <v>1E-3</v>
      </c>
      <c r="C621" s="2">
        <f>data[[#This Row],[Moy Température demandée]]</f>
        <v>21</v>
      </c>
      <c r="D621" s="2">
        <f>data[[#This Row],[Moy Température intérieur]]</f>
        <v>19</v>
      </c>
      <c r="E621" s="2">
        <f>data[[#This Row],[Moy Température extérieur]]</f>
        <v>11</v>
      </c>
      <c r="F621" s="1" t="str">
        <f>data[[#This Row],[Heure Creuse]]</f>
        <v>HP</v>
      </c>
    </row>
    <row r="622" spans="1:6" x14ac:dyDescent="0.25">
      <c r="A622" s="1">
        <f>data[[#This Row],[Date]]</f>
        <v>45353.5</v>
      </c>
      <c r="B622" s="2">
        <f>data[[#This Row],[Consommation]]</f>
        <v>1E-3</v>
      </c>
      <c r="C622" s="2">
        <f>data[[#This Row],[Moy Température demandée]]</f>
        <v>21</v>
      </c>
      <c r="D622" s="2">
        <f>data[[#This Row],[Moy Température intérieur]]</f>
        <v>18.75</v>
      </c>
      <c r="E622" s="2">
        <f>data[[#This Row],[Moy Température extérieur]]</f>
        <v>0</v>
      </c>
      <c r="F622" s="1" t="str">
        <f>data[[#This Row],[Heure Creuse]]</f>
        <v>HP</v>
      </c>
    </row>
    <row r="623" spans="1:6" x14ac:dyDescent="0.25">
      <c r="A623" s="1">
        <f>data[[#This Row],[Date]]</f>
        <v>45353.541666666664</v>
      </c>
      <c r="B623" s="2">
        <f>data[[#This Row],[Consommation]]</f>
        <v>0.249</v>
      </c>
      <c r="C623" s="2">
        <f>data[[#This Row],[Moy Température demandée]]</f>
        <v>21</v>
      </c>
      <c r="D623" s="2">
        <f>data[[#This Row],[Moy Température intérieur]]</f>
        <v>19.75</v>
      </c>
      <c r="E623" s="2">
        <f>data[[#This Row],[Moy Température extérieur]]</f>
        <v>8</v>
      </c>
      <c r="F623" s="1" t="str">
        <f>data[[#This Row],[Heure Creuse]]</f>
        <v>HP</v>
      </c>
    </row>
    <row r="624" spans="1:6" x14ac:dyDescent="0.25">
      <c r="A624" s="1">
        <f>data[[#This Row],[Date]]</f>
        <v>45353.583333333336</v>
      </c>
      <c r="B624" s="2">
        <f>data[[#This Row],[Consommation]]</f>
        <v>0.38100000000000001</v>
      </c>
      <c r="C624" s="2">
        <f>data[[#This Row],[Moy Température demandée]]</f>
        <v>21</v>
      </c>
      <c r="D624" s="2">
        <f>data[[#This Row],[Moy Température intérieur]]</f>
        <v>22</v>
      </c>
      <c r="E624" s="2">
        <f>data[[#This Row],[Moy Température extérieur]]</f>
        <v>7.75</v>
      </c>
      <c r="F624" s="1" t="str">
        <f>data[[#This Row],[Heure Creuse]]</f>
        <v>HC</v>
      </c>
    </row>
    <row r="625" spans="1:6" x14ac:dyDescent="0.25">
      <c r="A625" s="1">
        <f>data[[#This Row],[Date]]</f>
        <v>45353.625</v>
      </c>
      <c r="B625" s="2">
        <f>data[[#This Row],[Consommation]]</f>
        <v>0.19900000000000001</v>
      </c>
      <c r="C625" s="2">
        <f>data[[#This Row],[Moy Température demandée]]</f>
        <v>21</v>
      </c>
      <c r="D625" s="2">
        <f>data[[#This Row],[Moy Température intérieur]]</f>
        <v>22.5</v>
      </c>
      <c r="E625" s="2">
        <f>data[[#This Row],[Moy Température extérieur]]</f>
        <v>8</v>
      </c>
      <c r="F625" s="1" t="str">
        <f>data[[#This Row],[Heure Creuse]]</f>
        <v>HC</v>
      </c>
    </row>
    <row r="626" spans="1:6" x14ac:dyDescent="0.25">
      <c r="A626" s="1">
        <f>data[[#This Row],[Date]]</f>
        <v>45353.666666666664</v>
      </c>
      <c r="B626" s="2">
        <f>data[[#This Row],[Consommation]]</f>
        <v>1E-3</v>
      </c>
      <c r="C626" s="2">
        <f>data[[#This Row],[Moy Température demandée]]</f>
        <v>21</v>
      </c>
      <c r="D626" s="2">
        <f>data[[#This Row],[Moy Température intérieur]]</f>
        <v>22</v>
      </c>
      <c r="E626" s="2">
        <f>data[[#This Row],[Moy Température extérieur]]</f>
        <v>0</v>
      </c>
      <c r="F626" s="1" t="str">
        <f>data[[#This Row],[Heure Creuse]]</f>
        <v>HP</v>
      </c>
    </row>
    <row r="627" spans="1:6" x14ac:dyDescent="0.25">
      <c r="A627" s="1">
        <f>data[[#This Row],[Date]]</f>
        <v>45353.708333333336</v>
      </c>
      <c r="B627" s="2">
        <f>data[[#This Row],[Consommation]]</f>
        <v>1E-3</v>
      </c>
      <c r="C627" s="2">
        <f>data[[#This Row],[Moy Température demandée]]</f>
        <v>21</v>
      </c>
      <c r="D627" s="2">
        <f>data[[#This Row],[Moy Température intérieur]]</f>
        <v>20.5</v>
      </c>
      <c r="E627" s="2">
        <f>data[[#This Row],[Moy Température extérieur]]</f>
        <v>0</v>
      </c>
      <c r="F627" s="1" t="str">
        <f>data[[#This Row],[Heure Creuse]]</f>
        <v>HP</v>
      </c>
    </row>
    <row r="628" spans="1:6" x14ac:dyDescent="0.25">
      <c r="A628" s="1">
        <f>data[[#This Row],[Date]]</f>
        <v>45353.75</v>
      </c>
      <c r="B628" s="2">
        <f>data[[#This Row],[Consommation]]</f>
        <v>1E-3</v>
      </c>
      <c r="C628" s="2">
        <f>data[[#This Row],[Moy Température demandée]]</f>
        <v>21</v>
      </c>
      <c r="D628" s="2">
        <f>data[[#This Row],[Moy Température intérieur]]</f>
        <v>19.5</v>
      </c>
      <c r="E628" s="2">
        <f>data[[#This Row],[Moy Température extérieur]]</f>
        <v>0</v>
      </c>
      <c r="F628" s="1" t="str">
        <f>data[[#This Row],[Heure Creuse]]</f>
        <v>HP</v>
      </c>
    </row>
    <row r="629" spans="1:6" x14ac:dyDescent="0.25">
      <c r="A629" s="1">
        <f>data[[#This Row],[Date]]</f>
        <v>45353.791666666664</v>
      </c>
      <c r="B629" s="2">
        <f>data[[#This Row],[Consommation]]</f>
        <v>0.43799999999999994</v>
      </c>
      <c r="C629" s="2">
        <f>data[[#This Row],[Moy Température demandée]]</f>
        <v>21</v>
      </c>
      <c r="D629" s="2">
        <f>data[[#This Row],[Moy Température intérieur]]</f>
        <v>21.25</v>
      </c>
      <c r="E629" s="2">
        <f>data[[#This Row],[Moy Température extérieur]]</f>
        <v>7</v>
      </c>
      <c r="F629" s="1" t="str">
        <f>data[[#This Row],[Heure Creuse]]</f>
        <v>HP</v>
      </c>
    </row>
    <row r="630" spans="1:6" x14ac:dyDescent="0.25">
      <c r="A630" s="1">
        <f>data[[#This Row],[Date]]</f>
        <v>45353.833333333336</v>
      </c>
      <c r="B630" s="2">
        <f>data[[#This Row],[Consommation]]</f>
        <v>0.28000000000000003</v>
      </c>
      <c r="C630" s="2">
        <f>data[[#This Row],[Moy Température demandée]]</f>
        <v>21</v>
      </c>
      <c r="D630" s="2">
        <f>data[[#This Row],[Moy Température intérieur]]</f>
        <v>22.333333333333332</v>
      </c>
      <c r="E630" s="2">
        <f>data[[#This Row],[Moy Température extérieur]]</f>
        <v>7</v>
      </c>
      <c r="F630" s="1" t="str">
        <f>data[[#This Row],[Heure Creuse]]</f>
        <v>HP</v>
      </c>
    </row>
    <row r="631" spans="1:6" x14ac:dyDescent="0.25">
      <c r="A631" s="1">
        <f>data[[#This Row],[Date]]</f>
        <v>45353.875</v>
      </c>
      <c r="B631" s="2">
        <f>data[[#This Row],[Consommation]]</f>
        <v>2E-3</v>
      </c>
      <c r="C631" s="2">
        <f>data[[#This Row],[Moy Température demandée]]</f>
        <v>21</v>
      </c>
      <c r="D631" s="2">
        <f>data[[#This Row],[Moy Température intérieur]]</f>
        <v>22.75</v>
      </c>
      <c r="E631" s="2">
        <f>data[[#This Row],[Moy Température extérieur]]</f>
        <v>0</v>
      </c>
      <c r="F631" s="1" t="str">
        <f>data[[#This Row],[Heure Creuse]]</f>
        <v>HP</v>
      </c>
    </row>
    <row r="632" spans="1:6" x14ac:dyDescent="0.25">
      <c r="A632" s="1">
        <f>data[[#This Row],[Date]]</f>
        <v>45353.916666666664</v>
      </c>
      <c r="B632" s="2">
        <f>data[[#This Row],[Consommation]]</f>
        <v>1E-3</v>
      </c>
      <c r="C632" s="2">
        <f>data[[#This Row],[Moy Température demandée]]</f>
        <v>21</v>
      </c>
      <c r="D632" s="2">
        <f>data[[#This Row],[Moy Température intérieur]]</f>
        <v>21.25</v>
      </c>
      <c r="E632" s="2">
        <f>data[[#This Row],[Moy Température extérieur]]</f>
        <v>0</v>
      </c>
      <c r="F632" s="1" t="str">
        <f>data[[#This Row],[Heure Creuse]]</f>
        <v>HP</v>
      </c>
    </row>
    <row r="633" spans="1:6" x14ac:dyDescent="0.25">
      <c r="A633" s="1">
        <f>data[[#This Row],[Date]]</f>
        <v>45353.958333333336</v>
      </c>
      <c r="B633" s="2">
        <f>data[[#This Row],[Consommation]]</f>
        <v>1E-3</v>
      </c>
      <c r="C633" s="2">
        <f>data[[#This Row],[Moy Température demandée]]</f>
        <v>21</v>
      </c>
      <c r="D633" s="2">
        <f>data[[#This Row],[Moy Température intérieur]]</f>
        <v>19.5</v>
      </c>
      <c r="E633" s="2">
        <f>data[[#This Row],[Moy Température extérieur]]</f>
        <v>0</v>
      </c>
      <c r="F633" s="1" t="str">
        <f>data[[#This Row],[Heure Creuse]]</f>
        <v>HP</v>
      </c>
    </row>
    <row r="634" spans="1:6" x14ac:dyDescent="0.25">
      <c r="A634" s="1">
        <f>data[[#This Row],[Date]]</f>
        <v>45354</v>
      </c>
      <c r="B634" s="2">
        <f>data[[#This Row],[Consommation]]</f>
        <v>1E-3</v>
      </c>
      <c r="C634" s="2">
        <f>data[[#This Row],[Moy Température demandée]]</f>
        <v>21</v>
      </c>
      <c r="D634" s="2">
        <f>data[[#This Row],[Moy Température intérieur]]</f>
        <v>18</v>
      </c>
      <c r="E634" s="2">
        <f>data[[#This Row],[Moy Température extérieur]]</f>
        <v>0</v>
      </c>
      <c r="F634" s="1" t="str">
        <f>data[[#This Row],[Heure Creuse]]</f>
        <v>HP</v>
      </c>
    </row>
    <row r="635" spans="1:6" x14ac:dyDescent="0.25">
      <c r="A635" s="1">
        <f>data[[#This Row],[Date]]</f>
        <v>45354.041666666664</v>
      </c>
      <c r="B635" s="2">
        <f>data[[#This Row],[Consommation]]</f>
        <v>1E-3</v>
      </c>
      <c r="C635" s="2">
        <f>data[[#This Row],[Moy Température demandée]]</f>
        <v>21</v>
      </c>
      <c r="D635" s="2">
        <f>data[[#This Row],[Moy Température intérieur]]</f>
        <v>18</v>
      </c>
      <c r="E635" s="2">
        <f>data[[#This Row],[Moy Température extérieur]]</f>
        <v>0</v>
      </c>
      <c r="F635" s="1" t="str">
        <f>data[[#This Row],[Heure Creuse]]</f>
        <v>HP</v>
      </c>
    </row>
    <row r="636" spans="1:6" x14ac:dyDescent="0.25">
      <c r="A636" s="1">
        <f>data[[#This Row],[Date]]</f>
        <v>45354.083333333336</v>
      </c>
      <c r="B636" s="2">
        <f>data[[#This Row],[Consommation]]</f>
        <v>1E-3</v>
      </c>
      <c r="C636" s="2">
        <f>data[[#This Row],[Moy Température demandée]]</f>
        <v>21</v>
      </c>
      <c r="D636" s="2">
        <f>data[[#This Row],[Moy Température intérieur]]</f>
        <v>18</v>
      </c>
      <c r="E636" s="2">
        <f>data[[#This Row],[Moy Température extérieur]]</f>
        <v>0</v>
      </c>
      <c r="F636" s="1" t="str">
        <f>data[[#This Row],[Heure Creuse]]</f>
        <v>HC</v>
      </c>
    </row>
    <row r="637" spans="1:6" x14ac:dyDescent="0.25">
      <c r="A637" s="1">
        <f>data[[#This Row],[Date]]</f>
        <v>45354.125</v>
      </c>
      <c r="B637" s="2">
        <f>data[[#This Row],[Consommation]]</f>
        <v>1E-3</v>
      </c>
      <c r="C637" s="2">
        <f>data[[#This Row],[Moy Température demandée]]</f>
        <v>21</v>
      </c>
      <c r="D637" s="2">
        <f>data[[#This Row],[Moy Température intérieur]]</f>
        <v>17.5</v>
      </c>
      <c r="E637" s="2">
        <f>data[[#This Row],[Moy Température extérieur]]</f>
        <v>0</v>
      </c>
      <c r="F637" s="1" t="str">
        <f>data[[#This Row],[Heure Creuse]]</f>
        <v>HC</v>
      </c>
    </row>
    <row r="638" spans="1:6" x14ac:dyDescent="0.25">
      <c r="A638" s="1">
        <f>data[[#This Row],[Date]]</f>
        <v>45354.166666666664</v>
      </c>
      <c r="B638" s="2">
        <f>data[[#This Row],[Consommation]]</f>
        <v>1E-3</v>
      </c>
      <c r="C638" s="2">
        <f>data[[#This Row],[Moy Température demandée]]</f>
        <v>21</v>
      </c>
      <c r="D638" s="2">
        <f>data[[#This Row],[Moy Température intérieur]]</f>
        <v>17</v>
      </c>
      <c r="E638" s="2">
        <f>data[[#This Row],[Moy Température extérieur]]</f>
        <v>0</v>
      </c>
      <c r="F638" s="1" t="str">
        <f>data[[#This Row],[Heure Creuse]]</f>
        <v>HC</v>
      </c>
    </row>
    <row r="639" spans="1:6" x14ac:dyDescent="0.25">
      <c r="A639" s="1">
        <f>data[[#This Row],[Date]]</f>
        <v>45354.208333333336</v>
      </c>
      <c r="B639" s="2">
        <f>data[[#This Row],[Consommation]]</f>
        <v>1E-3</v>
      </c>
      <c r="C639" s="2">
        <f>data[[#This Row],[Moy Température demandée]]</f>
        <v>21.25</v>
      </c>
      <c r="D639" s="2">
        <f>data[[#This Row],[Moy Température intérieur]]</f>
        <v>17</v>
      </c>
      <c r="E639" s="2">
        <f>data[[#This Row],[Moy Température extérieur]]</f>
        <v>4</v>
      </c>
      <c r="F639" s="1" t="str">
        <f>data[[#This Row],[Heure Creuse]]</f>
        <v>HC</v>
      </c>
    </row>
    <row r="640" spans="1:6" x14ac:dyDescent="0.25">
      <c r="A640" s="1">
        <f>data[[#This Row],[Date]]</f>
        <v>45354.25</v>
      </c>
      <c r="B640" s="2">
        <f>data[[#This Row],[Consommation]]</f>
        <v>0.747</v>
      </c>
      <c r="C640" s="2">
        <f>data[[#This Row],[Moy Température demandée]]</f>
        <v>22</v>
      </c>
      <c r="D640" s="2">
        <f>data[[#This Row],[Moy Température intérieur]]</f>
        <v>21.5</v>
      </c>
      <c r="E640" s="2">
        <f>data[[#This Row],[Moy Température extérieur]]</f>
        <v>4</v>
      </c>
      <c r="F640" s="1" t="str">
        <f>data[[#This Row],[Heure Creuse]]</f>
        <v>HC</v>
      </c>
    </row>
    <row r="641" spans="1:6" x14ac:dyDescent="0.25">
      <c r="A641" s="1">
        <f>data[[#This Row],[Date]]</f>
        <v>45354.291666666664</v>
      </c>
      <c r="B641" s="2">
        <f>data[[#This Row],[Consommation]]</f>
        <v>0.43899999999999995</v>
      </c>
      <c r="C641" s="2">
        <f>data[[#This Row],[Moy Température demandée]]</f>
        <v>21.75</v>
      </c>
      <c r="D641" s="2">
        <f>data[[#This Row],[Moy Température intérieur]]</f>
        <v>22</v>
      </c>
      <c r="E641" s="2">
        <f>data[[#This Row],[Moy Température extérieur]]</f>
        <v>3.75</v>
      </c>
      <c r="F641" s="1" t="str">
        <f>data[[#This Row],[Heure Creuse]]</f>
        <v>HC</v>
      </c>
    </row>
    <row r="642" spans="1:6" x14ac:dyDescent="0.25">
      <c r="A642" s="1">
        <f>data[[#This Row],[Date]]</f>
        <v>45354.333333333336</v>
      </c>
      <c r="B642" s="2">
        <f>data[[#This Row],[Consommation]]</f>
        <v>1E-3</v>
      </c>
      <c r="C642" s="2">
        <f>data[[#This Row],[Moy Température demandée]]</f>
        <v>21</v>
      </c>
      <c r="D642" s="2">
        <f>data[[#This Row],[Moy Température intérieur]]</f>
        <v>22</v>
      </c>
      <c r="E642" s="2">
        <f>data[[#This Row],[Moy Température extérieur]]</f>
        <v>6</v>
      </c>
      <c r="F642" s="1" t="str">
        <f>data[[#This Row],[Heure Creuse]]</f>
        <v>HC</v>
      </c>
    </row>
    <row r="643" spans="1:6" x14ac:dyDescent="0.25">
      <c r="A643" s="1">
        <f>data[[#This Row],[Date]]</f>
        <v>45354.375</v>
      </c>
      <c r="B643" s="2">
        <f>data[[#This Row],[Consommation]]</f>
        <v>1E-3</v>
      </c>
      <c r="C643" s="2">
        <f>data[[#This Row],[Moy Température demandée]]</f>
        <v>21</v>
      </c>
      <c r="D643" s="2">
        <f>data[[#This Row],[Moy Température intérieur]]</f>
        <v>19.25</v>
      </c>
      <c r="E643" s="2">
        <f>data[[#This Row],[Moy Température extérieur]]</f>
        <v>0</v>
      </c>
      <c r="F643" s="1" t="str">
        <f>data[[#This Row],[Heure Creuse]]</f>
        <v>HP</v>
      </c>
    </row>
    <row r="644" spans="1:6" x14ac:dyDescent="0.25">
      <c r="A644" s="1">
        <f>data[[#This Row],[Date]]</f>
        <v>45354.416666666664</v>
      </c>
      <c r="B644" s="2">
        <f>data[[#This Row],[Consommation]]</f>
        <v>1E-3</v>
      </c>
      <c r="C644" s="2">
        <f>data[[#This Row],[Moy Température demandée]]</f>
        <v>21</v>
      </c>
      <c r="D644" s="2">
        <f>data[[#This Row],[Moy Température intérieur]]</f>
        <v>19</v>
      </c>
      <c r="E644" s="2">
        <f>data[[#This Row],[Moy Température extérieur]]</f>
        <v>0</v>
      </c>
      <c r="F644" s="1" t="str">
        <f>data[[#This Row],[Heure Creuse]]</f>
        <v>HP</v>
      </c>
    </row>
    <row r="645" spans="1:6" x14ac:dyDescent="0.25">
      <c r="A645" s="1">
        <f>data[[#This Row],[Date]]</f>
        <v>45354.458333333336</v>
      </c>
      <c r="B645" s="2">
        <f>data[[#This Row],[Consommation]]</f>
        <v>1E-3</v>
      </c>
      <c r="C645" s="2">
        <f>data[[#This Row],[Moy Température demandée]]</f>
        <v>21</v>
      </c>
      <c r="D645" s="2">
        <f>data[[#This Row],[Moy Température intérieur]]</f>
        <v>18</v>
      </c>
      <c r="E645" s="2">
        <f>data[[#This Row],[Moy Température extérieur]]</f>
        <v>0</v>
      </c>
      <c r="F645" s="1" t="str">
        <f>data[[#This Row],[Heure Creuse]]</f>
        <v>HP</v>
      </c>
    </row>
    <row r="646" spans="1:6" x14ac:dyDescent="0.25">
      <c r="A646" s="1">
        <f>data[[#This Row],[Date]]</f>
        <v>45354.5</v>
      </c>
      <c r="B646" s="2">
        <f>data[[#This Row],[Consommation]]</f>
        <v>1E-3</v>
      </c>
      <c r="C646" s="2">
        <f>data[[#This Row],[Moy Température demandée]]</f>
        <v>21</v>
      </c>
      <c r="D646" s="2">
        <f>data[[#This Row],[Moy Température intérieur]]</f>
        <v>18</v>
      </c>
      <c r="E646" s="2">
        <f>data[[#This Row],[Moy Température extérieur]]</f>
        <v>0</v>
      </c>
      <c r="F646" s="1" t="str">
        <f>data[[#This Row],[Heure Creuse]]</f>
        <v>HP</v>
      </c>
    </row>
    <row r="647" spans="1:6" x14ac:dyDescent="0.25">
      <c r="A647" s="1">
        <f>data[[#This Row],[Date]]</f>
        <v>45354.541666666664</v>
      </c>
      <c r="B647" s="2">
        <f>data[[#This Row],[Consommation]]</f>
        <v>0.219</v>
      </c>
      <c r="C647" s="2">
        <f>data[[#This Row],[Moy Température demandée]]</f>
        <v>21</v>
      </c>
      <c r="D647" s="2">
        <f>data[[#This Row],[Moy Température intérieur]]</f>
        <v>20</v>
      </c>
      <c r="E647" s="2">
        <f>data[[#This Row],[Moy Température extérieur]]</f>
        <v>10</v>
      </c>
      <c r="F647" s="1" t="str">
        <f>data[[#This Row],[Heure Creuse]]</f>
        <v>HP</v>
      </c>
    </row>
    <row r="648" spans="1:6" x14ac:dyDescent="0.25">
      <c r="A648" s="1">
        <f>data[[#This Row],[Date]]</f>
        <v>45354.583333333336</v>
      </c>
      <c r="B648" s="2">
        <f>data[[#This Row],[Consommation]]</f>
        <v>0.35799999999999998</v>
      </c>
      <c r="C648" s="2">
        <f>data[[#This Row],[Moy Température demandée]]</f>
        <v>21</v>
      </c>
      <c r="D648" s="2">
        <f>data[[#This Row],[Moy Température intérieur]]</f>
        <v>22.25</v>
      </c>
      <c r="E648" s="2">
        <f>data[[#This Row],[Moy Température extérieur]]</f>
        <v>11.5</v>
      </c>
      <c r="F648" s="1" t="str">
        <f>data[[#This Row],[Heure Creuse]]</f>
        <v>HC</v>
      </c>
    </row>
    <row r="649" spans="1:6" x14ac:dyDescent="0.25">
      <c r="A649" s="1">
        <f>data[[#This Row],[Date]]</f>
        <v>45354.625</v>
      </c>
      <c r="B649" s="2">
        <f>data[[#This Row],[Consommation]]</f>
        <v>0.17799999999999999</v>
      </c>
      <c r="C649" s="2">
        <f>data[[#This Row],[Moy Température demandée]]</f>
        <v>21</v>
      </c>
      <c r="D649" s="2">
        <f>data[[#This Row],[Moy Température intérieur]]</f>
        <v>22.75</v>
      </c>
      <c r="E649" s="2">
        <f>data[[#This Row],[Moy Température extérieur]]</f>
        <v>11</v>
      </c>
      <c r="F649" s="1" t="str">
        <f>data[[#This Row],[Heure Creuse]]</f>
        <v>HC</v>
      </c>
    </row>
    <row r="650" spans="1:6" x14ac:dyDescent="0.25">
      <c r="A650" s="1">
        <f>data[[#This Row],[Date]]</f>
        <v>45354.666666666664</v>
      </c>
      <c r="B650" s="2">
        <f>data[[#This Row],[Consommation]]</f>
        <v>1E-3</v>
      </c>
      <c r="C650" s="2">
        <f>data[[#This Row],[Moy Température demandée]]</f>
        <v>21</v>
      </c>
      <c r="D650" s="2">
        <f>data[[#This Row],[Moy Température intérieur]]</f>
        <v>20.75</v>
      </c>
      <c r="E650" s="2">
        <f>data[[#This Row],[Moy Température extérieur]]</f>
        <v>0</v>
      </c>
      <c r="F650" s="1" t="str">
        <f>data[[#This Row],[Heure Creuse]]</f>
        <v>HP</v>
      </c>
    </row>
    <row r="651" spans="1:6" x14ac:dyDescent="0.25">
      <c r="A651" s="1">
        <f>data[[#This Row],[Date]]</f>
        <v>45354.708333333336</v>
      </c>
      <c r="B651" s="2">
        <f>data[[#This Row],[Consommation]]</f>
        <v>1E-3</v>
      </c>
      <c r="C651" s="2">
        <f>data[[#This Row],[Moy Température demandée]]</f>
        <v>21</v>
      </c>
      <c r="D651" s="2">
        <f>data[[#This Row],[Moy Température intérieur]]</f>
        <v>19.25</v>
      </c>
      <c r="E651" s="2">
        <f>data[[#This Row],[Moy Température extérieur]]</f>
        <v>0</v>
      </c>
      <c r="F651" s="1" t="str">
        <f>data[[#This Row],[Heure Creuse]]</f>
        <v>HP</v>
      </c>
    </row>
    <row r="652" spans="1:6" x14ac:dyDescent="0.25">
      <c r="A652" s="1">
        <f>data[[#This Row],[Date]]</f>
        <v>45354.75</v>
      </c>
      <c r="B652" s="2">
        <f>data[[#This Row],[Consommation]]</f>
        <v>1E-3</v>
      </c>
      <c r="C652" s="2">
        <f>data[[#This Row],[Moy Température demandée]]</f>
        <v>21</v>
      </c>
      <c r="D652" s="2">
        <f>data[[#This Row],[Moy Température intérieur]]</f>
        <v>18.333333333333332</v>
      </c>
      <c r="E652" s="2">
        <f>data[[#This Row],[Moy Température extérieur]]</f>
        <v>0</v>
      </c>
      <c r="F652" s="1" t="str">
        <f>data[[#This Row],[Heure Creuse]]</f>
        <v>HP</v>
      </c>
    </row>
    <row r="653" spans="1:6" x14ac:dyDescent="0.25">
      <c r="A653" s="1">
        <f>data[[#This Row],[Date]]</f>
        <v>45354.791666666664</v>
      </c>
      <c r="B653" s="2">
        <f>data[[#This Row],[Consommation]]</f>
        <v>0.48199999999999998</v>
      </c>
      <c r="C653" s="2">
        <f>data[[#This Row],[Moy Température demandée]]</f>
        <v>21</v>
      </c>
      <c r="D653" s="2">
        <f>data[[#This Row],[Moy Température intérieur]]</f>
        <v>22.25</v>
      </c>
      <c r="E653" s="2">
        <f>data[[#This Row],[Moy Température extérieur]]</f>
        <v>6.5</v>
      </c>
      <c r="F653" s="1" t="str">
        <f>data[[#This Row],[Heure Creuse]]</f>
        <v>HP</v>
      </c>
    </row>
    <row r="654" spans="1:6" x14ac:dyDescent="0.25">
      <c r="A654" s="1">
        <f>data[[#This Row],[Date]]</f>
        <v>45354.833333333336</v>
      </c>
      <c r="B654" s="2">
        <f>data[[#This Row],[Consommation]]</f>
        <v>0.36099999999999999</v>
      </c>
      <c r="C654" s="2">
        <f>data[[#This Row],[Moy Température demandée]]</f>
        <v>21</v>
      </c>
      <c r="D654" s="2">
        <f>data[[#This Row],[Moy Température intérieur]]</f>
        <v>21</v>
      </c>
      <c r="E654" s="2">
        <f>data[[#This Row],[Moy Température extérieur]]</f>
        <v>5</v>
      </c>
      <c r="F654" s="1" t="str">
        <f>data[[#This Row],[Heure Creuse]]</f>
        <v>HP</v>
      </c>
    </row>
    <row r="655" spans="1:6" x14ac:dyDescent="0.25">
      <c r="A655" s="1">
        <f>data[[#This Row],[Date]]</f>
        <v>45354.875</v>
      </c>
      <c r="B655" s="2">
        <f>data[[#This Row],[Consommation]]</f>
        <v>1E-3</v>
      </c>
      <c r="C655" s="2">
        <f>data[[#This Row],[Moy Température demandée]]</f>
        <v>21</v>
      </c>
      <c r="D655" s="2">
        <f>data[[#This Row],[Moy Température intérieur]]</f>
        <v>21.5</v>
      </c>
      <c r="E655" s="2">
        <f>data[[#This Row],[Moy Température extérieur]]</f>
        <v>0</v>
      </c>
      <c r="F655" s="1" t="str">
        <f>data[[#This Row],[Heure Creuse]]</f>
        <v>HP</v>
      </c>
    </row>
    <row r="656" spans="1:6" x14ac:dyDescent="0.25">
      <c r="A656" s="1">
        <f>data[[#This Row],[Date]]</f>
        <v>45354.916666666664</v>
      </c>
      <c r="B656" s="2">
        <f>data[[#This Row],[Consommation]]</f>
        <v>1E-3</v>
      </c>
      <c r="C656" s="2">
        <f>data[[#This Row],[Moy Température demandée]]</f>
        <v>21</v>
      </c>
      <c r="D656" s="2">
        <f>data[[#This Row],[Moy Température intérieur]]</f>
        <v>19.75</v>
      </c>
      <c r="E656" s="2">
        <f>data[[#This Row],[Moy Température extérieur]]</f>
        <v>0</v>
      </c>
      <c r="F656" s="1" t="str">
        <f>data[[#This Row],[Heure Creuse]]</f>
        <v>HP</v>
      </c>
    </row>
    <row r="657" spans="1:6" x14ac:dyDescent="0.25">
      <c r="A657" s="1">
        <f>data[[#This Row],[Date]]</f>
        <v>45354.958333333336</v>
      </c>
      <c r="B657" s="2">
        <f>data[[#This Row],[Consommation]]</f>
        <v>1E-3</v>
      </c>
      <c r="C657" s="2">
        <f>data[[#This Row],[Moy Température demandée]]</f>
        <v>21</v>
      </c>
      <c r="D657" s="2">
        <f>data[[#This Row],[Moy Température intérieur]]</f>
        <v>18</v>
      </c>
      <c r="E657" s="2">
        <f>data[[#This Row],[Moy Température extérieur]]</f>
        <v>0</v>
      </c>
      <c r="F657" s="1" t="str">
        <f>data[[#This Row],[Heure Creuse]]</f>
        <v>HP</v>
      </c>
    </row>
    <row r="658" spans="1:6" x14ac:dyDescent="0.25">
      <c r="A658" s="1">
        <f>data[[#This Row],[Date]]</f>
        <v>45355</v>
      </c>
      <c r="B658" s="2">
        <f>data[[#This Row],[Consommation]]</f>
        <v>1E-3</v>
      </c>
      <c r="C658" s="2">
        <f>data[[#This Row],[Moy Température demandée]]</f>
        <v>21</v>
      </c>
      <c r="D658" s="2">
        <f>data[[#This Row],[Moy Température intérieur]]</f>
        <v>17</v>
      </c>
      <c r="E658" s="2">
        <f>data[[#This Row],[Moy Température extérieur]]</f>
        <v>0</v>
      </c>
      <c r="F658" s="1" t="str">
        <f>data[[#This Row],[Heure Creuse]]</f>
        <v>HP</v>
      </c>
    </row>
    <row r="659" spans="1:6" x14ac:dyDescent="0.25">
      <c r="A659" s="1">
        <f>data[[#This Row],[Date]]</f>
        <v>45355.041666666664</v>
      </c>
      <c r="B659" s="2">
        <f>data[[#This Row],[Consommation]]</f>
        <v>1E-3</v>
      </c>
      <c r="C659" s="2">
        <f>data[[#This Row],[Moy Température demandée]]</f>
        <v>21</v>
      </c>
      <c r="D659" s="2">
        <f>data[[#This Row],[Moy Température intérieur]]</f>
        <v>17</v>
      </c>
      <c r="E659" s="2">
        <f>data[[#This Row],[Moy Température extérieur]]</f>
        <v>0</v>
      </c>
      <c r="F659" s="1" t="str">
        <f>data[[#This Row],[Heure Creuse]]</f>
        <v>HP</v>
      </c>
    </row>
    <row r="660" spans="1:6" x14ac:dyDescent="0.25">
      <c r="A660" s="1">
        <f>data[[#This Row],[Date]]</f>
        <v>45355.083333333336</v>
      </c>
      <c r="B660" s="2">
        <f>data[[#This Row],[Consommation]]</f>
        <v>1E-3</v>
      </c>
      <c r="C660" s="2">
        <f>data[[#This Row],[Moy Température demandée]]</f>
        <v>21</v>
      </c>
      <c r="D660" s="2">
        <f>data[[#This Row],[Moy Température intérieur]]</f>
        <v>16.25</v>
      </c>
      <c r="E660" s="2">
        <f>data[[#This Row],[Moy Température extérieur]]</f>
        <v>0</v>
      </c>
      <c r="F660" s="1" t="str">
        <f>data[[#This Row],[Heure Creuse]]</f>
        <v>HC</v>
      </c>
    </row>
    <row r="661" spans="1:6" x14ac:dyDescent="0.25">
      <c r="A661" s="1">
        <f>data[[#This Row],[Date]]</f>
        <v>45355.125</v>
      </c>
      <c r="B661" s="2">
        <f>data[[#This Row],[Consommation]]</f>
        <v>1E-3</v>
      </c>
      <c r="C661" s="2">
        <f>data[[#This Row],[Moy Température demandée]]</f>
        <v>21</v>
      </c>
      <c r="D661" s="2">
        <f>data[[#This Row],[Moy Température intérieur]]</f>
        <v>16</v>
      </c>
      <c r="E661" s="2">
        <f>data[[#This Row],[Moy Température extérieur]]</f>
        <v>0</v>
      </c>
      <c r="F661" s="1" t="str">
        <f>data[[#This Row],[Heure Creuse]]</f>
        <v>HC</v>
      </c>
    </row>
    <row r="662" spans="1:6" x14ac:dyDescent="0.25">
      <c r="A662" s="1">
        <f>data[[#This Row],[Date]]</f>
        <v>45355.166666666664</v>
      </c>
      <c r="B662" s="2">
        <f>data[[#This Row],[Consommation]]</f>
        <v>1E-3</v>
      </c>
      <c r="C662" s="2">
        <f>data[[#This Row],[Moy Température demandée]]</f>
        <v>21.25</v>
      </c>
      <c r="D662" s="2">
        <f>data[[#This Row],[Moy Température intérieur]]</f>
        <v>16</v>
      </c>
      <c r="E662" s="2">
        <f>data[[#This Row],[Moy Température extérieur]]</f>
        <v>2</v>
      </c>
      <c r="F662" s="1" t="str">
        <f>data[[#This Row],[Heure Creuse]]</f>
        <v>HC</v>
      </c>
    </row>
    <row r="663" spans="1:6" x14ac:dyDescent="0.25">
      <c r="A663" s="1">
        <f>data[[#This Row],[Date]]</f>
        <v>45355.208333333336</v>
      </c>
      <c r="B663" s="2">
        <f>data[[#This Row],[Consommation]]</f>
        <v>1.2030000000000001</v>
      </c>
      <c r="C663" s="2">
        <f>data[[#This Row],[Moy Température demandée]]</f>
        <v>22</v>
      </c>
      <c r="D663" s="2">
        <f>data[[#This Row],[Moy Température intérieur]]</f>
        <v>19.25</v>
      </c>
      <c r="E663" s="2">
        <f>data[[#This Row],[Moy Température extérieur]]</f>
        <v>1.25</v>
      </c>
      <c r="F663" s="1" t="str">
        <f>data[[#This Row],[Heure Creuse]]</f>
        <v>HC</v>
      </c>
    </row>
    <row r="664" spans="1:6" x14ac:dyDescent="0.25">
      <c r="A664" s="1">
        <f>data[[#This Row],[Date]]</f>
        <v>45355.25</v>
      </c>
      <c r="B664" s="2">
        <f>data[[#This Row],[Consommation]]</f>
        <v>0.63500000000000001</v>
      </c>
      <c r="C664" s="2">
        <f>data[[#This Row],[Moy Température demandée]]</f>
        <v>22</v>
      </c>
      <c r="D664" s="2">
        <f>data[[#This Row],[Moy Température intérieur]]</f>
        <v>16.25</v>
      </c>
      <c r="E664" s="2">
        <f>data[[#This Row],[Moy Température extérieur]]</f>
        <v>1.5</v>
      </c>
      <c r="F664" s="1" t="str">
        <f>data[[#This Row],[Heure Creuse]]</f>
        <v>HC</v>
      </c>
    </row>
    <row r="665" spans="1:6" x14ac:dyDescent="0.25">
      <c r="A665" s="1">
        <f>data[[#This Row],[Date]]</f>
        <v>45355.291666666664</v>
      </c>
      <c r="B665" s="2">
        <f>data[[#This Row],[Consommation]]</f>
        <v>0.46699999999999997</v>
      </c>
      <c r="C665" s="2">
        <f>data[[#This Row],[Moy Température demandée]]</f>
        <v>21.75</v>
      </c>
      <c r="D665" s="2">
        <f>data[[#This Row],[Moy Température intérieur]]</f>
        <v>21.25</v>
      </c>
      <c r="E665" s="2">
        <f>data[[#This Row],[Moy Température extérieur]]</f>
        <v>2</v>
      </c>
      <c r="F665" s="1" t="str">
        <f>data[[#This Row],[Heure Creuse]]</f>
        <v>HC</v>
      </c>
    </row>
    <row r="666" spans="1:6" x14ac:dyDescent="0.25">
      <c r="A666" s="1">
        <f>data[[#This Row],[Date]]</f>
        <v>45355.333333333336</v>
      </c>
      <c r="B666" s="2">
        <f>data[[#This Row],[Consommation]]</f>
        <v>2E-3</v>
      </c>
      <c r="C666" s="2">
        <f>data[[#This Row],[Moy Température demandée]]</f>
        <v>21</v>
      </c>
      <c r="D666" s="2">
        <f>data[[#This Row],[Moy Température intérieur]]</f>
        <v>21.75</v>
      </c>
      <c r="E666" s="2">
        <f>data[[#This Row],[Moy Température extérieur]]</f>
        <v>2</v>
      </c>
      <c r="F666" s="1" t="str">
        <f>data[[#This Row],[Heure Creuse]]</f>
        <v>HC</v>
      </c>
    </row>
    <row r="667" spans="1:6" x14ac:dyDescent="0.25">
      <c r="A667" s="1">
        <f>data[[#This Row],[Date]]</f>
        <v>45355.375</v>
      </c>
      <c r="B667" s="2">
        <f>data[[#This Row],[Consommation]]</f>
        <v>1E-3</v>
      </c>
      <c r="C667" s="2">
        <f>data[[#This Row],[Moy Température demandée]]</f>
        <v>21</v>
      </c>
      <c r="D667" s="2">
        <f>data[[#This Row],[Moy Température intérieur]]</f>
        <v>20.5</v>
      </c>
      <c r="E667" s="2">
        <f>data[[#This Row],[Moy Température extérieur]]</f>
        <v>3</v>
      </c>
      <c r="F667" s="1" t="str">
        <f>data[[#This Row],[Heure Creuse]]</f>
        <v>HP</v>
      </c>
    </row>
    <row r="668" spans="1:6" x14ac:dyDescent="0.25">
      <c r="A668" s="1">
        <f>data[[#This Row],[Date]]</f>
        <v>45355.416666666664</v>
      </c>
      <c r="B668" s="2">
        <f>data[[#This Row],[Consommation]]</f>
        <v>1E-3</v>
      </c>
      <c r="C668" s="2">
        <f>data[[#This Row],[Moy Température demandée]]</f>
        <v>21</v>
      </c>
      <c r="D668" s="2">
        <f>data[[#This Row],[Moy Température intérieur]]</f>
        <v>18.75</v>
      </c>
      <c r="E668" s="2">
        <f>data[[#This Row],[Moy Température extérieur]]</f>
        <v>0</v>
      </c>
      <c r="F668" s="1" t="str">
        <f>data[[#This Row],[Heure Creuse]]</f>
        <v>HP</v>
      </c>
    </row>
    <row r="669" spans="1:6" x14ac:dyDescent="0.25">
      <c r="A669" s="1">
        <f>data[[#This Row],[Date]]</f>
        <v>45355.458333333336</v>
      </c>
      <c r="B669" s="2">
        <f>data[[#This Row],[Consommation]]</f>
        <v>1E-3</v>
      </c>
      <c r="C669" s="2">
        <f>data[[#This Row],[Moy Température demandée]]</f>
        <v>21</v>
      </c>
      <c r="D669" s="2">
        <f>data[[#This Row],[Moy Température intérieur]]</f>
        <v>18</v>
      </c>
      <c r="E669" s="2">
        <f>data[[#This Row],[Moy Température extérieur]]</f>
        <v>0</v>
      </c>
      <c r="F669" s="1" t="str">
        <f>data[[#This Row],[Heure Creuse]]</f>
        <v>HP</v>
      </c>
    </row>
    <row r="670" spans="1:6" x14ac:dyDescent="0.25">
      <c r="A670" s="1">
        <f>data[[#This Row],[Date]]</f>
        <v>45355.5</v>
      </c>
      <c r="B670" s="2">
        <f>data[[#This Row],[Consommation]]</f>
        <v>1E-3</v>
      </c>
      <c r="C670" s="2">
        <f>data[[#This Row],[Moy Température demandée]]</f>
        <v>21</v>
      </c>
      <c r="D670" s="2">
        <f>data[[#This Row],[Moy Température intérieur]]</f>
        <v>17.25</v>
      </c>
      <c r="E670" s="2">
        <f>data[[#This Row],[Moy Température extérieur]]</f>
        <v>0</v>
      </c>
      <c r="F670" s="1" t="str">
        <f>data[[#This Row],[Heure Creuse]]</f>
        <v>HP</v>
      </c>
    </row>
    <row r="671" spans="1:6" x14ac:dyDescent="0.25">
      <c r="A671" s="1">
        <f>data[[#This Row],[Date]]</f>
        <v>45355.541666666664</v>
      </c>
      <c r="B671" s="2">
        <f>data[[#This Row],[Consommation]]</f>
        <v>0.28200000000000003</v>
      </c>
      <c r="C671" s="2">
        <f>data[[#This Row],[Moy Température demandée]]</f>
        <v>21</v>
      </c>
      <c r="D671" s="2">
        <f>data[[#This Row],[Moy Température intérieur]]</f>
        <v>19.25</v>
      </c>
      <c r="E671" s="2">
        <f>data[[#This Row],[Moy Température extérieur]]</f>
        <v>10</v>
      </c>
      <c r="F671" s="1" t="str">
        <f>data[[#This Row],[Heure Creuse]]</f>
        <v>HP</v>
      </c>
    </row>
    <row r="672" spans="1:6" x14ac:dyDescent="0.25">
      <c r="A672" s="1">
        <f>data[[#This Row],[Date]]</f>
        <v>45355.583333333336</v>
      </c>
      <c r="B672" s="2">
        <f>data[[#This Row],[Consommation]]</f>
        <v>0.36899999999999999</v>
      </c>
      <c r="C672" s="2">
        <f>data[[#This Row],[Moy Température demandée]]</f>
        <v>21</v>
      </c>
      <c r="D672" s="2">
        <f>data[[#This Row],[Moy Température intérieur]]</f>
        <v>21.75</v>
      </c>
      <c r="E672" s="2">
        <f>data[[#This Row],[Moy Température extérieur]]</f>
        <v>8.5</v>
      </c>
      <c r="F672" s="1" t="str">
        <f>data[[#This Row],[Heure Creuse]]</f>
        <v>HC</v>
      </c>
    </row>
    <row r="673" spans="1:6" x14ac:dyDescent="0.25">
      <c r="A673" s="1">
        <f>data[[#This Row],[Date]]</f>
        <v>45355.625</v>
      </c>
      <c r="B673" s="2">
        <f>data[[#This Row],[Consommation]]</f>
        <v>0.191</v>
      </c>
      <c r="C673" s="2">
        <f>data[[#This Row],[Moy Température demandée]]</f>
        <v>21</v>
      </c>
      <c r="D673" s="2">
        <f>data[[#This Row],[Moy Température intérieur]]</f>
        <v>21.5</v>
      </c>
      <c r="E673" s="2">
        <f>data[[#This Row],[Moy Température extérieur]]</f>
        <v>8</v>
      </c>
      <c r="F673" s="1" t="str">
        <f>data[[#This Row],[Heure Creuse]]</f>
        <v>HC</v>
      </c>
    </row>
    <row r="674" spans="1:6" x14ac:dyDescent="0.25">
      <c r="A674" s="1">
        <f>data[[#This Row],[Date]]</f>
        <v>45355.666666666664</v>
      </c>
      <c r="B674" s="2">
        <f>data[[#This Row],[Consommation]]</f>
        <v>0</v>
      </c>
      <c r="C674" s="2">
        <f>data[[#This Row],[Moy Température demandée]]</f>
        <v>21</v>
      </c>
      <c r="D674" s="2">
        <f>data[[#This Row],[Moy Température intérieur]]</f>
        <v>20</v>
      </c>
      <c r="E674" s="2">
        <f>data[[#This Row],[Moy Température extérieur]]</f>
        <v>0</v>
      </c>
      <c r="F674" s="1" t="str">
        <f>data[[#This Row],[Heure Creuse]]</f>
        <v>HP</v>
      </c>
    </row>
    <row r="675" spans="1:6" x14ac:dyDescent="0.25">
      <c r="A675" s="1">
        <f>data[[#This Row],[Date]]</f>
        <v>45355.708333333336</v>
      </c>
      <c r="B675" s="2">
        <f>data[[#This Row],[Consommation]]</f>
        <v>1E-3</v>
      </c>
      <c r="C675" s="2">
        <f>data[[#This Row],[Moy Température demandée]]</f>
        <v>21</v>
      </c>
      <c r="D675" s="2">
        <f>data[[#This Row],[Moy Température intérieur]]</f>
        <v>18.25</v>
      </c>
      <c r="E675" s="2">
        <f>data[[#This Row],[Moy Température extérieur]]</f>
        <v>0</v>
      </c>
      <c r="F675" s="1" t="str">
        <f>data[[#This Row],[Heure Creuse]]</f>
        <v>HP</v>
      </c>
    </row>
    <row r="676" spans="1:6" x14ac:dyDescent="0.25">
      <c r="A676" s="1">
        <f>data[[#This Row],[Date]]</f>
        <v>45355.75</v>
      </c>
      <c r="B676" s="2">
        <f>data[[#This Row],[Consommation]]</f>
        <v>1E-3</v>
      </c>
      <c r="C676" s="2">
        <f>data[[#This Row],[Moy Température demandée]]</f>
        <v>21</v>
      </c>
      <c r="D676" s="2">
        <f>data[[#This Row],[Moy Température intérieur]]</f>
        <v>18</v>
      </c>
      <c r="E676" s="2">
        <f>data[[#This Row],[Moy Température extérieur]]</f>
        <v>0</v>
      </c>
      <c r="F676" s="1" t="str">
        <f>data[[#This Row],[Heure Creuse]]</f>
        <v>HP</v>
      </c>
    </row>
    <row r="677" spans="1:6" x14ac:dyDescent="0.25">
      <c r="A677" s="1">
        <f>data[[#This Row],[Date]]</f>
        <v>45355.791666666664</v>
      </c>
      <c r="B677" s="2">
        <f>data[[#This Row],[Consommation]]</f>
        <v>0.45799999999999996</v>
      </c>
      <c r="C677" s="2">
        <f>data[[#This Row],[Moy Température demandée]]</f>
        <v>21</v>
      </c>
      <c r="D677" s="2">
        <f>data[[#This Row],[Moy Température intérieur]]</f>
        <v>21.25</v>
      </c>
      <c r="E677" s="2">
        <f>data[[#This Row],[Moy Température extérieur]]</f>
        <v>7.5</v>
      </c>
      <c r="F677" s="1" t="str">
        <f>data[[#This Row],[Heure Creuse]]</f>
        <v>HP</v>
      </c>
    </row>
    <row r="678" spans="1:6" x14ac:dyDescent="0.25">
      <c r="A678" s="1">
        <f>data[[#This Row],[Date]]</f>
        <v>45355.833333333336</v>
      </c>
      <c r="B678" s="2">
        <f>data[[#This Row],[Consommation]]</f>
        <v>0.35699999999999998</v>
      </c>
      <c r="C678" s="2">
        <f>data[[#This Row],[Moy Température demandée]]</f>
        <v>21</v>
      </c>
      <c r="D678" s="2">
        <f>data[[#This Row],[Moy Température intérieur]]</f>
        <v>21.5</v>
      </c>
      <c r="E678" s="2">
        <f>data[[#This Row],[Moy Température extérieur]]</f>
        <v>6.75</v>
      </c>
      <c r="F678" s="1" t="str">
        <f>data[[#This Row],[Heure Creuse]]</f>
        <v>HP</v>
      </c>
    </row>
    <row r="679" spans="1:6" x14ac:dyDescent="0.25">
      <c r="A679" s="1">
        <f>data[[#This Row],[Date]]</f>
        <v>45355.875</v>
      </c>
      <c r="B679" s="2">
        <f>data[[#This Row],[Consommation]]</f>
        <v>2E-3</v>
      </c>
      <c r="C679" s="2">
        <f>data[[#This Row],[Moy Température demandée]]</f>
        <v>21</v>
      </c>
      <c r="D679" s="2">
        <f>data[[#This Row],[Moy Température intérieur]]</f>
        <v>22</v>
      </c>
      <c r="E679" s="2">
        <f>data[[#This Row],[Moy Température extérieur]]</f>
        <v>0</v>
      </c>
      <c r="F679" s="1" t="str">
        <f>data[[#This Row],[Heure Creuse]]</f>
        <v>HP</v>
      </c>
    </row>
    <row r="680" spans="1:6" x14ac:dyDescent="0.25">
      <c r="A680" s="1">
        <f>data[[#This Row],[Date]]</f>
        <v>45355.916666666664</v>
      </c>
      <c r="B680" s="2">
        <f>data[[#This Row],[Consommation]]</f>
        <v>1E-3</v>
      </c>
      <c r="C680" s="2">
        <f>data[[#This Row],[Moy Température demandée]]</f>
        <v>21</v>
      </c>
      <c r="D680" s="2">
        <f>data[[#This Row],[Moy Température intérieur]]</f>
        <v>19.75</v>
      </c>
      <c r="E680" s="2">
        <f>data[[#This Row],[Moy Température extérieur]]</f>
        <v>0</v>
      </c>
      <c r="F680" s="1" t="str">
        <f>data[[#This Row],[Heure Creuse]]</f>
        <v>HP</v>
      </c>
    </row>
    <row r="681" spans="1:6" x14ac:dyDescent="0.25">
      <c r="A681" s="1">
        <f>data[[#This Row],[Date]]</f>
        <v>45355.958333333336</v>
      </c>
      <c r="B681" s="2">
        <f>data[[#This Row],[Consommation]]</f>
        <v>1E-3</v>
      </c>
      <c r="C681" s="2">
        <f>data[[#This Row],[Moy Température demandée]]</f>
        <v>21</v>
      </c>
      <c r="D681" s="2">
        <f>data[[#This Row],[Moy Température intérieur]]</f>
        <v>19</v>
      </c>
      <c r="E681" s="2">
        <f>data[[#This Row],[Moy Température extérieur]]</f>
        <v>0</v>
      </c>
      <c r="F681" s="1" t="str">
        <f>data[[#This Row],[Heure Creuse]]</f>
        <v>HP</v>
      </c>
    </row>
    <row r="682" spans="1:6" x14ac:dyDescent="0.25">
      <c r="A682" s="1">
        <f>data[[#This Row],[Date]]</f>
        <v>45356</v>
      </c>
      <c r="B682" s="2">
        <f>data[[#This Row],[Consommation]]</f>
        <v>1E-3</v>
      </c>
      <c r="C682" s="2">
        <f>data[[#This Row],[Moy Température demandée]]</f>
        <v>21</v>
      </c>
      <c r="D682" s="2">
        <f>data[[#This Row],[Moy Température intérieur]]</f>
        <v>18.25</v>
      </c>
      <c r="E682" s="2">
        <f>data[[#This Row],[Moy Température extérieur]]</f>
        <v>7</v>
      </c>
      <c r="F682" s="1" t="str">
        <f>data[[#This Row],[Heure Creuse]]</f>
        <v>HP</v>
      </c>
    </row>
    <row r="683" spans="1:6" x14ac:dyDescent="0.25">
      <c r="A683" s="1">
        <f>data[[#This Row],[Date]]</f>
        <v>45356.041666666664</v>
      </c>
      <c r="B683" s="2">
        <f>data[[#This Row],[Consommation]]</f>
        <v>1E-3</v>
      </c>
      <c r="C683" s="2">
        <f>data[[#This Row],[Moy Température demandée]]</f>
        <v>21</v>
      </c>
      <c r="D683" s="2">
        <f>data[[#This Row],[Moy Température intérieur]]</f>
        <v>18</v>
      </c>
      <c r="E683" s="2">
        <f>data[[#This Row],[Moy Température extérieur]]</f>
        <v>0</v>
      </c>
      <c r="F683" s="1" t="str">
        <f>data[[#This Row],[Heure Creuse]]</f>
        <v>HP</v>
      </c>
    </row>
    <row r="684" spans="1:6" x14ac:dyDescent="0.25">
      <c r="A684" s="1">
        <f>data[[#This Row],[Date]]</f>
        <v>45356.083333333336</v>
      </c>
      <c r="B684" s="2">
        <f>data[[#This Row],[Consommation]]</f>
        <v>1E-3</v>
      </c>
      <c r="C684" s="2">
        <f>data[[#This Row],[Moy Température demandée]]</f>
        <v>21</v>
      </c>
      <c r="D684" s="2">
        <f>data[[#This Row],[Moy Température intérieur]]</f>
        <v>17.5</v>
      </c>
      <c r="E684" s="2">
        <f>data[[#This Row],[Moy Température extérieur]]</f>
        <v>0</v>
      </c>
      <c r="F684" s="1" t="str">
        <f>data[[#This Row],[Heure Creuse]]</f>
        <v>HC</v>
      </c>
    </row>
    <row r="685" spans="1:6" x14ac:dyDescent="0.25">
      <c r="A685" s="1">
        <f>data[[#This Row],[Date]]</f>
        <v>45356.125</v>
      </c>
      <c r="B685" s="2">
        <f>data[[#This Row],[Consommation]]</f>
        <v>1E-3</v>
      </c>
      <c r="C685" s="2">
        <f>data[[#This Row],[Moy Température demandée]]</f>
        <v>21</v>
      </c>
      <c r="D685" s="2">
        <f>data[[#This Row],[Moy Température intérieur]]</f>
        <v>17</v>
      </c>
      <c r="E685" s="2">
        <f>data[[#This Row],[Moy Température extérieur]]</f>
        <v>0</v>
      </c>
      <c r="F685" s="1" t="str">
        <f>data[[#This Row],[Heure Creuse]]</f>
        <v>HC</v>
      </c>
    </row>
    <row r="686" spans="1:6" x14ac:dyDescent="0.25">
      <c r="A686" s="1">
        <f>data[[#This Row],[Date]]</f>
        <v>45356.166666666664</v>
      </c>
      <c r="B686" s="2">
        <f>data[[#This Row],[Consommation]]</f>
        <v>1E-3</v>
      </c>
      <c r="C686" s="2">
        <f>data[[#This Row],[Moy Température demandée]]</f>
        <v>21.25</v>
      </c>
      <c r="D686" s="2">
        <f>data[[#This Row],[Moy Température intérieur]]</f>
        <v>17</v>
      </c>
      <c r="E686" s="2">
        <f>data[[#This Row],[Moy Température extérieur]]</f>
        <v>7</v>
      </c>
      <c r="F686" s="1" t="str">
        <f>data[[#This Row],[Heure Creuse]]</f>
        <v>HC</v>
      </c>
    </row>
    <row r="687" spans="1:6" x14ac:dyDescent="0.25">
      <c r="A687" s="1">
        <f>data[[#This Row],[Date]]</f>
        <v>45356.208333333336</v>
      </c>
      <c r="B687" s="2">
        <f>data[[#This Row],[Consommation]]</f>
        <v>0.55300000000000005</v>
      </c>
      <c r="C687" s="2">
        <f>data[[#This Row],[Moy Température demandée]]</f>
        <v>22</v>
      </c>
      <c r="D687" s="2">
        <f>data[[#This Row],[Moy Température intérieur]]</f>
        <v>22</v>
      </c>
      <c r="E687" s="2">
        <f>data[[#This Row],[Moy Température extérieur]]</f>
        <v>6</v>
      </c>
      <c r="F687" s="1" t="str">
        <f>data[[#This Row],[Heure Creuse]]</f>
        <v>HC</v>
      </c>
    </row>
    <row r="688" spans="1:6" x14ac:dyDescent="0.25">
      <c r="A688" s="1">
        <f>data[[#This Row],[Date]]</f>
        <v>45356.25</v>
      </c>
      <c r="B688" s="2">
        <f>data[[#This Row],[Consommation]]</f>
        <v>0.39700000000000002</v>
      </c>
      <c r="C688" s="2">
        <f>data[[#This Row],[Moy Température demandée]]</f>
        <v>22</v>
      </c>
      <c r="D688" s="2">
        <f>data[[#This Row],[Moy Température intérieur]]</f>
        <v>21.75</v>
      </c>
      <c r="E688" s="2">
        <f>data[[#This Row],[Moy Température extérieur]]</f>
        <v>5.5</v>
      </c>
      <c r="F688" s="1" t="str">
        <f>data[[#This Row],[Heure Creuse]]</f>
        <v>HC</v>
      </c>
    </row>
    <row r="689" spans="1:6" x14ac:dyDescent="0.25">
      <c r="A689" s="1">
        <f>data[[#This Row],[Date]]</f>
        <v>45356.291666666664</v>
      </c>
      <c r="B689" s="2">
        <f>data[[#This Row],[Consommation]]</f>
        <v>0.38300000000000001</v>
      </c>
      <c r="C689" s="2">
        <f>data[[#This Row],[Moy Température demandée]]</f>
        <v>21.75</v>
      </c>
      <c r="D689" s="2">
        <f>data[[#This Row],[Moy Température intérieur]]</f>
        <v>22</v>
      </c>
      <c r="E689" s="2">
        <f>data[[#This Row],[Moy Température extérieur]]</f>
        <v>5.5</v>
      </c>
      <c r="F689" s="1" t="str">
        <f>data[[#This Row],[Heure Creuse]]</f>
        <v>HC</v>
      </c>
    </row>
    <row r="690" spans="1:6" x14ac:dyDescent="0.25">
      <c r="A690" s="1">
        <f>data[[#This Row],[Date]]</f>
        <v>45356.333333333336</v>
      </c>
      <c r="B690" s="2">
        <f>data[[#This Row],[Consommation]]</f>
        <v>2E-3</v>
      </c>
      <c r="C690" s="2">
        <f>data[[#This Row],[Moy Température demandée]]</f>
        <v>21</v>
      </c>
      <c r="D690" s="2">
        <f>data[[#This Row],[Moy Température intérieur]]</f>
        <v>21.5</v>
      </c>
      <c r="E690" s="2">
        <f>data[[#This Row],[Moy Température extérieur]]</f>
        <v>0</v>
      </c>
      <c r="F690" s="1" t="str">
        <f>data[[#This Row],[Heure Creuse]]</f>
        <v>HC</v>
      </c>
    </row>
    <row r="691" spans="1:6" x14ac:dyDescent="0.25">
      <c r="A691" s="1">
        <f>data[[#This Row],[Date]]</f>
        <v>45356.375</v>
      </c>
      <c r="B691" s="2">
        <f>data[[#This Row],[Consommation]]</f>
        <v>1E-3</v>
      </c>
      <c r="C691" s="2">
        <f>data[[#This Row],[Moy Température demandée]]</f>
        <v>21</v>
      </c>
      <c r="D691" s="2">
        <f>data[[#This Row],[Moy Température intérieur]]</f>
        <v>19</v>
      </c>
      <c r="E691" s="2">
        <f>data[[#This Row],[Moy Température extérieur]]</f>
        <v>0</v>
      </c>
      <c r="F691" s="1" t="str">
        <f>data[[#This Row],[Heure Creuse]]</f>
        <v>HP</v>
      </c>
    </row>
    <row r="692" spans="1:6" x14ac:dyDescent="0.25">
      <c r="A692" s="1">
        <f>data[[#This Row],[Date]]</f>
        <v>45356.416666666664</v>
      </c>
      <c r="B692" s="2">
        <f>data[[#This Row],[Consommation]]</f>
        <v>1E-3</v>
      </c>
      <c r="C692" s="2">
        <f>data[[#This Row],[Moy Température demandée]]</f>
        <v>21</v>
      </c>
      <c r="D692" s="2">
        <f>data[[#This Row],[Moy Température intérieur]]</f>
        <v>18</v>
      </c>
      <c r="E692" s="2">
        <f>data[[#This Row],[Moy Température extérieur]]</f>
        <v>0</v>
      </c>
      <c r="F692" s="1" t="str">
        <f>data[[#This Row],[Heure Creuse]]</f>
        <v>HP</v>
      </c>
    </row>
    <row r="693" spans="1:6" x14ac:dyDescent="0.25">
      <c r="A693" s="1">
        <f>data[[#This Row],[Date]]</f>
        <v>45356.458333333336</v>
      </c>
      <c r="B693" s="2">
        <f>data[[#This Row],[Consommation]]</f>
        <v>1E-3</v>
      </c>
      <c r="C693" s="2">
        <f>data[[#This Row],[Moy Température demandée]]</f>
        <v>21</v>
      </c>
      <c r="D693" s="2">
        <f>data[[#This Row],[Moy Température intérieur]]</f>
        <v>17.75</v>
      </c>
      <c r="E693" s="2">
        <f>data[[#This Row],[Moy Température extérieur]]</f>
        <v>0</v>
      </c>
      <c r="F693" s="1" t="str">
        <f>data[[#This Row],[Heure Creuse]]</f>
        <v>HP</v>
      </c>
    </row>
    <row r="694" spans="1:6" x14ac:dyDescent="0.25">
      <c r="A694" s="1">
        <f>data[[#This Row],[Date]]</f>
        <v>45356.5</v>
      </c>
      <c r="B694" s="2">
        <f>data[[#This Row],[Consommation]]</f>
        <v>1E-3</v>
      </c>
      <c r="C694" s="2">
        <f>data[[#This Row],[Moy Température demandée]]</f>
        <v>21</v>
      </c>
      <c r="D694" s="2">
        <f>data[[#This Row],[Moy Température intérieur]]</f>
        <v>17</v>
      </c>
      <c r="E694" s="2">
        <f>data[[#This Row],[Moy Température extérieur]]</f>
        <v>0</v>
      </c>
      <c r="F694" s="1" t="str">
        <f>data[[#This Row],[Heure Creuse]]</f>
        <v>HP</v>
      </c>
    </row>
    <row r="695" spans="1:6" x14ac:dyDescent="0.25">
      <c r="A695" s="1">
        <f>data[[#This Row],[Date]]</f>
        <v>45356.541666666664</v>
      </c>
      <c r="B695" s="2">
        <f>data[[#This Row],[Consommation]]</f>
        <v>0.246</v>
      </c>
      <c r="C695" s="2">
        <f>data[[#This Row],[Moy Température demandée]]</f>
        <v>21</v>
      </c>
      <c r="D695" s="2">
        <f>data[[#This Row],[Moy Température intérieur]]</f>
        <v>19.5</v>
      </c>
      <c r="E695" s="2">
        <f>data[[#This Row],[Moy Température extérieur]]</f>
        <v>11.5</v>
      </c>
      <c r="F695" s="1" t="str">
        <f>data[[#This Row],[Heure Creuse]]</f>
        <v>HP</v>
      </c>
    </row>
    <row r="696" spans="1:6" x14ac:dyDescent="0.25">
      <c r="A696" s="1">
        <f>data[[#This Row],[Date]]</f>
        <v>45356.583333333336</v>
      </c>
      <c r="B696" s="2">
        <f>data[[#This Row],[Consommation]]</f>
        <v>0.183</v>
      </c>
      <c r="C696" s="2">
        <f>data[[#This Row],[Moy Température demandée]]</f>
        <v>21</v>
      </c>
      <c r="D696" s="2">
        <f>data[[#This Row],[Moy Température intérieur]]</f>
        <v>22</v>
      </c>
      <c r="E696" s="2">
        <f>data[[#This Row],[Moy Température extérieur]]</f>
        <v>9.5</v>
      </c>
      <c r="F696" s="1" t="str">
        <f>data[[#This Row],[Heure Creuse]]</f>
        <v>HC</v>
      </c>
    </row>
    <row r="697" spans="1:6" x14ac:dyDescent="0.25">
      <c r="A697" s="1">
        <f>data[[#This Row],[Date]]</f>
        <v>45356.625</v>
      </c>
      <c r="B697" s="2">
        <f>data[[#This Row],[Consommation]]</f>
        <v>0.189</v>
      </c>
      <c r="C697" s="2">
        <f>data[[#This Row],[Moy Température demandée]]</f>
        <v>21</v>
      </c>
      <c r="D697" s="2">
        <f>data[[#This Row],[Moy Température intérieur]]</f>
        <v>22.75</v>
      </c>
      <c r="E697" s="2">
        <f>data[[#This Row],[Moy Température extérieur]]</f>
        <v>8.5</v>
      </c>
      <c r="F697" s="1" t="str">
        <f>data[[#This Row],[Heure Creuse]]</f>
        <v>HC</v>
      </c>
    </row>
    <row r="698" spans="1:6" x14ac:dyDescent="0.25">
      <c r="A698" s="1">
        <f>data[[#This Row],[Date]]</f>
        <v>45356.666666666664</v>
      </c>
      <c r="B698" s="2">
        <f>data[[#This Row],[Consommation]]</f>
        <v>1E-3</v>
      </c>
      <c r="C698" s="2">
        <f>data[[#This Row],[Moy Température demandée]]</f>
        <v>21</v>
      </c>
      <c r="D698" s="2">
        <f>data[[#This Row],[Moy Température intérieur]]</f>
        <v>21.5</v>
      </c>
      <c r="E698" s="2">
        <f>data[[#This Row],[Moy Température extérieur]]</f>
        <v>0</v>
      </c>
      <c r="F698" s="1" t="str">
        <f>data[[#This Row],[Heure Creuse]]</f>
        <v>HP</v>
      </c>
    </row>
    <row r="699" spans="1:6" x14ac:dyDescent="0.25">
      <c r="A699" s="1">
        <f>data[[#This Row],[Date]]</f>
        <v>45356.708333333336</v>
      </c>
      <c r="B699" s="2">
        <f>data[[#This Row],[Consommation]]</f>
        <v>1E-3</v>
      </c>
      <c r="C699" s="2">
        <f>data[[#This Row],[Moy Température demandée]]</f>
        <v>21</v>
      </c>
      <c r="D699" s="2">
        <f>data[[#This Row],[Moy Température intérieur]]</f>
        <v>19.75</v>
      </c>
      <c r="E699" s="2">
        <f>data[[#This Row],[Moy Température extérieur]]</f>
        <v>0</v>
      </c>
      <c r="F699" s="1" t="str">
        <f>data[[#This Row],[Heure Creuse]]</f>
        <v>HP</v>
      </c>
    </row>
    <row r="700" spans="1:6" x14ac:dyDescent="0.25">
      <c r="A700" s="1">
        <f>data[[#This Row],[Date]]</f>
        <v>45356.75</v>
      </c>
      <c r="B700" s="2">
        <f>data[[#This Row],[Consommation]]</f>
        <v>1E-3</v>
      </c>
      <c r="C700" s="2">
        <f>data[[#This Row],[Moy Température demandée]]</f>
        <v>21</v>
      </c>
      <c r="D700" s="2">
        <f>data[[#This Row],[Moy Température intérieur]]</f>
        <v>19</v>
      </c>
      <c r="E700" s="2">
        <f>data[[#This Row],[Moy Température extérieur]]</f>
        <v>0</v>
      </c>
      <c r="F700" s="1" t="str">
        <f>data[[#This Row],[Heure Creuse]]</f>
        <v>HP</v>
      </c>
    </row>
    <row r="701" spans="1:6" x14ac:dyDescent="0.25">
      <c r="A701" s="1">
        <f>data[[#This Row],[Date]]</f>
        <v>45356.791666666664</v>
      </c>
      <c r="B701" s="2">
        <f>data[[#This Row],[Consommation]]</f>
        <v>0.44099999999999995</v>
      </c>
      <c r="C701" s="2">
        <f>data[[#This Row],[Moy Température demandée]]</f>
        <v>21</v>
      </c>
      <c r="D701" s="2">
        <f>data[[#This Row],[Moy Température intérieur]]</f>
        <v>21.5</v>
      </c>
      <c r="E701" s="2">
        <f>data[[#This Row],[Moy Température extérieur]]</f>
        <v>7.25</v>
      </c>
      <c r="F701" s="1" t="str">
        <f>data[[#This Row],[Heure Creuse]]</f>
        <v>HP</v>
      </c>
    </row>
    <row r="702" spans="1:6" x14ac:dyDescent="0.25">
      <c r="A702" s="1">
        <f>data[[#This Row],[Date]]</f>
        <v>45356.833333333336</v>
      </c>
      <c r="B702" s="2">
        <f>data[[#This Row],[Consommation]]</f>
        <v>0.36699999999999999</v>
      </c>
      <c r="C702" s="2">
        <f>data[[#This Row],[Moy Température demandée]]</f>
        <v>21</v>
      </c>
      <c r="D702" s="2">
        <f>data[[#This Row],[Moy Température intérieur]]</f>
        <v>22</v>
      </c>
      <c r="E702" s="2">
        <f>data[[#This Row],[Moy Température extérieur]]</f>
        <v>7</v>
      </c>
      <c r="F702" s="1" t="str">
        <f>data[[#This Row],[Heure Creuse]]</f>
        <v>HP</v>
      </c>
    </row>
    <row r="703" spans="1:6" x14ac:dyDescent="0.25">
      <c r="A703" s="1">
        <f>data[[#This Row],[Date]]</f>
        <v>45356.875</v>
      </c>
      <c r="B703" s="2">
        <f>data[[#This Row],[Consommation]]</f>
        <v>2E-3</v>
      </c>
      <c r="C703" s="2">
        <f>data[[#This Row],[Moy Température demandée]]</f>
        <v>21</v>
      </c>
      <c r="D703" s="2">
        <f>data[[#This Row],[Moy Température intérieur]]</f>
        <v>22.25</v>
      </c>
      <c r="E703" s="2">
        <f>data[[#This Row],[Moy Température extérieur]]</f>
        <v>0</v>
      </c>
      <c r="F703" s="1" t="str">
        <f>data[[#This Row],[Heure Creuse]]</f>
        <v>HP</v>
      </c>
    </row>
    <row r="704" spans="1:6" x14ac:dyDescent="0.25">
      <c r="A704" s="1">
        <f>data[[#This Row],[Date]]</f>
        <v>45356.916666666664</v>
      </c>
      <c r="B704" s="2">
        <f>data[[#This Row],[Consommation]]</f>
        <v>1E-3</v>
      </c>
      <c r="C704" s="2">
        <f>data[[#This Row],[Moy Température demandée]]</f>
        <v>21</v>
      </c>
      <c r="D704" s="2">
        <f>data[[#This Row],[Moy Température intérieur]]</f>
        <v>20.5</v>
      </c>
      <c r="E704" s="2">
        <f>data[[#This Row],[Moy Température extérieur]]</f>
        <v>0</v>
      </c>
      <c r="F704" s="1" t="str">
        <f>data[[#This Row],[Heure Creuse]]</f>
        <v>HP</v>
      </c>
    </row>
    <row r="705" spans="1:6" x14ac:dyDescent="0.25">
      <c r="A705" s="1">
        <f>data[[#This Row],[Date]]</f>
        <v>45356.958333333336</v>
      </c>
      <c r="B705" s="2">
        <f>data[[#This Row],[Consommation]]</f>
        <v>1E-3</v>
      </c>
      <c r="C705" s="2">
        <f>data[[#This Row],[Moy Température demandée]]</f>
        <v>21</v>
      </c>
      <c r="D705" s="2">
        <f>data[[#This Row],[Moy Température intérieur]]</f>
        <v>19.5</v>
      </c>
      <c r="E705" s="2">
        <f>data[[#This Row],[Moy Température extérieur]]</f>
        <v>0</v>
      </c>
      <c r="F705" s="1" t="str">
        <f>data[[#This Row],[Heure Creuse]]</f>
        <v>HP</v>
      </c>
    </row>
    <row r="706" spans="1:6" x14ac:dyDescent="0.25">
      <c r="A706" s="1">
        <f>data[[#This Row],[Date]]</f>
        <v>45357</v>
      </c>
      <c r="B706" s="2">
        <f>data[[#This Row],[Consommation]]</f>
        <v>1E-3</v>
      </c>
      <c r="C706" s="2">
        <f>data[[#This Row],[Moy Température demandée]]</f>
        <v>21</v>
      </c>
      <c r="D706" s="2">
        <f>data[[#This Row],[Moy Température intérieur]]</f>
        <v>18.75</v>
      </c>
      <c r="E706" s="2">
        <f>data[[#This Row],[Moy Température extérieur]]</f>
        <v>7</v>
      </c>
      <c r="F706" s="1" t="str">
        <f>data[[#This Row],[Heure Creuse]]</f>
        <v>HP</v>
      </c>
    </row>
    <row r="707" spans="1:6" x14ac:dyDescent="0.25">
      <c r="A707" s="1">
        <f>data[[#This Row],[Date]]</f>
        <v>45357.041666666664</v>
      </c>
      <c r="B707" s="2">
        <f>data[[#This Row],[Consommation]]</f>
        <v>1E-3</v>
      </c>
      <c r="C707" s="2">
        <f>data[[#This Row],[Moy Température demandée]]</f>
        <v>21</v>
      </c>
      <c r="D707" s="2">
        <f>data[[#This Row],[Moy Température intérieur]]</f>
        <v>18</v>
      </c>
      <c r="E707" s="2">
        <f>data[[#This Row],[Moy Température extérieur]]</f>
        <v>0</v>
      </c>
      <c r="F707" s="1" t="str">
        <f>data[[#This Row],[Heure Creuse]]</f>
        <v>HP</v>
      </c>
    </row>
    <row r="708" spans="1:6" x14ac:dyDescent="0.25">
      <c r="A708" s="1">
        <f>data[[#This Row],[Date]]</f>
        <v>45357.083333333336</v>
      </c>
      <c r="B708" s="2">
        <f>data[[#This Row],[Consommation]]</f>
        <v>1E-3</v>
      </c>
      <c r="C708" s="2">
        <f>data[[#This Row],[Moy Température demandée]]</f>
        <v>21</v>
      </c>
      <c r="D708" s="2">
        <f>data[[#This Row],[Moy Température intérieur]]</f>
        <v>18</v>
      </c>
      <c r="E708" s="2">
        <f>data[[#This Row],[Moy Température extérieur]]</f>
        <v>0</v>
      </c>
      <c r="F708" s="1" t="str">
        <f>data[[#This Row],[Heure Creuse]]</f>
        <v>HC</v>
      </c>
    </row>
    <row r="709" spans="1:6" x14ac:dyDescent="0.25">
      <c r="A709" s="1">
        <f>data[[#This Row],[Date]]</f>
        <v>45357.125</v>
      </c>
      <c r="B709" s="2">
        <f>data[[#This Row],[Consommation]]</f>
        <v>1E-3</v>
      </c>
      <c r="C709" s="2">
        <f>data[[#This Row],[Moy Température demandée]]</f>
        <v>21</v>
      </c>
      <c r="D709" s="2">
        <f>data[[#This Row],[Moy Température intérieur]]</f>
        <v>18</v>
      </c>
      <c r="E709" s="2">
        <f>data[[#This Row],[Moy Température extérieur]]</f>
        <v>0</v>
      </c>
      <c r="F709" s="1" t="str">
        <f>data[[#This Row],[Heure Creuse]]</f>
        <v>HC</v>
      </c>
    </row>
    <row r="710" spans="1:6" x14ac:dyDescent="0.25">
      <c r="A710" s="1">
        <f>data[[#This Row],[Date]]</f>
        <v>45357.166666666664</v>
      </c>
      <c r="B710" s="2">
        <f>data[[#This Row],[Consommation]]</f>
        <v>1E-3</v>
      </c>
      <c r="C710" s="2">
        <f>data[[#This Row],[Moy Température demandée]]</f>
        <v>21.25</v>
      </c>
      <c r="D710" s="2">
        <f>data[[#This Row],[Moy Température intérieur]]</f>
        <v>17.25</v>
      </c>
      <c r="E710" s="2">
        <f>data[[#This Row],[Moy Température extérieur]]</f>
        <v>0</v>
      </c>
      <c r="F710" s="1" t="str">
        <f>data[[#This Row],[Heure Creuse]]</f>
        <v>HC</v>
      </c>
    </row>
    <row r="711" spans="1:6" x14ac:dyDescent="0.25">
      <c r="A711" s="1">
        <f>data[[#This Row],[Date]]</f>
        <v>45357.208333333336</v>
      </c>
      <c r="B711" s="2">
        <f>data[[#This Row],[Consommation]]</f>
        <v>0.56499999999999995</v>
      </c>
      <c r="C711" s="2">
        <f>data[[#This Row],[Moy Température demandée]]</f>
        <v>22</v>
      </c>
      <c r="D711" s="2">
        <f>data[[#This Row],[Moy Température intérieur]]</f>
        <v>22</v>
      </c>
      <c r="E711" s="2">
        <f>data[[#This Row],[Moy Température extérieur]]</f>
        <v>5</v>
      </c>
      <c r="F711" s="1" t="str">
        <f>data[[#This Row],[Heure Creuse]]</f>
        <v>HC</v>
      </c>
    </row>
    <row r="712" spans="1:6" x14ac:dyDescent="0.25">
      <c r="A712" s="1">
        <f>data[[#This Row],[Date]]</f>
        <v>45357.25</v>
      </c>
      <c r="B712" s="2">
        <f>data[[#This Row],[Consommation]]</f>
        <v>0.40800000000000003</v>
      </c>
      <c r="C712" s="2">
        <f>data[[#This Row],[Moy Température demandée]]</f>
        <v>22</v>
      </c>
      <c r="D712" s="2">
        <f>data[[#This Row],[Moy Température intérieur]]</f>
        <v>22</v>
      </c>
      <c r="E712" s="2">
        <f>data[[#This Row],[Moy Température extérieur]]</f>
        <v>5</v>
      </c>
      <c r="F712" s="1" t="str">
        <f>data[[#This Row],[Heure Creuse]]</f>
        <v>HC</v>
      </c>
    </row>
    <row r="713" spans="1:6" x14ac:dyDescent="0.25">
      <c r="A713" s="1">
        <f>data[[#This Row],[Date]]</f>
        <v>45357.291666666664</v>
      </c>
      <c r="B713" s="2">
        <f>data[[#This Row],[Consommation]]</f>
        <v>0.38100000000000001</v>
      </c>
      <c r="C713" s="2">
        <f>data[[#This Row],[Moy Température demandée]]</f>
        <v>21.75</v>
      </c>
      <c r="D713" s="2">
        <f>data[[#This Row],[Moy Température intérieur]]</f>
        <v>22</v>
      </c>
      <c r="E713" s="2">
        <f>data[[#This Row],[Moy Température extérieur]]</f>
        <v>4.75</v>
      </c>
      <c r="F713" s="1" t="str">
        <f>data[[#This Row],[Heure Creuse]]</f>
        <v>HC</v>
      </c>
    </row>
    <row r="714" spans="1:6" x14ac:dyDescent="0.25">
      <c r="A714" s="1">
        <f>data[[#This Row],[Date]]</f>
        <v>45357.333333333336</v>
      </c>
      <c r="B714" s="2">
        <f>data[[#This Row],[Consommation]]</f>
        <v>2E-3</v>
      </c>
      <c r="C714" s="2">
        <f>data[[#This Row],[Moy Température demandée]]</f>
        <v>21</v>
      </c>
      <c r="D714" s="2">
        <f>data[[#This Row],[Moy Température intérieur]]</f>
        <v>21</v>
      </c>
      <c r="E714" s="2">
        <f>data[[#This Row],[Moy Température extérieur]]</f>
        <v>0</v>
      </c>
      <c r="F714" s="1" t="str">
        <f>data[[#This Row],[Heure Creuse]]</f>
        <v>HC</v>
      </c>
    </row>
    <row r="715" spans="1:6" x14ac:dyDescent="0.25">
      <c r="A715" s="1">
        <f>data[[#This Row],[Date]]</f>
        <v>45357.375</v>
      </c>
      <c r="B715" s="2">
        <f>data[[#This Row],[Consommation]]</f>
        <v>1E-3</v>
      </c>
      <c r="C715" s="2">
        <f>data[[#This Row],[Moy Température demandée]]</f>
        <v>21</v>
      </c>
      <c r="D715" s="2">
        <f>data[[#This Row],[Moy Température intérieur]]</f>
        <v>18.75</v>
      </c>
      <c r="E715" s="2">
        <f>data[[#This Row],[Moy Température extérieur]]</f>
        <v>0</v>
      </c>
      <c r="F715" s="1" t="str">
        <f>data[[#This Row],[Heure Creuse]]</f>
        <v>HP</v>
      </c>
    </row>
    <row r="716" spans="1:6" x14ac:dyDescent="0.25">
      <c r="A716" s="1">
        <f>data[[#This Row],[Date]]</f>
        <v>45357.416666666664</v>
      </c>
      <c r="B716" s="2">
        <f>data[[#This Row],[Consommation]]</f>
        <v>1E-3</v>
      </c>
      <c r="C716" s="2">
        <f>data[[#This Row],[Moy Température demandée]]</f>
        <v>21</v>
      </c>
      <c r="D716" s="2">
        <f>data[[#This Row],[Moy Température intérieur]]</f>
        <v>19</v>
      </c>
      <c r="E716" s="2">
        <f>data[[#This Row],[Moy Température extérieur]]</f>
        <v>16</v>
      </c>
      <c r="F716" s="1" t="str">
        <f>data[[#This Row],[Heure Creuse]]</f>
        <v>HP</v>
      </c>
    </row>
    <row r="717" spans="1:6" x14ac:dyDescent="0.25">
      <c r="A717" s="1">
        <f>data[[#This Row],[Date]]</f>
        <v>45357.458333333336</v>
      </c>
      <c r="B717" s="2">
        <f>data[[#This Row],[Consommation]]</f>
        <v>1E-3</v>
      </c>
      <c r="C717" s="2">
        <f>data[[#This Row],[Moy Température demandée]]</f>
        <v>21</v>
      </c>
      <c r="D717" s="2">
        <f>data[[#This Row],[Moy Température intérieur]]</f>
        <v>18</v>
      </c>
      <c r="E717" s="2">
        <f>data[[#This Row],[Moy Température extérieur]]</f>
        <v>0</v>
      </c>
      <c r="F717" s="1" t="str">
        <f>data[[#This Row],[Heure Creuse]]</f>
        <v>HP</v>
      </c>
    </row>
    <row r="718" spans="1:6" x14ac:dyDescent="0.25">
      <c r="A718" s="1">
        <f>data[[#This Row],[Date]]</f>
        <v>45357.5</v>
      </c>
      <c r="B718" s="2">
        <f>data[[#This Row],[Consommation]]</f>
        <v>1E-3</v>
      </c>
      <c r="C718" s="2">
        <f>data[[#This Row],[Moy Température demandée]]</f>
        <v>21</v>
      </c>
      <c r="D718" s="2">
        <f>data[[#This Row],[Moy Température intérieur]]</f>
        <v>18</v>
      </c>
      <c r="E718" s="2">
        <f>data[[#This Row],[Moy Température extérieur]]</f>
        <v>14</v>
      </c>
      <c r="F718" s="1" t="str">
        <f>data[[#This Row],[Heure Creuse]]</f>
        <v>HP</v>
      </c>
    </row>
    <row r="719" spans="1:6" x14ac:dyDescent="0.25">
      <c r="A719" s="1">
        <f>data[[#This Row],[Date]]</f>
        <v>45357.541666666664</v>
      </c>
      <c r="B719" s="2">
        <f>data[[#This Row],[Consommation]]</f>
        <v>0.215</v>
      </c>
      <c r="C719" s="2">
        <f>data[[#This Row],[Moy Température demandée]]</f>
        <v>21</v>
      </c>
      <c r="D719" s="2">
        <f>data[[#This Row],[Moy Température intérieur]]</f>
        <v>20</v>
      </c>
      <c r="E719" s="2">
        <f>data[[#This Row],[Moy Température extérieur]]</f>
        <v>13.5</v>
      </c>
      <c r="F719" s="1" t="str">
        <f>data[[#This Row],[Heure Creuse]]</f>
        <v>HP</v>
      </c>
    </row>
    <row r="720" spans="1:6" x14ac:dyDescent="0.25">
      <c r="A720" s="1">
        <f>data[[#This Row],[Date]]</f>
        <v>45357.583333333336</v>
      </c>
      <c r="B720" s="2">
        <f>data[[#This Row],[Consommation]]</f>
        <v>0.33199999999999996</v>
      </c>
      <c r="C720" s="2">
        <f>data[[#This Row],[Moy Température demandée]]</f>
        <v>21</v>
      </c>
      <c r="D720" s="2">
        <f>data[[#This Row],[Moy Température intérieur]]</f>
        <v>22.5</v>
      </c>
      <c r="E720" s="2">
        <f>data[[#This Row],[Moy Température extérieur]]</f>
        <v>13</v>
      </c>
      <c r="F720" s="1" t="str">
        <f>data[[#This Row],[Heure Creuse]]</f>
        <v>HC</v>
      </c>
    </row>
    <row r="721" spans="1:6" x14ac:dyDescent="0.25">
      <c r="A721" s="1">
        <f>data[[#This Row],[Date]]</f>
        <v>45357.625</v>
      </c>
      <c r="B721" s="2">
        <f>data[[#This Row],[Consommation]]</f>
        <v>0.14300000000000002</v>
      </c>
      <c r="C721" s="2">
        <f>data[[#This Row],[Moy Température demandée]]</f>
        <v>21</v>
      </c>
      <c r="D721" s="2">
        <f>data[[#This Row],[Moy Température intérieur]]</f>
        <v>23.25</v>
      </c>
      <c r="E721" s="2">
        <f>data[[#This Row],[Moy Température extérieur]]</f>
        <v>14.5</v>
      </c>
      <c r="F721" s="1" t="str">
        <f>data[[#This Row],[Heure Creuse]]</f>
        <v>HC</v>
      </c>
    </row>
    <row r="722" spans="1:6" x14ac:dyDescent="0.25">
      <c r="A722" s="1">
        <f>data[[#This Row],[Date]]</f>
        <v>45357.666666666664</v>
      </c>
      <c r="B722" s="2">
        <f>data[[#This Row],[Consommation]]</f>
        <v>1E-3</v>
      </c>
      <c r="C722" s="2">
        <f>data[[#This Row],[Moy Température demandée]]</f>
        <v>21</v>
      </c>
      <c r="D722" s="2">
        <f>data[[#This Row],[Moy Température intérieur]]</f>
        <v>21.75</v>
      </c>
      <c r="E722" s="2">
        <f>data[[#This Row],[Moy Température extérieur]]</f>
        <v>0</v>
      </c>
      <c r="F722" s="1" t="str">
        <f>data[[#This Row],[Heure Creuse]]</f>
        <v>HP</v>
      </c>
    </row>
    <row r="723" spans="1:6" x14ac:dyDescent="0.25">
      <c r="A723" s="1">
        <f>data[[#This Row],[Date]]</f>
        <v>45357.708333333336</v>
      </c>
      <c r="B723" s="2">
        <f>data[[#This Row],[Consommation]]</f>
        <v>1E-3</v>
      </c>
      <c r="C723" s="2">
        <f>data[[#This Row],[Moy Température demandée]]</f>
        <v>21</v>
      </c>
      <c r="D723" s="2">
        <f>data[[#This Row],[Moy Température intérieur]]</f>
        <v>19.5</v>
      </c>
      <c r="E723" s="2">
        <f>data[[#This Row],[Moy Température extérieur]]</f>
        <v>0</v>
      </c>
      <c r="F723" s="1" t="str">
        <f>data[[#This Row],[Heure Creuse]]</f>
        <v>HP</v>
      </c>
    </row>
    <row r="724" spans="1:6" x14ac:dyDescent="0.25">
      <c r="A724" s="1">
        <f>data[[#This Row],[Date]]</f>
        <v>45357.75</v>
      </c>
      <c r="B724" s="2">
        <f>data[[#This Row],[Consommation]]</f>
        <v>1E-3</v>
      </c>
      <c r="C724" s="2">
        <f>data[[#This Row],[Moy Température demandée]]</f>
        <v>21</v>
      </c>
      <c r="D724" s="2">
        <f>data[[#This Row],[Moy Température intérieur]]</f>
        <v>19</v>
      </c>
      <c r="E724" s="2">
        <f>data[[#This Row],[Moy Température extérieur]]</f>
        <v>0</v>
      </c>
      <c r="F724" s="1" t="str">
        <f>data[[#This Row],[Heure Creuse]]</f>
        <v>HP</v>
      </c>
    </row>
    <row r="725" spans="1:6" x14ac:dyDescent="0.25">
      <c r="A725" s="1">
        <f>data[[#This Row],[Date]]</f>
        <v>45357.791666666664</v>
      </c>
      <c r="B725" s="2">
        <f>data[[#This Row],[Consommation]]</f>
        <v>0.371</v>
      </c>
      <c r="C725" s="2">
        <f>data[[#This Row],[Moy Température demandée]]</f>
        <v>21</v>
      </c>
      <c r="D725" s="2">
        <f>data[[#This Row],[Moy Température intérieur]]</f>
        <v>22.25</v>
      </c>
      <c r="E725" s="2">
        <f>data[[#This Row],[Moy Température extérieur]]</f>
        <v>10.25</v>
      </c>
      <c r="F725" s="1" t="str">
        <f>data[[#This Row],[Heure Creuse]]</f>
        <v>HP</v>
      </c>
    </row>
    <row r="726" spans="1:6" x14ac:dyDescent="0.25">
      <c r="A726" s="1">
        <f>data[[#This Row],[Date]]</f>
        <v>45357.833333333336</v>
      </c>
      <c r="B726" s="2">
        <f>data[[#This Row],[Consommation]]</f>
        <v>0.30100000000000005</v>
      </c>
      <c r="C726" s="2">
        <f>data[[#This Row],[Moy Température demandée]]</f>
        <v>21</v>
      </c>
      <c r="D726" s="2">
        <f>data[[#This Row],[Moy Température intérieur]]</f>
        <v>22.25</v>
      </c>
      <c r="E726" s="2">
        <f>data[[#This Row],[Moy Température extérieur]]</f>
        <v>9.25</v>
      </c>
      <c r="F726" s="1" t="str">
        <f>data[[#This Row],[Heure Creuse]]</f>
        <v>HP</v>
      </c>
    </row>
    <row r="727" spans="1:6" x14ac:dyDescent="0.25">
      <c r="A727" s="1">
        <f>data[[#This Row],[Date]]</f>
        <v>45357.875</v>
      </c>
      <c r="B727" s="2">
        <f>data[[#This Row],[Consommation]]</f>
        <v>2E-3</v>
      </c>
      <c r="C727" s="2">
        <f>data[[#This Row],[Moy Température demandée]]</f>
        <v>21</v>
      </c>
      <c r="D727" s="2">
        <f>data[[#This Row],[Moy Température intérieur]]</f>
        <v>21.5</v>
      </c>
      <c r="E727" s="2">
        <f>data[[#This Row],[Moy Température extérieur]]</f>
        <v>0</v>
      </c>
      <c r="F727" s="1" t="str">
        <f>data[[#This Row],[Heure Creuse]]</f>
        <v>HP</v>
      </c>
    </row>
    <row r="728" spans="1:6" x14ac:dyDescent="0.25">
      <c r="A728" s="1">
        <f>data[[#This Row],[Date]]</f>
        <v>45357.916666666664</v>
      </c>
      <c r="B728" s="2">
        <f>data[[#This Row],[Consommation]]</f>
        <v>1E-3</v>
      </c>
      <c r="C728" s="2">
        <f>data[[#This Row],[Moy Température demandée]]</f>
        <v>21</v>
      </c>
      <c r="D728" s="2">
        <f>data[[#This Row],[Moy Température intérieur]]</f>
        <v>18.25</v>
      </c>
      <c r="E728" s="2">
        <f>data[[#This Row],[Moy Température extérieur]]</f>
        <v>0</v>
      </c>
      <c r="F728" s="1" t="str">
        <f>data[[#This Row],[Heure Creuse]]</f>
        <v>HP</v>
      </c>
    </row>
    <row r="729" spans="1:6" x14ac:dyDescent="0.25">
      <c r="A729" s="1">
        <f>data[[#This Row],[Date]]</f>
        <v>45357.958333333336</v>
      </c>
      <c r="B729" s="2">
        <f>data[[#This Row],[Consommation]]</f>
        <v>1E-3</v>
      </c>
      <c r="C729" s="2">
        <f>data[[#This Row],[Moy Température demandée]]</f>
        <v>21</v>
      </c>
      <c r="D729" s="2">
        <f>data[[#This Row],[Moy Température intérieur]]</f>
        <v>19</v>
      </c>
      <c r="E729" s="2">
        <f>data[[#This Row],[Moy Température extérieur]]</f>
        <v>0</v>
      </c>
      <c r="F729" s="1" t="str">
        <f>data[[#This Row],[Heure Creuse]]</f>
        <v>HP</v>
      </c>
    </row>
    <row r="730" spans="1:6" x14ac:dyDescent="0.25">
      <c r="A730" s="1">
        <f>data[[#This Row],[Date]]</f>
        <v>45358</v>
      </c>
      <c r="B730" s="2">
        <f>data[[#This Row],[Consommation]]</f>
        <v>1E-3</v>
      </c>
      <c r="C730" s="2">
        <f>data[[#This Row],[Moy Température demandée]]</f>
        <v>21</v>
      </c>
      <c r="D730" s="2">
        <f>data[[#This Row],[Moy Température intérieur]]</f>
        <v>18.25</v>
      </c>
      <c r="E730" s="2">
        <f>data[[#This Row],[Moy Température extérieur]]</f>
        <v>0</v>
      </c>
      <c r="F730" s="1" t="str">
        <f>data[[#This Row],[Heure Creuse]]</f>
        <v>HP</v>
      </c>
    </row>
    <row r="731" spans="1:6" x14ac:dyDescent="0.25">
      <c r="A731" s="1">
        <f>data[[#This Row],[Date]]</f>
        <v>45358.041666666664</v>
      </c>
      <c r="B731" s="2">
        <f>data[[#This Row],[Consommation]]</f>
        <v>1E-3</v>
      </c>
      <c r="C731" s="2">
        <f>data[[#This Row],[Moy Température demandée]]</f>
        <v>21</v>
      </c>
      <c r="D731" s="2">
        <f>data[[#This Row],[Moy Température intérieur]]</f>
        <v>18</v>
      </c>
      <c r="E731" s="2">
        <f>data[[#This Row],[Moy Température extérieur]]</f>
        <v>0</v>
      </c>
      <c r="F731" s="1" t="str">
        <f>data[[#This Row],[Heure Creuse]]</f>
        <v>HP</v>
      </c>
    </row>
    <row r="732" spans="1:6" x14ac:dyDescent="0.25">
      <c r="A732" s="1">
        <f>data[[#This Row],[Date]]</f>
        <v>45358.083333333336</v>
      </c>
      <c r="B732" s="2">
        <f>data[[#This Row],[Consommation]]</f>
        <v>1E-3</v>
      </c>
      <c r="C732" s="2">
        <f>data[[#This Row],[Moy Température demandée]]</f>
        <v>21</v>
      </c>
      <c r="D732" s="2">
        <f>data[[#This Row],[Moy Température intérieur]]</f>
        <v>18</v>
      </c>
      <c r="E732" s="2">
        <f>data[[#This Row],[Moy Température extérieur]]</f>
        <v>0</v>
      </c>
      <c r="F732" s="1" t="str">
        <f>data[[#This Row],[Heure Creuse]]</f>
        <v>HC</v>
      </c>
    </row>
    <row r="733" spans="1:6" x14ac:dyDescent="0.25">
      <c r="A733" s="1">
        <f>data[[#This Row],[Date]]</f>
        <v>45358.125</v>
      </c>
      <c r="B733" s="2">
        <f>data[[#This Row],[Consommation]]</f>
        <v>1E-3</v>
      </c>
      <c r="C733" s="2">
        <f>data[[#This Row],[Moy Température demandée]]</f>
        <v>21</v>
      </c>
      <c r="D733" s="2">
        <f>data[[#This Row],[Moy Température intérieur]]</f>
        <v>17.25</v>
      </c>
      <c r="E733" s="2">
        <f>data[[#This Row],[Moy Température extérieur]]</f>
        <v>0</v>
      </c>
      <c r="F733" s="1" t="str">
        <f>data[[#This Row],[Heure Creuse]]</f>
        <v>HC</v>
      </c>
    </row>
    <row r="734" spans="1:6" x14ac:dyDescent="0.25">
      <c r="A734" s="1">
        <f>data[[#This Row],[Date]]</f>
        <v>45358.166666666664</v>
      </c>
      <c r="B734" s="2">
        <f>data[[#This Row],[Consommation]]</f>
        <v>1E-3</v>
      </c>
      <c r="C734" s="2">
        <f>data[[#This Row],[Moy Température demandée]]</f>
        <v>21.25</v>
      </c>
      <c r="D734" s="2">
        <f>data[[#This Row],[Moy Température intérieur]]</f>
        <v>17</v>
      </c>
      <c r="E734" s="2">
        <f>data[[#This Row],[Moy Température extérieur]]</f>
        <v>5</v>
      </c>
      <c r="F734" s="1" t="str">
        <f>data[[#This Row],[Heure Creuse]]</f>
        <v>HC</v>
      </c>
    </row>
    <row r="735" spans="1:6" x14ac:dyDescent="0.25">
      <c r="A735" s="1">
        <f>data[[#This Row],[Date]]</f>
        <v>45358.208333333336</v>
      </c>
      <c r="B735" s="2">
        <f>data[[#This Row],[Consommation]]</f>
        <v>0.54899999999999993</v>
      </c>
      <c r="C735" s="2">
        <f>data[[#This Row],[Moy Température demandée]]</f>
        <v>22</v>
      </c>
      <c r="D735" s="2">
        <f>data[[#This Row],[Moy Température intérieur]]</f>
        <v>22</v>
      </c>
      <c r="E735" s="2">
        <f>data[[#This Row],[Moy Température extérieur]]</f>
        <v>5</v>
      </c>
      <c r="F735" s="1" t="str">
        <f>data[[#This Row],[Heure Creuse]]</f>
        <v>HC</v>
      </c>
    </row>
    <row r="736" spans="1:6" x14ac:dyDescent="0.25">
      <c r="A736" s="1">
        <f>data[[#This Row],[Date]]</f>
        <v>45358.25</v>
      </c>
      <c r="B736" s="2">
        <f>data[[#This Row],[Consommation]]</f>
        <v>0.41199999999999998</v>
      </c>
      <c r="C736" s="2">
        <f>data[[#This Row],[Moy Température demandée]]</f>
        <v>22</v>
      </c>
      <c r="D736" s="2">
        <f>data[[#This Row],[Moy Température intérieur]]</f>
        <v>22</v>
      </c>
      <c r="E736" s="2">
        <f>data[[#This Row],[Moy Température extérieur]]</f>
        <v>5</v>
      </c>
      <c r="F736" s="1" t="str">
        <f>data[[#This Row],[Heure Creuse]]</f>
        <v>HC</v>
      </c>
    </row>
    <row r="737" spans="1:6" x14ac:dyDescent="0.25">
      <c r="A737" s="1">
        <f>data[[#This Row],[Date]]</f>
        <v>45358.291666666664</v>
      </c>
      <c r="B737" s="2">
        <f>data[[#This Row],[Consommation]]</f>
        <v>0.38600000000000001</v>
      </c>
      <c r="C737" s="2">
        <f>data[[#This Row],[Moy Température demandée]]</f>
        <v>21.75</v>
      </c>
      <c r="D737" s="2">
        <f>data[[#This Row],[Moy Température intérieur]]</f>
        <v>22</v>
      </c>
      <c r="E737" s="2">
        <f>data[[#This Row],[Moy Température extérieur]]</f>
        <v>5</v>
      </c>
      <c r="F737" s="1" t="str">
        <f>data[[#This Row],[Heure Creuse]]</f>
        <v>HC</v>
      </c>
    </row>
    <row r="738" spans="1:6" x14ac:dyDescent="0.25">
      <c r="A738" s="1">
        <f>data[[#This Row],[Date]]</f>
        <v>45358.333333333336</v>
      </c>
      <c r="B738" s="2">
        <f>data[[#This Row],[Consommation]]</f>
        <v>5.0000000000000001E-3</v>
      </c>
      <c r="C738" s="2">
        <f>data[[#This Row],[Moy Température demandée]]</f>
        <v>21</v>
      </c>
      <c r="D738" s="2">
        <f>data[[#This Row],[Moy Température intérieur]]</f>
        <v>21.75</v>
      </c>
      <c r="E738" s="2">
        <f>data[[#This Row],[Moy Température extérieur]]</f>
        <v>0</v>
      </c>
      <c r="F738" s="1" t="str">
        <f>data[[#This Row],[Heure Creuse]]</f>
        <v>HC</v>
      </c>
    </row>
    <row r="739" spans="1:6" x14ac:dyDescent="0.25">
      <c r="A739" s="1">
        <f>data[[#This Row],[Date]]</f>
        <v>45358.375</v>
      </c>
      <c r="B739" s="2">
        <f>data[[#This Row],[Consommation]]</f>
        <v>1E-3</v>
      </c>
      <c r="C739" s="2">
        <f>data[[#This Row],[Moy Température demandée]]</f>
        <v>21</v>
      </c>
      <c r="D739" s="2">
        <f>data[[#This Row],[Moy Température intérieur]]</f>
        <v>19</v>
      </c>
      <c r="E739" s="2">
        <f>data[[#This Row],[Moy Température extérieur]]</f>
        <v>0</v>
      </c>
      <c r="F739" s="1" t="str">
        <f>data[[#This Row],[Heure Creuse]]</f>
        <v>HP</v>
      </c>
    </row>
    <row r="740" spans="1:6" x14ac:dyDescent="0.25">
      <c r="A740" s="1">
        <f>data[[#This Row],[Date]]</f>
        <v>45358.416666666664</v>
      </c>
      <c r="B740" s="2">
        <f>data[[#This Row],[Consommation]]</f>
        <v>0</v>
      </c>
      <c r="C740" s="2">
        <f>data[[#This Row],[Moy Température demandée]]</f>
        <v>21</v>
      </c>
      <c r="D740" s="2">
        <f>data[[#This Row],[Moy Température intérieur]]</f>
        <v>18.666666666666668</v>
      </c>
      <c r="E740" s="2">
        <f>data[[#This Row],[Moy Température extérieur]]</f>
        <v>0</v>
      </c>
      <c r="F740" s="1" t="str">
        <f>data[[#This Row],[Heure Creuse]]</f>
        <v>HP</v>
      </c>
    </row>
    <row r="741" spans="1:6" x14ac:dyDescent="0.25">
      <c r="A741" s="1">
        <f>data[[#This Row],[Date]]</f>
        <v>45358.458333333336</v>
      </c>
      <c r="B741" s="2">
        <f>data[[#This Row],[Consommation]]</f>
        <v>1E-3</v>
      </c>
      <c r="C741" s="2">
        <f>data[[#This Row],[Moy Température demandée]]</f>
        <v>21</v>
      </c>
      <c r="D741" s="2">
        <f>data[[#This Row],[Moy Température intérieur]]</f>
        <v>18</v>
      </c>
      <c r="E741" s="2">
        <f>data[[#This Row],[Moy Température extérieur]]</f>
        <v>0</v>
      </c>
      <c r="F741" s="1" t="str">
        <f>data[[#This Row],[Heure Creuse]]</f>
        <v>HP</v>
      </c>
    </row>
    <row r="742" spans="1:6" x14ac:dyDescent="0.25">
      <c r="A742" s="1">
        <f>data[[#This Row],[Date]]</f>
        <v>45358.5</v>
      </c>
      <c r="B742" s="2">
        <f>data[[#This Row],[Consommation]]</f>
        <v>1E-3</v>
      </c>
      <c r="C742" s="2">
        <f>data[[#This Row],[Moy Température demandée]]</f>
        <v>21</v>
      </c>
      <c r="D742" s="2">
        <f>data[[#This Row],[Moy Température intérieur]]</f>
        <v>18</v>
      </c>
      <c r="E742" s="2">
        <f>data[[#This Row],[Moy Température extérieur]]</f>
        <v>0</v>
      </c>
      <c r="F742" s="1" t="str">
        <f>data[[#This Row],[Heure Creuse]]</f>
        <v>HP</v>
      </c>
    </row>
    <row r="743" spans="1:6" x14ac:dyDescent="0.25">
      <c r="A743" s="1">
        <f>data[[#This Row],[Date]]</f>
        <v>45358.541666666664</v>
      </c>
      <c r="B743" s="2">
        <f>data[[#This Row],[Consommation]]</f>
        <v>0.20100000000000001</v>
      </c>
      <c r="C743" s="2">
        <f>data[[#This Row],[Moy Température demandée]]</f>
        <v>21</v>
      </c>
      <c r="D743" s="2">
        <f>data[[#This Row],[Moy Température intérieur]]</f>
        <v>20.25</v>
      </c>
      <c r="E743" s="2">
        <f>data[[#This Row],[Moy Température extérieur]]</f>
        <v>17</v>
      </c>
      <c r="F743" s="1" t="str">
        <f>data[[#This Row],[Heure Creuse]]</f>
        <v>HP</v>
      </c>
    </row>
    <row r="744" spans="1:6" x14ac:dyDescent="0.25">
      <c r="A744" s="1">
        <f>data[[#This Row],[Date]]</f>
        <v>45358.583333333336</v>
      </c>
      <c r="B744" s="2">
        <f>data[[#This Row],[Consommation]]</f>
        <v>0.28000000000000003</v>
      </c>
      <c r="C744" s="2">
        <f>data[[#This Row],[Moy Température demandée]]</f>
        <v>21</v>
      </c>
      <c r="D744" s="2">
        <f>data[[#This Row],[Moy Température intérieur]]</f>
        <v>22.5</v>
      </c>
      <c r="E744" s="2">
        <f>data[[#This Row],[Moy Température extérieur]]</f>
        <v>17</v>
      </c>
      <c r="F744" s="1" t="str">
        <f>data[[#This Row],[Heure Creuse]]</f>
        <v>HC</v>
      </c>
    </row>
    <row r="745" spans="1:6" x14ac:dyDescent="0.25">
      <c r="A745" s="1">
        <f>data[[#This Row],[Date]]</f>
        <v>45358.625</v>
      </c>
      <c r="B745" s="2">
        <f>data[[#This Row],[Consommation]]</f>
        <v>0.115</v>
      </c>
      <c r="C745" s="2">
        <f>data[[#This Row],[Moy Température demandée]]</f>
        <v>21</v>
      </c>
      <c r="D745" s="2">
        <f>data[[#This Row],[Moy Température intérieur]]</f>
        <v>23.5</v>
      </c>
      <c r="E745" s="2">
        <f>data[[#This Row],[Moy Température extérieur]]</f>
        <v>17</v>
      </c>
      <c r="F745" s="1" t="str">
        <f>data[[#This Row],[Heure Creuse]]</f>
        <v>HC</v>
      </c>
    </row>
    <row r="746" spans="1:6" x14ac:dyDescent="0.25">
      <c r="A746" s="1">
        <f>data[[#This Row],[Date]]</f>
        <v>45358.666666666664</v>
      </c>
      <c r="B746" s="2">
        <f>data[[#This Row],[Consommation]]</f>
        <v>1E-3</v>
      </c>
      <c r="C746" s="2">
        <f>data[[#This Row],[Moy Température demandée]]</f>
        <v>21</v>
      </c>
      <c r="D746" s="2">
        <f>data[[#This Row],[Moy Température intérieur]]</f>
        <v>22.5</v>
      </c>
      <c r="E746" s="2">
        <f>data[[#This Row],[Moy Température extérieur]]</f>
        <v>0</v>
      </c>
      <c r="F746" s="1" t="str">
        <f>data[[#This Row],[Heure Creuse]]</f>
        <v>HP</v>
      </c>
    </row>
    <row r="747" spans="1:6" x14ac:dyDescent="0.25">
      <c r="A747" s="1">
        <f>data[[#This Row],[Date]]</f>
        <v>45358.708333333336</v>
      </c>
      <c r="B747" s="2">
        <f>data[[#This Row],[Consommation]]</f>
        <v>1E-3</v>
      </c>
      <c r="C747" s="2">
        <f>data[[#This Row],[Moy Température demandée]]</f>
        <v>21</v>
      </c>
      <c r="D747" s="2">
        <f>data[[#This Row],[Moy Température intérieur]]</f>
        <v>21</v>
      </c>
      <c r="E747" s="2">
        <f>data[[#This Row],[Moy Température extérieur]]</f>
        <v>0</v>
      </c>
      <c r="F747" s="1" t="str">
        <f>data[[#This Row],[Heure Creuse]]</f>
        <v>HP</v>
      </c>
    </row>
    <row r="748" spans="1:6" x14ac:dyDescent="0.25">
      <c r="A748" s="1">
        <f>data[[#This Row],[Date]]</f>
        <v>45358.75</v>
      </c>
      <c r="B748" s="2">
        <f>data[[#This Row],[Consommation]]</f>
        <v>1E-3</v>
      </c>
      <c r="C748" s="2">
        <f>data[[#This Row],[Moy Température demandée]]</f>
        <v>21</v>
      </c>
      <c r="D748" s="2">
        <f>data[[#This Row],[Moy Température intérieur]]</f>
        <v>20</v>
      </c>
      <c r="E748" s="2">
        <f>data[[#This Row],[Moy Température extérieur]]</f>
        <v>0</v>
      </c>
      <c r="F748" s="1" t="str">
        <f>data[[#This Row],[Heure Creuse]]</f>
        <v>HP</v>
      </c>
    </row>
    <row r="749" spans="1:6" x14ac:dyDescent="0.25">
      <c r="A749" s="1">
        <f>data[[#This Row],[Date]]</f>
        <v>45358.791666666664</v>
      </c>
      <c r="B749" s="2">
        <f>data[[#This Row],[Consommation]]</f>
        <v>0.33500000000000002</v>
      </c>
      <c r="C749" s="2">
        <f>data[[#This Row],[Moy Température demandée]]</f>
        <v>21</v>
      </c>
      <c r="D749" s="2">
        <f>data[[#This Row],[Moy Température intérieur]]</f>
        <v>22.5</v>
      </c>
      <c r="E749" s="2">
        <f>data[[#This Row],[Moy Température extérieur]]</f>
        <v>12.75</v>
      </c>
      <c r="F749" s="1" t="str">
        <f>data[[#This Row],[Heure Creuse]]</f>
        <v>HP</v>
      </c>
    </row>
    <row r="750" spans="1:6" x14ac:dyDescent="0.25">
      <c r="A750" s="1">
        <f>data[[#This Row],[Date]]</f>
        <v>45358.833333333336</v>
      </c>
      <c r="B750" s="2">
        <f>data[[#This Row],[Consommation]]</f>
        <v>0.27600000000000002</v>
      </c>
      <c r="C750" s="2">
        <f>data[[#This Row],[Moy Température demandée]]</f>
        <v>21</v>
      </c>
      <c r="D750" s="2">
        <f>data[[#This Row],[Moy Température intérieur]]</f>
        <v>22.75</v>
      </c>
      <c r="E750" s="2">
        <f>data[[#This Row],[Moy Température extérieur]]</f>
        <v>12</v>
      </c>
      <c r="F750" s="1" t="str">
        <f>data[[#This Row],[Heure Creuse]]</f>
        <v>HP</v>
      </c>
    </row>
    <row r="751" spans="1:6" x14ac:dyDescent="0.25">
      <c r="A751" s="1">
        <f>data[[#This Row],[Date]]</f>
        <v>45358.875</v>
      </c>
      <c r="B751" s="2">
        <f>data[[#This Row],[Consommation]]</f>
        <v>2E-3</v>
      </c>
      <c r="C751" s="2">
        <f>data[[#This Row],[Moy Température demandée]]</f>
        <v>21</v>
      </c>
      <c r="D751" s="2">
        <f>data[[#This Row],[Moy Température intérieur]]</f>
        <v>23.5</v>
      </c>
      <c r="E751" s="2">
        <f>data[[#This Row],[Moy Température extérieur]]</f>
        <v>0</v>
      </c>
      <c r="F751" s="1" t="str">
        <f>data[[#This Row],[Heure Creuse]]</f>
        <v>HP</v>
      </c>
    </row>
    <row r="752" spans="1:6" x14ac:dyDescent="0.25">
      <c r="A752" s="1">
        <f>data[[#This Row],[Date]]</f>
        <v>45358.916666666664</v>
      </c>
      <c r="B752" s="2">
        <f>data[[#This Row],[Consommation]]</f>
        <v>1E-3</v>
      </c>
      <c r="C752" s="2">
        <f>data[[#This Row],[Moy Température demandée]]</f>
        <v>21</v>
      </c>
      <c r="D752" s="2">
        <f>data[[#This Row],[Moy Température intérieur]]</f>
        <v>21.25</v>
      </c>
      <c r="E752" s="2">
        <f>data[[#This Row],[Moy Température extérieur]]</f>
        <v>11</v>
      </c>
      <c r="F752" s="1" t="str">
        <f>data[[#This Row],[Heure Creuse]]</f>
        <v>HP</v>
      </c>
    </row>
    <row r="753" spans="1:6" x14ac:dyDescent="0.25">
      <c r="A753" s="1">
        <f>data[[#This Row],[Date]]</f>
        <v>45358.958333333336</v>
      </c>
      <c r="B753" s="2">
        <f>data[[#This Row],[Consommation]]</f>
        <v>1E-3</v>
      </c>
      <c r="C753" s="2">
        <f>data[[#This Row],[Moy Température demandée]]</f>
        <v>21</v>
      </c>
      <c r="D753" s="2">
        <f>data[[#This Row],[Moy Température intérieur]]</f>
        <v>20.25</v>
      </c>
      <c r="E753" s="2">
        <f>data[[#This Row],[Moy Température extérieur]]</f>
        <v>0</v>
      </c>
      <c r="F753" s="1" t="str">
        <f>data[[#This Row],[Heure Creuse]]</f>
        <v>HP</v>
      </c>
    </row>
    <row r="754" spans="1:6" x14ac:dyDescent="0.25">
      <c r="A754" s="1">
        <f>data[[#This Row],[Date]]</f>
        <v>45359</v>
      </c>
      <c r="B754" s="2">
        <f>data[[#This Row],[Consommation]]</f>
        <v>1E-3</v>
      </c>
      <c r="C754" s="2">
        <f>data[[#This Row],[Moy Température demandée]]</f>
        <v>21</v>
      </c>
      <c r="D754" s="2">
        <f>data[[#This Row],[Moy Température intérieur]]</f>
        <v>19.75</v>
      </c>
      <c r="E754" s="2">
        <f>data[[#This Row],[Moy Température extérieur]]</f>
        <v>0</v>
      </c>
      <c r="F754" s="1" t="str">
        <f>data[[#This Row],[Heure Creuse]]</f>
        <v>HP</v>
      </c>
    </row>
    <row r="755" spans="1:6" x14ac:dyDescent="0.25">
      <c r="A755" s="1">
        <f>data[[#This Row],[Date]]</f>
        <v>45359.041666666664</v>
      </c>
      <c r="B755" s="2">
        <f>data[[#This Row],[Consommation]]</f>
        <v>1E-3</v>
      </c>
      <c r="C755" s="2">
        <f>data[[#This Row],[Moy Température demandée]]</f>
        <v>21</v>
      </c>
      <c r="D755" s="2">
        <f>data[[#This Row],[Moy Température intérieur]]</f>
        <v>19</v>
      </c>
      <c r="E755" s="2">
        <f>data[[#This Row],[Moy Température extérieur]]</f>
        <v>0</v>
      </c>
      <c r="F755" s="1" t="str">
        <f>data[[#This Row],[Heure Creuse]]</f>
        <v>HP</v>
      </c>
    </row>
    <row r="756" spans="1:6" x14ac:dyDescent="0.25">
      <c r="A756" s="1">
        <f>data[[#This Row],[Date]]</f>
        <v>45359.083333333336</v>
      </c>
      <c r="B756" s="2">
        <f>data[[#This Row],[Consommation]]</f>
        <v>1E-3</v>
      </c>
      <c r="C756" s="2">
        <f>data[[#This Row],[Moy Température demandée]]</f>
        <v>21</v>
      </c>
      <c r="D756" s="2">
        <f>data[[#This Row],[Moy Température intérieur]]</f>
        <v>18.75</v>
      </c>
      <c r="E756" s="2">
        <f>data[[#This Row],[Moy Température extérieur]]</f>
        <v>0</v>
      </c>
      <c r="F756" s="1" t="str">
        <f>data[[#This Row],[Heure Creuse]]</f>
        <v>HC</v>
      </c>
    </row>
    <row r="757" spans="1:6" x14ac:dyDescent="0.25">
      <c r="A757" s="1">
        <f>data[[#This Row],[Date]]</f>
        <v>45359.125</v>
      </c>
      <c r="B757" s="2">
        <f>data[[#This Row],[Consommation]]</f>
        <v>1E-3</v>
      </c>
      <c r="C757" s="2">
        <f>data[[#This Row],[Moy Température demandée]]</f>
        <v>21</v>
      </c>
      <c r="D757" s="2">
        <f>data[[#This Row],[Moy Température intérieur]]</f>
        <v>18.5</v>
      </c>
      <c r="E757" s="2">
        <f>data[[#This Row],[Moy Température extérieur]]</f>
        <v>0</v>
      </c>
      <c r="F757" s="1" t="str">
        <f>data[[#This Row],[Heure Creuse]]</f>
        <v>HC</v>
      </c>
    </row>
    <row r="758" spans="1:6" x14ac:dyDescent="0.25">
      <c r="A758" s="1">
        <f>data[[#This Row],[Date]]</f>
        <v>45359.166666666664</v>
      </c>
      <c r="B758" s="2">
        <f>data[[#This Row],[Consommation]]</f>
        <v>1E-3</v>
      </c>
      <c r="C758" s="2">
        <f>data[[#This Row],[Moy Température demandée]]</f>
        <v>21.25</v>
      </c>
      <c r="D758" s="2">
        <f>data[[#This Row],[Moy Température intérieur]]</f>
        <v>18</v>
      </c>
      <c r="E758" s="2">
        <f>data[[#This Row],[Moy Température extérieur]]</f>
        <v>9</v>
      </c>
      <c r="F758" s="1" t="str">
        <f>data[[#This Row],[Heure Creuse]]</f>
        <v>HC</v>
      </c>
    </row>
    <row r="759" spans="1:6" x14ac:dyDescent="0.25">
      <c r="A759" s="1">
        <f>data[[#This Row],[Date]]</f>
        <v>45359.208333333336</v>
      </c>
      <c r="B759" s="2">
        <f>data[[#This Row],[Consommation]]</f>
        <v>0.45699999999999996</v>
      </c>
      <c r="C759" s="2">
        <f>data[[#This Row],[Moy Température demandée]]</f>
        <v>22</v>
      </c>
      <c r="D759" s="2">
        <f>data[[#This Row],[Moy Température intérieur]]</f>
        <v>22</v>
      </c>
      <c r="E759" s="2">
        <f>data[[#This Row],[Moy Température extérieur]]</f>
        <v>8.5</v>
      </c>
      <c r="F759" s="1" t="str">
        <f>data[[#This Row],[Heure Creuse]]</f>
        <v>HC</v>
      </c>
    </row>
    <row r="760" spans="1:6" x14ac:dyDescent="0.25">
      <c r="A760" s="1">
        <f>data[[#This Row],[Date]]</f>
        <v>45359.25</v>
      </c>
      <c r="B760" s="2">
        <f>data[[#This Row],[Consommation]]</f>
        <v>0.38100000000000001</v>
      </c>
      <c r="C760" s="2">
        <f>data[[#This Row],[Moy Température demandée]]</f>
        <v>22</v>
      </c>
      <c r="D760" s="2">
        <f>data[[#This Row],[Moy Température intérieur]]</f>
        <v>22.75</v>
      </c>
      <c r="E760" s="2">
        <f>data[[#This Row],[Moy Température extérieur]]</f>
        <v>8.25</v>
      </c>
      <c r="F760" s="1" t="str">
        <f>data[[#This Row],[Heure Creuse]]</f>
        <v>HC</v>
      </c>
    </row>
    <row r="761" spans="1:6" x14ac:dyDescent="0.25">
      <c r="A761" s="1">
        <f>data[[#This Row],[Date]]</f>
        <v>45359.291666666664</v>
      </c>
      <c r="B761" s="2">
        <f>data[[#This Row],[Consommation]]</f>
        <v>0.39800000000000002</v>
      </c>
      <c r="C761" s="2">
        <f>data[[#This Row],[Moy Température demandée]]</f>
        <v>21.75</v>
      </c>
      <c r="D761" s="2">
        <f>data[[#This Row],[Moy Température intérieur]]</f>
        <v>22.75</v>
      </c>
      <c r="E761" s="2">
        <f>data[[#This Row],[Moy Température extérieur]]</f>
        <v>8</v>
      </c>
      <c r="F761" s="1" t="str">
        <f>data[[#This Row],[Heure Creuse]]</f>
        <v>HC</v>
      </c>
    </row>
    <row r="762" spans="1:6" x14ac:dyDescent="0.25">
      <c r="A762" s="1">
        <f>data[[#This Row],[Date]]</f>
        <v>45359.333333333336</v>
      </c>
      <c r="B762" s="2">
        <f>data[[#This Row],[Consommation]]</f>
        <v>1E-3</v>
      </c>
      <c r="C762" s="2">
        <f>data[[#This Row],[Moy Température demandée]]</f>
        <v>21</v>
      </c>
      <c r="D762" s="2">
        <f>data[[#This Row],[Moy Température intérieur]]</f>
        <v>23</v>
      </c>
      <c r="E762" s="2">
        <f>data[[#This Row],[Moy Température extérieur]]</f>
        <v>0</v>
      </c>
      <c r="F762" s="1" t="str">
        <f>data[[#This Row],[Heure Creuse]]</f>
        <v>HC</v>
      </c>
    </row>
    <row r="763" spans="1:6" x14ac:dyDescent="0.25">
      <c r="A763" s="1">
        <f>data[[#This Row],[Date]]</f>
        <v>45359.375</v>
      </c>
      <c r="B763" s="2">
        <f>data[[#This Row],[Consommation]]</f>
        <v>1E-3</v>
      </c>
      <c r="C763" s="2">
        <f>data[[#This Row],[Moy Température demandée]]</f>
        <v>21</v>
      </c>
      <c r="D763" s="2">
        <f>data[[#This Row],[Moy Température intérieur]]</f>
        <v>21.5</v>
      </c>
      <c r="E763" s="2">
        <f>data[[#This Row],[Moy Température extérieur]]</f>
        <v>0</v>
      </c>
      <c r="F763" s="1" t="str">
        <f>data[[#This Row],[Heure Creuse]]</f>
        <v>HP</v>
      </c>
    </row>
    <row r="764" spans="1:6" x14ac:dyDescent="0.25">
      <c r="A764" s="1">
        <f>data[[#This Row],[Date]]</f>
        <v>45359.416666666664</v>
      </c>
      <c r="B764" s="2">
        <f>data[[#This Row],[Consommation]]</f>
        <v>1E-3</v>
      </c>
      <c r="C764" s="2">
        <f>data[[#This Row],[Moy Température demandée]]</f>
        <v>21</v>
      </c>
      <c r="D764" s="2">
        <f>data[[#This Row],[Moy Température intérieur]]</f>
        <v>20.5</v>
      </c>
      <c r="E764" s="2">
        <f>data[[#This Row],[Moy Température extérieur]]</f>
        <v>0</v>
      </c>
      <c r="F764" s="1" t="str">
        <f>data[[#This Row],[Heure Creuse]]</f>
        <v>HP</v>
      </c>
    </row>
    <row r="765" spans="1:6" x14ac:dyDescent="0.25">
      <c r="A765" s="1">
        <f>data[[#This Row],[Date]]</f>
        <v>45359.458333333336</v>
      </c>
      <c r="B765" s="2">
        <f>data[[#This Row],[Consommation]]</f>
        <v>1E-3</v>
      </c>
      <c r="C765" s="2">
        <f>data[[#This Row],[Moy Température demandée]]</f>
        <v>21</v>
      </c>
      <c r="D765" s="2">
        <f>data[[#This Row],[Moy Température intérieur]]</f>
        <v>19.25</v>
      </c>
      <c r="E765" s="2">
        <f>data[[#This Row],[Moy Température extérieur]]</f>
        <v>0</v>
      </c>
      <c r="F765" s="1" t="str">
        <f>data[[#This Row],[Heure Creuse]]</f>
        <v>HP</v>
      </c>
    </row>
    <row r="766" spans="1:6" x14ac:dyDescent="0.25">
      <c r="A766" s="1">
        <f>data[[#This Row],[Date]]</f>
        <v>45359.5</v>
      </c>
      <c r="B766" s="2">
        <f>data[[#This Row],[Consommation]]</f>
        <v>1E-3</v>
      </c>
      <c r="C766" s="2">
        <f>data[[#This Row],[Moy Température demandée]]</f>
        <v>21</v>
      </c>
      <c r="D766" s="2">
        <f>data[[#This Row],[Moy Température intérieur]]</f>
        <v>19</v>
      </c>
      <c r="E766" s="2">
        <f>data[[#This Row],[Moy Température extérieur]]</f>
        <v>0</v>
      </c>
      <c r="F766" s="1" t="str">
        <f>data[[#This Row],[Heure Creuse]]</f>
        <v>HP</v>
      </c>
    </row>
    <row r="767" spans="1:6" x14ac:dyDescent="0.25">
      <c r="A767" s="1">
        <f>data[[#This Row],[Date]]</f>
        <v>45359.541666666664</v>
      </c>
      <c r="B767" s="2">
        <f>data[[#This Row],[Consommation]]</f>
        <v>0.20300000000000001</v>
      </c>
      <c r="C767" s="2">
        <f>data[[#This Row],[Moy Température demandée]]</f>
        <v>21</v>
      </c>
      <c r="D767" s="2">
        <f>data[[#This Row],[Moy Température intérieur]]</f>
        <v>20.5</v>
      </c>
      <c r="E767" s="2">
        <f>data[[#This Row],[Moy Température extérieur]]</f>
        <v>11.5</v>
      </c>
      <c r="F767" s="1" t="str">
        <f>data[[#This Row],[Heure Creuse]]</f>
        <v>HP</v>
      </c>
    </row>
    <row r="768" spans="1:6" x14ac:dyDescent="0.25">
      <c r="A768" s="1">
        <f>data[[#This Row],[Date]]</f>
        <v>45359.583333333336</v>
      </c>
      <c r="B768" s="2">
        <f>data[[#This Row],[Consommation]]</f>
        <v>0.29500000000000004</v>
      </c>
      <c r="C768" s="2">
        <f>data[[#This Row],[Moy Température demandée]]</f>
        <v>21</v>
      </c>
      <c r="D768" s="2">
        <f>data[[#This Row],[Moy Température intérieur]]</f>
        <v>22.25</v>
      </c>
      <c r="E768" s="2">
        <f>data[[#This Row],[Moy Température extérieur]]</f>
        <v>12.5</v>
      </c>
      <c r="F768" s="1" t="str">
        <f>data[[#This Row],[Heure Creuse]]</f>
        <v>HC</v>
      </c>
    </row>
    <row r="769" spans="1:6" x14ac:dyDescent="0.25">
      <c r="A769" s="1">
        <f>data[[#This Row],[Date]]</f>
        <v>45359.625</v>
      </c>
      <c r="B769" s="2">
        <f>data[[#This Row],[Consommation]]</f>
        <v>0.14200000000000002</v>
      </c>
      <c r="C769" s="2">
        <f>data[[#This Row],[Moy Température demandée]]</f>
        <v>21</v>
      </c>
      <c r="D769" s="2">
        <f>data[[#This Row],[Moy Température intérieur]]</f>
        <v>24.25</v>
      </c>
      <c r="E769" s="2">
        <f>data[[#This Row],[Moy Température extérieur]]</f>
        <v>12</v>
      </c>
      <c r="F769" s="1" t="str">
        <f>data[[#This Row],[Heure Creuse]]</f>
        <v>HC</v>
      </c>
    </row>
    <row r="770" spans="1:6" x14ac:dyDescent="0.25">
      <c r="A770" s="1">
        <f>data[[#This Row],[Date]]</f>
        <v>45359.666666666664</v>
      </c>
      <c r="B770" s="2">
        <f>data[[#This Row],[Consommation]]</f>
        <v>1E-3</v>
      </c>
      <c r="C770" s="2">
        <f>data[[#This Row],[Moy Température demandée]]</f>
        <v>21</v>
      </c>
      <c r="D770" s="2">
        <f>data[[#This Row],[Moy Température intérieur]]</f>
        <v>23.25</v>
      </c>
      <c r="E770" s="2">
        <f>data[[#This Row],[Moy Température extérieur]]</f>
        <v>0</v>
      </c>
      <c r="F770" s="1" t="str">
        <f>data[[#This Row],[Heure Creuse]]</f>
        <v>HP</v>
      </c>
    </row>
    <row r="771" spans="1:6" x14ac:dyDescent="0.25">
      <c r="A771" s="1">
        <f>data[[#This Row],[Date]]</f>
        <v>45359.708333333336</v>
      </c>
      <c r="B771" s="2">
        <f>data[[#This Row],[Consommation]]</f>
        <v>1E-3</v>
      </c>
      <c r="C771" s="2">
        <f>data[[#This Row],[Moy Température demandée]]</f>
        <v>21</v>
      </c>
      <c r="D771" s="2">
        <f>data[[#This Row],[Moy Température intérieur]]</f>
        <v>21.25</v>
      </c>
      <c r="E771" s="2">
        <f>data[[#This Row],[Moy Température extérieur]]</f>
        <v>0</v>
      </c>
      <c r="F771" s="1" t="str">
        <f>data[[#This Row],[Heure Creuse]]</f>
        <v>HP</v>
      </c>
    </row>
    <row r="772" spans="1:6" x14ac:dyDescent="0.25">
      <c r="A772" s="1">
        <f>data[[#This Row],[Date]]</f>
        <v>45359.75</v>
      </c>
      <c r="B772" s="2">
        <f>data[[#This Row],[Consommation]]</f>
        <v>1E-3</v>
      </c>
      <c r="C772" s="2">
        <f>data[[#This Row],[Moy Température demandée]]</f>
        <v>21</v>
      </c>
      <c r="D772" s="2">
        <f>data[[#This Row],[Moy Température intérieur]]</f>
        <v>20.5</v>
      </c>
      <c r="E772" s="2">
        <f>data[[#This Row],[Moy Température extérieur]]</f>
        <v>0</v>
      </c>
      <c r="F772" s="1" t="str">
        <f>data[[#This Row],[Heure Creuse]]</f>
        <v>HP</v>
      </c>
    </row>
    <row r="773" spans="1:6" x14ac:dyDescent="0.25">
      <c r="A773" s="1">
        <f>data[[#This Row],[Date]]</f>
        <v>45359.791666666664</v>
      </c>
      <c r="B773" s="2">
        <f>data[[#This Row],[Consommation]]</f>
        <v>0.34800000000000003</v>
      </c>
      <c r="C773" s="2">
        <f>data[[#This Row],[Moy Température demandée]]</f>
        <v>21</v>
      </c>
      <c r="D773" s="2">
        <f>data[[#This Row],[Moy Température intérieur]]</f>
        <v>22.5</v>
      </c>
      <c r="E773" s="2">
        <f>data[[#This Row],[Moy Température extérieur]]</f>
        <v>9.75</v>
      </c>
      <c r="F773" s="1" t="str">
        <f>data[[#This Row],[Heure Creuse]]</f>
        <v>HP</v>
      </c>
    </row>
    <row r="774" spans="1:6" x14ac:dyDescent="0.25">
      <c r="A774" s="1">
        <f>data[[#This Row],[Date]]</f>
        <v>45359.833333333336</v>
      </c>
      <c r="B774" s="2">
        <f>data[[#This Row],[Consommation]]</f>
        <v>0.28000000000000003</v>
      </c>
      <c r="C774" s="2">
        <f>data[[#This Row],[Moy Température demandée]]</f>
        <v>21</v>
      </c>
      <c r="D774" s="2">
        <f>data[[#This Row],[Moy Température intérieur]]</f>
        <v>22.5</v>
      </c>
      <c r="E774" s="2">
        <f>data[[#This Row],[Moy Température extérieur]]</f>
        <v>8.75</v>
      </c>
      <c r="F774" s="1" t="str">
        <f>data[[#This Row],[Heure Creuse]]</f>
        <v>HP</v>
      </c>
    </row>
    <row r="775" spans="1:6" x14ac:dyDescent="0.25">
      <c r="A775" s="1">
        <f>data[[#This Row],[Date]]</f>
        <v>45359.875</v>
      </c>
      <c r="B775" s="2">
        <f>data[[#This Row],[Consommation]]</f>
        <v>2E-3</v>
      </c>
      <c r="C775" s="2">
        <f>data[[#This Row],[Moy Température demandée]]</f>
        <v>21</v>
      </c>
      <c r="D775" s="2">
        <f>data[[#This Row],[Moy Température intérieur]]</f>
        <v>24.5</v>
      </c>
      <c r="E775" s="2">
        <f>data[[#This Row],[Moy Température extérieur]]</f>
        <v>0</v>
      </c>
      <c r="F775" s="1" t="str">
        <f>data[[#This Row],[Heure Creuse]]</f>
        <v>HP</v>
      </c>
    </row>
    <row r="776" spans="1:6" x14ac:dyDescent="0.25">
      <c r="A776" s="1">
        <f>data[[#This Row],[Date]]</f>
        <v>45359.916666666664</v>
      </c>
      <c r="B776" s="2">
        <f>data[[#This Row],[Consommation]]</f>
        <v>1E-3</v>
      </c>
      <c r="C776" s="2">
        <f>data[[#This Row],[Moy Température demandée]]</f>
        <v>21</v>
      </c>
      <c r="D776" s="2">
        <f>data[[#This Row],[Moy Température intérieur]]</f>
        <v>21.75</v>
      </c>
      <c r="E776" s="2">
        <f>data[[#This Row],[Moy Température extérieur]]</f>
        <v>0</v>
      </c>
      <c r="F776" s="1" t="str">
        <f>data[[#This Row],[Heure Creuse]]</f>
        <v>HP</v>
      </c>
    </row>
    <row r="777" spans="1:6" x14ac:dyDescent="0.25">
      <c r="A777" s="1">
        <f>data[[#This Row],[Date]]</f>
        <v>45359.958333333336</v>
      </c>
      <c r="B777" s="2">
        <f>data[[#This Row],[Consommation]]</f>
        <v>1E-3</v>
      </c>
      <c r="C777" s="2">
        <f>data[[#This Row],[Moy Température demandée]]</f>
        <v>21</v>
      </c>
      <c r="D777" s="2">
        <f>data[[#This Row],[Moy Température intérieur]]</f>
        <v>20.5</v>
      </c>
      <c r="E777" s="2">
        <f>data[[#This Row],[Moy Température extérieur]]</f>
        <v>0</v>
      </c>
      <c r="F777" s="1" t="str">
        <f>data[[#This Row],[Heure Creuse]]</f>
        <v>HP</v>
      </c>
    </row>
    <row r="778" spans="1:6" x14ac:dyDescent="0.25">
      <c r="A778" s="1">
        <f>data[[#This Row],[Date]]</f>
        <v>45360</v>
      </c>
      <c r="B778" s="2">
        <f>data[[#This Row],[Consommation]]</f>
        <v>1E-3</v>
      </c>
      <c r="C778" s="2">
        <f>data[[#This Row],[Moy Température demandée]]</f>
        <v>21</v>
      </c>
      <c r="D778" s="2">
        <f>data[[#This Row],[Moy Température intérieur]]</f>
        <v>19.5</v>
      </c>
      <c r="E778" s="2">
        <f>data[[#This Row],[Moy Température extérieur]]</f>
        <v>0</v>
      </c>
      <c r="F778" s="1" t="str">
        <f>data[[#This Row],[Heure Creuse]]</f>
        <v>HP</v>
      </c>
    </row>
    <row r="779" spans="1:6" x14ac:dyDescent="0.25">
      <c r="A779" s="1">
        <f>data[[#This Row],[Date]]</f>
        <v>45360.041666666664</v>
      </c>
      <c r="B779" s="2">
        <f>data[[#This Row],[Consommation]]</f>
        <v>1E-3</v>
      </c>
      <c r="C779" s="2">
        <f>data[[#This Row],[Moy Température demandée]]</f>
        <v>21</v>
      </c>
      <c r="D779" s="2">
        <f>data[[#This Row],[Moy Température intérieur]]</f>
        <v>19</v>
      </c>
      <c r="E779" s="2">
        <f>data[[#This Row],[Moy Température extérieur]]</f>
        <v>0</v>
      </c>
      <c r="F779" s="1" t="str">
        <f>data[[#This Row],[Heure Creuse]]</f>
        <v>HP</v>
      </c>
    </row>
    <row r="780" spans="1:6" x14ac:dyDescent="0.25">
      <c r="A780" s="1">
        <f>data[[#This Row],[Date]]</f>
        <v>45360.083333333336</v>
      </c>
      <c r="B780" s="2">
        <f>data[[#This Row],[Consommation]]</f>
        <v>1E-3</v>
      </c>
      <c r="C780" s="2">
        <f>data[[#This Row],[Moy Température demandée]]</f>
        <v>21</v>
      </c>
      <c r="D780" s="2">
        <f>data[[#This Row],[Moy Température intérieur]]</f>
        <v>18.75</v>
      </c>
      <c r="E780" s="2">
        <f>data[[#This Row],[Moy Température extérieur]]</f>
        <v>0</v>
      </c>
      <c r="F780" s="1" t="str">
        <f>data[[#This Row],[Heure Creuse]]</f>
        <v>HC</v>
      </c>
    </row>
    <row r="781" spans="1:6" x14ac:dyDescent="0.25">
      <c r="A781" s="1">
        <f>data[[#This Row],[Date]]</f>
        <v>45360.125</v>
      </c>
      <c r="B781" s="2">
        <f>data[[#This Row],[Consommation]]</f>
        <v>1E-3</v>
      </c>
      <c r="C781" s="2">
        <f>data[[#This Row],[Moy Température demandée]]</f>
        <v>21</v>
      </c>
      <c r="D781" s="2">
        <f>data[[#This Row],[Moy Température intérieur]]</f>
        <v>18.25</v>
      </c>
      <c r="E781" s="2">
        <f>data[[#This Row],[Moy Température extérieur]]</f>
        <v>0</v>
      </c>
      <c r="F781" s="1" t="str">
        <f>data[[#This Row],[Heure Creuse]]</f>
        <v>HC</v>
      </c>
    </row>
    <row r="782" spans="1:6" x14ac:dyDescent="0.25">
      <c r="A782" s="1">
        <f>data[[#This Row],[Date]]</f>
        <v>45360.166666666664</v>
      </c>
      <c r="B782" s="2">
        <f>data[[#This Row],[Consommation]]</f>
        <v>1E-3</v>
      </c>
      <c r="C782" s="2">
        <f>data[[#This Row],[Moy Température demandée]]</f>
        <v>21</v>
      </c>
      <c r="D782" s="2">
        <f>data[[#This Row],[Moy Température intérieur]]</f>
        <v>18</v>
      </c>
      <c r="E782" s="2">
        <f>data[[#This Row],[Moy Température extérieur]]</f>
        <v>0</v>
      </c>
      <c r="F782" s="1" t="str">
        <f>data[[#This Row],[Heure Creuse]]</f>
        <v>HC</v>
      </c>
    </row>
    <row r="783" spans="1:6" x14ac:dyDescent="0.25">
      <c r="A783" s="1">
        <f>data[[#This Row],[Date]]</f>
        <v>45360.208333333336</v>
      </c>
      <c r="B783" s="2">
        <f>data[[#This Row],[Consommation]]</f>
        <v>1E-3</v>
      </c>
      <c r="C783" s="2">
        <f>data[[#This Row],[Moy Température demandée]]</f>
        <v>21.25</v>
      </c>
      <c r="D783" s="2">
        <f>data[[#This Row],[Moy Température intérieur]]</f>
        <v>18</v>
      </c>
      <c r="E783" s="2">
        <f>data[[#This Row],[Moy Température extérieur]]</f>
        <v>8</v>
      </c>
      <c r="F783" s="1" t="str">
        <f>data[[#This Row],[Heure Creuse]]</f>
        <v>HC</v>
      </c>
    </row>
    <row r="784" spans="1:6" x14ac:dyDescent="0.25">
      <c r="A784" s="1">
        <f>data[[#This Row],[Date]]</f>
        <v>45360.25</v>
      </c>
      <c r="B784" s="2">
        <f>data[[#This Row],[Consommation]]</f>
        <v>0.378</v>
      </c>
      <c r="C784" s="2">
        <f>data[[#This Row],[Moy Température demandée]]</f>
        <v>22</v>
      </c>
      <c r="D784" s="2">
        <f>data[[#This Row],[Moy Température intérieur]]</f>
        <v>22.333333333333332</v>
      </c>
      <c r="E784" s="2">
        <f>data[[#This Row],[Moy Température extérieur]]</f>
        <v>8</v>
      </c>
      <c r="F784" s="1" t="str">
        <f>data[[#This Row],[Heure Creuse]]</f>
        <v>HC</v>
      </c>
    </row>
    <row r="785" spans="1:6" x14ac:dyDescent="0.25">
      <c r="A785" s="1">
        <f>data[[#This Row],[Date]]</f>
        <v>45360.291666666664</v>
      </c>
      <c r="B785" s="2">
        <f>data[[#This Row],[Consommation]]</f>
        <v>0.38700000000000001</v>
      </c>
      <c r="C785" s="2">
        <f>data[[#This Row],[Moy Température demandée]]</f>
        <v>21.75</v>
      </c>
      <c r="D785" s="2">
        <f>data[[#This Row],[Moy Température intérieur]]</f>
        <v>22</v>
      </c>
      <c r="E785" s="2">
        <f>data[[#This Row],[Moy Température extérieur]]</f>
        <v>8</v>
      </c>
      <c r="F785" s="1" t="str">
        <f>data[[#This Row],[Heure Creuse]]</f>
        <v>HC</v>
      </c>
    </row>
    <row r="786" spans="1:6" x14ac:dyDescent="0.25">
      <c r="A786" s="1">
        <f>data[[#This Row],[Date]]</f>
        <v>45360.333333333336</v>
      </c>
      <c r="B786" s="2">
        <f>data[[#This Row],[Consommation]]</f>
        <v>2E-3</v>
      </c>
      <c r="C786" s="2">
        <f>data[[#This Row],[Moy Température demandée]]</f>
        <v>21</v>
      </c>
      <c r="D786" s="2">
        <f>data[[#This Row],[Moy Température intérieur]]</f>
        <v>22.75</v>
      </c>
      <c r="E786" s="2">
        <f>data[[#This Row],[Moy Température extérieur]]</f>
        <v>0</v>
      </c>
      <c r="F786" s="1" t="str">
        <f>data[[#This Row],[Heure Creuse]]</f>
        <v>HC</v>
      </c>
    </row>
    <row r="787" spans="1:6" x14ac:dyDescent="0.25">
      <c r="A787" s="1">
        <f>data[[#This Row],[Date]]</f>
        <v>45360.375</v>
      </c>
      <c r="B787" s="2">
        <f>data[[#This Row],[Consommation]]</f>
        <v>1E-3</v>
      </c>
      <c r="C787" s="2">
        <f>data[[#This Row],[Moy Température demandée]]</f>
        <v>21</v>
      </c>
      <c r="D787" s="2">
        <f>data[[#This Row],[Moy Température intérieur]]</f>
        <v>20.75</v>
      </c>
      <c r="E787" s="2">
        <f>data[[#This Row],[Moy Température extérieur]]</f>
        <v>0</v>
      </c>
      <c r="F787" s="1" t="str">
        <f>data[[#This Row],[Heure Creuse]]</f>
        <v>HP</v>
      </c>
    </row>
    <row r="788" spans="1:6" x14ac:dyDescent="0.25">
      <c r="A788" s="1">
        <f>data[[#This Row],[Date]]</f>
        <v>45360.416666666664</v>
      </c>
      <c r="B788" s="2">
        <f>data[[#This Row],[Consommation]]</f>
        <v>1E-3</v>
      </c>
      <c r="C788" s="2">
        <f>data[[#This Row],[Moy Température demandée]]</f>
        <v>21</v>
      </c>
      <c r="D788" s="2">
        <f>data[[#This Row],[Moy Température intérieur]]</f>
        <v>19</v>
      </c>
      <c r="E788" s="2">
        <f>data[[#This Row],[Moy Température extérieur]]</f>
        <v>0</v>
      </c>
      <c r="F788" s="1" t="str">
        <f>data[[#This Row],[Heure Creuse]]</f>
        <v>HP</v>
      </c>
    </row>
    <row r="789" spans="1:6" x14ac:dyDescent="0.25">
      <c r="A789" s="1">
        <f>data[[#This Row],[Date]]</f>
        <v>45360.458333333336</v>
      </c>
      <c r="B789" s="2">
        <f>data[[#This Row],[Consommation]]</f>
        <v>1E-3</v>
      </c>
      <c r="C789" s="2">
        <f>data[[#This Row],[Moy Température demandée]]</f>
        <v>21</v>
      </c>
      <c r="D789" s="2">
        <f>data[[#This Row],[Moy Température intérieur]]</f>
        <v>18.75</v>
      </c>
      <c r="E789" s="2">
        <f>data[[#This Row],[Moy Température extérieur]]</f>
        <v>0</v>
      </c>
      <c r="F789" s="1" t="str">
        <f>data[[#This Row],[Heure Creuse]]</f>
        <v>HP</v>
      </c>
    </row>
    <row r="790" spans="1:6" x14ac:dyDescent="0.25">
      <c r="A790" s="1">
        <f>data[[#This Row],[Date]]</f>
        <v>45360.5</v>
      </c>
      <c r="B790" s="2">
        <f>data[[#This Row],[Consommation]]</f>
        <v>1E-3</v>
      </c>
      <c r="C790" s="2">
        <f>data[[#This Row],[Moy Température demandée]]</f>
        <v>21</v>
      </c>
      <c r="D790" s="2">
        <f>data[[#This Row],[Moy Température intérieur]]</f>
        <v>18</v>
      </c>
      <c r="E790" s="2">
        <f>data[[#This Row],[Moy Température extérieur]]</f>
        <v>0</v>
      </c>
      <c r="F790" s="1" t="str">
        <f>data[[#This Row],[Heure Creuse]]</f>
        <v>HP</v>
      </c>
    </row>
    <row r="791" spans="1:6" x14ac:dyDescent="0.25">
      <c r="A791" s="1">
        <f>data[[#This Row],[Date]]</f>
        <v>45360.541666666664</v>
      </c>
      <c r="B791" s="2">
        <f>data[[#This Row],[Consommation]]</f>
        <v>0.218</v>
      </c>
      <c r="C791" s="2">
        <f>data[[#This Row],[Moy Température demandée]]</f>
        <v>21</v>
      </c>
      <c r="D791" s="2">
        <f>data[[#This Row],[Moy Température intérieur]]</f>
        <v>20.5</v>
      </c>
      <c r="E791" s="2">
        <f>data[[#This Row],[Moy Température extérieur]]</f>
        <v>14</v>
      </c>
      <c r="F791" s="1" t="str">
        <f>data[[#This Row],[Heure Creuse]]</f>
        <v>HP</v>
      </c>
    </row>
    <row r="792" spans="1:6" x14ac:dyDescent="0.25">
      <c r="A792" s="1">
        <f>data[[#This Row],[Date]]</f>
        <v>45360.583333333336</v>
      </c>
      <c r="B792" s="2">
        <f>data[[#This Row],[Consommation]]</f>
        <v>0.28300000000000003</v>
      </c>
      <c r="C792" s="2">
        <f>data[[#This Row],[Moy Température demandée]]</f>
        <v>21</v>
      </c>
      <c r="D792" s="2">
        <f>data[[#This Row],[Moy Température intérieur]]</f>
        <v>22.75</v>
      </c>
      <c r="E792" s="2">
        <f>data[[#This Row],[Moy Température extérieur]]</f>
        <v>15.75</v>
      </c>
      <c r="F792" s="1" t="str">
        <f>data[[#This Row],[Heure Creuse]]</f>
        <v>HC</v>
      </c>
    </row>
    <row r="793" spans="1:6" x14ac:dyDescent="0.25">
      <c r="A793" s="1">
        <f>data[[#This Row],[Date]]</f>
        <v>45360.625</v>
      </c>
      <c r="B793" s="2">
        <f>data[[#This Row],[Consommation]]</f>
        <v>0.13400000000000001</v>
      </c>
      <c r="C793" s="2">
        <f>data[[#This Row],[Moy Température demandée]]</f>
        <v>21</v>
      </c>
      <c r="D793" s="2">
        <f>data[[#This Row],[Moy Température intérieur]]</f>
        <v>24.25</v>
      </c>
      <c r="E793" s="2">
        <f>data[[#This Row],[Moy Température extérieur]]</f>
        <v>15</v>
      </c>
      <c r="F793" s="1" t="str">
        <f>data[[#This Row],[Heure Creuse]]</f>
        <v>HC</v>
      </c>
    </row>
    <row r="794" spans="1:6" x14ac:dyDescent="0.25">
      <c r="A794" s="1">
        <f>data[[#This Row],[Date]]</f>
        <v>45360.666666666664</v>
      </c>
      <c r="B794" s="2">
        <f>data[[#This Row],[Consommation]]</f>
        <v>1E-3</v>
      </c>
      <c r="C794" s="2">
        <f>data[[#This Row],[Moy Température demandée]]</f>
        <v>21</v>
      </c>
      <c r="D794" s="2">
        <f>data[[#This Row],[Moy Température intérieur]]</f>
        <v>23</v>
      </c>
      <c r="E794" s="2">
        <f>data[[#This Row],[Moy Température extérieur]]</f>
        <v>0</v>
      </c>
      <c r="F794" s="1" t="str">
        <f>data[[#This Row],[Heure Creuse]]</f>
        <v>HP</v>
      </c>
    </row>
    <row r="795" spans="1:6" x14ac:dyDescent="0.25">
      <c r="A795" s="1">
        <f>data[[#This Row],[Date]]</f>
        <v>45360.708333333336</v>
      </c>
      <c r="B795" s="2">
        <f>data[[#This Row],[Consommation]]</f>
        <v>1E-3</v>
      </c>
      <c r="C795" s="2">
        <f>data[[#This Row],[Moy Température demandée]]</f>
        <v>21</v>
      </c>
      <c r="D795" s="2">
        <f>data[[#This Row],[Moy Température intérieur]]</f>
        <v>21.25</v>
      </c>
      <c r="E795" s="2">
        <f>data[[#This Row],[Moy Température extérieur]]</f>
        <v>0</v>
      </c>
      <c r="F795" s="1" t="str">
        <f>data[[#This Row],[Heure Creuse]]</f>
        <v>HP</v>
      </c>
    </row>
    <row r="796" spans="1:6" x14ac:dyDescent="0.25">
      <c r="A796" s="1">
        <f>data[[#This Row],[Date]]</f>
        <v>45360.75</v>
      </c>
      <c r="B796" s="2">
        <f>data[[#This Row],[Consommation]]</f>
        <v>1E-3</v>
      </c>
      <c r="C796" s="2">
        <f>data[[#This Row],[Moy Température demandée]]</f>
        <v>21</v>
      </c>
      <c r="D796" s="2">
        <f>data[[#This Row],[Moy Température intérieur]]</f>
        <v>20.25</v>
      </c>
      <c r="E796" s="2">
        <f>data[[#This Row],[Moy Température extérieur]]</f>
        <v>0</v>
      </c>
      <c r="F796" s="1" t="str">
        <f>data[[#This Row],[Heure Creuse]]</f>
        <v>HP</v>
      </c>
    </row>
    <row r="797" spans="1:6" x14ac:dyDescent="0.25">
      <c r="A797" s="1">
        <f>data[[#This Row],[Date]]</f>
        <v>45360.791666666664</v>
      </c>
      <c r="B797" s="2">
        <f>data[[#This Row],[Consommation]]</f>
        <v>0.40600000000000003</v>
      </c>
      <c r="C797" s="2">
        <f>data[[#This Row],[Moy Température demandée]]</f>
        <v>21</v>
      </c>
      <c r="D797" s="2">
        <f>data[[#This Row],[Moy Température intérieur]]</f>
        <v>22</v>
      </c>
      <c r="E797" s="2">
        <f>data[[#This Row],[Moy Température extérieur]]</f>
        <v>7</v>
      </c>
      <c r="F797" s="1" t="str">
        <f>data[[#This Row],[Heure Creuse]]</f>
        <v>HP</v>
      </c>
    </row>
    <row r="798" spans="1:6" x14ac:dyDescent="0.25">
      <c r="A798" s="1">
        <f>data[[#This Row],[Date]]</f>
        <v>45360.833333333336</v>
      </c>
      <c r="B798" s="2">
        <f>data[[#This Row],[Consommation]]</f>
        <v>0.36199999999999999</v>
      </c>
      <c r="C798" s="2">
        <f>data[[#This Row],[Moy Température demandée]]</f>
        <v>21</v>
      </c>
      <c r="D798" s="2">
        <f>data[[#This Row],[Moy Température intérieur]]</f>
        <v>22.25</v>
      </c>
      <c r="E798" s="2">
        <f>data[[#This Row],[Moy Température extérieur]]</f>
        <v>6.25</v>
      </c>
      <c r="F798" s="1" t="str">
        <f>data[[#This Row],[Heure Creuse]]</f>
        <v>HP</v>
      </c>
    </row>
    <row r="799" spans="1:6" x14ac:dyDescent="0.25">
      <c r="A799" s="1">
        <f>data[[#This Row],[Date]]</f>
        <v>45360.875</v>
      </c>
      <c r="B799" s="2">
        <f>data[[#This Row],[Consommation]]</f>
        <v>2E-3</v>
      </c>
      <c r="C799" s="2">
        <f>data[[#This Row],[Moy Température demandée]]</f>
        <v>21</v>
      </c>
      <c r="D799" s="2">
        <f>data[[#This Row],[Moy Température intérieur]]</f>
        <v>22.75</v>
      </c>
      <c r="E799" s="2">
        <f>data[[#This Row],[Moy Température extérieur]]</f>
        <v>0</v>
      </c>
      <c r="F799" s="1" t="str">
        <f>data[[#This Row],[Heure Creuse]]</f>
        <v>HP</v>
      </c>
    </row>
    <row r="800" spans="1:6" x14ac:dyDescent="0.25">
      <c r="A800" s="1">
        <f>data[[#This Row],[Date]]</f>
        <v>45360.916666666664</v>
      </c>
      <c r="B800" s="2">
        <f>data[[#This Row],[Consommation]]</f>
        <v>1E-3</v>
      </c>
      <c r="C800" s="2">
        <f>data[[#This Row],[Moy Température demandée]]</f>
        <v>21</v>
      </c>
      <c r="D800" s="2">
        <f>data[[#This Row],[Moy Température intérieur]]</f>
        <v>20.75</v>
      </c>
      <c r="E800" s="2">
        <f>data[[#This Row],[Moy Température extérieur]]</f>
        <v>0</v>
      </c>
      <c r="F800" s="1" t="str">
        <f>data[[#This Row],[Heure Creuse]]</f>
        <v>HP</v>
      </c>
    </row>
    <row r="801" spans="1:6" x14ac:dyDescent="0.25">
      <c r="A801" s="1">
        <f>data[[#This Row],[Date]]</f>
        <v>45360.958333333336</v>
      </c>
      <c r="B801" s="2">
        <f>data[[#This Row],[Consommation]]</f>
        <v>1E-3</v>
      </c>
      <c r="C801" s="2">
        <f>data[[#This Row],[Moy Température demandée]]</f>
        <v>21</v>
      </c>
      <c r="D801" s="2">
        <f>data[[#This Row],[Moy Température intérieur]]</f>
        <v>19</v>
      </c>
      <c r="E801" s="2">
        <f>data[[#This Row],[Moy Température extérieur]]</f>
        <v>0</v>
      </c>
      <c r="F801" s="1" t="str">
        <f>data[[#This Row],[Heure Creuse]]</f>
        <v>HP</v>
      </c>
    </row>
    <row r="802" spans="1:6" x14ac:dyDescent="0.25">
      <c r="A802" s="1">
        <f>data[[#This Row],[Date]]</f>
        <v>45361</v>
      </c>
      <c r="B802" s="2">
        <f>data[[#This Row],[Consommation]]</f>
        <v>1E-3</v>
      </c>
      <c r="C802" s="2">
        <f>data[[#This Row],[Moy Température demandée]]</f>
        <v>21</v>
      </c>
      <c r="D802" s="2">
        <f>data[[#This Row],[Moy Température intérieur]]</f>
        <v>19</v>
      </c>
      <c r="E802" s="2">
        <f>data[[#This Row],[Moy Température extérieur]]</f>
        <v>0</v>
      </c>
      <c r="F802" s="1" t="str">
        <f>data[[#This Row],[Heure Creuse]]</f>
        <v>HP</v>
      </c>
    </row>
    <row r="803" spans="1:6" x14ac:dyDescent="0.25">
      <c r="A803" s="1">
        <f>data[[#This Row],[Date]]</f>
        <v>45361.041666666664</v>
      </c>
      <c r="B803" s="2">
        <f>data[[#This Row],[Consommation]]</f>
        <v>1E-3</v>
      </c>
      <c r="C803" s="2">
        <f>data[[#This Row],[Moy Température demandée]]</f>
        <v>21</v>
      </c>
      <c r="D803" s="2">
        <f>data[[#This Row],[Moy Température intérieur]]</f>
        <v>18</v>
      </c>
      <c r="E803" s="2">
        <f>data[[#This Row],[Moy Température extérieur]]</f>
        <v>0</v>
      </c>
      <c r="F803" s="1" t="str">
        <f>data[[#This Row],[Heure Creuse]]</f>
        <v>HP</v>
      </c>
    </row>
    <row r="804" spans="1:6" x14ac:dyDescent="0.25">
      <c r="A804" s="1">
        <f>data[[#This Row],[Date]]</f>
        <v>45361.083333333336</v>
      </c>
      <c r="B804" s="2">
        <f>data[[#This Row],[Consommation]]</f>
        <v>1E-3</v>
      </c>
      <c r="C804" s="2">
        <f>data[[#This Row],[Moy Température demandée]]</f>
        <v>21</v>
      </c>
      <c r="D804" s="2">
        <f>data[[#This Row],[Moy Température intérieur]]</f>
        <v>18</v>
      </c>
      <c r="E804" s="2">
        <f>data[[#This Row],[Moy Température extérieur]]</f>
        <v>0</v>
      </c>
      <c r="F804" s="1" t="str">
        <f>data[[#This Row],[Heure Creuse]]</f>
        <v>HC</v>
      </c>
    </row>
    <row r="805" spans="1:6" x14ac:dyDescent="0.25">
      <c r="A805" s="1">
        <f>data[[#This Row],[Date]]</f>
        <v>45361.125</v>
      </c>
      <c r="B805" s="2">
        <f>data[[#This Row],[Consommation]]</f>
        <v>1E-3</v>
      </c>
      <c r="C805" s="2">
        <f>data[[#This Row],[Moy Température demandée]]</f>
        <v>21</v>
      </c>
      <c r="D805" s="2">
        <f>data[[#This Row],[Moy Température intérieur]]</f>
        <v>18</v>
      </c>
      <c r="E805" s="2">
        <f>data[[#This Row],[Moy Température extérieur]]</f>
        <v>0</v>
      </c>
      <c r="F805" s="1" t="str">
        <f>data[[#This Row],[Heure Creuse]]</f>
        <v>HC</v>
      </c>
    </row>
    <row r="806" spans="1:6" x14ac:dyDescent="0.25">
      <c r="A806" s="1">
        <f>data[[#This Row],[Date]]</f>
        <v>45361.166666666664</v>
      </c>
      <c r="B806" s="2">
        <f>data[[#This Row],[Consommation]]</f>
        <v>1E-3</v>
      </c>
      <c r="C806" s="2">
        <f>data[[#This Row],[Moy Température demandée]]</f>
        <v>21</v>
      </c>
      <c r="D806" s="2">
        <f>data[[#This Row],[Moy Température intérieur]]</f>
        <v>17</v>
      </c>
      <c r="E806" s="2">
        <f>data[[#This Row],[Moy Température extérieur]]</f>
        <v>0</v>
      </c>
      <c r="F806" s="1" t="str">
        <f>data[[#This Row],[Heure Creuse]]</f>
        <v>HC</v>
      </c>
    </row>
    <row r="807" spans="1:6" x14ac:dyDescent="0.25">
      <c r="A807" s="1">
        <f>data[[#This Row],[Date]]</f>
        <v>45361.208333333336</v>
      </c>
      <c r="B807" s="2">
        <f>data[[#This Row],[Consommation]]</f>
        <v>1E-3</v>
      </c>
      <c r="C807" s="2">
        <f>data[[#This Row],[Moy Température demandée]]</f>
        <v>21.25</v>
      </c>
      <c r="D807" s="2">
        <f>data[[#This Row],[Moy Température intérieur]]</f>
        <v>17</v>
      </c>
      <c r="E807" s="2">
        <f>data[[#This Row],[Moy Température extérieur]]</f>
        <v>0</v>
      </c>
      <c r="F807" s="1" t="str">
        <f>data[[#This Row],[Heure Creuse]]</f>
        <v>HC</v>
      </c>
    </row>
    <row r="808" spans="1:6" x14ac:dyDescent="0.25">
      <c r="A808" s="1">
        <f>data[[#This Row],[Date]]</f>
        <v>45361.25</v>
      </c>
      <c r="B808" s="2">
        <f>data[[#This Row],[Consommation]]</f>
        <v>0.78200000000000003</v>
      </c>
      <c r="C808" s="2">
        <f>data[[#This Row],[Moy Température demandée]]</f>
        <v>22</v>
      </c>
      <c r="D808" s="2">
        <f>data[[#This Row],[Moy Température intérieur]]</f>
        <v>21.75</v>
      </c>
      <c r="E808" s="2">
        <f>data[[#This Row],[Moy Température extérieur]]</f>
        <v>3.25</v>
      </c>
      <c r="F808" s="1" t="str">
        <f>data[[#This Row],[Heure Creuse]]</f>
        <v>HC</v>
      </c>
    </row>
    <row r="809" spans="1:6" x14ac:dyDescent="0.25">
      <c r="A809" s="1">
        <f>data[[#This Row],[Date]]</f>
        <v>45361.291666666664</v>
      </c>
      <c r="B809" s="2">
        <f>data[[#This Row],[Consommation]]</f>
        <v>0.45199999999999996</v>
      </c>
      <c r="C809" s="2">
        <f>data[[#This Row],[Moy Température demandée]]</f>
        <v>21.75</v>
      </c>
      <c r="D809" s="2">
        <f>data[[#This Row],[Moy Température intérieur]]</f>
        <v>22</v>
      </c>
      <c r="E809" s="2">
        <f>data[[#This Row],[Moy Température extérieur]]</f>
        <v>3.75</v>
      </c>
      <c r="F809" s="1" t="str">
        <f>data[[#This Row],[Heure Creuse]]</f>
        <v>HC</v>
      </c>
    </row>
    <row r="810" spans="1:6" x14ac:dyDescent="0.25">
      <c r="A810" s="1">
        <f>data[[#This Row],[Date]]</f>
        <v>45361.333333333336</v>
      </c>
      <c r="B810" s="2">
        <f>data[[#This Row],[Consommation]]</f>
        <v>1E-3</v>
      </c>
      <c r="C810" s="2">
        <f>data[[#This Row],[Moy Température demandée]]</f>
        <v>21</v>
      </c>
      <c r="D810" s="2">
        <f>data[[#This Row],[Moy Température intérieur]]</f>
        <v>22.5</v>
      </c>
      <c r="E810" s="2">
        <f>data[[#This Row],[Moy Température extérieur]]</f>
        <v>6</v>
      </c>
      <c r="F810" s="1" t="str">
        <f>data[[#This Row],[Heure Creuse]]</f>
        <v>HC</v>
      </c>
    </row>
    <row r="811" spans="1:6" x14ac:dyDescent="0.25">
      <c r="A811" s="1">
        <f>data[[#This Row],[Date]]</f>
        <v>45361.375</v>
      </c>
      <c r="B811" s="2">
        <f>data[[#This Row],[Consommation]]</f>
        <v>1E-3</v>
      </c>
      <c r="C811" s="2">
        <f>data[[#This Row],[Moy Température demandée]]</f>
        <v>21</v>
      </c>
      <c r="D811" s="2">
        <f>data[[#This Row],[Moy Température intérieur]]</f>
        <v>20.75</v>
      </c>
      <c r="E811" s="2">
        <f>data[[#This Row],[Moy Température extérieur]]</f>
        <v>0</v>
      </c>
      <c r="F811" s="1" t="str">
        <f>data[[#This Row],[Heure Creuse]]</f>
        <v>HP</v>
      </c>
    </row>
    <row r="812" spans="1:6" x14ac:dyDescent="0.25">
      <c r="A812" s="1">
        <f>data[[#This Row],[Date]]</f>
        <v>45361.416666666664</v>
      </c>
      <c r="B812" s="2">
        <f>data[[#This Row],[Consommation]]</f>
        <v>1E-3</v>
      </c>
      <c r="C812" s="2">
        <f>data[[#This Row],[Moy Température demandée]]</f>
        <v>21</v>
      </c>
      <c r="D812" s="2">
        <f>data[[#This Row],[Moy Température intérieur]]</f>
        <v>19.5</v>
      </c>
      <c r="E812" s="2">
        <f>data[[#This Row],[Moy Température extérieur]]</f>
        <v>0</v>
      </c>
      <c r="F812" s="1" t="str">
        <f>data[[#This Row],[Heure Creuse]]</f>
        <v>HP</v>
      </c>
    </row>
    <row r="813" spans="1:6" x14ac:dyDescent="0.25">
      <c r="A813" s="1">
        <f>data[[#This Row],[Date]]</f>
        <v>45361.458333333336</v>
      </c>
      <c r="B813" s="2">
        <f>data[[#This Row],[Consommation]]</f>
        <v>1E-3</v>
      </c>
      <c r="C813" s="2">
        <f>data[[#This Row],[Moy Température demandée]]</f>
        <v>21</v>
      </c>
      <c r="D813" s="2">
        <f>data[[#This Row],[Moy Température intérieur]]</f>
        <v>18.75</v>
      </c>
      <c r="E813" s="2">
        <f>data[[#This Row],[Moy Température extérieur]]</f>
        <v>0</v>
      </c>
      <c r="F813" s="1" t="str">
        <f>data[[#This Row],[Heure Creuse]]</f>
        <v>HP</v>
      </c>
    </row>
    <row r="814" spans="1:6" x14ac:dyDescent="0.25">
      <c r="A814" s="1">
        <f>data[[#This Row],[Date]]</f>
        <v>45361.5</v>
      </c>
      <c r="B814" s="2">
        <f>data[[#This Row],[Consommation]]</f>
        <v>1E-3</v>
      </c>
      <c r="C814" s="2">
        <f>data[[#This Row],[Moy Température demandée]]</f>
        <v>21</v>
      </c>
      <c r="D814" s="2">
        <f>data[[#This Row],[Moy Température intérieur]]</f>
        <v>18</v>
      </c>
      <c r="E814" s="2">
        <f>data[[#This Row],[Moy Température extérieur]]</f>
        <v>0</v>
      </c>
      <c r="F814" s="1" t="str">
        <f>data[[#This Row],[Heure Creuse]]</f>
        <v>HP</v>
      </c>
    </row>
    <row r="815" spans="1:6" x14ac:dyDescent="0.25">
      <c r="A815" s="1">
        <f>data[[#This Row],[Date]]</f>
        <v>45361.541666666664</v>
      </c>
      <c r="B815" s="2">
        <f>data[[#This Row],[Consommation]]</f>
        <v>0.22700000000000001</v>
      </c>
      <c r="C815" s="2">
        <f>data[[#This Row],[Moy Température demandée]]</f>
        <v>21</v>
      </c>
      <c r="D815" s="2">
        <f>data[[#This Row],[Moy Température intérieur]]</f>
        <v>19.75</v>
      </c>
      <c r="E815" s="2">
        <f>data[[#This Row],[Moy Température extérieur]]</f>
        <v>9</v>
      </c>
      <c r="F815" s="1" t="str">
        <f>data[[#This Row],[Heure Creuse]]</f>
        <v>HP</v>
      </c>
    </row>
    <row r="816" spans="1:6" x14ac:dyDescent="0.25">
      <c r="A816" s="1">
        <f>data[[#This Row],[Date]]</f>
        <v>45361.583333333336</v>
      </c>
      <c r="B816" s="2">
        <f>data[[#This Row],[Consommation]]</f>
        <v>0.38100000000000001</v>
      </c>
      <c r="C816" s="2">
        <f>data[[#This Row],[Moy Température demandée]]</f>
        <v>21</v>
      </c>
      <c r="D816" s="2">
        <f>data[[#This Row],[Moy Température intérieur]]</f>
        <v>22</v>
      </c>
      <c r="E816" s="2">
        <f>data[[#This Row],[Moy Température extérieur]]</f>
        <v>9</v>
      </c>
      <c r="F816" s="1" t="str">
        <f>data[[#This Row],[Heure Creuse]]</f>
        <v>HC</v>
      </c>
    </row>
    <row r="817" spans="1:6" x14ac:dyDescent="0.25">
      <c r="A817" s="1">
        <f>data[[#This Row],[Date]]</f>
        <v>45361.625</v>
      </c>
      <c r="B817" s="2">
        <f>data[[#This Row],[Consommation]]</f>
        <v>0.17299999999999999</v>
      </c>
      <c r="C817" s="2">
        <f>data[[#This Row],[Moy Température demandée]]</f>
        <v>21</v>
      </c>
      <c r="D817" s="2">
        <f>data[[#This Row],[Moy Température intérieur]]</f>
        <v>22.75</v>
      </c>
      <c r="E817" s="2">
        <f>data[[#This Row],[Moy Température extérieur]]</f>
        <v>9.5</v>
      </c>
      <c r="F817" s="1" t="str">
        <f>data[[#This Row],[Heure Creuse]]</f>
        <v>HC</v>
      </c>
    </row>
    <row r="818" spans="1:6" x14ac:dyDescent="0.25">
      <c r="A818" s="1">
        <f>data[[#This Row],[Date]]</f>
        <v>45361.666666666664</v>
      </c>
      <c r="B818" s="2">
        <f>data[[#This Row],[Consommation]]</f>
        <v>1E-3</v>
      </c>
      <c r="C818" s="2">
        <f>data[[#This Row],[Moy Température demandée]]</f>
        <v>21</v>
      </c>
      <c r="D818" s="2">
        <f>data[[#This Row],[Moy Température intérieur]]</f>
        <v>21.5</v>
      </c>
      <c r="E818" s="2">
        <f>data[[#This Row],[Moy Température extérieur]]</f>
        <v>0</v>
      </c>
      <c r="F818" s="1" t="str">
        <f>data[[#This Row],[Heure Creuse]]</f>
        <v>HP</v>
      </c>
    </row>
    <row r="819" spans="1:6" x14ac:dyDescent="0.25">
      <c r="A819" s="1">
        <f>data[[#This Row],[Date]]</f>
        <v>45361.708333333336</v>
      </c>
      <c r="B819" s="2">
        <f>data[[#This Row],[Consommation]]</f>
        <v>0.38500000000000001</v>
      </c>
      <c r="C819" s="2">
        <f>data[[#This Row],[Moy Température demandée]]</f>
        <v>21</v>
      </c>
      <c r="D819" s="2">
        <f>data[[#This Row],[Moy Température intérieur]]</f>
        <v>20.25</v>
      </c>
      <c r="E819" s="2">
        <f>data[[#This Row],[Moy Température extérieur]]</f>
        <v>8</v>
      </c>
      <c r="F819" s="1" t="str">
        <f>data[[#This Row],[Heure Creuse]]</f>
        <v>HP</v>
      </c>
    </row>
    <row r="820" spans="1:6" x14ac:dyDescent="0.25">
      <c r="A820" s="1">
        <f>data[[#This Row],[Date]]</f>
        <v>45361.75</v>
      </c>
      <c r="B820" s="2">
        <f>data[[#This Row],[Consommation]]</f>
        <v>0.378</v>
      </c>
      <c r="C820" s="2">
        <f>data[[#This Row],[Moy Température demandée]]</f>
        <v>21</v>
      </c>
      <c r="D820" s="2">
        <f>data[[#This Row],[Moy Température intérieur]]</f>
        <v>22</v>
      </c>
      <c r="E820" s="2">
        <f>data[[#This Row],[Moy Température extérieur]]</f>
        <v>8</v>
      </c>
      <c r="F820" s="1" t="str">
        <f>data[[#This Row],[Heure Creuse]]</f>
        <v>HP</v>
      </c>
    </row>
    <row r="821" spans="1:6" x14ac:dyDescent="0.25">
      <c r="A821" s="1">
        <f>data[[#This Row],[Date]]</f>
        <v>45361.791666666664</v>
      </c>
      <c r="B821" s="2">
        <f>data[[#This Row],[Consommation]]</f>
        <v>0.378</v>
      </c>
      <c r="C821" s="2">
        <f>data[[#This Row],[Moy Température demandée]]</f>
        <v>21</v>
      </c>
      <c r="D821" s="2">
        <f>data[[#This Row],[Moy Température intérieur]]</f>
        <v>22.5</v>
      </c>
      <c r="E821" s="2">
        <f>data[[#This Row],[Moy Température extérieur]]</f>
        <v>7</v>
      </c>
      <c r="F821" s="1" t="str">
        <f>data[[#This Row],[Heure Creuse]]</f>
        <v>HP</v>
      </c>
    </row>
    <row r="822" spans="1:6" x14ac:dyDescent="0.25">
      <c r="A822" s="1">
        <f>data[[#This Row],[Date]]</f>
        <v>45361.833333333336</v>
      </c>
      <c r="B822" s="2">
        <f>data[[#This Row],[Consommation]]</f>
        <v>0.378</v>
      </c>
      <c r="C822" s="2">
        <f>data[[#This Row],[Moy Température demandée]]</f>
        <v>21</v>
      </c>
      <c r="D822" s="2">
        <f>data[[#This Row],[Moy Température intérieur]]</f>
        <v>22.5</v>
      </c>
      <c r="E822" s="2">
        <f>data[[#This Row],[Moy Température extérieur]]</f>
        <v>6.75</v>
      </c>
      <c r="F822" s="1" t="str">
        <f>data[[#This Row],[Heure Creuse]]</f>
        <v>HP</v>
      </c>
    </row>
    <row r="823" spans="1:6" x14ac:dyDescent="0.25">
      <c r="A823" s="1">
        <f>data[[#This Row],[Date]]</f>
        <v>45361.875</v>
      </c>
      <c r="B823" s="2">
        <f>data[[#This Row],[Consommation]]</f>
        <v>2E-3</v>
      </c>
      <c r="C823" s="2">
        <f>data[[#This Row],[Moy Température demandée]]</f>
        <v>21</v>
      </c>
      <c r="D823" s="2">
        <f>data[[#This Row],[Moy Température intérieur]]</f>
        <v>22.75</v>
      </c>
      <c r="E823" s="2">
        <f>data[[#This Row],[Moy Température extérieur]]</f>
        <v>0</v>
      </c>
      <c r="F823" s="1" t="str">
        <f>data[[#This Row],[Heure Creuse]]</f>
        <v>HP</v>
      </c>
    </row>
    <row r="824" spans="1:6" x14ac:dyDescent="0.25">
      <c r="A824" s="1">
        <f>data[[#This Row],[Date]]</f>
        <v>45361.916666666664</v>
      </c>
      <c r="B824" s="2">
        <f>data[[#This Row],[Consommation]]</f>
        <v>1E-3</v>
      </c>
      <c r="C824" s="2">
        <f>data[[#This Row],[Moy Température demandée]]</f>
        <v>21</v>
      </c>
      <c r="D824" s="2">
        <f>data[[#This Row],[Moy Température intérieur]]</f>
        <v>21</v>
      </c>
      <c r="E824" s="2">
        <f>data[[#This Row],[Moy Température extérieur]]</f>
        <v>0</v>
      </c>
      <c r="F824" s="1" t="str">
        <f>data[[#This Row],[Heure Creuse]]</f>
        <v>HP</v>
      </c>
    </row>
    <row r="825" spans="1:6" x14ac:dyDescent="0.25">
      <c r="A825" s="1">
        <f>data[[#This Row],[Date]]</f>
        <v>45361.958333333336</v>
      </c>
      <c r="B825" s="2">
        <f>data[[#This Row],[Consommation]]</f>
        <v>1E-3</v>
      </c>
      <c r="C825" s="2">
        <f>data[[#This Row],[Moy Température demandée]]</f>
        <v>21</v>
      </c>
      <c r="D825" s="2">
        <f>data[[#This Row],[Moy Température intérieur]]</f>
        <v>19.25</v>
      </c>
      <c r="E825" s="2">
        <f>data[[#This Row],[Moy Température extérieur]]</f>
        <v>0</v>
      </c>
      <c r="F825" s="1" t="str">
        <f>data[[#This Row],[Heure Creuse]]</f>
        <v>HP</v>
      </c>
    </row>
    <row r="826" spans="1:6" x14ac:dyDescent="0.25">
      <c r="A826" s="1">
        <f>data[[#This Row],[Date]]</f>
        <v>45362</v>
      </c>
      <c r="B826" s="2">
        <f>data[[#This Row],[Consommation]]</f>
        <v>1E-3</v>
      </c>
      <c r="C826" s="2">
        <f>data[[#This Row],[Moy Température demandée]]</f>
        <v>21</v>
      </c>
      <c r="D826" s="2">
        <f>data[[#This Row],[Moy Température intérieur]]</f>
        <v>18.25</v>
      </c>
      <c r="E826" s="2">
        <f>data[[#This Row],[Moy Température extérieur]]</f>
        <v>0</v>
      </c>
      <c r="F826" s="1" t="str">
        <f>data[[#This Row],[Heure Creuse]]</f>
        <v>HP</v>
      </c>
    </row>
    <row r="827" spans="1:6" x14ac:dyDescent="0.25">
      <c r="A827" s="1">
        <f>data[[#This Row],[Date]]</f>
        <v>45362.041666666664</v>
      </c>
      <c r="B827" s="2">
        <f>data[[#This Row],[Consommation]]</f>
        <v>1E-3</v>
      </c>
      <c r="C827" s="2">
        <f>data[[#This Row],[Moy Température demandée]]</f>
        <v>21</v>
      </c>
      <c r="D827" s="2">
        <f>data[[#This Row],[Moy Température intérieur]]</f>
        <v>18</v>
      </c>
      <c r="E827" s="2">
        <f>data[[#This Row],[Moy Température extérieur]]</f>
        <v>0</v>
      </c>
      <c r="F827" s="1" t="str">
        <f>data[[#This Row],[Heure Creuse]]</f>
        <v>HP</v>
      </c>
    </row>
    <row r="828" spans="1:6" x14ac:dyDescent="0.25">
      <c r="A828" s="1">
        <f>data[[#This Row],[Date]]</f>
        <v>45362.083333333336</v>
      </c>
      <c r="B828" s="2">
        <f>data[[#This Row],[Consommation]]</f>
        <v>1E-3</v>
      </c>
      <c r="C828" s="2">
        <f>data[[#This Row],[Moy Température demandée]]</f>
        <v>21</v>
      </c>
      <c r="D828" s="2">
        <f>data[[#This Row],[Moy Température intérieur]]</f>
        <v>17.5</v>
      </c>
      <c r="E828" s="2">
        <f>data[[#This Row],[Moy Température extérieur]]</f>
        <v>0</v>
      </c>
      <c r="F828" s="1" t="str">
        <f>data[[#This Row],[Heure Creuse]]</f>
        <v>HC</v>
      </c>
    </row>
    <row r="829" spans="1:6" x14ac:dyDescent="0.25">
      <c r="A829" s="1">
        <f>data[[#This Row],[Date]]</f>
        <v>45362.125</v>
      </c>
      <c r="B829" s="2">
        <f>data[[#This Row],[Consommation]]</f>
        <v>1E-3</v>
      </c>
      <c r="C829" s="2">
        <f>data[[#This Row],[Moy Température demandée]]</f>
        <v>21</v>
      </c>
      <c r="D829" s="2">
        <f>data[[#This Row],[Moy Température intérieur]]</f>
        <v>17</v>
      </c>
      <c r="E829" s="2">
        <f>data[[#This Row],[Moy Température extérieur]]</f>
        <v>0</v>
      </c>
      <c r="F829" s="1" t="str">
        <f>data[[#This Row],[Heure Creuse]]</f>
        <v>HC</v>
      </c>
    </row>
    <row r="830" spans="1:6" x14ac:dyDescent="0.25">
      <c r="A830" s="1">
        <f>data[[#This Row],[Date]]</f>
        <v>45362.166666666664</v>
      </c>
      <c r="B830" s="2">
        <f>data[[#This Row],[Consommation]]</f>
        <v>1E-3</v>
      </c>
      <c r="C830" s="2">
        <f>data[[#This Row],[Moy Température demandée]]</f>
        <v>21.25</v>
      </c>
      <c r="D830" s="2">
        <f>data[[#This Row],[Moy Température intérieur]]</f>
        <v>17</v>
      </c>
      <c r="E830" s="2">
        <f>data[[#This Row],[Moy Température extérieur]]</f>
        <v>0</v>
      </c>
      <c r="F830" s="1" t="str">
        <f>data[[#This Row],[Heure Creuse]]</f>
        <v>HC</v>
      </c>
    </row>
    <row r="831" spans="1:6" x14ac:dyDescent="0.25">
      <c r="A831" s="1">
        <f>data[[#This Row],[Date]]</f>
        <v>45362.208333333336</v>
      </c>
      <c r="B831" s="2">
        <f>data[[#This Row],[Consommation]]</f>
        <v>0.6</v>
      </c>
      <c r="C831" s="2">
        <f>data[[#This Row],[Moy Température demandée]]</f>
        <v>22</v>
      </c>
      <c r="D831" s="2">
        <f>data[[#This Row],[Moy Température intérieur]]</f>
        <v>21.5</v>
      </c>
      <c r="E831" s="2">
        <f>data[[#This Row],[Moy Température extérieur]]</f>
        <v>6.25</v>
      </c>
      <c r="F831" s="1" t="str">
        <f>data[[#This Row],[Heure Creuse]]</f>
        <v>HC</v>
      </c>
    </row>
    <row r="832" spans="1:6" x14ac:dyDescent="0.25">
      <c r="A832" s="1">
        <f>data[[#This Row],[Date]]</f>
        <v>45362.25</v>
      </c>
      <c r="B832" s="2">
        <f>data[[#This Row],[Consommation]]</f>
        <v>0.40800000000000003</v>
      </c>
      <c r="C832" s="2">
        <f>data[[#This Row],[Moy Température demandée]]</f>
        <v>22</v>
      </c>
      <c r="D832" s="2">
        <f>data[[#This Row],[Moy Température intérieur]]</f>
        <v>22</v>
      </c>
      <c r="E832" s="2">
        <f>data[[#This Row],[Moy Température extérieur]]</f>
        <v>7</v>
      </c>
      <c r="F832" s="1" t="str">
        <f>data[[#This Row],[Heure Creuse]]</f>
        <v>HC</v>
      </c>
    </row>
    <row r="833" spans="1:6" x14ac:dyDescent="0.25">
      <c r="A833" s="1">
        <f>data[[#This Row],[Date]]</f>
        <v>45362.291666666664</v>
      </c>
      <c r="B833" s="2">
        <f>data[[#This Row],[Consommation]]</f>
        <v>0.38400000000000001</v>
      </c>
      <c r="C833" s="2">
        <f>data[[#This Row],[Moy Température demandée]]</f>
        <v>21.75</v>
      </c>
      <c r="D833" s="2">
        <f>data[[#This Row],[Moy Température intérieur]]</f>
        <v>22</v>
      </c>
      <c r="E833" s="2">
        <f>data[[#This Row],[Moy Température extérieur]]</f>
        <v>7.25</v>
      </c>
      <c r="F833" s="1" t="str">
        <f>data[[#This Row],[Heure Creuse]]</f>
        <v>HC</v>
      </c>
    </row>
    <row r="834" spans="1:6" x14ac:dyDescent="0.25">
      <c r="A834" s="1">
        <f>data[[#This Row],[Date]]</f>
        <v>45362.333333333336</v>
      </c>
      <c r="B834" s="2">
        <f>data[[#This Row],[Consommation]]</f>
        <v>2E-3</v>
      </c>
      <c r="C834" s="2">
        <f>data[[#This Row],[Moy Température demandée]]</f>
        <v>21</v>
      </c>
      <c r="D834" s="2">
        <f>data[[#This Row],[Moy Température intérieur]]</f>
        <v>22.5</v>
      </c>
      <c r="E834" s="2">
        <f>data[[#This Row],[Moy Température extérieur]]</f>
        <v>0</v>
      </c>
      <c r="F834" s="1" t="str">
        <f>data[[#This Row],[Heure Creuse]]</f>
        <v>HC</v>
      </c>
    </row>
    <row r="835" spans="1:6" x14ac:dyDescent="0.25">
      <c r="A835" s="1">
        <f>data[[#This Row],[Date]]</f>
        <v>45362.375</v>
      </c>
      <c r="B835" s="2">
        <f>data[[#This Row],[Consommation]]</f>
        <v>1E-3</v>
      </c>
      <c r="C835" s="2">
        <f>data[[#This Row],[Moy Température demandée]]</f>
        <v>21</v>
      </c>
      <c r="D835" s="2">
        <f>data[[#This Row],[Moy Température intérieur]]</f>
        <v>19.75</v>
      </c>
      <c r="E835" s="2">
        <f>data[[#This Row],[Moy Température extérieur]]</f>
        <v>0</v>
      </c>
      <c r="F835" s="1" t="str">
        <f>data[[#This Row],[Heure Creuse]]</f>
        <v>HP</v>
      </c>
    </row>
    <row r="836" spans="1:6" x14ac:dyDescent="0.25">
      <c r="A836" s="1">
        <f>data[[#This Row],[Date]]</f>
        <v>45362.416666666664</v>
      </c>
      <c r="B836" s="2">
        <f>data[[#This Row],[Consommation]]</f>
        <v>1E-3</v>
      </c>
      <c r="C836" s="2">
        <f>data[[#This Row],[Moy Température demandée]]</f>
        <v>21</v>
      </c>
      <c r="D836" s="2">
        <f>data[[#This Row],[Moy Température intérieur]]</f>
        <v>18.75</v>
      </c>
      <c r="E836" s="2">
        <f>data[[#This Row],[Moy Température extérieur]]</f>
        <v>0</v>
      </c>
      <c r="F836" s="1" t="str">
        <f>data[[#This Row],[Heure Creuse]]</f>
        <v>HP</v>
      </c>
    </row>
    <row r="837" spans="1:6" x14ac:dyDescent="0.25">
      <c r="A837" s="1">
        <f>data[[#This Row],[Date]]</f>
        <v>45362.458333333336</v>
      </c>
      <c r="B837" s="2">
        <f>data[[#This Row],[Consommation]]</f>
        <v>1E-3</v>
      </c>
      <c r="C837" s="2">
        <f>data[[#This Row],[Moy Température demandée]]</f>
        <v>21</v>
      </c>
      <c r="D837" s="2">
        <f>data[[#This Row],[Moy Température intérieur]]</f>
        <v>18.25</v>
      </c>
      <c r="E837" s="2">
        <f>data[[#This Row],[Moy Température extérieur]]</f>
        <v>0</v>
      </c>
      <c r="F837" s="1" t="str">
        <f>data[[#This Row],[Heure Creuse]]</f>
        <v>HP</v>
      </c>
    </row>
    <row r="838" spans="1:6" x14ac:dyDescent="0.25">
      <c r="A838" s="1">
        <f>data[[#This Row],[Date]]</f>
        <v>45362.5</v>
      </c>
      <c r="B838" s="2">
        <f>data[[#This Row],[Consommation]]</f>
        <v>1E-3</v>
      </c>
      <c r="C838" s="2">
        <f>data[[#This Row],[Moy Température demandée]]</f>
        <v>21</v>
      </c>
      <c r="D838" s="2">
        <f>data[[#This Row],[Moy Température intérieur]]</f>
        <v>18</v>
      </c>
      <c r="E838" s="2">
        <f>data[[#This Row],[Moy Température extérieur]]</f>
        <v>0</v>
      </c>
      <c r="F838" s="1" t="str">
        <f>data[[#This Row],[Heure Creuse]]</f>
        <v>HP</v>
      </c>
    </row>
    <row r="839" spans="1:6" x14ac:dyDescent="0.25">
      <c r="A839" s="1">
        <f>data[[#This Row],[Date]]</f>
        <v>45362.541666666664</v>
      </c>
      <c r="B839" s="2">
        <f>data[[#This Row],[Consommation]]</f>
        <v>0.214</v>
      </c>
      <c r="C839" s="2">
        <f>data[[#This Row],[Moy Température demandée]]</f>
        <v>21</v>
      </c>
      <c r="D839" s="2">
        <f>data[[#This Row],[Moy Température intérieur]]</f>
        <v>20</v>
      </c>
      <c r="E839" s="2">
        <f>data[[#This Row],[Moy Température extérieur]]</f>
        <v>10.5</v>
      </c>
      <c r="F839" s="1" t="str">
        <f>data[[#This Row],[Heure Creuse]]</f>
        <v>HP</v>
      </c>
    </row>
    <row r="840" spans="1:6" x14ac:dyDescent="0.25">
      <c r="A840" s="1">
        <f>data[[#This Row],[Date]]</f>
        <v>45362.583333333336</v>
      </c>
      <c r="B840" s="2">
        <f>data[[#This Row],[Consommation]]</f>
        <v>0.34200000000000003</v>
      </c>
      <c r="C840" s="2">
        <f>data[[#This Row],[Moy Température demandée]]</f>
        <v>21</v>
      </c>
      <c r="D840" s="2">
        <f>data[[#This Row],[Moy Température intérieur]]</f>
        <v>22.25</v>
      </c>
      <c r="E840" s="2">
        <f>data[[#This Row],[Moy Température extérieur]]</f>
        <v>11.75</v>
      </c>
      <c r="F840" s="1" t="str">
        <f>data[[#This Row],[Heure Creuse]]</f>
        <v>HC</v>
      </c>
    </row>
    <row r="841" spans="1:6" x14ac:dyDescent="0.25">
      <c r="A841" s="1">
        <f>data[[#This Row],[Date]]</f>
        <v>45362.625</v>
      </c>
      <c r="B841" s="2">
        <f>data[[#This Row],[Consommation]]</f>
        <v>9.2999999999999999E-2</v>
      </c>
      <c r="C841" s="2">
        <f>data[[#This Row],[Moy Température demandée]]</f>
        <v>21</v>
      </c>
      <c r="D841" s="2">
        <f>data[[#This Row],[Moy Température intérieur]]</f>
        <v>23</v>
      </c>
      <c r="E841" s="2">
        <f>data[[#This Row],[Moy Température extérieur]]</f>
        <v>11</v>
      </c>
      <c r="F841" s="1" t="str">
        <f>data[[#This Row],[Heure Creuse]]</f>
        <v>HC</v>
      </c>
    </row>
    <row r="842" spans="1:6" x14ac:dyDescent="0.25">
      <c r="A842" s="1">
        <f>data[[#This Row],[Date]]</f>
        <v>45362.666666666664</v>
      </c>
      <c r="B842" s="2">
        <f>data[[#This Row],[Consommation]]</f>
        <v>1E-3</v>
      </c>
      <c r="C842" s="2">
        <f>data[[#This Row],[Moy Température demandée]]</f>
        <v>21</v>
      </c>
      <c r="D842" s="2">
        <f>data[[#This Row],[Moy Température intérieur]]</f>
        <v>21.5</v>
      </c>
      <c r="E842" s="2">
        <f>data[[#This Row],[Moy Température extérieur]]</f>
        <v>0</v>
      </c>
      <c r="F842" s="1" t="str">
        <f>data[[#This Row],[Heure Creuse]]</f>
        <v>HP</v>
      </c>
    </row>
    <row r="843" spans="1:6" x14ac:dyDescent="0.25">
      <c r="A843" s="1">
        <f>data[[#This Row],[Date]]</f>
        <v>45362.708333333336</v>
      </c>
      <c r="B843" s="2">
        <f>data[[#This Row],[Consommation]]</f>
        <v>1E-3</v>
      </c>
      <c r="C843" s="2">
        <f>data[[#This Row],[Moy Température demandée]]</f>
        <v>21</v>
      </c>
      <c r="D843" s="2">
        <f>data[[#This Row],[Moy Température intérieur]]</f>
        <v>20.25</v>
      </c>
      <c r="E843" s="2">
        <f>data[[#This Row],[Moy Température extérieur]]</f>
        <v>0</v>
      </c>
      <c r="F843" s="1" t="str">
        <f>data[[#This Row],[Heure Creuse]]</f>
        <v>HP</v>
      </c>
    </row>
    <row r="844" spans="1:6" x14ac:dyDescent="0.25">
      <c r="A844" s="1">
        <f>data[[#This Row],[Date]]</f>
        <v>45362.75</v>
      </c>
      <c r="B844" s="2">
        <f>data[[#This Row],[Consommation]]</f>
        <v>1E-3</v>
      </c>
      <c r="C844" s="2">
        <f>data[[#This Row],[Moy Température demandée]]</f>
        <v>21</v>
      </c>
      <c r="D844" s="2">
        <f>data[[#This Row],[Moy Température intérieur]]</f>
        <v>19.25</v>
      </c>
      <c r="E844" s="2">
        <f>data[[#This Row],[Moy Température extérieur]]</f>
        <v>0</v>
      </c>
      <c r="F844" s="1" t="str">
        <f>data[[#This Row],[Heure Creuse]]</f>
        <v>HP</v>
      </c>
    </row>
    <row r="845" spans="1:6" x14ac:dyDescent="0.25">
      <c r="A845" s="1">
        <f>data[[#This Row],[Date]]</f>
        <v>45362.791666666664</v>
      </c>
      <c r="B845" s="2">
        <f>data[[#This Row],[Consommation]]</f>
        <v>0.39800000000000002</v>
      </c>
      <c r="C845" s="2">
        <f>data[[#This Row],[Moy Température demandée]]</f>
        <v>21</v>
      </c>
      <c r="D845" s="2">
        <f>data[[#This Row],[Moy Température intérieur]]</f>
        <v>21.5</v>
      </c>
      <c r="E845" s="2">
        <f>data[[#This Row],[Moy Température extérieur]]</f>
        <v>8.5</v>
      </c>
      <c r="F845" s="1" t="str">
        <f>data[[#This Row],[Heure Creuse]]</f>
        <v>HP</v>
      </c>
    </row>
    <row r="846" spans="1:6" x14ac:dyDescent="0.25">
      <c r="A846" s="1">
        <f>data[[#This Row],[Date]]</f>
        <v>45362.833333333336</v>
      </c>
      <c r="B846" s="2">
        <f>data[[#This Row],[Consommation]]</f>
        <v>0.34400000000000003</v>
      </c>
      <c r="C846" s="2">
        <f>data[[#This Row],[Moy Température demandée]]</f>
        <v>21</v>
      </c>
      <c r="D846" s="2">
        <f>data[[#This Row],[Moy Température intérieur]]</f>
        <v>22.25</v>
      </c>
      <c r="E846" s="2">
        <f>data[[#This Row],[Moy Température extérieur]]</f>
        <v>8.75</v>
      </c>
      <c r="F846" s="1" t="str">
        <f>data[[#This Row],[Heure Creuse]]</f>
        <v>HP</v>
      </c>
    </row>
    <row r="847" spans="1:6" x14ac:dyDescent="0.25">
      <c r="A847" s="1">
        <f>data[[#This Row],[Date]]</f>
        <v>45362.875</v>
      </c>
      <c r="B847" s="2">
        <f>data[[#This Row],[Consommation]]</f>
        <v>2E-3</v>
      </c>
      <c r="C847" s="2">
        <f>data[[#This Row],[Moy Température demandée]]</f>
        <v>21</v>
      </c>
      <c r="D847" s="2">
        <f>data[[#This Row],[Moy Température intérieur]]</f>
        <v>24.5</v>
      </c>
      <c r="E847" s="2">
        <f>data[[#This Row],[Moy Température extérieur]]</f>
        <v>0</v>
      </c>
      <c r="F847" s="1" t="str">
        <f>data[[#This Row],[Heure Creuse]]</f>
        <v>HP</v>
      </c>
    </row>
    <row r="848" spans="1:6" x14ac:dyDescent="0.25">
      <c r="A848" s="1">
        <f>data[[#This Row],[Date]]</f>
        <v>45362.916666666664</v>
      </c>
      <c r="B848" s="2">
        <f>data[[#This Row],[Consommation]]</f>
        <v>1E-3</v>
      </c>
      <c r="C848" s="2">
        <f>data[[#This Row],[Moy Température demandée]]</f>
        <v>21</v>
      </c>
      <c r="D848" s="2">
        <f>data[[#This Row],[Moy Température intérieur]]</f>
        <v>21.5</v>
      </c>
      <c r="E848" s="2">
        <f>data[[#This Row],[Moy Température extérieur]]</f>
        <v>0</v>
      </c>
      <c r="F848" s="1" t="str">
        <f>data[[#This Row],[Heure Creuse]]</f>
        <v>HP</v>
      </c>
    </row>
    <row r="849" spans="1:6" x14ac:dyDescent="0.25">
      <c r="A849" s="1">
        <f>data[[#This Row],[Date]]</f>
        <v>45362.958333333336</v>
      </c>
      <c r="B849" s="2">
        <f>data[[#This Row],[Consommation]]</f>
        <v>1E-3</v>
      </c>
      <c r="C849" s="2">
        <f>data[[#This Row],[Moy Température demandée]]</f>
        <v>21</v>
      </c>
      <c r="D849" s="2">
        <f>data[[#This Row],[Moy Température intérieur]]</f>
        <v>20.25</v>
      </c>
      <c r="E849" s="2">
        <f>data[[#This Row],[Moy Température extérieur]]</f>
        <v>0</v>
      </c>
      <c r="F849" s="1" t="str">
        <f>data[[#This Row],[Heure Creuse]]</f>
        <v>HP</v>
      </c>
    </row>
    <row r="850" spans="1:6" x14ac:dyDescent="0.25">
      <c r="A850" s="1">
        <f>data[[#This Row],[Date]]</f>
        <v>45363</v>
      </c>
      <c r="B850" s="2">
        <f>data[[#This Row],[Consommation]]</f>
        <v>1E-3</v>
      </c>
      <c r="C850" s="2">
        <f>data[[#This Row],[Moy Température demandée]]</f>
        <v>21</v>
      </c>
      <c r="D850" s="2">
        <f>data[[#This Row],[Moy Température intérieur]]</f>
        <v>19.25</v>
      </c>
      <c r="E850" s="2">
        <f>data[[#This Row],[Moy Température extérieur]]</f>
        <v>0</v>
      </c>
      <c r="F850" s="1" t="str">
        <f>data[[#This Row],[Heure Creuse]]</f>
        <v>HP</v>
      </c>
    </row>
    <row r="851" spans="1:6" x14ac:dyDescent="0.25">
      <c r="A851" s="1">
        <f>data[[#This Row],[Date]]</f>
        <v>45363.041666666664</v>
      </c>
      <c r="B851" s="2">
        <f>data[[#This Row],[Consommation]]</f>
        <v>1E-3</v>
      </c>
      <c r="C851" s="2">
        <f>data[[#This Row],[Moy Température demandée]]</f>
        <v>21</v>
      </c>
      <c r="D851" s="2">
        <f>data[[#This Row],[Moy Température intérieur]]</f>
        <v>19</v>
      </c>
      <c r="E851" s="2">
        <f>data[[#This Row],[Moy Température extérieur]]</f>
        <v>0</v>
      </c>
      <c r="F851" s="1" t="str">
        <f>data[[#This Row],[Heure Creuse]]</f>
        <v>HP</v>
      </c>
    </row>
    <row r="852" spans="1:6" x14ac:dyDescent="0.25">
      <c r="A852" s="1">
        <f>data[[#This Row],[Date]]</f>
        <v>45363.083333333336</v>
      </c>
      <c r="B852" s="2">
        <f>data[[#This Row],[Consommation]]</f>
        <v>1E-3</v>
      </c>
      <c r="C852" s="2">
        <f>data[[#This Row],[Moy Température demandée]]</f>
        <v>21</v>
      </c>
      <c r="D852" s="2">
        <f>data[[#This Row],[Moy Température intérieur]]</f>
        <v>18</v>
      </c>
      <c r="E852" s="2">
        <f>data[[#This Row],[Moy Température extérieur]]</f>
        <v>0</v>
      </c>
      <c r="F852" s="1" t="str">
        <f>data[[#This Row],[Heure Creuse]]</f>
        <v>HC</v>
      </c>
    </row>
    <row r="853" spans="1:6" x14ac:dyDescent="0.25">
      <c r="A853" s="1">
        <f>data[[#This Row],[Date]]</f>
        <v>45363.125</v>
      </c>
      <c r="B853" s="2">
        <f>data[[#This Row],[Consommation]]</f>
        <v>1E-3</v>
      </c>
      <c r="C853" s="2">
        <f>data[[#This Row],[Moy Température demandée]]</f>
        <v>21</v>
      </c>
      <c r="D853" s="2">
        <f>data[[#This Row],[Moy Température intérieur]]</f>
        <v>18</v>
      </c>
      <c r="E853" s="2">
        <f>data[[#This Row],[Moy Température extérieur]]</f>
        <v>0</v>
      </c>
      <c r="F853" s="1" t="str">
        <f>data[[#This Row],[Heure Creuse]]</f>
        <v>HC</v>
      </c>
    </row>
    <row r="854" spans="1:6" x14ac:dyDescent="0.25">
      <c r="A854" s="1">
        <f>data[[#This Row],[Date]]</f>
        <v>45363.166666666664</v>
      </c>
      <c r="B854" s="2">
        <f>data[[#This Row],[Consommation]]</f>
        <v>1E-3</v>
      </c>
      <c r="C854" s="2">
        <f>data[[#This Row],[Moy Température demandée]]</f>
        <v>21.25</v>
      </c>
      <c r="D854" s="2">
        <f>data[[#This Row],[Moy Température intérieur]]</f>
        <v>17.25</v>
      </c>
      <c r="E854" s="2">
        <f>data[[#This Row],[Moy Température extérieur]]</f>
        <v>4</v>
      </c>
      <c r="F854" s="1" t="str">
        <f>data[[#This Row],[Heure Creuse]]</f>
        <v>HC</v>
      </c>
    </row>
    <row r="855" spans="1:6" x14ac:dyDescent="0.25">
      <c r="A855" s="1">
        <f>data[[#This Row],[Date]]</f>
        <v>45363.208333333336</v>
      </c>
      <c r="B855" s="2">
        <f>data[[#This Row],[Consommation]]</f>
        <v>0.65</v>
      </c>
      <c r="C855" s="2">
        <f>data[[#This Row],[Moy Température demandée]]</f>
        <v>22</v>
      </c>
      <c r="D855" s="2">
        <f>data[[#This Row],[Moy Température intérieur]]</f>
        <v>21.25</v>
      </c>
      <c r="E855" s="2">
        <f>data[[#This Row],[Moy Température extérieur]]</f>
        <v>4</v>
      </c>
      <c r="F855" s="1" t="str">
        <f>data[[#This Row],[Heure Creuse]]</f>
        <v>HC</v>
      </c>
    </row>
    <row r="856" spans="1:6" x14ac:dyDescent="0.25">
      <c r="A856" s="1">
        <f>data[[#This Row],[Date]]</f>
        <v>45363.25</v>
      </c>
      <c r="B856" s="2">
        <f>data[[#This Row],[Consommation]]</f>
        <v>0.42199999999999993</v>
      </c>
      <c r="C856" s="2">
        <f>data[[#This Row],[Moy Température demandée]]</f>
        <v>22</v>
      </c>
      <c r="D856" s="2">
        <f>data[[#This Row],[Moy Température intérieur]]</f>
        <v>22</v>
      </c>
      <c r="E856" s="2">
        <f>data[[#This Row],[Moy Température extérieur]]</f>
        <v>5</v>
      </c>
      <c r="F856" s="1" t="str">
        <f>data[[#This Row],[Heure Creuse]]</f>
        <v>HC</v>
      </c>
    </row>
    <row r="857" spans="1:6" x14ac:dyDescent="0.25">
      <c r="A857" s="1">
        <f>data[[#This Row],[Date]]</f>
        <v>45363.291666666664</v>
      </c>
      <c r="B857" s="2">
        <f>data[[#This Row],[Consommation]]</f>
        <v>0.38700000000000001</v>
      </c>
      <c r="C857" s="2">
        <f>data[[#This Row],[Moy Température demandée]]</f>
        <v>21.75</v>
      </c>
      <c r="D857" s="2">
        <f>data[[#This Row],[Moy Température intérieur]]</f>
        <v>22</v>
      </c>
      <c r="E857" s="2">
        <f>data[[#This Row],[Moy Température extérieur]]</f>
        <v>5</v>
      </c>
      <c r="F857" s="1" t="str">
        <f>data[[#This Row],[Heure Creuse]]</f>
        <v>HC</v>
      </c>
    </row>
    <row r="858" spans="1:6" x14ac:dyDescent="0.25">
      <c r="A858" s="1">
        <f>data[[#This Row],[Date]]</f>
        <v>45363.333333333336</v>
      </c>
      <c r="B858" s="2">
        <f>data[[#This Row],[Consommation]]</f>
        <v>2E-3</v>
      </c>
      <c r="C858" s="2">
        <f>data[[#This Row],[Moy Température demandée]]</f>
        <v>21</v>
      </c>
      <c r="D858" s="2">
        <f>data[[#This Row],[Moy Température intérieur]]</f>
        <v>21</v>
      </c>
      <c r="E858" s="2">
        <f>data[[#This Row],[Moy Température extérieur]]</f>
        <v>0</v>
      </c>
      <c r="F858" s="1" t="str">
        <f>data[[#This Row],[Heure Creuse]]</f>
        <v>HC</v>
      </c>
    </row>
    <row r="859" spans="1:6" x14ac:dyDescent="0.25">
      <c r="A859" s="1">
        <f>data[[#This Row],[Date]]</f>
        <v>45363.375</v>
      </c>
      <c r="B859" s="2">
        <f>data[[#This Row],[Consommation]]</f>
        <v>1E-3</v>
      </c>
      <c r="C859" s="2">
        <f>data[[#This Row],[Moy Température demandée]]</f>
        <v>21</v>
      </c>
      <c r="D859" s="2">
        <f>data[[#This Row],[Moy Température intérieur]]</f>
        <v>19</v>
      </c>
      <c r="E859" s="2">
        <f>data[[#This Row],[Moy Température extérieur]]</f>
        <v>0</v>
      </c>
      <c r="F859" s="1" t="str">
        <f>data[[#This Row],[Heure Creuse]]</f>
        <v>HP</v>
      </c>
    </row>
    <row r="860" spans="1:6" x14ac:dyDescent="0.25">
      <c r="A860" s="1">
        <f>data[[#This Row],[Date]]</f>
        <v>45363.416666666664</v>
      </c>
      <c r="B860" s="2">
        <f>data[[#This Row],[Consommation]]</f>
        <v>1E-3</v>
      </c>
      <c r="C860" s="2">
        <f>data[[#This Row],[Moy Température demandée]]</f>
        <v>21</v>
      </c>
      <c r="D860" s="2">
        <f>data[[#This Row],[Moy Température intérieur]]</f>
        <v>19</v>
      </c>
      <c r="E860" s="2">
        <f>data[[#This Row],[Moy Température extérieur]]</f>
        <v>0</v>
      </c>
      <c r="F860" s="1" t="str">
        <f>data[[#This Row],[Heure Creuse]]</f>
        <v>HP</v>
      </c>
    </row>
    <row r="861" spans="1:6" x14ac:dyDescent="0.25">
      <c r="A861" s="1">
        <f>data[[#This Row],[Date]]</f>
        <v>45363.458333333336</v>
      </c>
      <c r="B861" s="2">
        <f>data[[#This Row],[Consommation]]</f>
        <v>1E-3</v>
      </c>
      <c r="C861" s="2">
        <f>data[[#This Row],[Moy Température demandée]]</f>
        <v>21</v>
      </c>
      <c r="D861" s="2">
        <f>data[[#This Row],[Moy Température intérieur]]</f>
        <v>18.25</v>
      </c>
      <c r="E861" s="2">
        <f>data[[#This Row],[Moy Température extérieur]]</f>
        <v>18</v>
      </c>
      <c r="F861" s="1" t="str">
        <f>data[[#This Row],[Heure Creuse]]</f>
        <v>HP</v>
      </c>
    </row>
    <row r="862" spans="1:6" x14ac:dyDescent="0.25">
      <c r="A862" s="1">
        <f>data[[#This Row],[Date]]</f>
        <v>45363.5</v>
      </c>
      <c r="B862" s="2">
        <f>data[[#This Row],[Consommation]]</f>
        <v>0</v>
      </c>
      <c r="C862" s="2">
        <f>data[[#This Row],[Moy Température demandée]]</f>
        <v>21</v>
      </c>
      <c r="D862" s="2">
        <f>data[[#This Row],[Moy Température intérieur]]</f>
        <v>18</v>
      </c>
      <c r="E862" s="2">
        <f>data[[#This Row],[Moy Température extérieur]]</f>
        <v>0</v>
      </c>
      <c r="F862" s="1" t="str">
        <f>data[[#This Row],[Heure Creuse]]</f>
        <v>HP</v>
      </c>
    </row>
    <row r="863" spans="1:6" x14ac:dyDescent="0.25">
      <c r="A863" s="1">
        <f>data[[#This Row],[Date]]</f>
        <v>45363.541666666664</v>
      </c>
      <c r="B863" s="2">
        <f>data[[#This Row],[Consommation]]</f>
        <v>0.219</v>
      </c>
      <c r="C863" s="2">
        <f>data[[#This Row],[Moy Température demandée]]</f>
        <v>21</v>
      </c>
      <c r="D863" s="2">
        <f>data[[#This Row],[Moy Température intérieur]]</f>
        <v>20.666666666666668</v>
      </c>
      <c r="E863" s="2">
        <f>data[[#This Row],[Moy Température extérieur]]</f>
        <v>14.5</v>
      </c>
      <c r="F863" s="1" t="str">
        <f>data[[#This Row],[Heure Creuse]]</f>
        <v>HP</v>
      </c>
    </row>
    <row r="864" spans="1:6" x14ac:dyDescent="0.25">
      <c r="A864" s="1">
        <f>data[[#This Row],[Date]]</f>
        <v>45363.583333333336</v>
      </c>
      <c r="B864" s="2">
        <f>data[[#This Row],[Consommation]]</f>
        <v>0.307</v>
      </c>
      <c r="C864" s="2">
        <f>data[[#This Row],[Moy Température demandée]]</f>
        <v>21</v>
      </c>
      <c r="D864" s="2">
        <f>data[[#This Row],[Moy Température intérieur]]</f>
        <v>22.5</v>
      </c>
      <c r="E864" s="2">
        <f>data[[#This Row],[Moy Température extérieur]]</f>
        <v>14.25</v>
      </c>
      <c r="F864" s="1" t="str">
        <f>data[[#This Row],[Heure Creuse]]</f>
        <v>HC</v>
      </c>
    </row>
    <row r="865" spans="1:6" x14ac:dyDescent="0.25">
      <c r="A865" s="1">
        <f>data[[#This Row],[Date]]</f>
        <v>45363.625</v>
      </c>
      <c r="B865" s="2">
        <f>data[[#This Row],[Consommation]]</f>
        <v>0.13300000000000001</v>
      </c>
      <c r="C865" s="2">
        <f>data[[#This Row],[Moy Température demandée]]</f>
        <v>21</v>
      </c>
      <c r="D865" s="2">
        <f>data[[#This Row],[Moy Température intérieur]]</f>
        <v>22.25</v>
      </c>
      <c r="E865" s="2">
        <f>data[[#This Row],[Moy Température extérieur]]</f>
        <v>14</v>
      </c>
      <c r="F865" s="1" t="str">
        <f>data[[#This Row],[Heure Creuse]]</f>
        <v>HC</v>
      </c>
    </row>
    <row r="866" spans="1:6" x14ac:dyDescent="0.25">
      <c r="A866" s="1">
        <f>data[[#This Row],[Date]]</f>
        <v>45363.666666666664</v>
      </c>
      <c r="B866" s="2">
        <f>data[[#This Row],[Consommation]]</f>
        <v>1E-3</v>
      </c>
      <c r="C866" s="2">
        <f>data[[#This Row],[Moy Température demandée]]</f>
        <v>21</v>
      </c>
      <c r="D866" s="2">
        <f>data[[#This Row],[Moy Température intérieur]]</f>
        <v>21.75</v>
      </c>
      <c r="E866" s="2">
        <f>data[[#This Row],[Moy Température extérieur]]</f>
        <v>0</v>
      </c>
      <c r="F866" s="1" t="str">
        <f>data[[#This Row],[Heure Creuse]]</f>
        <v>HP</v>
      </c>
    </row>
    <row r="867" spans="1:6" x14ac:dyDescent="0.25">
      <c r="A867" s="1">
        <f>data[[#This Row],[Date]]</f>
        <v>45363.708333333336</v>
      </c>
      <c r="B867" s="2">
        <f>data[[#This Row],[Consommation]]</f>
        <v>1E-3</v>
      </c>
      <c r="C867" s="2">
        <f>data[[#This Row],[Moy Température demandée]]</f>
        <v>21</v>
      </c>
      <c r="D867" s="2">
        <f>data[[#This Row],[Moy Température intérieur]]</f>
        <v>20.75</v>
      </c>
      <c r="E867" s="2">
        <f>data[[#This Row],[Moy Température extérieur]]</f>
        <v>0</v>
      </c>
      <c r="F867" s="1" t="str">
        <f>data[[#This Row],[Heure Creuse]]</f>
        <v>HP</v>
      </c>
    </row>
    <row r="868" spans="1:6" x14ac:dyDescent="0.25">
      <c r="A868" s="1">
        <f>data[[#This Row],[Date]]</f>
        <v>45363.75</v>
      </c>
      <c r="B868" s="2">
        <f>data[[#This Row],[Consommation]]</f>
        <v>1E-3</v>
      </c>
      <c r="C868" s="2">
        <f>data[[#This Row],[Moy Température demandée]]</f>
        <v>21</v>
      </c>
      <c r="D868" s="2">
        <f>data[[#This Row],[Moy Température intérieur]]</f>
        <v>20</v>
      </c>
      <c r="E868" s="2">
        <f>data[[#This Row],[Moy Température extérieur]]</f>
        <v>0</v>
      </c>
      <c r="F868" s="1" t="str">
        <f>data[[#This Row],[Heure Creuse]]</f>
        <v>HP</v>
      </c>
    </row>
    <row r="869" spans="1:6" x14ac:dyDescent="0.25">
      <c r="A869" s="1">
        <f>data[[#This Row],[Date]]</f>
        <v>45363.791666666664</v>
      </c>
      <c r="B869" s="2">
        <f>data[[#This Row],[Consommation]]</f>
        <v>0.33200000000000002</v>
      </c>
      <c r="C869" s="2">
        <f>data[[#This Row],[Moy Température demandée]]</f>
        <v>21</v>
      </c>
      <c r="D869" s="2">
        <f>data[[#This Row],[Moy Température intérieur]]</f>
        <v>22.5</v>
      </c>
      <c r="E869" s="2">
        <f>data[[#This Row],[Moy Température extérieur]]</f>
        <v>11</v>
      </c>
      <c r="F869" s="1" t="str">
        <f>data[[#This Row],[Heure Creuse]]</f>
        <v>HP</v>
      </c>
    </row>
    <row r="870" spans="1:6" x14ac:dyDescent="0.25">
      <c r="A870" s="1">
        <f>data[[#This Row],[Date]]</f>
        <v>45363.833333333336</v>
      </c>
      <c r="B870" s="2">
        <f>data[[#This Row],[Consommation]]</f>
        <v>0.27900000000000003</v>
      </c>
      <c r="C870" s="2">
        <f>data[[#This Row],[Moy Température demandée]]</f>
        <v>21</v>
      </c>
      <c r="D870" s="2">
        <f>data[[#This Row],[Moy Température intérieur]]</f>
        <v>22.5</v>
      </c>
      <c r="E870" s="2">
        <f>data[[#This Row],[Moy Température extérieur]]</f>
        <v>10.25</v>
      </c>
      <c r="F870" s="1" t="str">
        <f>data[[#This Row],[Heure Creuse]]</f>
        <v>HP</v>
      </c>
    </row>
    <row r="871" spans="1:6" x14ac:dyDescent="0.25">
      <c r="A871" s="1">
        <f>data[[#This Row],[Date]]</f>
        <v>45363.875</v>
      </c>
      <c r="B871" s="2">
        <f>data[[#This Row],[Consommation]]</f>
        <v>2E-3</v>
      </c>
      <c r="C871" s="2">
        <f>data[[#This Row],[Moy Température demandée]]</f>
        <v>21</v>
      </c>
      <c r="D871" s="2">
        <f>data[[#This Row],[Moy Température intérieur]]</f>
        <v>22.5</v>
      </c>
      <c r="E871" s="2">
        <f>data[[#This Row],[Moy Température extérieur]]</f>
        <v>0</v>
      </c>
      <c r="F871" s="1" t="str">
        <f>data[[#This Row],[Heure Creuse]]</f>
        <v>HP</v>
      </c>
    </row>
    <row r="872" spans="1:6" x14ac:dyDescent="0.25">
      <c r="A872" s="1">
        <f>data[[#This Row],[Date]]</f>
        <v>45363.916666666664</v>
      </c>
      <c r="B872" s="2">
        <f>data[[#This Row],[Consommation]]</f>
        <v>1E-3</v>
      </c>
      <c r="C872" s="2">
        <f>data[[#This Row],[Moy Température demandée]]</f>
        <v>21</v>
      </c>
      <c r="D872" s="2">
        <f>data[[#This Row],[Moy Température intérieur]]</f>
        <v>21.25</v>
      </c>
      <c r="E872" s="2">
        <f>data[[#This Row],[Moy Température extérieur]]</f>
        <v>0</v>
      </c>
      <c r="F872" s="1" t="str">
        <f>data[[#This Row],[Heure Creuse]]</f>
        <v>HP</v>
      </c>
    </row>
    <row r="873" spans="1:6" x14ac:dyDescent="0.25">
      <c r="A873" s="1">
        <f>data[[#This Row],[Date]]</f>
        <v>45363.958333333336</v>
      </c>
      <c r="B873" s="2">
        <f>data[[#This Row],[Consommation]]</f>
        <v>1E-3</v>
      </c>
      <c r="C873" s="2">
        <f>data[[#This Row],[Moy Température demandée]]</f>
        <v>21</v>
      </c>
      <c r="D873" s="2">
        <f>data[[#This Row],[Moy Température intérieur]]</f>
        <v>19.5</v>
      </c>
      <c r="E873" s="2">
        <f>data[[#This Row],[Moy Température extérieur]]</f>
        <v>0</v>
      </c>
      <c r="F873" s="1" t="str">
        <f>data[[#This Row],[Heure Creuse]]</f>
        <v>HP</v>
      </c>
    </row>
    <row r="874" spans="1:6" x14ac:dyDescent="0.25">
      <c r="A874" s="1">
        <f>data[[#This Row],[Date]]</f>
        <v>45364</v>
      </c>
      <c r="B874" s="2">
        <f>data[[#This Row],[Consommation]]</f>
        <v>1E-3</v>
      </c>
      <c r="C874" s="2">
        <f>data[[#This Row],[Moy Température demandée]]</f>
        <v>21</v>
      </c>
      <c r="D874" s="2">
        <f>data[[#This Row],[Moy Température intérieur]]</f>
        <v>20</v>
      </c>
      <c r="E874" s="2">
        <f>data[[#This Row],[Moy Température extérieur]]</f>
        <v>0</v>
      </c>
      <c r="F874" s="1" t="str">
        <f>data[[#This Row],[Heure Creuse]]</f>
        <v>HP</v>
      </c>
    </row>
    <row r="875" spans="1:6" x14ac:dyDescent="0.25">
      <c r="A875" s="1">
        <f>data[[#This Row],[Date]]</f>
        <v>45364.041666666664</v>
      </c>
      <c r="B875" s="2">
        <f>data[[#This Row],[Consommation]]</f>
        <v>1E-3</v>
      </c>
      <c r="C875" s="2">
        <f>data[[#This Row],[Moy Température demandée]]</f>
        <v>21</v>
      </c>
      <c r="D875" s="2">
        <f>data[[#This Row],[Moy Température intérieur]]</f>
        <v>19</v>
      </c>
      <c r="E875" s="2">
        <f>data[[#This Row],[Moy Température extérieur]]</f>
        <v>0</v>
      </c>
      <c r="F875" s="1" t="str">
        <f>data[[#This Row],[Heure Creuse]]</f>
        <v>HP</v>
      </c>
    </row>
    <row r="876" spans="1:6" x14ac:dyDescent="0.25">
      <c r="A876" s="1">
        <f>data[[#This Row],[Date]]</f>
        <v>45364.083333333336</v>
      </c>
      <c r="B876" s="2">
        <f>data[[#This Row],[Consommation]]</f>
        <v>1E-3</v>
      </c>
      <c r="C876" s="2">
        <f>data[[#This Row],[Moy Température demandée]]</f>
        <v>21</v>
      </c>
      <c r="D876" s="2">
        <f>data[[#This Row],[Moy Température intérieur]]</f>
        <v>19</v>
      </c>
      <c r="E876" s="2">
        <f>data[[#This Row],[Moy Température extérieur]]</f>
        <v>0</v>
      </c>
      <c r="F876" s="1" t="str">
        <f>data[[#This Row],[Heure Creuse]]</f>
        <v>HC</v>
      </c>
    </row>
    <row r="877" spans="1:6" x14ac:dyDescent="0.25">
      <c r="A877" s="1">
        <f>data[[#This Row],[Date]]</f>
        <v>45364.125</v>
      </c>
      <c r="B877" s="2">
        <f>data[[#This Row],[Consommation]]</f>
        <v>1E-3</v>
      </c>
      <c r="C877" s="2">
        <f>data[[#This Row],[Moy Température demandée]]</f>
        <v>21</v>
      </c>
      <c r="D877" s="2">
        <f>data[[#This Row],[Moy Température intérieur]]</f>
        <v>18.5</v>
      </c>
      <c r="E877" s="2">
        <f>data[[#This Row],[Moy Température extérieur]]</f>
        <v>0</v>
      </c>
      <c r="F877" s="1" t="str">
        <f>data[[#This Row],[Heure Creuse]]</f>
        <v>HC</v>
      </c>
    </row>
    <row r="878" spans="1:6" x14ac:dyDescent="0.25">
      <c r="A878" s="1">
        <f>data[[#This Row],[Date]]</f>
        <v>45364.166666666664</v>
      </c>
      <c r="B878" s="2">
        <f>data[[#This Row],[Consommation]]</f>
        <v>1E-3</v>
      </c>
      <c r="C878" s="2">
        <f>data[[#This Row],[Moy Température demandée]]</f>
        <v>21.25</v>
      </c>
      <c r="D878" s="2">
        <f>data[[#This Row],[Moy Température intérieur]]</f>
        <v>18.25</v>
      </c>
      <c r="E878" s="2">
        <f>data[[#This Row],[Moy Température extérieur]]</f>
        <v>5</v>
      </c>
      <c r="F878" s="1" t="str">
        <f>data[[#This Row],[Heure Creuse]]</f>
        <v>HC</v>
      </c>
    </row>
    <row r="879" spans="1:6" x14ac:dyDescent="0.25">
      <c r="A879" s="1">
        <f>data[[#This Row],[Date]]</f>
        <v>45364.208333333336</v>
      </c>
      <c r="B879" s="2">
        <f>data[[#This Row],[Consommation]]</f>
        <v>0.54599999999999993</v>
      </c>
      <c r="C879" s="2">
        <f>data[[#This Row],[Moy Température demandée]]</f>
        <v>22</v>
      </c>
      <c r="D879" s="2">
        <f>data[[#This Row],[Moy Température intérieur]]</f>
        <v>22.25</v>
      </c>
      <c r="E879" s="2">
        <f>data[[#This Row],[Moy Température extérieur]]</f>
        <v>4</v>
      </c>
      <c r="F879" s="1" t="str">
        <f>data[[#This Row],[Heure Creuse]]</f>
        <v>HC</v>
      </c>
    </row>
    <row r="880" spans="1:6" x14ac:dyDescent="0.25">
      <c r="A880" s="1">
        <f>data[[#This Row],[Date]]</f>
        <v>45364.25</v>
      </c>
      <c r="B880" s="2">
        <f>data[[#This Row],[Consommation]]</f>
        <v>0.39300000000000002</v>
      </c>
      <c r="C880" s="2">
        <f>data[[#This Row],[Moy Température demandée]]</f>
        <v>22</v>
      </c>
      <c r="D880" s="2">
        <f>data[[#This Row],[Moy Température intérieur]]</f>
        <v>22</v>
      </c>
      <c r="E880" s="2">
        <f>data[[#This Row],[Moy Température extérieur]]</f>
        <v>4.25</v>
      </c>
      <c r="F880" s="1" t="str">
        <f>data[[#This Row],[Heure Creuse]]</f>
        <v>HC</v>
      </c>
    </row>
    <row r="881" spans="1:6" x14ac:dyDescent="0.25">
      <c r="A881" s="1">
        <f>data[[#This Row],[Date]]</f>
        <v>45364.291666666664</v>
      </c>
      <c r="B881" s="2">
        <f>data[[#This Row],[Consommation]]</f>
        <v>0.39800000000000002</v>
      </c>
      <c r="C881" s="2">
        <f>data[[#This Row],[Moy Température demandée]]</f>
        <v>21.75</v>
      </c>
      <c r="D881" s="2">
        <f>data[[#This Row],[Moy Température intérieur]]</f>
        <v>22</v>
      </c>
      <c r="E881" s="2">
        <f>data[[#This Row],[Moy Température extérieur]]</f>
        <v>4.75</v>
      </c>
      <c r="F881" s="1" t="str">
        <f>data[[#This Row],[Heure Creuse]]</f>
        <v>HC</v>
      </c>
    </row>
    <row r="882" spans="1:6" x14ac:dyDescent="0.25">
      <c r="A882" s="1">
        <f>data[[#This Row],[Date]]</f>
        <v>45364.333333333336</v>
      </c>
      <c r="B882" s="2">
        <f>data[[#This Row],[Consommation]]</f>
        <v>2E-3</v>
      </c>
      <c r="C882" s="2">
        <f>data[[#This Row],[Moy Température demandée]]</f>
        <v>21</v>
      </c>
      <c r="D882" s="2">
        <f>data[[#This Row],[Moy Température intérieur]]</f>
        <v>21.75</v>
      </c>
      <c r="E882" s="2">
        <f>data[[#This Row],[Moy Température extérieur]]</f>
        <v>0</v>
      </c>
      <c r="F882" s="1" t="str">
        <f>data[[#This Row],[Heure Creuse]]</f>
        <v>HC</v>
      </c>
    </row>
    <row r="883" spans="1:6" x14ac:dyDescent="0.25">
      <c r="A883" s="1">
        <f>data[[#This Row],[Date]]</f>
        <v>45364.375</v>
      </c>
      <c r="B883" s="2">
        <f>data[[#This Row],[Consommation]]</f>
        <v>1E-3</v>
      </c>
      <c r="C883" s="2">
        <f>data[[#This Row],[Moy Température demandée]]</f>
        <v>21</v>
      </c>
      <c r="D883" s="2">
        <f>data[[#This Row],[Moy Température intérieur]]</f>
        <v>20</v>
      </c>
      <c r="E883" s="2">
        <f>data[[#This Row],[Moy Température extérieur]]</f>
        <v>0</v>
      </c>
      <c r="F883" s="1" t="str">
        <f>data[[#This Row],[Heure Creuse]]</f>
        <v>HP</v>
      </c>
    </row>
    <row r="884" spans="1:6" x14ac:dyDescent="0.25">
      <c r="A884" s="1">
        <f>data[[#This Row],[Date]]</f>
        <v>45364.416666666664</v>
      </c>
      <c r="B884" s="2">
        <f>data[[#This Row],[Consommation]]</f>
        <v>1E-3</v>
      </c>
      <c r="C884" s="2">
        <f>data[[#This Row],[Moy Température demandée]]</f>
        <v>21</v>
      </c>
      <c r="D884" s="2">
        <f>data[[#This Row],[Moy Température intérieur]]</f>
        <v>19.5</v>
      </c>
      <c r="E884" s="2">
        <f>data[[#This Row],[Moy Température extérieur]]</f>
        <v>0</v>
      </c>
      <c r="F884" s="1" t="str">
        <f>data[[#This Row],[Heure Creuse]]</f>
        <v>HP</v>
      </c>
    </row>
    <row r="885" spans="1:6" x14ac:dyDescent="0.25">
      <c r="A885" s="1">
        <f>data[[#This Row],[Date]]</f>
        <v>45364.458333333336</v>
      </c>
      <c r="B885" s="2">
        <f>data[[#This Row],[Consommation]]</f>
        <v>1E-3</v>
      </c>
      <c r="C885" s="2">
        <f>data[[#This Row],[Moy Température demandée]]</f>
        <v>21</v>
      </c>
      <c r="D885" s="2">
        <f>data[[#This Row],[Moy Température intérieur]]</f>
        <v>19</v>
      </c>
      <c r="E885" s="2">
        <f>data[[#This Row],[Moy Température extérieur]]</f>
        <v>0</v>
      </c>
      <c r="F885" s="1" t="str">
        <f>data[[#This Row],[Heure Creuse]]</f>
        <v>HP</v>
      </c>
    </row>
    <row r="886" spans="1:6" x14ac:dyDescent="0.25">
      <c r="A886" s="1">
        <f>data[[#This Row],[Date]]</f>
        <v>45364.5</v>
      </c>
      <c r="B886" s="2">
        <f>data[[#This Row],[Consommation]]</f>
        <v>1E-3</v>
      </c>
      <c r="C886" s="2">
        <f>data[[#This Row],[Moy Température demandée]]</f>
        <v>21</v>
      </c>
      <c r="D886" s="2">
        <f>data[[#This Row],[Moy Température intérieur]]</f>
        <v>19</v>
      </c>
      <c r="E886" s="2">
        <f>data[[#This Row],[Moy Température extérieur]]</f>
        <v>0</v>
      </c>
      <c r="F886" s="1" t="str">
        <f>data[[#This Row],[Heure Creuse]]</f>
        <v>HP</v>
      </c>
    </row>
    <row r="887" spans="1:6" x14ac:dyDescent="0.25">
      <c r="A887" s="1">
        <f>data[[#This Row],[Date]]</f>
        <v>45364.541666666664</v>
      </c>
      <c r="B887" s="2">
        <f>data[[#This Row],[Consommation]]</f>
        <v>0.16300000000000001</v>
      </c>
      <c r="C887" s="2">
        <f>data[[#This Row],[Moy Température demandée]]</f>
        <v>21</v>
      </c>
      <c r="D887" s="2">
        <f>data[[#This Row],[Moy Température intérieur]]</f>
        <v>21.75</v>
      </c>
      <c r="E887" s="2">
        <f>data[[#This Row],[Moy Température extérieur]]</f>
        <v>18</v>
      </c>
      <c r="F887" s="1" t="str">
        <f>data[[#This Row],[Heure Creuse]]</f>
        <v>HP</v>
      </c>
    </row>
    <row r="888" spans="1:6" x14ac:dyDescent="0.25">
      <c r="A888" s="1">
        <f>data[[#This Row],[Date]]</f>
        <v>45364.583333333336</v>
      </c>
      <c r="B888" s="2">
        <f>data[[#This Row],[Consommation]]</f>
        <v>0.20500000000000002</v>
      </c>
      <c r="C888" s="2">
        <f>data[[#This Row],[Moy Température demandée]]</f>
        <v>21</v>
      </c>
      <c r="D888" s="2">
        <f>data[[#This Row],[Moy Température intérieur]]</f>
        <v>23.25</v>
      </c>
      <c r="E888" s="2">
        <f>data[[#This Row],[Moy Température extérieur]]</f>
        <v>18.25</v>
      </c>
      <c r="F888" s="1" t="str">
        <f>data[[#This Row],[Heure Creuse]]</f>
        <v>HC</v>
      </c>
    </row>
    <row r="889" spans="1:6" x14ac:dyDescent="0.25">
      <c r="A889" s="1">
        <f>data[[#This Row],[Date]]</f>
        <v>45364.625</v>
      </c>
      <c r="B889" s="2">
        <f>data[[#This Row],[Consommation]]</f>
        <v>0.11699999999999999</v>
      </c>
      <c r="C889" s="2">
        <f>data[[#This Row],[Moy Température demandée]]</f>
        <v>21</v>
      </c>
      <c r="D889" s="2">
        <f>data[[#This Row],[Moy Température intérieur]]</f>
        <v>23</v>
      </c>
      <c r="E889" s="2">
        <f>data[[#This Row],[Moy Température extérieur]]</f>
        <v>19</v>
      </c>
      <c r="F889" s="1" t="str">
        <f>data[[#This Row],[Heure Creuse]]</f>
        <v>HC</v>
      </c>
    </row>
    <row r="890" spans="1:6" x14ac:dyDescent="0.25">
      <c r="A890" s="1">
        <f>data[[#This Row],[Date]]</f>
        <v>45364.666666666664</v>
      </c>
      <c r="B890" s="2">
        <f>data[[#This Row],[Consommation]]</f>
        <v>1E-3</v>
      </c>
      <c r="C890" s="2">
        <f>data[[#This Row],[Moy Température demandée]]</f>
        <v>21</v>
      </c>
      <c r="D890" s="2">
        <f>data[[#This Row],[Moy Température intérieur]]</f>
        <v>22.25</v>
      </c>
      <c r="E890" s="2">
        <f>data[[#This Row],[Moy Température extérieur]]</f>
        <v>0</v>
      </c>
      <c r="F890" s="1" t="str">
        <f>data[[#This Row],[Heure Creuse]]</f>
        <v>HP</v>
      </c>
    </row>
    <row r="891" spans="1:6" x14ac:dyDescent="0.25">
      <c r="A891" s="1">
        <f>data[[#This Row],[Date]]</f>
        <v>45364.708333333336</v>
      </c>
      <c r="B891" s="2">
        <f>data[[#This Row],[Consommation]]</f>
        <v>1E-3</v>
      </c>
      <c r="C891" s="2">
        <f>data[[#This Row],[Moy Température demandée]]</f>
        <v>21</v>
      </c>
      <c r="D891" s="2">
        <f>data[[#This Row],[Moy Température intérieur]]</f>
        <v>21.25</v>
      </c>
      <c r="E891" s="2">
        <f>data[[#This Row],[Moy Température extérieur]]</f>
        <v>0</v>
      </c>
      <c r="F891" s="1" t="str">
        <f>data[[#This Row],[Heure Creuse]]</f>
        <v>HP</v>
      </c>
    </row>
    <row r="892" spans="1:6" x14ac:dyDescent="0.25">
      <c r="A892" s="1">
        <f>data[[#This Row],[Date]]</f>
        <v>45364.75</v>
      </c>
      <c r="B892" s="2">
        <f>data[[#This Row],[Consommation]]</f>
        <v>1E-3</v>
      </c>
      <c r="C892" s="2">
        <f>data[[#This Row],[Moy Température demandée]]</f>
        <v>21</v>
      </c>
      <c r="D892" s="2">
        <f>data[[#This Row],[Moy Température intérieur]]</f>
        <v>21</v>
      </c>
      <c r="E892" s="2">
        <f>data[[#This Row],[Moy Température extérieur]]</f>
        <v>0</v>
      </c>
      <c r="F892" s="1" t="str">
        <f>data[[#This Row],[Heure Creuse]]</f>
        <v>HP</v>
      </c>
    </row>
    <row r="893" spans="1:6" x14ac:dyDescent="0.25">
      <c r="A893" s="1">
        <f>data[[#This Row],[Date]]</f>
        <v>45364.791666666664</v>
      </c>
      <c r="B893" s="2">
        <f>data[[#This Row],[Consommation]]</f>
        <v>0.28200000000000003</v>
      </c>
      <c r="C893" s="2">
        <f>data[[#This Row],[Moy Température demandée]]</f>
        <v>21</v>
      </c>
      <c r="D893" s="2">
        <f>data[[#This Row],[Moy Température intérieur]]</f>
        <v>23.5</v>
      </c>
      <c r="E893" s="2">
        <f>data[[#This Row],[Moy Température extérieur]]</f>
        <v>14.75</v>
      </c>
      <c r="F893" s="1" t="str">
        <f>data[[#This Row],[Heure Creuse]]</f>
        <v>HP</v>
      </c>
    </row>
    <row r="894" spans="1:6" x14ac:dyDescent="0.25">
      <c r="A894" s="1">
        <f>data[[#This Row],[Date]]</f>
        <v>45364.833333333336</v>
      </c>
      <c r="B894" s="2">
        <f>data[[#This Row],[Consommation]]</f>
        <v>0.19400000000000001</v>
      </c>
      <c r="C894" s="2">
        <f>data[[#This Row],[Moy Température demandée]]</f>
        <v>21</v>
      </c>
      <c r="D894" s="2">
        <f>data[[#This Row],[Moy Température intérieur]]</f>
        <v>23</v>
      </c>
      <c r="E894" s="2">
        <f>data[[#This Row],[Moy Température extérieur]]</f>
        <v>13.5</v>
      </c>
      <c r="F894" s="1" t="str">
        <f>data[[#This Row],[Heure Creuse]]</f>
        <v>HP</v>
      </c>
    </row>
    <row r="895" spans="1:6" x14ac:dyDescent="0.25">
      <c r="A895" s="1">
        <f>data[[#This Row],[Date]]</f>
        <v>45364.875</v>
      </c>
      <c r="B895" s="2">
        <f>data[[#This Row],[Consommation]]</f>
        <v>2E-3</v>
      </c>
      <c r="C895" s="2">
        <f>data[[#This Row],[Moy Température demandée]]</f>
        <v>21</v>
      </c>
      <c r="D895" s="2">
        <f>data[[#This Row],[Moy Température intérieur]]</f>
        <v>22.75</v>
      </c>
      <c r="E895" s="2">
        <f>data[[#This Row],[Moy Température extérieur]]</f>
        <v>0</v>
      </c>
      <c r="F895" s="1" t="str">
        <f>data[[#This Row],[Heure Creuse]]</f>
        <v>HP</v>
      </c>
    </row>
    <row r="896" spans="1:6" x14ac:dyDescent="0.25">
      <c r="A896" s="1">
        <f>data[[#This Row],[Date]]</f>
        <v>45364.916666666664</v>
      </c>
      <c r="B896" s="2">
        <f>data[[#This Row],[Consommation]]</f>
        <v>1E-3</v>
      </c>
      <c r="C896" s="2">
        <f>data[[#This Row],[Moy Température demandée]]</f>
        <v>21</v>
      </c>
      <c r="D896" s="2">
        <f>data[[#This Row],[Moy Température intérieur]]</f>
        <v>20.25</v>
      </c>
      <c r="E896" s="2">
        <f>data[[#This Row],[Moy Température extérieur]]</f>
        <v>0</v>
      </c>
      <c r="F896" s="1" t="str">
        <f>data[[#This Row],[Heure Creuse]]</f>
        <v>HP</v>
      </c>
    </row>
    <row r="897" spans="1:6" x14ac:dyDescent="0.25">
      <c r="A897" s="1">
        <f>data[[#This Row],[Date]]</f>
        <v>45364.958333333336</v>
      </c>
      <c r="B897" s="2">
        <f>data[[#This Row],[Consommation]]</f>
        <v>1E-3</v>
      </c>
      <c r="C897" s="2">
        <f>data[[#This Row],[Moy Température demandée]]</f>
        <v>21</v>
      </c>
      <c r="D897" s="2">
        <f>data[[#This Row],[Moy Température intérieur]]</f>
        <v>19.75</v>
      </c>
      <c r="E897" s="2">
        <f>data[[#This Row],[Moy Température extérieur]]</f>
        <v>0</v>
      </c>
      <c r="F897" s="1" t="str">
        <f>data[[#This Row],[Heure Creuse]]</f>
        <v>HP</v>
      </c>
    </row>
    <row r="898" spans="1:6" x14ac:dyDescent="0.25">
      <c r="A898" s="1">
        <f>data[[#This Row],[Date]]</f>
        <v>45365</v>
      </c>
      <c r="B898" s="2">
        <f>data[[#This Row],[Consommation]]</f>
        <v>1E-3</v>
      </c>
      <c r="C898" s="2">
        <f>data[[#This Row],[Moy Température demandée]]</f>
        <v>21</v>
      </c>
      <c r="D898" s="2">
        <f>data[[#This Row],[Moy Température intérieur]]</f>
        <v>20</v>
      </c>
      <c r="E898" s="2">
        <f>data[[#This Row],[Moy Température extérieur]]</f>
        <v>0</v>
      </c>
      <c r="F898" s="1" t="str">
        <f>data[[#This Row],[Heure Creuse]]</f>
        <v>HP</v>
      </c>
    </row>
    <row r="899" spans="1:6" x14ac:dyDescent="0.25">
      <c r="A899" s="1">
        <f>data[[#This Row],[Date]]</f>
        <v>45365.041666666664</v>
      </c>
      <c r="B899" s="2">
        <f>data[[#This Row],[Consommation]]</f>
        <v>1E-3</v>
      </c>
      <c r="C899" s="2">
        <f>data[[#This Row],[Moy Température demandée]]</f>
        <v>21</v>
      </c>
      <c r="D899" s="2">
        <f>data[[#This Row],[Moy Température intérieur]]</f>
        <v>19</v>
      </c>
      <c r="E899" s="2">
        <f>data[[#This Row],[Moy Température extérieur]]</f>
        <v>0</v>
      </c>
      <c r="F899" s="1" t="str">
        <f>data[[#This Row],[Heure Creuse]]</f>
        <v>HP</v>
      </c>
    </row>
    <row r="900" spans="1:6" x14ac:dyDescent="0.25">
      <c r="A900" s="1">
        <f>data[[#This Row],[Date]]</f>
        <v>45365.083333333336</v>
      </c>
      <c r="B900" s="2">
        <f>data[[#This Row],[Consommation]]</f>
        <v>1E-3</v>
      </c>
      <c r="C900" s="2">
        <f>data[[#This Row],[Moy Température demandée]]</f>
        <v>21</v>
      </c>
      <c r="D900" s="2">
        <f>data[[#This Row],[Moy Température intérieur]]</f>
        <v>19</v>
      </c>
      <c r="E900" s="2">
        <f>data[[#This Row],[Moy Température extérieur]]</f>
        <v>0</v>
      </c>
      <c r="F900" s="1" t="str">
        <f>data[[#This Row],[Heure Creuse]]</f>
        <v>HC</v>
      </c>
    </row>
    <row r="901" spans="1:6" x14ac:dyDescent="0.25">
      <c r="A901" s="1">
        <f>data[[#This Row],[Date]]</f>
        <v>45365.125</v>
      </c>
      <c r="B901" s="2">
        <f>data[[#This Row],[Consommation]]</f>
        <v>1E-3</v>
      </c>
      <c r="C901" s="2">
        <f>data[[#This Row],[Moy Température demandée]]</f>
        <v>21</v>
      </c>
      <c r="D901" s="2">
        <f>data[[#This Row],[Moy Température intérieur]]</f>
        <v>18.5</v>
      </c>
      <c r="E901" s="2">
        <f>data[[#This Row],[Moy Température extérieur]]</f>
        <v>0</v>
      </c>
      <c r="F901" s="1" t="str">
        <f>data[[#This Row],[Heure Creuse]]</f>
        <v>HC</v>
      </c>
    </row>
    <row r="902" spans="1:6" x14ac:dyDescent="0.25">
      <c r="A902" s="1">
        <f>data[[#This Row],[Date]]</f>
        <v>45365.166666666664</v>
      </c>
      <c r="B902" s="2">
        <f>data[[#This Row],[Consommation]]</f>
        <v>1E-3</v>
      </c>
      <c r="C902" s="2">
        <f>data[[#This Row],[Moy Température demandée]]</f>
        <v>21.25</v>
      </c>
      <c r="D902" s="2">
        <f>data[[#This Row],[Moy Température intérieur]]</f>
        <v>18.25</v>
      </c>
      <c r="E902" s="2">
        <f>data[[#This Row],[Moy Température extérieur]]</f>
        <v>8</v>
      </c>
      <c r="F902" s="1" t="str">
        <f>data[[#This Row],[Heure Creuse]]</f>
        <v>HC</v>
      </c>
    </row>
    <row r="903" spans="1:6" x14ac:dyDescent="0.25">
      <c r="A903" s="1">
        <f>data[[#This Row],[Date]]</f>
        <v>45365.208333333336</v>
      </c>
      <c r="B903" s="2">
        <f>data[[#This Row],[Consommation]]</f>
        <v>0.47699999999999998</v>
      </c>
      <c r="C903" s="2">
        <f>data[[#This Row],[Moy Température demandée]]</f>
        <v>22</v>
      </c>
      <c r="D903" s="2">
        <f>data[[#This Row],[Moy Température intérieur]]</f>
        <v>22</v>
      </c>
      <c r="E903" s="2">
        <f>data[[#This Row],[Moy Température extérieur]]</f>
        <v>7</v>
      </c>
      <c r="F903" s="1" t="str">
        <f>data[[#This Row],[Heure Creuse]]</f>
        <v>HC</v>
      </c>
    </row>
    <row r="904" spans="1:6" x14ac:dyDescent="0.25">
      <c r="A904" s="1">
        <f>data[[#This Row],[Date]]</f>
        <v>45365.25</v>
      </c>
      <c r="B904" s="2">
        <f>data[[#This Row],[Consommation]]</f>
        <v>0.38</v>
      </c>
      <c r="C904" s="2">
        <f>data[[#This Row],[Moy Température demandée]]</f>
        <v>22</v>
      </c>
      <c r="D904" s="2">
        <f>data[[#This Row],[Moy Température intérieur]]</f>
        <v>22.25</v>
      </c>
      <c r="E904" s="2">
        <f>data[[#This Row],[Moy Température extérieur]]</f>
        <v>6.75</v>
      </c>
      <c r="F904" s="1" t="str">
        <f>data[[#This Row],[Heure Creuse]]</f>
        <v>HC</v>
      </c>
    </row>
    <row r="905" spans="1:6" x14ac:dyDescent="0.25">
      <c r="A905" s="1">
        <f>data[[#This Row],[Date]]</f>
        <v>45365.291666666664</v>
      </c>
      <c r="B905" s="2">
        <f>data[[#This Row],[Consommation]]</f>
        <v>0.39100000000000001</v>
      </c>
      <c r="C905" s="2">
        <f>data[[#This Row],[Moy Température demandée]]</f>
        <v>21.75</v>
      </c>
      <c r="D905" s="2">
        <f>data[[#This Row],[Moy Température intérieur]]</f>
        <v>23</v>
      </c>
      <c r="E905" s="2">
        <f>data[[#This Row],[Moy Température extérieur]]</f>
        <v>6.75</v>
      </c>
      <c r="F905" s="1" t="str">
        <f>data[[#This Row],[Heure Creuse]]</f>
        <v>HC</v>
      </c>
    </row>
    <row r="906" spans="1:6" x14ac:dyDescent="0.25">
      <c r="A906" s="1">
        <f>data[[#This Row],[Date]]</f>
        <v>45365.333333333336</v>
      </c>
      <c r="B906" s="2">
        <f>data[[#This Row],[Consommation]]</f>
        <v>2E-3</v>
      </c>
      <c r="C906" s="2">
        <f>data[[#This Row],[Moy Température demandée]]</f>
        <v>21</v>
      </c>
      <c r="D906" s="2">
        <f>data[[#This Row],[Moy Température intérieur]]</f>
        <v>22.5</v>
      </c>
      <c r="E906" s="2">
        <f>data[[#This Row],[Moy Température extérieur]]</f>
        <v>0</v>
      </c>
      <c r="F906" s="1" t="str">
        <f>data[[#This Row],[Heure Creuse]]</f>
        <v>HC</v>
      </c>
    </row>
    <row r="907" spans="1:6" x14ac:dyDescent="0.25">
      <c r="A907" s="1">
        <f>data[[#This Row],[Date]]</f>
        <v>45365.375</v>
      </c>
      <c r="B907" s="2">
        <f>data[[#This Row],[Consommation]]</f>
        <v>1E-3</v>
      </c>
      <c r="C907" s="2">
        <f>data[[#This Row],[Moy Température demandée]]</f>
        <v>21</v>
      </c>
      <c r="D907" s="2">
        <f>data[[#This Row],[Moy Température intérieur]]</f>
        <v>20.666666666666668</v>
      </c>
      <c r="E907" s="2">
        <f>data[[#This Row],[Moy Température extérieur]]</f>
        <v>0</v>
      </c>
      <c r="F907" s="1" t="str">
        <f>data[[#This Row],[Heure Creuse]]</f>
        <v>HP</v>
      </c>
    </row>
    <row r="908" spans="1:6" x14ac:dyDescent="0.25">
      <c r="A908" s="1">
        <f>data[[#This Row],[Date]]</f>
        <v>45365.416666666664</v>
      </c>
      <c r="B908" s="2">
        <f>data[[#This Row],[Consommation]]</f>
        <v>1E-3</v>
      </c>
      <c r="C908" s="2">
        <f>data[[#This Row],[Moy Température demandée]]</f>
        <v>21</v>
      </c>
      <c r="D908" s="2">
        <f>data[[#This Row],[Moy Température intérieur]]</f>
        <v>20</v>
      </c>
      <c r="E908" s="2">
        <f>data[[#This Row],[Moy Température extérieur]]</f>
        <v>0</v>
      </c>
      <c r="F908" s="1" t="str">
        <f>data[[#This Row],[Heure Creuse]]</f>
        <v>HP</v>
      </c>
    </row>
    <row r="909" spans="1:6" x14ac:dyDescent="0.25">
      <c r="A909" s="1">
        <f>data[[#This Row],[Date]]</f>
        <v>45365.458333333336</v>
      </c>
      <c r="B909" s="2">
        <f>data[[#This Row],[Consommation]]</f>
        <v>1E-3</v>
      </c>
      <c r="C909" s="2">
        <f>data[[#This Row],[Moy Température demandée]]</f>
        <v>21</v>
      </c>
      <c r="D909" s="2">
        <f>data[[#This Row],[Moy Température intérieur]]</f>
        <v>19.75</v>
      </c>
      <c r="E909" s="2">
        <f>data[[#This Row],[Moy Température extérieur]]</f>
        <v>0</v>
      </c>
      <c r="F909" s="1" t="str">
        <f>data[[#This Row],[Heure Creuse]]</f>
        <v>HP</v>
      </c>
    </row>
    <row r="910" spans="1:6" x14ac:dyDescent="0.25">
      <c r="A910" s="1">
        <f>data[[#This Row],[Date]]</f>
        <v>45365.5</v>
      </c>
      <c r="B910" s="2">
        <f>data[[#This Row],[Consommation]]</f>
        <v>1E-3</v>
      </c>
      <c r="C910" s="2">
        <f>data[[#This Row],[Moy Température demandée]]</f>
        <v>21</v>
      </c>
      <c r="D910" s="2">
        <f>data[[#This Row],[Moy Température intérieur]]</f>
        <v>19.5</v>
      </c>
      <c r="E910" s="2">
        <f>data[[#This Row],[Moy Température extérieur]]</f>
        <v>0</v>
      </c>
      <c r="F910" s="1" t="str">
        <f>data[[#This Row],[Heure Creuse]]</f>
        <v>HP</v>
      </c>
    </row>
    <row r="911" spans="1:6" x14ac:dyDescent="0.25">
      <c r="A911" s="1">
        <f>data[[#This Row],[Date]]</f>
        <v>45365.541666666664</v>
      </c>
      <c r="B911" s="2">
        <f>data[[#This Row],[Consommation]]</f>
        <v>0.156</v>
      </c>
      <c r="C911" s="2">
        <f>data[[#This Row],[Moy Température demandée]]</f>
        <v>21</v>
      </c>
      <c r="D911" s="2">
        <f>data[[#This Row],[Moy Température intérieur]]</f>
        <v>21.5</v>
      </c>
      <c r="E911" s="2">
        <f>data[[#This Row],[Moy Température extérieur]]</f>
        <v>19</v>
      </c>
      <c r="F911" s="1" t="str">
        <f>data[[#This Row],[Heure Creuse]]</f>
        <v>HP</v>
      </c>
    </row>
    <row r="912" spans="1:6" x14ac:dyDescent="0.25">
      <c r="A912" s="1">
        <f>data[[#This Row],[Date]]</f>
        <v>45365.583333333336</v>
      </c>
      <c r="B912" s="2">
        <f>data[[#This Row],[Consommation]]</f>
        <v>0.20999999999999996</v>
      </c>
      <c r="C912" s="2">
        <f>data[[#This Row],[Moy Température demandée]]</f>
        <v>21</v>
      </c>
      <c r="D912" s="2">
        <f>data[[#This Row],[Moy Température intérieur]]</f>
        <v>23.25</v>
      </c>
      <c r="E912" s="2">
        <f>data[[#This Row],[Moy Température extérieur]]</f>
        <v>19.75</v>
      </c>
      <c r="F912" s="1" t="str">
        <f>data[[#This Row],[Heure Creuse]]</f>
        <v>HC</v>
      </c>
    </row>
    <row r="913" spans="1:6" x14ac:dyDescent="0.25">
      <c r="A913" s="1">
        <f>data[[#This Row],[Date]]</f>
        <v>45365.625</v>
      </c>
      <c r="B913" s="2">
        <f>data[[#This Row],[Consommation]]</f>
        <v>1.6E-2</v>
      </c>
      <c r="C913" s="2">
        <f>data[[#This Row],[Moy Température demandée]]</f>
        <v>21</v>
      </c>
      <c r="D913" s="2">
        <f>data[[#This Row],[Moy Température intérieur]]</f>
        <v>25.25</v>
      </c>
      <c r="E913" s="2">
        <f>data[[#This Row],[Moy Température extérieur]]</f>
        <v>0</v>
      </c>
      <c r="F913" s="1" t="str">
        <f>data[[#This Row],[Heure Creuse]]</f>
        <v>HC</v>
      </c>
    </row>
    <row r="914" spans="1:6" x14ac:dyDescent="0.25">
      <c r="A914" s="1">
        <f>data[[#This Row],[Date]]</f>
        <v>45365.666666666664</v>
      </c>
      <c r="B914" s="2">
        <f>data[[#This Row],[Consommation]]</f>
        <v>1E-3</v>
      </c>
      <c r="C914" s="2">
        <f>data[[#This Row],[Moy Température demandée]]</f>
        <v>21</v>
      </c>
      <c r="D914" s="2">
        <f>data[[#This Row],[Moy Température intérieur]]</f>
        <v>22.75</v>
      </c>
      <c r="E914" s="2">
        <f>data[[#This Row],[Moy Température extérieur]]</f>
        <v>0</v>
      </c>
      <c r="F914" s="1" t="str">
        <f>data[[#This Row],[Heure Creuse]]</f>
        <v>HP</v>
      </c>
    </row>
    <row r="915" spans="1:6" x14ac:dyDescent="0.25">
      <c r="A915" s="1">
        <f>data[[#This Row],[Date]]</f>
        <v>45365.708333333336</v>
      </c>
      <c r="B915" s="2">
        <f>data[[#This Row],[Consommation]]</f>
        <v>1E-3</v>
      </c>
      <c r="C915" s="2">
        <f>data[[#This Row],[Moy Température demandée]]</f>
        <v>21</v>
      </c>
      <c r="D915" s="2">
        <f>data[[#This Row],[Moy Température intérieur]]</f>
        <v>22</v>
      </c>
      <c r="E915" s="2">
        <f>data[[#This Row],[Moy Température extérieur]]</f>
        <v>0</v>
      </c>
      <c r="F915" s="1" t="str">
        <f>data[[#This Row],[Heure Creuse]]</f>
        <v>HP</v>
      </c>
    </row>
    <row r="916" spans="1:6" x14ac:dyDescent="0.25">
      <c r="A916" s="1">
        <f>data[[#This Row],[Date]]</f>
        <v>45365.75</v>
      </c>
      <c r="B916" s="2">
        <f>data[[#This Row],[Consommation]]</f>
        <v>1E-3</v>
      </c>
      <c r="C916" s="2">
        <f>data[[#This Row],[Moy Température demandée]]</f>
        <v>21</v>
      </c>
      <c r="D916" s="2">
        <f>data[[#This Row],[Moy Température intérieur]]</f>
        <v>21.25</v>
      </c>
      <c r="E916" s="2">
        <f>data[[#This Row],[Moy Température extérieur]]</f>
        <v>0</v>
      </c>
      <c r="F916" s="1" t="str">
        <f>data[[#This Row],[Heure Creuse]]</f>
        <v>HP</v>
      </c>
    </row>
    <row r="917" spans="1:6" x14ac:dyDescent="0.25">
      <c r="A917" s="1">
        <f>data[[#This Row],[Date]]</f>
        <v>45365.791666666664</v>
      </c>
      <c r="B917" s="2">
        <f>data[[#This Row],[Consommation]]</f>
        <v>0.24099999999999999</v>
      </c>
      <c r="C917" s="2">
        <f>data[[#This Row],[Moy Température demandée]]</f>
        <v>21</v>
      </c>
      <c r="D917" s="2">
        <f>data[[#This Row],[Moy Température intérieur]]</f>
        <v>23.25</v>
      </c>
      <c r="E917" s="2">
        <f>data[[#This Row],[Moy Température extérieur]]</f>
        <v>14.333333333333334</v>
      </c>
      <c r="F917" s="1" t="str">
        <f>data[[#This Row],[Heure Creuse]]</f>
        <v>HP</v>
      </c>
    </row>
    <row r="918" spans="1:6" x14ac:dyDescent="0.25">
      <c r="A918" s="1">
        <f>data[[#This Row],[Date]]</f>
        <v>45365.833333333336</v>
      </c>
      <c r="B918" s="2">
        <f>data[[#This Row],[Consommation]]</f>
        <v>1E-3</v>
      </c>
      <c r="C918" s="2">
        <f>data[[#This Row],[Moy Température demandée]]</f>
        <v>21</v>
      </c>
      <c r="D918" s="2">
        <f>data[[#This Row],[Moy Température intérieur]]</f>
        <v>23</v>
      </c>
      <c r="E918" s="2">
        <f>data[[#This Row],[Moy Température extérieur]]</f>
        <v>0</v>
      </c>
      <c r="F918" s="1" t="str">
        <f>data[[#This Row],[Heure Creuse]]</f>
        <v>HP</v>
      </c>
    </row>
    <row r="919" spans="1:6" x14ac:dyDescent="0.25">
      <c r="A919" s="1">
        <f>data[[#This Row],[Date]]</f>
        <v>45365.875</v>
      </c>
      <c r="B919" s="2">
        <f>data[[#This Row],[Consommation]]</f>
        <v>1E-3</v>
      </c>
      <c r="C919" s="2">
        <f>data[[#This Row],[Moy Température demandée]]</f>
        <v>21</v>
      </c>
      <c r="D919" s="2">
        <f>data[[#This Row],[Moy Température intérieur]]</f>
        <v>22.25</v>
      </c>
      <c r="E919" s="2">
        <f>data[[#This Row],[Moy Température extérieur]]</f>
        <v>0</v>
      </c>
      <c r="F919" s="1" t="str">
        <f>data[[#This Row],[Heure Creuse]]</f>
        <v>HP</v>
      </c>
    </row>
    <row r="920" spans="1:6" x14ac:dyDescent="0.25">
      <c r="A920" s="1">
        <f>data[[#This Row],[Date]]</f>
        <v>45365.916666666664</v>
      </c>
      <c r="B920" s="2">
        <f>data[[#This Row],[Consommation]]</f>
        <v>1E-3</v>
      </c>
      <c r="C920" s="2">
        <f>data[[#This Row],[Moy Température demandée]]</f>
        <v>21</v>
      </c>
      <c r="D920" s="2">
        <f>data[[#This Row],[Moy Température intérieur]]</f>
        <v>20</v>
      </c>
      <c r="E920" s="2">
        <f>data[[#This Row],[Moy Température extérieur]]</f>
        <v>0</v>
      </c>
      <c r="F920" s="1" t="str">
        <f>data[[#This Row],[Heure Creuse]]</f>
        <v>HP</v>
      </c>
    </row>
    <row r="921" spans="1:6" x14ac:dyDescent="0.25">
      <c r="A921" s="1">
        <f>data[[#This Row],[Date]]</f>
        <v>45365.958333333336</v>
      </c>
      <c r="B921" s="2">
        <f>data[[#This Row],[Consommation]]</f>
        <v>1E-3</v>
      </c>
      <c r="C921" s="2">
        <f>data[[#This Row],[Moy Température demandée]]</f>
        <v>21</v>
      </c>
      <c r="D921" s="2">
        <f>data[[#This Row],[Moy Température intérieur]]</f>
        <v>20</v>
      </c>
      <c r="E921" s="2">
        <f>data[[#This Row],[Moy Température extérieur]]</f>
        <v>0</v>
      </c>
      <c r="F921" s="1" t="str">
        <f>data[[#This Row],[Heure Creuse]]</f>
        <v>HP</v>
      </c>
    </row>
    <row r="922" spans="1:6" x14ac:dyDescent="0.25">
      <c r="A922" s="1">
        <f>data[[#This Row],[Date]]</f>
        <v>45366</v>
      </c>
      <c r="B922" s="2">
        <f>data[[#This Row],[Consommation]]</f>
        <v>1E-3</v>
      </c>
      <c r="C922" s="2">
        <f>data[[#This Row],[Moy Température demandée]]</f>
        <v>21</v>
      </c>
      <c r="D922" s="2">
        <f>data[[#This Row],[Moy Température intérieur]]</f>
        <v>20</v>
      </c>
      <c r="E922" s="2">
        <f>data[[#This Row],[Moy Température extérieur]]</f>
        <v>0</v>
      </c>
      <c r="F922" s="1" t="str">
        <f>data[[#This Row],[Heure Creuse]]</f>
        <v>HP</v>
      </c>
    </row>
    <row r="923" spans="1:6" x14ac:dyDescent="0.25">
      <c r="A923" s="1">
        <f>data[[#This Row],[Date]]</f>
        <v>45366.041666666664</v>
      </c>
      <c r="B923" s="2">
        <f>data[[#This Row],[Consommation]]</f>
        <v>1E-3</v>
      </c>
      <c r="C923" s="2">
        <f>data[[#This Row],[Moy Température demandée]]</f>
        <v>21</v>
      </c>
      <c r="D923" s="2">
        <f>data[[#This Row],[Moy Température intérieur]]</f>
        <v>19.75</v>
      </c>
      <c r="E923" s="2">
        <f>data[[#This Row],[Moy Température extérieur]]</f>
        <v>0</v>
      </c>
      <c r="F923" s="1" t="str">
        <f>data[[#This Row],[Heure Creuse]]</f>
        <v>HP</v>
      </c>
    </row>
    <row r="924" spans="1:6" x14ac:dyDescent="0.25">
      <c r="A924" s="1">
        <f>data[[#This Row],[Date]]</f>
        <v>45366.083333333336</v>
      </c>
      <c r="B924" s="2">
        <f>data[[#This Row],[Consommation]]</f>
        <v>1E-3</v>
      </c>
      <c r="C924" s="2">
        <f>data[[#This Row],[Moy Température demandée]]</f>
        <v>21</v>
      </c>
      <c r="D924" s="2">
        <f>data[[#This Row],[Moy Température intérieur]]</f>
        <v>19</v>
      </c>
      <c r="E924" s="2">
        <f>data[[#This Row],[Moy Température extérieur]]</f>
        <v>0</v>
      </c>
      <c r="F924" s="1" t="str">
        <f>data[[#This Row],[Heure Creuse]]</f>
        <v>HC</v>
      </c>
    </row>
    <row r="925" spans="1:6" x14ac:dyDescent="0.25">
      <c r="A925" s="1">
        <f>data[[#This Row],[Date]]</f>
        <v>45366.125</v>
      </c>
      <c r="B925" s="2">
        <f>data[[#This Row],[Consommation]]</f>
        <v>1E-3</v>
      </c>
      <c r="C925" s="2">
        <f>data[[#This Row],[Moy Température demandée]]</f>
        <v>21</v>
      </c>
      <c r="D925" s="2">
        <f>data[[#This Row],[Moy Température intérieur]]</f>
        <v>19</v>
      </c>
      <c r="E925" s="2">
        <f>data[[#This Row],[Moy Température extérieur]]</f>
        <v>0</v>
      </c>
      <c r="F925" s="1" t="str">
        <f>data[[#This Row],[Heure Creuse]]</f>
        <v>HC</v>
      </c>
    </row>
    <row r="926" spans="1:6" x14ac:dyDescent="0.25">
      <c r="A926" s="1">
        <f>data[[#This Row],[Date]]</f>
        <v>45366.166666666664</v>
      </c>
      <c r="B926" s="2">
        <f>data[[#This Row],[Consommation]]</f>
        <v>1E-3</v>
      </c>
      <c r="C926" s="2">
        <f>data[[#This Row],[Moy Température demandée]]</f>
        <v>21.25</v>
      </c>
      <c r="D926" s="2">
        <f>data[[#This Row],[Moy Température intérieur]]</f>
        <v>19</v>
      </c>
      <c r="E926" s="2">
        <f>data[[#This Row],[Moy Température extérieur]]</f>
        <v>0</v>
      </c>
      <c r="F926" s="1" t="str">
        <f>data[[#This Row],[Heure Creuse]]</f>
        <v>HC</v>
      </c>
    </row>
    <row r="927" spans="1:6" x14ac:dyDescent="0.25">
      <c r="A927" s="1">
        <f>data[[#This Row],[Date]]</f>
        <v>45366.208333333336</v>
      </c>
      <c r="B927" s="2">
        <f>data[[#This Row],[Consommation]]</f>
        <v>0.47099999999999997</v>
      </c>
      <c r="C927" s="2">
        <f>data[[#This Row],[Moy Température demandée]]</f>
        <v>22</v>
      </c>
      <c r="D927" s="2">
        <f>data[[#This Row],[Moy Température intérieur]]</f>
        <v>22.25</v>
      </c>
      <c r="E927" s="2">
        <f>data[[#This Row],[Moy Température extérieur]]</f>
        <v>7</v>
      </c>
      <c r="F927" s="1" t="str">
        <f>data[[#This Row],[Heure Creuse]]</f>
        <v>HC</v>
      </c>
    </row>
    <row r="928" spans="1:6" x14ac:dyDescent="0.25">
      <c r="A928" s="1">
        <f>data[[#This Row],[Date]]</f>
        <v>45366.25</v>
      </c>
      <c r="B928" s="2">
        <f>data[[#This Row],[Consommation]]</f>
        <v>0.39900000000000002</v>
      </c>
      <c r="C928" s="2">
        <f>data[[#This Row],[Moy Température demandée]]</f>
        <v>22</v>
      </c>
      <c r="D928" s="2">
        <f>data[[#This Row],[Moy Température intérieur]]</f>
        <v>22.75</v>
      </c>
      <c r="E928" s="2">
        <f>data[[#This Row],[Moy Température extérieur]]</f>
        <v>7.75</v>
      </c>
      <c r="F928" s="1" t="str">
        <f>data[[#This Row],[Heure Creuse]]</f>
        <v>HC</v>
      </c>
    </row>
    <row r="929" spans="1:6" x14ac:dyDescent="0.25">
      <c r="A929" s="1">
        <f>data[[#This Row],[Date]]</f>
        <v>45366.291666666664</v>
      </c>
      <c r="B929" s="2">
        <f>data[[#This Row],[Consommation]]</f>
        <v>0.4</v>
      </c>
      <c r="C929" s="2">
        <f>data[[#This Row],[Moy Température demandée]]</f>
        <v>21.75</v>
      </c>
      <c r="D929" s="2">
        <f>data[[#This Row],[Moy Température intérieur]]</f>
        <v>23</v>
      </c>
      <c r="E929" s="2">
        <f>data[[#This Row],[Moy Température extérieur]]</f>
        <v>7.25</v>
      </c>
      <c r="F929" s="1" t="str">
        <f>data[[#This Row],[Heure Creuse]]</f>
        <v>HC</v>
      </c>
    </row>
    <row r="930" spans="1:6" x14ac:dyDescent="0.25">
      <c r="A930" s="1">
        <f>data[[#This Row],[Date]]</f>
        <v>45366.333333333336</v>
      </c>
      <c r="B930" s="2">
        <f>data[[#This Row],[Consommation]]</f>
        <v>2E-3</v>
      </c>
      <c r="C930" s="2">
        <f>data[[#This Row],[Moy Température demandée]]</f>
        <v>21</v>
      </c>
      <c r="D930" s="2">
        <f>data[[#This Row],[Moy Température intérieur]]</f>
        <v>23.25</v>
      </c>
      <c r="E930" s="2">
        <f>data[[#This Row],[Moy Température extérieur]]</f>
        <v>0</v>
      </c>
      <c r="F930" s="1" t="str">
        <f>data[[#This Row],[Heure Creuse]]</f>
        <v>HC</v>
      </c>
    </row>
    <row r="931" spans="1:6" x14ac:dyDescent="0.25">
      <c r="A931" s="1">
        <f>data[[#This Row],[Date]]</f>
        <v>45366.375</v>
      </c>
      <c r="B931" s="2">
        <f>data[[#This Row],[Consommation]]</f>
        <v>1E-3</v>
      </c>
      <c r="C931" s="2">
        <f>data[[#This Row],[Moy Température demandée]]</f>
        <v>21</v>
      </c>
      <c r="D931" s="2">
        <f>data[[#This Row],[Moy Température intérieur]]</f>
        <v>20.75</v>
      </c>
      <c r="E931" s="2">
        <f>data[[#This Row],[Moy Température extérieur]]</f>
        <v>0</v>
      </c>
      <c r="F931" s="1" t="str">
        <f>data[[#This Row],[Heure Creuse]]</f>
        <v>HP</v>
      </c>
    </row>
    <row r="932" spans="1:6" x14ac:dyDescent="0.25">
      <c r="A932" s="1">
        <f>data[[#This Row],[Date]]</f>
        <v>45366.416666666664</v>
      </c>
      <c r="B932" s="2">
        <f>data[[#This Row],[Consommation]]</f>
        <v>1E-3</v>
      </c>
      <c r="C932" s="2">
        <f>data[[#This Row],[Moy Température demandée]]</f>
        <v>21</v>
      </c>
      <c r="D932" s="2">
        <f>data[[#This Row],[Moy Température intérieur]]</f>
        <v>20.25</v>
      </c>
      <c r="E932" s="2">
        <f>data[[#This Row],[Moy Température extérieur]]</f>
        <v>0</v>
      </c>
      <c r="F932" s="1" t="str">
        <f>data[[#This Row],[Heure Creuse]]</f>
        <v>HP</v>
      </c>
    </row>
    <row r="933" spans="1:6" x14ac:dyDescent="0.25">
      <c r="A933" s="1">
        <f>data[[#This Row],[Date]]</f>
        <v>45366.458333333336</v>
      </c>
      <c r="B933" s="2">
        <f>data[[#This Row],[Consommation]]</f>
        <v>1E-3</v>
      </c>
      <c r="C933" s="2">
        <f>data[[#This Row],[Moy Température demandée]]</f>
        <v>21</v>
      </c>
      <c r="D933" s="2">
        <f>data[[#This Row],[Moy Température intérieur]]</f>
        <v>20</v>
      </c>
      <c r="E933" s="2">
        <f>data[[#This Row],[Moy Température extérieur]]</f>
        <v>0</v>
      </c>
      <c r="F933" s="1" t="str">
        <f>data[[#This Row],[Heure Creuse]]</f>
        <v>HP</v>
      </c>
    </row>
    <row r="934" spans="1:6" x14ac:dyDescent="0.25">
      <c r="A934" s="1">
        <f>data[[#This Row],[Date]]</f>
        <v>45366.5</v>
      </c>
      <c r="B934" s="2">
        <f>data[[#This Row],[Consommation]]</f>
        <v>1E-3</v>
      </c>
      <c r="C934" s="2">
        <f>data[[#This Row],[Moy Température demandée]]</f>
        <v>21</v>
      </c>
      <c r="D934" s="2">
        <f>data[[#This Row],[Moy Température intérieur]]</f>
        <v>19.75</v>
      </c>
      <c r="E934" s="2">
        <f>data[[#This Row],[Moy Température extérieur]]</f>
        <v>0</v>
      </c>
      <c r="F934" s="1" t="str">
        <f>data[[#This Row],[Heure Creuse]]</f>
        <v>HP</v>
      </c>
    </row>
    <row r="935" spans="1:6" x14ac:dyDescent="0.25">
      <c r="A935" s="1">
        <f>data[[#This Row],[Date]]</f>
        <v>45366.541666666664</v>
      </c>
      <c r="B935" s="2">
        <f>data[[#This Row],[Consommation]]</f>
        <v>0.183</v>
      </c>
      <c r="C935" s="2">
        <f>data[[#This Row],[Moy Température demandée]]</f>
        <v>21</v>
      </c>
      <c r="D935" s="2">
        <f>data[[#This Row],[Moy Température intérieur]]</f>
        <v>21.5</v>
      </c>
      <c r="E935" s="2">
        <f>data[[#This Row],[Moy Température extérieur]]</f>
        <v>17.5</v>
      </c>
      <c r="F935" s="1" t="str">
        <f>data[[#This Row],[Heure Creuse]]</f>
        <v>HP</v>
      </c>
    </row>
    <row r="936" spans="1:6" x14ac:dyDescent="0.25">
      <c r="A936" s="1">
        <f>data[[#This Row],[Date]]</f>
        <v>45366.583333333336</v>
      </c>
      <c r="B936" s="2">
        <f>data[[#This Row],[Consommation]]</f>
        <v>0.24199999999999999</v>
      </c>
      <c r="C936" s="2">
        <f>data[[#This Row],[Moy Température demandée]]</f>
        <v>21</v>
      </c>
      <c r="D936" s="2">
        <f>data[[#This Row],[Moy Température intérieur]]</f>
        <v>23.25</v>
      </c>
      <c r="E936" s="2">
        <f>data[[#This Row],[Moy Température extérieur]]</f>
        <v>17.25</v>
      </c>
      <c r="F936" s="1" t="str">
        <f>data[[#This Row],[Heure Creuse]]</f>
        <v>HC</v>
      </c>
    </row>
    <row r="937" spans="1:6" x14ac:dyDescent="0.25">
      <c r="A937" s="1">
        <f>data[[#This Row],[Date]]</f>
        <v>45366.625</v>
      </c>
      <c r="B937" s="2">
        <f>data[[#This Row],[Consommation]]</f>
        <v>0.13600000000000001</v>
      </c>
      <c r="C937" s="2">
        <f>data[[#This Row],[Moy Température demandée]]</f>
        <v>21</v>
      </c>
      <c r="D937" s="2">
        <f>data[[#This Row],[Moy Température intérieur]]</f>
        <v>23</v>
      </c>
      <c r="E937" s="2">
        <f>data[[#This Row],[Moy Température extérieur]]</f>
        <v>17.5</v>
      </c>
      <c r="F937" s="1" t="str">
        <f>data[[#This Row],[Heure Creuse]]</f>
        <v>HC</v>
      </c>
    </row>
    <row r="938" spans="1:6" x14ac:dyDescent="0.25">
      <c r="A938" s="1">
        <f>data[[#This Row],[Date]]</f>
        <v>45366.666666666664</v>
      </c>
      <c r="B938" s="2">
        <f>data[[#This Row],[Consommation]]</f>
        <v>1E-3</v>
      </c>
      <c r="C938" s="2">
        <f>data[[#This Row],[Moy Température demandée]]</f>
        <v>21</v>
      </c>
      <c r="D938" s="2">
        <f>data[[#This Row],[Moy Température intérieur]]</f>
        <v>22.75</v>
      </c>
      <c r="E938" s="2">
        <f>data[[#This Row],[Moy Température extérieur]]</f>
        <v>0</v>
      </c>
      <c r="F938" s="1" t="str">
        <f>data[[#This Row],[Heure Creuse]]</f>
        <v>HP</v>
      </c>
    </row>
    <row r="939" spans="1:6" x14ac:dyDescent="0.25">
      <c r="A939" s="1">
        <f>data[[#This Row],[Date]]</f>
        <v>45366.708333333336</v>
      </c>
      <c r="B939" s="2">
        <f>data[[#This Row],[Consommation]]</f>
        <v>0</v>
      </c>
      <c r="C939" s="2">
        <f>data[[#This Row],[Moy Température demandée]]</f>
        <v>21</v>
      </c>
      <c r="D939" s="2">
        <f>data[[#This Row],[Moy Température intérieur]]</f>
        <v>21.5</v>
      </c>
      <c r="E939" s="2">
        <f>data[[#This Row],[Moy Température extérieur]]</f>
        <v>0</v>
      </c>
      <c r="F939" s="1" t="str">
        <f>data[[#This Row],[Heure Creuse]]</f>
        <v>HP</v>
      </c>
    </row>
    <row r="940" spans="1:6" x14ac:dyDescent="0.25">
      <c r="A940" s="1">
        <f>data[[#This Row],[Date]]</f>
        <v>45366.75</v>
      </c>
      <c r="B940" s="2">
        <f>data[[#This Row],[Consommation]]</f>
        <v>1E-3</v>
      </c>
      <c r="C940" s="2">
        <f>data[[#This Row],[Moy Température demandée]]</f>
        <v>21</v>
      </c>
      <c r="D940" s="2">
        <f>data[[#This Row],[Moy Température intérieur]]</f>
        <v>20.5</v>
      </c>
      <c r="E940" s="2">
        <f>data[[#This Row],[Moy Température extérieur]]</f>
        <v>0</v>
      </c>
      <c r="F940" s="1" t="str">
        <f>data[[#This Row],[Heure Creuse]]</f>
        <v>HP</v>
      </c>
    </row>
    <row r="941" spans="1:6" x14ac:dyDescent="0.25">
      <c r="A941" s="1">
        <f>data[[#This Row],[Date]]</f>
        <v>45366.791666666664</v>
      </c>
      <c r="B941" s="2">
        <f>data[[#This Row],[Consommation]]</f>
        <v>0.26600000000000001</v>
      </c>
      <c r="C941" s="2">
        <f>data[[#This Row],[Moy Température demandée]]</f>
        <v>21</v>
      </c>
      <c r="D941" s="2">
        <f>data[[#This Row],[Moy Température intérieur]]</f>
        <v>23.5</v>
      </c>
      <c r="E941" s="2">
        <f>data[[#This Row],[Moy Température extérieur]]</f>
        <v>13.5</v>
      </c>
      <c r="F941" s="1" t="str">
        <f>data[[#This Row],[Heure Creuse]]</f>
        <v>HP</v>
      </c>
    </row>
    <row r="942" spans="1:6" x14ac:dyDescent="0.25">
      <c r="A942" s="1">
        <f>data[[#This Row],[Date]]</f>
        <v>45366.833333333336</v>
      </c>
      <c r="B942" s="2">
        <f>data[[#This Row],[Consommation]]</f>
        <v>0.216</v>
      </c>
      <c r="C942" s="2">
        <f>data[[#This Row],[Moy Température demandée]]</f>
        <v>21</v>
      </c>
      <c r="D942" s="2">
        <f>data[[#This Row],[Moy Température intérieur]]</f>
        <v>23.25</v>
      </c>
      <c r="E942" s="2">
        <f>data[[#This Row],[Moy Température extérieur]]</f>
        <v>12.75</v>
      </c>
      <c r="F942" s="1" t="str">
        <f>data[[#This Row],[Heure Creuse]]</f>
        <v>HP</v>
      </c>
    </row>
    <row r="943" spans="1:6" x14ac:dyDescent="0.25">
      <c r="A943" s="1">
        <f>data[[#This Row],[Date]]</f>
        <v>45366.875</v>
      </c>
      <c r="B943" s="2">
        <f>data[[#This Row],[Consommation]]</f>
        <v>2E-3</v>
      </c>
      <c r="C943" s="2">
        <f>data[[#This Row],[Moy Température demandée]]</f>
        <v>21</v>
      </c>
      <c r="D943" s="2">
        <f>data[[#This Row],[Moy Température intérieur]]</f>
        <v>23</v>
      </c>
      <c r="E943" s="2">
        <f>data[[#This Row],[Moy Température extérieur]]</f>
        <v>0</v>
      </c>
      <c r="F943" s="1" t="str">
        <f>data[[#This Row],[Heure Creuse]]</f>
        <v>HP</v>
      </c>
    </row>
    <row r="944" spans="1:6" x14ac:dyDescent="0.25">
      <c r="A944" s="1">
        <f>data[[#This Row],[Date]]</f>
        <v>45366.916666666664</v>
      </c>
      <c r="B944" s="2">
        <f>data[[#This Row],[Consommation]]</f>
        <v>1E-3</v>
      </c>
      <c r="C944" s="2">
        <f>data[[#This Row],[Moy Température demandée]]</f>
        <v>21</v>
      </c>
      <c r="D944" s="2">
        <f>data[[#This Row],[Moy Température intérieur]]</f>
        <v>22</v>
      </c>
      <c r="E944" s="2">
        <f>data[[#This Row],[Moy Température extérieur]]</f>
        <v>0</v>
      </c>
      <c r="F944" s="1" t="str">
        <f>data[[#This Row],[Heure Creuse]]</f>
        <v>HP</v>
      </c>
    </row>
    <row r="945" spans="1:6" x14ac:dyDescent="0.25">
      <c r="A945" s="1">
        <f>data[[#This Row],[Date]]</f>
        <v>45366.958333333336</v>
      </c>
      <c r="B945" s="2">
        <f>data[[#This Row],[Consommation]]</f>
        <v>1E-3</v>
      </c>
      <c r="C945" s="2">
        <f>data[[#This Row],[Moy Température demandée]]</f>
        <v>21</v>
      </c>
      <c r="D945" s="2">
        <f>data[[#This Row],[Moy Température intérieur]]</f>
        <v>21.75</v>
      </c>
      <c r="E945" s="2">
        <f>data[[#This Row],[Moy Température extérieur]]</f>
        <v>0</v>
      </c>
      <c r="F945" s="1" t="str">
        <f>data[[#This Row],[Heure Creuse]]</f>
        <v>HP</v>
      </c>
    </row>
    <row r="946" spans="1:6" x14ac:dyDescent="0.25">
      <c r="A946" s="1">
        <f>data[[#This Row],[Date]]</f>
        <v>45367</v>
      </c>
      <c r="B946" s="2">
        <f>data[[#This Row],[Consommation]]</f>
        <v>1E-3</v>
      </c>
      <c r="C946" s="2">
        <f>data[[#This Row],[Moy Température demandée]]</f>
        <v>21</v>
      </c>
      <c r="D946" s="2">
        <f>data[[#This Row],[Moy Température intérieur]]</f>
        <v>21</v>
      </c>
      <c r="E946" s="2">
        <f>data[[#This Row],[Moy Température extérieur]]</f>
        <v>0</v>
      </c>
      <c r="F946" s="1" t="str">
        <f>data[[#This Row],[Heure Creuse]]</f>
        <v>HP</v>
      </c>
    </row>
    <row r="947" spans="1:6" x14ac:dyDescent="0.25">
      <c r="A947" s="1">
        <f>data[[#This Row],[Date]]</f>
        <v>45367.041666666664</v>
      </c>
      <c r="B947" s="2">
        <f>data[[#This Row],[Consommation]]</f>
        <v>1E-3</v>
      </c>
      <c r="C947" s="2">
        <f>data[[#This Row],[Moy Température demandée]]</f>
        <v>21</v>
      </c>
      <c r="D947" s="2">
        <f>data[[#This Row],[Moy Température intérieur]]</f>
        <v>20.5</v>
      </c>
      <c r="E947" s="2">
        <f>data[[#This Row],[Moy Température extérieur]]</f>
        <v>0</v>
      </c>
      <c r="F947" s="1" t="str">
        <f>data[[#This Row],[Heure Creuse]]</f>
        <v>HP</v>
      </c>
    </row>
    <row r="948" spans="1:6" x14ac:dyDescent="0.25">
      <c r="A948" s="1">
        <f>data[[#This Row],[Date]]</f>
        <v>45367.083333333336</v>
      </c>
      <c r="B948" s="2">
        <f>data[[#This Row],[Consommation]]</f>
        <v>1E-3</v>
      </c>
      <c r="C948" s="2">
        <f>data[[#This Row],[Moy Température demandée]]</f>
        <v>21</v>
      </c>
      <c r="D948" s="2">
        <f>data[[#This Row],[Moy Température intérieur]]</f>
        <v>20</v>
      </c>
      <c r="E948" s="2">
        <f>data[[#This Row],[Moy Température extérieur]]</f>
        <v>0</v>
      </c>
      <c r="F948" s="1" t="str">
        <f>data[[#This Row],[Heure Creuse]]</f>
        <v>HC</v>
      </c>
    </row>
    <row r="949" spans="1:6" x14ac:dyDescent="0.25">
      <c r="A949" s="1">
        <f>data[[#This Row],[Date]]</f>
        <v>45367.125</v>
      </c>
      <c r="B949" s="2">
        <f>data[[#This Row],[Consommation]]</f>
        <v>1E-3</v>
      </c>
      <c r="C949" s="2">
        <f>data[[#This Row],[Moy Température demandée]]</f>
        <v>21</v>
      </c>
      <c r="D949" s="2">
        <f>data[[#This Row],[Moy Température intérieur]]</f>
        <v>20</v>
      </c>
      <c r="E949" s="2">
        <f>data[[#This Row],[Moy Température extérieur]]</f>
        <v>0</v>
      </c>
      <c r="F949" s="1" t="str">
        <f>data[[#This Row],[Heure Creuse]]</f>
        <v>HC</v>
      </c>
    </row>
    <row r="950" spans="1:6" x14ac:dyDescent="0.25">
      <c r="A950" s="1">
        <f>data[[#This Row],[Date]]</f>
        <v>45367.166666666664</v>
      </c>
      <c r="B950" s="2">
        <f>data[[#This Row],[Consommation]]</f>
        <v>1E-3</v>
      </c>
      <c r="C950" s="2">
        <f>data[[#This Row],[Moy Température demandée]]</f>
        <v>21</v>
      </c>
      <c r="D950" s="2">
        <f>data[[#This Row],[Moy Température intérieur]]</f>
        <v>20</v>
      </c>
      <c r="E950" s="2">
        <f>data[[#This Row],[Moy Température extérieur]]</f>
        <v>0</v>
      </c>
      <c r="F950" s="1" t="str">
        <f>data[[#This Row],[Heure Creuse]]</f>
        <v>HC</v>
      </c>
    </row>
    <row r="951" spans="1:6" x14ac:dyDescent="0.25">
      <c r="A951" s="1">
        <f>data[[#This Row],[Date]]</f>
        <v>45367.208333333336</v>
      </c>
      <c r="B951" s="2">
        <f>data[[#This Row],[Consommation]]</f>
        <v>1E-3</v>
      </c>
      <c r="C951" s="2">
        <f>data[[#This Row],[Moy Température demandée]]</f>
        <v>21.25</v>
      </c>
      <c r="D951" s="2">
        <f>data[[#This Row],[Moy Température intérieur]]</f>
        <v>20</v>
      </c>
      <c r="E951" s="2">
        <f>data[[#This Row],[Moy Température extérieur]]</f>
        <v>0</v>
      </c>
      <c r="F951" s="1" t="str">
        <f>data[[#This Row],[Heure Creuse]]</f>
        <v>HC</v>
      </c>
    </row>
    <row r="952" spans="1:6" x14ac:dyDescent="0.25">
      <c r="A952" s="1">
        <f>data[[#This Row],[Date]]</f>
        <v>45367.25</v>
      </c>
      <c r="B952" s="2">
        <f>data[[#This Row],[Consommation]]</f>
        <v>0.39500000000000002</v>
      </c>
      <c r="C952" s="2">
        <f>data[[#This Row],[Moy Température demandée]]</f>
        <v>22</v>
      </c>
      <c r="D952" s="2">
        <f>data[[#This Row],[Moy Température intérieur]]</f>
        <v>23.75</v>
      </c>
      <c r="E952" s="2">
        <f>data[[#This Row],[Moy Température extérieur]]</f>
        <v>11</v>
      </c>
      <c r="F952" s="1" t="str">
        <f>data[[#This Row],[Heure Creuse]]</f>
        <v>HC</v>
      </c>
    </row>
    <row r="953" spans="1:6" x14ac:dyDescent="0.25">
      <c r="A953" s="1">
        <f>data[[#This Row],[Date]]</f>
        <v>45367.291666666664</v>
      </c>
      <c r="B953" s="2">
        <f>data[[#This Row],[Consommation]]</f>
        <v>0.29900000000000004</v>
      </c>
      <c r="C953" s="2">
        <f>data[[#This Row],[Moy Température demandée]]</f>
        <v>21.75</v>
      </c>
      <c r="D953" s="2">
        <f>data[[#This Row],[Moy Température intérieur]]</f>
        <v>23.75</v>
      </c>
      <c r="E953" s="2">
        <f>data[[#This Row],[Moy Température extérieur]]</f>
        <v>11</v>
      </c>
      <c r="F953" s="1" t="str">
        <f>data[[#This Row],[Heure Creuse]]</f>
        <v>HC</v>
      </c>
    </row>
    <row r="954" spans="1:6" x14ac:dyDescent="0.25">
      <c r="A954" s="1">
        <f>data[[#This Row],[Date]]</f>
        <v>45367.333333333336</v>
      </c>
      <c r="B954" s="2">
        <f>data[[#This Row],[Consommation]]</f>
        <v>2E-3</v>
      </c>
      <c r="C954" s="2">
        <f>data[[#This Row],[Moy Température demandée]]</f>
        <v>21</v>
      </c>
      <c r="D954" s="2">
        <f>data[[#This Row],[Moy Température intérieur]]</f>
        <v>22.75</v>
      </c>
      <c r="E954" s="2">
        <f>data[[#This Row],[Moy Température extérieur]]</f>
        <v>0</v>
      </c>
      <c r="F954" s="1" t="str">
        <f>data[[#This Row],[Heure Creuse]]</f>
        <v>HC</v>
      </c>
    </row>
    <row r="955" spans="1:6" x14ac:dyDescent="0.25">
      <c r="A955" s="1">
        <f>data[[#This Row],[Date]]</f>
        <v>45367.375</v>
      </c>
      <c r="B955" s="2">
        <f>data[[#This Row],[Consommation]]</f>
        <v>1E-3</v>
      </c>
      <c r="C955" s="2">
        <f>data[[#This Row],[Moy Température demandée]]</f>
        <v>21</v>
      </c>
      <c r="D955" s="2">
        <f>data[[#This Row],[Moy Température intérieur]]</f>
        <v>21</v>
      </c>
      <c r="E955" s="2">
        <f>data[[#This Row],[Moy Température extérieur]]</f>
        <v>0</v>
      </c>
      <c r="F955" s="1" t="str">
        <f>data[[#This Row],[Heure Creuse]]</f>
        <v>HP</v>
      </c>
    </row>
    <row r="956" spans="1:6" x14ac:dyDescent="0.25">
      <c r="A956" s="1">
        <f>data[[#This Row],[Date]]</f>
        <v>45367.416666666664</v>
      </c>
      <c r="B956" s="2">
        <f>data[[#This Row],[Consommation]]</f>
        <v>1E-3</v>
      </c>
      <c r="C956" s="2">
        <f>data[[#This Row],[Moy Température demandée]]</f>
        <v>21</v>
      </c>
      <c r="D956" s="2">
        <f>data[[#This Row],[Moy Température intérieur]]</f>
        <v>21</v>
      </c>
      <c r="E956" s="2">
        <f>data[[#This Row],[Moy Température extérieur]]</f>
        <v>0</v>
      </c>
      <c r="F956" s="1" t="str">
        <f>data[[#This Row],[Heure Creuse]]</f>
        <v>HP</v>
      </c>
    </row>
    <row r="957" spans="1:6" x14ac:dyDescent="0.25">
      <c r="A957" s="1">
        <f>data[[#This Row],[Date]]</f>
        <v>45367.458333333336</v>
      </c>
      <c r="B957" s="2">
        <f>data[[#This Row],[Consommation]]</f>
        <v>1E-3</v>
      </c>
      <c r="C957" s="2">
        <f>data[[#This Row],[Moy Température demandée]]</f>
        <v>21</v>
      </c>
      <c r="D957" s="2">
        <f>data[[#This Row],[Moy Température intérieur]]</f>
        <v>20.25</v>
      </c>
      <c r="E957" s="2">
        <f>data[[#This Row],[Moy Température extérieur]]</f>
        <v>0</v>
      </c>
      <c r="F957" s="1" t="str">
        <f>data[[#This Row],[Heure Creuse]]</f>
        <v>HP</v>
      </c>
    </row>
    <row r="958" spans="1:6" x14ac:dyDescent="0.25">
      <c r="A958" s="1">
        <f>data[[#This Row],[Date]]</f>
        <v>45367.5</v>
      </c>
      <c r="B958" s="2">
        <f>data[[#This Row],[Consommation]]</f>
        <v>1E-3</v>
      </c>
      <c r="C958" s="2">
        <f>data[[#This Row],[Moy Température demandée]]</f>
        <v>21</v>
      </c>
      <c r="D958" s="2">
        <f>data[[#This Row],[Moy Température intérieur]]</f>
        <v>20.25</v>
      </c>
      <c r="E958" s="2">
        <f>data[[#This Row],[Moy Température extérieur]]</f>
        <v>0</v>
      </c>
      <c r="F958" s="1" t="str">
        <f>data[[#This Row],[Heure Creuse]]</f>
        <v>HP</v>
      </c>
    </row>
    <row r="959" spans="1:6" x14ac:dyDescent="0.25">
      <c r="A959" s="1">
        <f>data[[#This Row],[Date]]</f>
        <v>45367.541666666664</v>
      </c>
      <c r="B959" s="2">
        <f>data[[#This Row],[Consommation]]</f>
        <v>0.08</v>
      </c>
      <c r="C959" s="2">
        <f>data[[#This Row],[Moy Température demandée]]</f>
        <v>21</v>
      </c>
      <c r="D959" s="2">
        <f>data[[#This Row],[Moy Température intérieur]]</f>
        <v>21.75</v>
      </c>
      <c r="E959" s="2">
        <f>data[[#This Row],[Moy Température extérieur]]</f>
        <v>21</v>
      </c>
      <c r="F959" s="1" t="str">
        <f>data[[#This Row],[Heure Creuse]]</f>
        <v>HP</v>
      </c>
    </row>
    <row r="960" spans="1:6" x14ac:dyDescent="0.25">
      <c r="A960" s="1">
        <f>data[[#This Row],[Date]]</f>
        <v>45367.583333333336</v>
      </c>
      <c r="B960" s="2">
        <f>data[[#This Row],[Consommation]]</f>
        <v>1E-3</v>
      </c>
      <c r="C960" s="2">
        <f>data[[#This Row],[Moy Température demandée]]</f>
        <v>21</v>
      </c>
      <c r="D960" s="2">
        <f>data[[#This Row],[Moy Température intérieur]]</f>
        <v>22.25</v>
      </c>
      <c r="E960" s="2">
        <f>data[[#This Row],[Moy Température extérieur]]</f>
        <v>0</v>
      </c>
      <c r="F960" s="1" t="str">
        <f>data[[#This Row],[Heure Creuse]]</f>
        <v>HC</v>
      </c>
    </row>
    <row r="961" spans="1:6" x14ac:dyDescent="0.25">
      <c r="A961" s="1">
        <f>data[[#This Row],[Date]]</f>
        <v>45367.625</v>
      </c>
      <c r="B961" s="2">
        <f>data[[#This Row],[Consommation]]</f>
        <v>1E-3</v>
      </c>
      <c r="C961" s="2">
        <f>data[[#This Row],[Moy Température demandée]]</f>
        <v>21</v>
      </c>
      <c r="D961" s="2">
        <f>data[[#This Row],[Moy Température intérieur]]</f>
        <v>22</v>
      </c>
      <c r="E961" s="2">
        <f>data[[#This Row],[Moy Température extérieur]]</f>
        <v>0</v>
      </c>
      <c r="F961" s="1" t="str">
        <f>data[[#This Row],[Heure Creuse]]</f>
        <v>HC</v>
      </c>
    </row>
    <row r="962" spans="1:6" x14ac:dyDescent="0.25">
      <c r="A962" s="1">
        <f>data[[#This Row],[Date]]</f>
        <v>45367.666666666664</v>
      </c>
      <c r="B962" s="2">
        <f>data[[#This Row],[Consommation]]</f>
        <v>1E-3</v>
      </c>
      <c r="C962" s="2">
        <f>data[[#This Row],[Moy Température demandée]]</f>
        <v>21</v>
      </c>
      <c r="D962" s="2">
        <f>data[[#This Row],[Moy Température intérieur]]</f>
        <v>22</v>
      </c>
      <c r="E962" s="2">
        <f>data[[#This Row],[Moy Température extérieur]]</f>
        <v>0</v>
      </c>
      <c r="F962" s="1" t="str">
        <f>data[[#This Row],[Heure Creuse]]</f>
        <v>HP</v>
      </c>
    </row>
    <row r="963" spans="1:6" x14ac:dyDescent="0.25">
      <c r="A963" s="1">
        <f>data[[#This Row],[Date]]</f>
        <v>45367.708333333336</v>
      </c>
      <c r="B963" s="2">
        <f>data[[#This Row],[Consommation]]</f>
        <v>1E-3</v>
      </c>
      <c r="C963" s="2">
        <f>data[[#This Row],[Moy Température demandée]]</f>
        <v>21</v>
      </c>
      <c r="D963" s="2">
        <f>data[[#This Row],[Moy Température intérieur]]</f>
        <v>22</v>
      </c>
      <c r="E963" s="2">
        <f>data[[#This Row],[Moy Température extérieur]]</f>
        <v>0</v>
      </c>
      <c r="F963" s="1" t="str">
        <f>data[[#This Row],[Heure Creuse]]</f>
        <v>HP</v>
      </c>
    </row>
    <row r="964" spans="1:6" x14ac:dyDescent="0.25">
      <c r="A964" s="1">
        <f>data[[#This Row],[Date]]</f>
        <v>45367.75</v>
      </c>
      <c r="B964" s="2">
        <f>data[[#This Row],[Consommation]]</f>
        <v>2E-3</v>
      </c>
      <c r="C964" s="2">
        <f>data[[#This Row],[Moy Température demandée]]</f>
        <v>21</v>
      </c>
      <c r="D964" s="2">
        <f>data[[#This Row],[Moy Température intérieur]]</f>
        <v>21.25</v>
      </c>
      <c r="E964" s="2">
        <f>data[[#This Row],[Moy Température extérieur]]</f>
        <v>0</v>
      </c>
      <c r="F964" s="1" t="str">
        <f>data[[#This Row],[Heure Creuse]]</f>
        <v>HP</v>
      </c>
    </row>
    <row r="965" spans="1:6" x14ac:dyDescent="0.25">
      <c r="A965" s="1">
        <f>data[[#This Row],[Date]]</f>
        <v>45367.791666666664</v>
      </c>
      <c r="B965" s="2">
        <f>data[[#This Row],[Consommation]]</f>
        <v>7.3999999999999996E-2</v>
      </c>
      <c r="C965" s="2">
        <f>data[[#This Row],[Moy Température demandée]]</f>
        <v>19</v>
      </c>
      <c r="D965" s="2">
        <f>data[[#This Row],[Moy Température intérieur]]</f>
        <v>25</v>
      </c>
      <c r="E965" s="2">
        <f>data[[#This Row],[Moy Température extérieur]]</f>
        <v>17</v>
      </c>
      <c r="F965" s="1" t="str">
        <f>data[[#This Row],[Heure Creuse]]</f>
        <v>HP</v>
      </c>
    </row>
    <row r="966" spans="1:6" x14ac:dyDescent="0.25">
      <c r="A966" s="1">
        <f>data[[#This Row],[Date]]</f>
        <v>45367.833333333336</v>
      </c>
      <c r="B966" s="2">
        <f>data[[#This Row],[Consommation]]</f>
        <v>1E-3</v>
      </c>
      <c r="C966" s="2">
        <f>data[[#This Row],[Moy Température demandée]]</f>
        <v>19.5</v>
      </c>
      <c r="D966" s="2">
        <f>data[[#This Row],[Moy Température intérieur]]</f>
        <v>23.5</v>
      </c>
      <c r="E966" s="2">
        <f>data[[#This Row],[Moy Température extérieur]]</f>
        <v>0</v>
      </c>
      <c r="F966" s="1" t="str">
        <f>data[[#This Row],[Heure Creuse]]</f>
        <v>HP</v>
      </c>
    </row>
    <row r="967" spans="1:6" x14ac:dyDescent="0.25">
      <c r="A967" s="1">
        <f>data[[#This Row],[Date]]</f>
        <v>45367.875</v>
      </c>
      <c r="B967" s="2">
        <f>data[[#This Row],[Consommation]]</f>
        <v>1E-3</v>
      </c>
      <c r="C967" s="2">
        <f>data[[#This Row],[Moy Température demandée]]</f>
        <v>21</v>
      </c>
      <c r="D967" s="2">
        <f>data[[#This Row],[Moy Température intérieur]]</f>
        <v>22.75</v>
      </c>
      <c r="E967" s="2">
        <f>data[[#This Row],[Moy Température extérieur]]</f>
        <v>0</v>
      </c>
      <c r="F967" s="1" t="str">
        <f>data[[#This Row],[Heure Creuse]]</f>
        <v>HP</v>
      </c>
    </row>
    <row r="968" spans="1:6" x14ac:dyDescent="0.25">
      <c r="A968" s="1">
        <f>data[[#This Row],[Date]]</f>
        <v>45367.916666666664</v>
      </c>
      <c r="B968" s="2">
        <f>data[[#This Row],[Consommation]]</f>
        <v>1E-3</v>
      </c>
      <c r="C968" s="2">
        <f>data[[#This Row],[Moy Température demandée]]</f>
        <v>21</v>
      </c>
      <c r="D968" s="2">
        <f>data[[#This Row],[Moy Température intérieur]]</f>
        <v>22</v>
      </c>
      <c r="E968" s="2">
        <f>data[[#This Row],[Moy Température extérieur]]</f>
        <v>0</v>
      </c>
      <c r="F968" s="1" t="str">
        <f>data[[#This Row],[Heure Creuse]]</f>
        <v>HP</v>
      </c>
    </row>
    <row r="969" spans="1:6" x14ac:dyDescent="0.25">
      <c r="A969" s="1">
        <f>data[[#This Row],[Date]]</f>
        <v>45367.958333333336</v>
      </c>
      <c r="B969" s="2">
        <f>data[[#This Row],[Consommation]]</f>
        <v>1E-3</v>
      </c>
      <c r="C969" s="2">
        <f>data[[#This Row],[Moy Température demandée]]</f>
        <v>21</v>
      </c>
      <c r="D969" s="2">
        <f>data[[#This Row],[Moy Température intérieur]]</f>
        <v>22</v>
      </c>
      <c r="E969" s="2">
        <f>data[[#This Row],[Moy Température extérieur]]</f>
        <v>0</v>
      </c>
      <c r="F969" s="1" t="str">
        <f>data[[#This Row],[Heure Creuse]]</f>
        <v>HP</v>
      </c>
    </row>
    <row r="970" spans="1:6" x14ac:dyDescent="0.25">
      <c r="A970" s="1">
        <f>data[[#This Row],[Date]]</f>
        <v>45368</v>
      </c>
      <c r="B970" s="2">
        <f>data[[#This Row],[Consommation]]</f>
        <v>1E-3</v>
      </c>
      <c r="C970" s="2">
        <f>data[[#This Row],[Moy Température demandée]]</f>
        <v>21</v>
      </c>
      <c r="D970" s="2">
        <f>data[[#This Row],[Moy Température intérieur]]</f>
        <v>21.75</v>
      </c>
      <c r="E970" s="2">
        <f>data[[#This Row],[Moy Température extérieur]]</f>
        <v>0</v>
      </c>
      <c r="F970" s="1" t="str">
        <f>data[[#This Row],[Heure Creuse]]</f>
        <v>HP</v>
      </c>
    </row>
    <row r="971" spans="1:6" x14ac:dyDescent="0.25">
      <c r="A971" s="1">
        <f>data[[#This Row],[Date]]</f>
        <v>45368.041666666664</v>
      </c>
      <c r="B971" s="2">
        <f>data[[#This Row],[Consommation]]</f>
        <v>1E-3</v>
      </c>
      <c r="C971" s="2">
        <f>data[[#This Row],[Moy Température demandée]]</f>
        <v>21</v>
      </c>
      <c r="D971" s="2">
        <f>data[[#This Row],[Moy Température intérieur]]</f>
        <v>21</v>
      </c>
      <c r="E971" s="2">
        <f>data[[#This Row],[Moy Température extérieur]]</f>
        <v>0</v>
      </c>
      <c r="F971" s="1" t="str">
        <f>data[[#This Row],[Heure Creuse]]</f>
        <v>HP</v>
      </c>
    </row>
    <row r="972" spans="1:6" x14ac:dyDescent="0.25">
      <c r="A972" s="1">
        <f>data[[#This Row],[Date]]</f>
        <v>45368.083333333336</v>
      </c>
      <c r="B972" s="2">
        <f>data[[#This Row],[Consommation]]</f>
        <v>1E-3</v>
      </c>
      <c r="C972" s="2">
        <f>data[[#This Row],[Moy Température demandée]]</f>
        <v>21</v>
      </c>
      <c r="D972" s="2">
        <f>data[[#This Row],[Moy Température intérieur]]</f>
        <v>21</v>
      </c>
      <c r="E972" s="2">
        <f>data[[#This Row],[Moy Température extérieur]]</f>
        <v>0</v>
      </c>
      <c r="F972" s="1" t="str">
        <f>data[[#This Row],[Heure Creuse]]</f>
        <v>HC</v>
      </c>
    </row>
    <row r="973" spans="1:6" x14ac:dyDescent="0.25">
      <c r="A973" s="1">
        <f>data[[#This Row],[Date]]</f>
        <v>45368.125</v>
      </c>
      <c r="B973" s="2">
        <f>data[[#This Row],[Consommation]]</f>
        <v>1E-3</v>
      </c>
      <c r="C973" s="2">
        <f>data[[#This Row],[Moy Température demandée]]</f>
        <v>21</v>
      </c>
      <c r="D973" s="2">
        <f>data[[#This Row],[Moy Température intérieur]]</f>
        <v>21</v>
      </c>
      <c r="E973" s="2">
        <f>data[[#This Row],[Moy Température extérieur]]</f>
        <v>0</v>
      </c>
      <c r="F973" s="1" t="str">
        <f>data[[#This Row],[Heure Creuse]]</f>
        <v>HC</v>
      </c>
    </row>
    <row r="974" spans="1:6" x14ac:dyDescent="0.25">
      <c r="A974" s="1">
        <f>data[[#This Row],[Date]]</f>
        <v>45368.166666666664</v>
      </c>
      <c r="B974" s="2">
        <f>data[[#This Row],[Consommation]]</f>
        <v>1E-3</v>
      </c>
      <c r="C974" s="2">
        <f>data[[#This Row],[Moy Température demandée]]</f>
        <v>21</v>
      </c>
      <c r="D974" s="2">
        <f>data[[#This Row],[Moy Température intérieur]]</f>
        <v>20.5</v>
      </c>
      <c r="E974" s="2">
        <f>data[[#This Row],[Moy Température extérieur]]</f>
        <v>0</v>
      </c>
      <c r="F974" s="1" t="str">
        <f>data[[#This Row],[Heure Creuse]]</f>
        <v>HC</v>
      </c>
    </row>
    <row r="975" spans="1:6" x14ac:dyDescent="0.25">
      <c r="A975" s="1">
        <f>data[[#This Row],[Date]]</f>
        <v>45368.208333333336</v>
      </c>
      <c r="B975" s="2">
        <f>data[[#This Row],[Consommation]]</f>
        <v>1E-3</v>
      </c>
      <c r="C975" s="2">
        <f>data[[#This Row],[Moy Température demandée]]</f>
        <v>21.25</v>
      </c>
      <c r="D975" s="2">
        <f>data[[#This Row],[Moy Température intérieur]]</f>
        <v>20.5</v>
      </c>
      <c r="E975" s="2">
        <f>data[[#This Row],[Moy Température extérieur]]</f>
        <v>0</v>
      </c>
      <c r="F975" s="1" t="str">
        <f>data[[#This Row],[Heure Creuse]]</f>
        <v>HC</v>
      </c>
    </row>
    <row r="976" spans="1:6" x14ac:dyDescent="0.25">
      <c r="A976" s="1">
        <f>data[[#This Row],[Date]]</f>
        <v>45368.25</v>
      </c>
      <c r="B976" s="2">
        <f>data[[#This Row],[Consommation]]</f>
        <v>0.34</v>
      </c>
      <c r="C976" s="2">
        <f>data[[#This Row],[Moy Température demandée]]</f>
        <v>22</v>
      </c>
      <c r="D976" s="2">
        <f>data[[#This Row],[Moy Température intérieur]]</f>
        <v>23.25</v>
      </c>
      <c r="E976" s="2">
        <f>data[[#This Row],[Moy Température extérieur]]</f>
        <v>11</v>
      </c>
      <c r="F976" s="1" t="str">
        <f>data[[#This Row],[Heure Creuse]]</f>
        <v>HC</v>
      </c>
    </row>
    <row r="977" spans="1:6" x14ac:dyDescent="0.25">
      <c r="A977" s="1">
        <f>data[[#This Row],[Date]]</f>
        <v>45368.291666666664</v>
      </c>
      <c r="B977" s="2">
        <f>data[[#This Row],[Consommation]]</f>
        <v>0.30199999999999999</v>
      </c>
      <c r="C977" s="2">
        <f>data[[#This Row],[Moy Température demandée]]</f>
        <v>21.75</v>
      </c>
      <c r="D977" s="2">
        <f>data[[#This Row],[Moy Température intérieur]]</f>
        <v>23.5</v>
      </c>
      <c r="E977" s="2">
        <f>data[[#This Row],[Moy Température extérieur]]</f>
        <v>11.25</v>
      </c>
      <c r="F977" s="1" t="str">
        <f>data[[#This Row],[Heure Creuse]]</f>
        <v>HC</v>
      </c>
    </row>
    <row r="978" spans="1:6" x14ac:dyDescent="0.25">
      <c r="A978" s="1">
        <f>data[[#This Row],[Date]]</f>
        <v>45368.333333333336</v>
      </c>
      <c r="B978" s="2">
        <f>data[[#This Row],[Consommation]]</f>
        <v>1E-3</v>
      </c>
      <c r="C978" s="2">
        <f>data[[#This Row],[Moy Température demandée]]</f>
        <v>21</v>
      </c>
      <c r="D978" s="2">
        <f>data[[#This Row],[Moy Température intérieur]]</f>
        <v>24</v>
      </c>
      <c r="E978" s="2">
        <f>data[[#This Row],[Moy Température extérieur]]</f>
        <v>0</v>
      </c>
      <c r="F978" s="1" t="str">
        <f>data[[#This Row],[Heure Creuse]]</f>
        <v>HC</v>
      </c>
    </row>
    <row r="979" spans="1:6" x14ac:dyDescent="0.25">
      <c r="A979" s="1">
        <f>data[[#This Row],[Date]]</f>
        <v>45368.375</v>
      </c>
      <c r="B979" s="2">
        <f>data[[#This Row],[Consommation]]</f>
        <v>1E-3</v>
      </c>
      <c r="C979" s="2">
        <f>data[[#This Row],[Moy Température demandée]]</f>
        <v>21</v>
      </c>
      <c r="D979" s="2">
        <f>data[[#This Row],[Moy Température intérieur]]</f>
        <v>21.25</v>
      </c>
      <c r="E979" s="2">
        <f>data[[#This Row],[Moy Température extérieur]]</f>
        <v>0</v>
      </c>
      <c r="F979" s="1" t="str">
        <f>data[[#This Row],[Heure Creuse]]</f>
        <v>HP</v>
      </c>
    </row>
    <row r="980" spans="1:6" x14ac:dyDescent="0.25">
      <c r="A980" s="1">
        <f>data[[#This Row],[Date]]</f>
        <v>45368.416666666664</v>
      </c>
      <c r="B980" s="2">
        <f>data[[#This Row],[Consommation]]</f>
        <v>1E-3</v>
      </c>
      <c r="C980" s="2">
        <f>data[[#This Row],[Moy Température demandée]]</f>
        <v>21</v>
      </c>
      <c r="D980" s="2">
        <f>data[[#This Row],[Moy Température intérieur]]</f>
        <v>21</v>
      </c>
      <c r="E980" s="2">
        <f>data[[#This Row],[Moy Température extérieur]]</f>
        <v>0</v>
      </c>
      <c r="F980" s="1" t="str">
        <f>data[[#This Row],[Heure Creuse]]</f>
        <v>HP</v>
      </c>
    </row>
    <row r="981" spans="1:6" x14ac:dyDescent="0.25">
      <c r="A981" s="1">
        <f>data[[#This Row],[Date]]</f>
        <v>45368.458333333336</v>
      </c>
      <c r="B981" s="2">
        <f>data[[#This Row],[Consommation]]</f>
        <v>1E-3</v>
      </c>
      <c r="C981" s="2">
        <f>data[[#This Row],[Moy Température demandée]]</f>
        <v>21</v>
      </c>
      <c r="D981" s="2">
        <f>data[[#This Row],[Moy Température intérieur]]</f>
        <v>21</v>
      </c>
      <c r="E981" s="2">
        <f>data[[#This Row],[Moy Température extérieur]]</f>
        <v>0</v>
      </c>
      <c r="F981" s="1" t="str">
        <f>data[[#This Row],[Heure Creuse]]</f>
        <v>HP</v>
      </c>
    </row>
    <row r="982" spans="1:6" x14ac:dyDescent="0.25">
      <c r="A982" s="1">
        <f>data[[#This Row],[Date]]</f>
        <v>45368.5</v>
      </c>
      <c r="B982" s="2">
        <f>data[[#This Row],[Consommation]]</f>
        <v>1E-3</v>
      </c>
      <c r="C982" s="2">
        <f>data[[#This Row],[Moy Température demandée]]</f>
        <v>21</v>
      </c>
      <c r="D982" s="2">
        <f>data[[#This Row],[Moy Température intérieur]]</f>
        <v>21.25</v>
      </c>
      <c r="E982" s="2">
        <f>data[[#This Row],[Moy Température extérieur]]</f>
        <v>0</v>
      </c>
      <c r="F982" s="1" t="str">
        <f>data[[#This Row],[Heure Creuse]]</f>
        <v>HP</v>
      </c>
    </row>
    <row r="983" spans="1:6" x14ac:dyDescent="0.25">
      <c r="A983" s="1">
        <f>data[[#This Row],[Date]]</f>
        <v>45368.541666666664</v>
      </c>
      <c r="B983" s="2">
        <f>data[[#This Row],[Consommation]]</f>
        <v>8.1000000000000003E-2</v>
      </c>
      <c r="C983" s="2">
        <f>data[[#This Row],[Moy Température demandée]]</f>
        <v>21</v>
      </c>
      <c r="D983" s="2">
        <f>data[[#This Row],[Moy Température intérieur]]</f>
        <v>23.5</v>
      </c>
      <c r="E983" s="2">
        <f>data[[#This Row],[Moy Température extérieur]]</f>
        <v>20</v>
      </c>
      <c r="F983" s="1" t="str">
        <f>data[[#This Row],[Heure Creuse]]</f>
        <v>HP</v>
      </c>
    </row>
    <row r="984" spans="1:6" x14ac:dyDescent="0.25">
      <c r="A984" s="1">
        <f>data[[#This Row],[Date]]</f>
        <v>45368.583333333336</v>
      </c>
      <c r="B984" s="2">
        <f>data[[#This Row],[Consommation]]</f>
        <v>1E-3</v>
      </c>
      <c r="C984" s="2">
        <f>data[[#This Row],[Moy Température demandée]]</f>
        <v>21</v>
      </c>
      <c r="D984" s="2">
        <f>data[[#This Row],[Moy Température intérieur]]</f>
        <v>25.25</v>
      </c>
      <c r="E984" s="2">
        <f>data[[#This Row],[Moy Température extérieur]]</f>
        <v>0</v>
      </c>
      <c r="F984" s="1" t="str">
        <f>data[[#This Row],[Heure Creuse]]</f>
        <v>HC</v>
      </c>
    </row>
    <row r="985" spans="1:6" x14ac:dyDescent="0.25">
      <c r="A985" s="1">
        <f>data[[#This Row],[Date]]</f>
        <v>45368.625</v>
      </c>
      <c r="B985" s="2">
        <f>data[[#This Row],[Consommation]]</f>
        <v>1E-3</v>
      </c>
      <c r="C985" s="2">
        <f>data[[#This Row],[Moy Température demandée]]</f>
        <v>21</v>
      </c>
      <c r="D985" s="2">
        <f>data[[#This Row],[Moy Température intérieur]]</f>
        <v>23.75</v>
      </c>
      <c r="E985" s="2">
        <f>data[[#This Row],[Moy Température extérieur]]</f>
        <v>0</v>
      </c>
      <c r="F985" s="1" t="str">
        <f>data[[#This Row],[Heure Creuse]]</f>
        <v>HC</v>
      </c>
    </row>
    <row r="986" spans="1:6" x14ac:dyDescent="0.25">
      <c r="A986" s="1">
        <f>data[[#This Row],[Date]]</f>
        <v>45368.666666666664</v>
      </c>
      <c r="B986" s="2">
        <f>data[[#This Row],[Consommation]]</f>
        <v>1E-3</v>
      </c>
      <c r="C986" s="2">
        <f>data[[#This Row],[Moy Température demandée]]</f>
        <v>21</v>
      </c>
      <c r="D986" s="2">
        <f>data[[#This Row],[Moy Température intérieur]]</f>
        <v>23</v>
      </c>
      <c r="E986" s="2">
        <f>data[[#This Row],[Moy Température extérieur]]</f>
        <v>0</v>
      </c>
      <c r="F986" s="1" t="str">
        <f>data[[#This Row],[Heure Creuse]]</f>
        <v>HP</v>
      </c>
    </row>
    <row r="987" spans="1:6" x14ac:dyDescent="0.25">
      <c r="A987" s="1">
        <f>data[[#This Row],[Date]]</f>
        <v>45368.708333333336</v>
      </c>
      <c r="B987" s="2">
        <f>data[[#This Row],[Consommation]]</f>
        <v>1E-3</v>
      </c>
      <c r="C987" s="2">
        <f>data[[#This Row],[Moy Température demandée]]</f>
        <v>21</v>
      </c>
      <c r="D987" s="2">
        <f>data[[#This Row],[Moy Température intérieur]]</f>
        <v>22</v>
      </c>
      <c r="E987" s="2">
        <f>data[[#This Row],[Moy Température extérieur]]</f>
        <v>0</v>
      </c>
      <c r="F987" s="1" t="str">
        <f>data[[#This Row],[Heure Creuse]]</f>
        <v>HP</v>
      </c>
    </row>
    <row r="988" spans="1:6" x14ac:dyDescent="0.25">
      <c r="A988" s="1">
        <f>data[[#This Row],[Date]]</f>
        <v>45368.75</v>
      </c>
      <c r="B988" s="2">
        <f>data[[#This Row],[Consommation]]</f>
        <v>1E-3</v>
      </c>
      <c r="C988" s="2">
        <f>data[[#This Row],[Moy Température demandée]]</f>
        <v>21</v>
      </c>
      <c r="D988" s="2">
        <f>data[[#This Row],[Moy Température intérieur]]</f>
        <v>22</v>
      </c>
      <c r="E988" s="2">
        <f>data[[#This Row],[Moy Température extérieur]]</f>
        <v>0</v>
      </c>
      <c r="F988" s="1" t="str">
        <f>data[[#This Row],[Heure Creuse]]</f>
        <v>HP</v>
      </c>
    </row>
    <row r="989" spans="1:6" x14ac:dyDescent="0.25">
      <c r="A989" s="1">
        <f>data[[#This Row],[Date]]</f>
        <v>45368.791666666664</v>
      </c>
      <c r="B989" s="2">
        <f>data[[#This Row],[Consommation]]</f>
        <v>0.28499999999999998</v>
      </c>
      <c r="C989" s="2">
        <f>data[[#This Row],[Moy Température demandée]]</f>
        <v>21</v>
      </c>
      <c r="D989" s="2">
        <f>data[[#This Row],[Moy Température intérieur]]</f>
        <v>22.75</v>
      </c>
      <c r="E989" s="2">
        <f>data[[#This Row],[Moy Température extérieur]]</f>
        <v>16</v>
      </c>
      <c r="F989" s="1" t="str">
        <f>data[[#This Row],[Heure Creuse]]</f>
        <v>HP</v>
      </c>
    </row>
    <row r="990" spans="1:6" x14ac:dyDescent="0.25">
      <c r="A990" s="1">
        <f>data[[#This Row],[Date]]</f>
        <v>45368.833333333336</v>
      </c>
      <c r="B990" s="2">
        <f>data[[#This Row],[Consommation]]</f>
        <v>0.26200000000000001</v>
      </c>
      <c r="C990" s="2">
        <f>data[[#This Row],[Moy Température demandée]]</f>
        <v>21</v>
      </c>
      <c r="D990" s="2">
        <f>data[[#This Row],[Moy Température intérieur]]</f>
        <v>22.75</v>
      </c>
      <c r="E990" s="2">
        <f>data[[#This Row],[Moy Température extérieur]]</f>
        <v>14.75</v>
      </c>
      <c r="F990" s="1" t="str">
        <f>data[[#This Row],[Heure Creuse]]</f>
        <v>HP</v>
      </c>
    </row>
    <row r="991" spans="1:6" x14ac:dyDescent="0.25">
      <c r="A991" s="1">
        <f>data[[#This Row],[Date]]</f>
        <v>45368.875</v>
      </c>
      <c r="B991" s="2">
        <f>data[[#This Row],[Consommation]]</f>
        <v>2E-3</v>
      </c>
      <c r="C991" s="2">
        <f>data[[#This Row],[Moy Température demandée]]</f>
        <v>21</v>
      </c>
      <c r="D991" s="2">
        <f>data[[#This Row],[Moy Température intérieur]]</f>
        <v>24.5</v>
      </c>
      <c r="E991" s="2">
        <f>data[[#This Row],[Moy Température extérieur]]</f>
        <v>0</v>
      </c>
      <c r="F991" s="1" t="str">
        <f>data[[#This Row],[Heure Creuse]]</f>
        <v>HP</v>
      </c>
    </row>
    <row r="992" spans="1:6" x14ac:dyDescent="0.25">
      <c r="A992" s="1">
        <f>data[[#This Row],[Date]]</f>
        <v>45368.916666666664</v>
      </c>
      <c r="B992" s="2">
        <f>data[[#This Row],[Consommation]]</f>
        <v>1E-3</v>
      </c>
      <c r="C992" s="2">
        <f>data[[#This Row],[Moy Température demandée]]</f>
        <v>21</v>
      </c>
      <c r="D992" s="2">
        <f>data[[#This Row],[Moy Température intérieur]]</f>
        <v>22.25</v>
      </c>
      <c r="E992" s="2">
        <f>data[[#This Row],[Moy Température extérieur]]</f>
        <v>0</v>
      </c>
      <c r="F992" s="1" t="str">
        <f>data[[#This Row],[Heure Creuse]]</f>
        <v>HP</v>
      </c>
    </row>
    <row r="993" spans="1:6" x14ac:dyDescent="0.25">
      <c r="A993" s="1">
        <f>data[[#This Row],[Date]]</f>
        <v>45368.958333333336</v>
      </c>
      <c r="B993" s="2">
        <f>data[[#This Row],[Consommation]]</f>
        <v>1E-3</v>
      </c>
      <c r="C993" s="2">
        <f>data[[#This Row],[Moy Température demandée]]</f>
        <v>21</v>
      </c>
      <c r="D993" s="2">
        <f>data[[#This Row],[Moy Température intérieur]]</f>
        <v>21</v>
      </c>
      <c r="E993" s="2">
        <f>data[[#This Row],[Moy Température extérieur]]</f>
        <v>13</v>
      </c>
      <c r="F993" s="1" t="str">
        <f>data[[#This Row],[Heure Creuse]]</f>
        <v>HP</v>
      </c>
    </row>
    <row r="994" spans="1:6" x14ac:dyDescent="0.25">
      <c r="A994" s="1">
        <f>data[[#This Row],[Date]]</f>
        <v>45369</v>
      </c>
      <c r="B994" s="2">
        <f>data[[#This Row],[Consommation]]</f>
        <v>1E-3</v>
      </c>
      <c r="C994" s="2">
        <f>data[[#This Row],[Moy Température demandée]]</f>
        <v>21</v>
      </c>
      <c r="D994" s="2">
        <f>data[[#This Row],[Moy Température intérieur]]</f>
        <v>21</v>
      </c>
      <c r="E994" s="2">
        <f>data[[#This Row],[Moy Température extérieur]]</f>
        <v>0</v>
      </c>
      <c r="F994" s="1" t="str">
        <f>data[[#This Row],[Heure Creuse]]</f>
        <v>HP</v>
      </c>
    </row>
    <row r="995" spans="1:6" x14ac:dyDescent="0.25">
      <c r="A995" s="1">
        <f>data[[#This Row],[Date]]</f>
        <v>45369.041666666664</v>
      </c>
      <c r="B995" s="2">
        <f>data[[#This Row],[Consommation]]</f>
        <v>1E-3</v>
      </c>
      <c r="C995" s="2">
        <f>data[[#This Row],[Moy Température demandée]]</f>
        <v>21</v>
      </c>
      <c r="D995" s="2">
        <f>data[[#This Row],[Moy Température intérieur]]</f>
        <v>21</v>
      </c>
      <c r="E995" s="2">
        <f>data[[#This Row],[Moy Température extérieur]]</f>
        <v>0</v>
      </c>
      <c r="F995" s="1" t="str">
        <f>data[[#This Row],[Heure Creuse]]</f>
        <v>HP</v>
      </c>
    </row>
    <row r="996" spans="1:6" x14ac:dyDescent="0.25">
      <c r="A996" s="1">
        <f>data[[#This Row],[Date]]</f>
        <v>45369.083333333336</v>
      </c>
      <c r="B996" s="2">
        <f>data[[#This Row],[Consommation]]</f>
        <v>1E-3</v>
      </c>
      <c r="C996" s="2">
        <f>data[[#This Row],[Moy Température demandée]]</f>
        <v>21</v>
      </c>
      <c r="D996" s="2">
        <f>data[[#This Row],[Moy Température intérieur]]</f>
        <v>21</v>
      </c>
      <c r="E996" s="2">
        <f>data[[#This Row],[Moy Température extérieur]]</f>
        <v>0</v>
      </c>
      <c r="F996" s="1" t="str">
        <f>data[[#This Row],[Heure Creuse]]</f>
        <v>HC</v>
      </c>
    </row>
    <row r="997" spans="1:6" x14ac:dyDescent="0.25">
      <c r="A997" s="1">
        <f>data[[#This Row],[Date]]</f>
        <v>45369.125</v>
      </c>
      <c r="B997" s="2">
        <f>data[[#This Row],[Consommation]]</f>
        <v>1E-3</v>
      </c>
      <c r="C997" s="2">
        <f>data[[#This Row],[Moy Température demandée]]</f>
        <v>21</v>
      </c>
      <c r="D997" s="2">
        <f>data[[#This Row],[Moy Température intérieur]]</f>
        <v>21</v>
      </c>
      <c r="E997" s="2">
        <f>data[[#This Row],[Moy Température extérieur]]</f>
        <v>0</v>
      </c>
      <c r="F997" s="1" t="str">
        <f>data[[#This Row],[Heure Creuse]]</f>
        <v>HC</v>
      </c>
    </row>
    <row r="998" spans="1:6" x14ac:dyDescent="0.25">
      <c r="A998" s="1">
        <f>data[[#This Row],[Date]]</f>
        <v>45369.166666666664</v>
      </c>
      <c r="B998" s="2">
        <f>data[[#This Row],[Consommation]]</f>
        <v>1E-3</v>
      </c>
      <c r="C998" s="2">
        <f>data[[#This Row],[Moy Température demandée]]</f>
        <v>21.25</v>
      </c>
      <c r="D998" s="2">
        <f>data[[#This Row],[Moy Température intérieur]]</f>
        <v>21</v>
      </c>
      <c r="E998" s="2">
        <f>data[[#This Row],[Moy Température extérieur]]</f>
        <v>13</v>
      </c>
      <c r="F998" s="1" t="str">
        <f>data[[#This Row],[Heure Creuse]]</f>
        <v>HC</v>
      </c>
    </row>
    <row r="999" spans="1:6" x14ac:dyDescent="0.25">
      <c r="A999" s="1">
        <f>data[[#This Row],[Date]]</f>
        <v>45369.208333333336</v>
      </c>
      <c r="B999" s="2">
        <f>data[[#This Row],[Consommation]]</f>
        <v>0.30299999999999999</v>
      </c>
      <c r="C999" s="2">
        <f>data[[#This Row],[Moy Température demandée]]</f>
        <v>22</v>
      </c>
      <c r="D999" s="2">
        <f>data[[#This Row],[Moy Température intérieur]]</f>
        <v>23.75</v>
      </c>
      <c r="E999" s="2">
        <f>data[[#This Row],[Moy Température extérieur]]</f>
        <v>13.25</v>
      </c>
      <c r="F999" s="1" t="str">
        <f>data[[#This Row],[Heure Creuse]]</f>
        <v>HC</v>
      </c>
    </row>
    <row r="1000" spans="1:6" x14ac:dyDescent="0.25">
      <c r="A1000" s="1">
        <f>data[[#This Row],[Date]]</f>
        <v>45369.25</v>
      </c>
      <c r="B1000" s="2">
        <f>data[[#This Row],[Consommation]]</f>
        <v>0.24700000000000003</v>
      </c>
      <c r="C1000" s="2">
        <f>data[[#This Row],[Moy Température demandée]]</f>
        <v>22</v>
      </c>
      <c r="D1000" s="2">
        <f>data[[#This Row],[Moy Température intérieur]]</f>
        <v>23.5</v>
      </c>
      <c r="E1000" s="2">
        <f>data[[#This Row],[Moy Température extérieur]]</f>
        <v>13</v>
      </c>
      <c r="F1000" s="1" t="str">
        <f>data[[#This Row],[Heure Creuse]]</f>
        <v>HC</v>
      </c>
    </row>
    <row r="1001" spans="1:6" x14ac:dyDescent="0.25">
      <c r="A1001" s="1">
        <f>data[[#This Row],[Date]]</f>
        <v>45369.291666666664</v>
      </c>
      <c r="B1001" s="2">
        <f>data[[#This Row],[Consommation]]</f>
        <v>1E-3</v>
      </c>
      <c r="C1001" s="2">
        <f>data[[#This Row],[Moy Température demandée]]</f>
        <v>22</v>
      </c>
      <c r="D1001" s="2">
        <f>data[[#This Row],[Moy Température intérieur]]</f>
        <v>23.75</v>
      </c>
      <c r="E1001" s="2">
        <f>data[[#This Row],[Moy Température extérieur]]</f>
        <v>0</v>
      </c>
      <c r="F1001" s="1" t="str">
        <f>data[[#This Row],[Heure Creuse]]</f>
        <v>HC</v>
      </c>
    </row>
    <row r="1002" spans="1:6" x14ac:dyDescent="0.25">
      <c r="A1002" s="1">
        <f>data[[#This Row],[Date]]</f>
        <v>45369.333333333336</v>
      </c>
      <c r="B1002" s="2">
        <f>data[[#This Row],[Consommation]]</f>
        <v>1E-3</v>
      </c>
      <c r="C1002" s="2">
        <f>data[[#This Row],[Moy Température demandée]]</f>
        <v>22</v>
      </c>
      <c r="D1002" s="2">
        <f>data[[#This Row],[Moy Température intérieur]]</f>
        <v>22.5</v>
      </c>
      <c r="E1002" s="2">
        <f>data[[#This Row],[Moy Température extérieur]]</f>
        <v>0</v>
      </c>
      <c r="F1002" s="1" t="str">
        <f>data[[#This Row],[Heure Creuse]]</f>
        <v>HC</v>
      </c>
    </row>
    <row r="1003" spans="1:6" x14ac:dyDescent="0.25">
      <c r="A1003" s="1">
        <f>data[[#This Row],[Date]]</f>
        <v>45369.375</v>
      </c>
      <c r="B1003" s="2">
        <f>data[[#This Row],[Consommation]]</f>
        <v>1E-3</v>
      </c>
      <c r="C1003" s="2">
        <f>data[[#This Row],[Moy Température demandée]]</f>
        <v>22</v>
      </c>
      <c r="D1003" s="2">
        <f>data[[#This Row],[Moy Température intérieur]]</f>
        <v>21.75</v>
      </c>
      <c r="E1003" s="2">
        <f>data[[#This Row],[Moy Température extérieur]]</f>
        <v>0</v>
      </c>
      <c r="F1003" s="1" t="str">
        <f>data[[#This Row],[Heure Creuse]]</f>
        <v>HP</v>
      </c>
    </row>
    <row r="1004" spans="1:6" x14ac:dyDescent="0.25">
      <c r="A1004" s="1">
        <f>data[[#This Row],[Date]]</f>
        <v>45369.416666666664</v>
      </c>
      <c r="B1004" s="2">
        <f>data[[#This Row],[Consommation]]</f>
        <v>1E-3</v>
      </c>
      <c r="C1004" s="2">
        <f>data[[#This Row],[Moy Température demandée]]</f>
        <v>22</v>
      </c>
      <c r="D1004" s="2">
        <f>data[[#This Row],[Moy Température intérieur]]</f>
        <v>21</v>
      </c>
      <c r="E1004" s="2">
        <f>data[[#This Row],[Moy Température extérieur]]</f>
        <v>0</v>
      </c>
      <c r="F1004" s="1" t="str">
        <f>data[[#This Row],[Heure Creuse]]</f>
        <v>HP</v>
      </c>
    </row>
    <row r="1005" spans="1:6" x14ac:dyDescent="0.25">
      <c r="A1005" s="1">
        <f>data[[#This Row],[Date]]</f>
        <v>45369.458333333336</v>
      </c>
      <c r="B1005" s="2">
        <f>data[[#This Row],[Consommation]]</f>
        <v>1E-3</v>
      </c>
      <c r="C1005" s="2">
        <f>data[[#This Row],[Moy Température demandée]]</f>
        <v>22</v>
      </c>
      <c r="D1005" s="2">
        <f>data[[#This Row],[Moy Température intérieur]]</f>
        <v>21</v>
      </c>
      <c r="E1005" s="2">
        <f>data[[#This Row],[Moy Température extérieur]]</f>
        <v>0</v>
      </c>
      <c r="F1005" s="1" t="str">
        <f>data[[#This Row],[Heure Creuse]]</f>
        <v>HP</v>
      </c>
    </row>
    <row r="1006" spans="1:6" x14ac:dyDescent="0.25">
      <c r="A1006" s="1">
        <f>data[[#This Row],[Date]]</f>
        <v>45369.5</v>
      </c>
      <c r="B1006" s="2">
        <f>data[[#This Row],[Consommation]]</f>
        <v>1E-3</v>
      </c>
      <c r="C1006" s="2">
        <f>data[[#This Row],[Moy Température demandée]]</f>
        <v>22</v>
      </c>
      <c r="D1006" s="2">
        <f>data[[#This Row],[Moy Température intérieur]]</f>
        <v>20.75</v>
      </c>
      <c r="E1006" s="2">
        <f>data[[#This Row],[Moy Température extérieur]]</f>
        <v>0</v>
      </c>
      <c r="F1006" s="1" t="str">
        <f>data[[#This Row],[Heure Creuse]]</f>
        <v>HP</v>
      </c>
    </row>
    <row r="1007" spans="1:6" x14ac:dyDescent="0.25">
      <c r="A1007" s="1">
        <f>data[[#This Row],[Date]]</f>
        <v>45369.541666666664</v>
      </c>
      <c r="B1007" s="2">
        <f>data[[#This Row],[Consommation]]</f>
        <v>1E-3</v>
      </c>
      <c r="C1007" s="2">
        <f>data[[#This Row],[Moy Température demandée]]</f>
        <v>22</v>
      </c>
      <c r="D1007" s="2">
        <f>data[[#This Row],[Moy Température intérieur]]</f>
        <v>20.75</v>
      </c>
      <c r="E1007" s="2">
        <f>data[[#This Row],[Moy Température extérieur]]</f>
        <v>0</v>
      </c>
      <c r="F1007" s="1" t="str">
        <f>data[[#This Row],[Heure Creuse]]</f>
        <v>HP</v>
      </c>
    </row>
    <row r="1008" spans="1:6" x14ac:dyDescent="0.25">
      <c r="A1008" s="1">
        <f>data[[#This Row],[Date]]</f>
        <v>45369.583333333336</v>
      </c>
      <c r="B1008" s="2">
        <f>data[[#This Row],[Consommation]]</f>
        <v>1E-3</v>
      </c>
      <c r="C1008" s="2">
        <f>data[[#This Row],[Moy Température demandée]]</f>
        <v>22</v>
      </c>
      <c r="D1008" s="2">
        <f>data[[#This Row],[Moy Température intérieur]]</f>
        <v>20</v>
      </c>
      <c r="E1008" s="2">
        <f>data[[#This Row],[Moy Température extérieur]]</f>
        <v>0</v>
      </c>
      <c r="F1008" s="1" t="str">
        <f>data[[#This Row],[Heure Creuse]]</f>
        <v>HC</v>
      </c>
    </row>
    <row r="1009" spans="1:6" x14ac:dyDescent="0.25">
      <c r="A1009" s="1">
        <f>data[[#This Row],[Date]]</f>
        <v>45369.625</v>
      </c>
      <c r="B1009" s="2">
        <f>data[[#This Row],[Consommation]]</f>
        <v>1E-3</v>
      </c>
      <c r="C1009" s="2">
        <f>data[[#This Row],[Moy Température demandée]]</f>
        <v>22</v>
      </c>
      <c r="D1009" s="2">
        <f>data[[#This Row],[Moy Température intérieur]]</f>
        <v>20.5</v>
      </c>
      <c r="E1009" s="2">
        <f>data[[#This Row],[Moy Température extérieur]]</f>
        <v>0</v>
      </c>
      <c r="F1009" s="1" t="str">
        <f>data[[#This Row],[Heure Creuse]]</f>
        <v>HC</v>
      </c>
    </row>
    <row r="1010" spans="1:6" x14ac:dyDescent="0.25">
      <c r="A1010" s="1">
        <f>data[[#This Row],[Date]]</f>
        <v>45369.666666666664</v>
      </c>
      <c r="B1010" s="2">
        <f>data[[#This Row],[Consommation]]</f>
        <v>1E-3</v>
      </c>
      <c r="C1010" s="2">
        <f>data[[#This Row],[Moy Température demandée]]</f>
        <v>22</v>
      </c>
      <c r="D1010" s="2">
        <f>data[[#This Row],[Moy Température intérieur]]</f>
        <v>20.5</v>
      </c>
      <c r="E1010" s="2">
        <f>data[[#This Row],[Moy Température extérieur]]</f>
        <v>0</v>
      </c>
      <c r="F1010" s="1" t="str">
        <f>data[[#This Row],[Heure Creuse]]</f>
        <v>HP</v>
      </c>
    </row>
    <row r="1011" spans="1:6" x14ac:dyDescent="0.25">
      <c r="A1011" s="1">
        <f>data[[#This Row],[Date]]</f>
        <v>45369.708333333336</v>
      </c>
      <c r="B1011" s="2">
        <f>data[[#This Row],[Consommation]]</f>
        <v>1E-3</v>
      </c>
      <c r="C1011" s="2">
        <f>data[[#This Row],[Moy Température demandée]]</f>
        <v>22</v>
      </c>
      <c r="D1011" s="2">
        <f>data[[#This Row],[Moy Température intérieur]]</f>
        <v>21</v>
      </c>
      <c r="E1011" s="2">
        <f>data[[#This Row],[Moy Température extérieur]]</f>
        <v>0</v>
      </c>
      <c r="F1011" s="1" t="str">
        <f>data[[#This Row],[Heure Creuse]]</f>
        <v>HP</v>
      </c>
    </row>
    <row r="1012" spans="1:6" x14ac:dyDescent="0.25">
      <c r="A1012" s="1">
        <f>data[[#This Row],[Date]]</f>
        <v>45369.75</v>
      </c>
      <c r="B1012" s="2">
        <f>data[[#This Row],[Consommation]]</f>
        <v>1E-3</v>
      </c>
      <c r="C1012" s="2">
        <f>data[[#This Row],[Moy Température demandée]]</f>
        <v>22</v>
      </c>
      <c r="D1012" s="2">
        <f>data[[#This Row],[Moy Température intérieur]]</f>
        <v>21</v>
      </c>
      <c r="E1012" s="2">
        <f>data[[#This Row],[Moy Température extérieur]]</f>
        <v>0</v>
      </c>
      <c r="F1012" s="1" t="str">
        <f>data[[#This Row],[Heure Creuse]]</f>
        <v>HP</v>
      </c>
    </row>
    <row r="1013" spans="1:6" x14ac:dyDescent="0.25">
      <c r="A1013" s="1">
        <f>data[[#This Row],[Date]]</f>
        <v>45369.791666666664</v>
      </c>
      <c r="B1013" s="2">
        <f>data[[#This Row],[Consommation]]</f>
        <v>1E-3</v>
      </c>
      <c r="C1013" s="2">
        <f>data[[#This Row],[Moy Température demandée]]</f>
        <v>22</v>
      </c>
      <c r="D1013" s="2">
        <f>data[[#This Row],[Moy Température intérieur]]</f>
        <v>21</v>
      </c>
      <c r="E1013" s="2">
        <f>data[[#This Row],[Moy Température extérieur]]</f>
        <v>0</v>
      </c>
      <c r="F1013" s="1" t="str">
        <f>data[[#This Row],[Heure Creuse]]</f>
        <v>HP</v>
      </c>
    </row>
    <row r="1014" spans="1:6" x14ac:dyDescent="0.25">
      <c r="A1014" s="1">
        <f>data[[#This Row],[Date]]</f>
        <v>45369.833333333336</v>
      </c>
      <c r="B1014" s="2">
        <f>data[[#This Row],[Consommation]]</f>
        <v>1E-3</v>
      </c>
      <c r="C1014" s="2">
        <f>data[[#This Row],[Moy Température demandée]]</f>
        <v>22</v>
      </c>
      <c r="D1014" s="2">
        <f>data[[#This Row],[Moy Température intérieur]]</f>
        <v>21</v>
      </c>
      <c r="E1014" s="2">
        <f>data[[#This Row],[Moy Température extérieur]]</f>
        <v>0</v>
      </c>
      <c r="F1014" s="1" t="str">
        <f>data[[#This Row],[Heure Creuse]]</f>
        <v>HP</v>
      </c>
    </row>
    <row r="1015" spans="1:6" x14ac:dyDescent="0.25">
      <c r="A1015" s="1">
        <f>data[[#This Row],[Date]]</f>
        <v>45369.875</v>
      </c>
      <c r="B1015" s="2">
        <f>data[[#This Row],[Consommation]]</f>
        <v>1E-3</v>
      </c>
      <c r="C1015" s="2">
        <f>data[[#This Row],[Moy Température demandée]]</f>
        <v>22</v>
      </c>
      <c r="D1015" s="2">
        <f>data[[#This Row],[Moy Température intérieur]]</f>
        <v>21</v>
      </c>
      <c r="E1015" s="2">
        <f>data[[#This Row],[Moy Température extérieur]]</f>
        <v>0</v>
      </c>
      <c r="F1015" s="1" t="str">
        <f>data[[#This Row],[Heure Creuse]]</f>
        <v>HP</v>
      </c>
    </row>
    <row r="1016" spans="1:6" x14ac:dyDescent="0.25">
      <c r="A1016" s="1">
        <f>data[[#This Row],[Date]]</f>
        <v>45369.916666666664</v>
      </c>
      <c r="B1016" s="2">
        <f>data[[#This Row],[Consommation]]</f>
        <v>1E-3</v>
      </c>
      <c r="C1016" s="2">
        <f>data[[#This Row],[Moy Température demandée]]</f>
        <v>22</v>
      </c>
      <c r="D1016" s="2">
        <f>data[[#This Row],[Moy Température intérieur]]</f>
        <v>21</v>
      </c>
      <c r="E1016" s="2">
        <f>data[[#This Row],[Moy Température extérieur]]</f>
        <v>0</v>
      </c>
      <c r="F1016" s="1" t="str">
        <f>data[[#This Row],[Heure Creuse]]</f>
        <v>HP</v>
      </c>
    </row>
    <row r="1017" spans="1:6" x14ac:dyDescent="0.25">
      <c r="A1017" s="1">
        <f>data[[#This Row],[Date]]</f>
        <v>45369.958333333336</v>
      </c>
      <c r="B1017" s="2">
        <f>data[[#This Row],[Consommation]]</f>
        <v>1E-3</v>
      </c>
      <c r="C1017" s="2">
        <f>data[[#This Row],[Moy Température demandée]]</f>
        <v>22</v>
      </c>
      <c r="D1017" s="2">
        <f>data[[#This Row],[Moy Température intérieur]]</f>
        <v>21</v>
      </c>
      <c r="E1017" s="2">
        <f>data[[#This Row],[Moy Température extérieur]]</f>
        <v>0</v>
      </c>
      <c r="F1017" s="1" t="str">
        <f>data[[#This Row],[Heure Creuse]]</f>
        <v>HP</v>
      </c>
    </row>
    <row r="1018" spans="1:6" x14ac:dyDescent="0.25">
      <c r="A1018" s="1">
        <f>data[[#This Row],[Date]]</f>
        <v>45370</v>
      </c>
      <c r="B1018" s="2">
        <f>data[[#This Row],[Consommation]]</f>
        <v>1E-3</v>
      </c>
      <c r="C1018" s="2">
        <f>data[[#This Row],[Moy Température demandée]]</f>
        <v>22</v>
      </c>
      <c r="D1018" s="2">
        <f>data[[#This Row],[Moy Température intérieur]]</f>
        <v>20.25</v>
      </c>
      <c r="E1018" s="2">
        <f>data[[#This Row],[Moy Température extérieur]]</f>
        <v>0</v>
      </c>
      <c r="F1018" s="1" t="str">
        <f>data[[#This Row],[Heure Creuse]]</f>
        <v>HP</v>
      </c>
    </row>
    <row r="1019" spans="1:6" x14ac:dyDescent="0.25">
      <c r="A1019" s="1">
        <f>data[[#This Row],[Date]]</f>
        <v>45370.041666666664</v>
      </c>
      <c r="B1019" s="2">
        <f>data[[#This Row],[Consommation]]</f>
        <v>1E-3</v>
      </c>
      <c r="C1019" s="2">
        <f>data[[#This Row],[Moy Température demandée]]</f>
        <v>22</v>
      </c>
      <c r="D1019" s="2">
        <f>data[[#This Row],[Moy Température intérieur]]</f>
        <v>20</v>
      </c>
      <c r="E1019" s="2">
        <f>data[[#This Row],[Moy Température extérieur]]</f>
        <v>0</v>
      </c>
      <c r="F1019" s="1" t="str">
        <f>data[[#This Row],[Heure Creuse]]</f>
        <v>HP</v>
      </c>
    </row>
    <row r="1020" spans="1:6" x14ac:dyDescent="0.25">
      <c r="A1020" s="1">
        <f>data[[#This Row],[Date]]</f>
        <v>45370.083333333336</v>
      </c>
      <c r="B1020" s="2">
        <f>data[[#This Row],[Consommation]]</f>
        <v>1E-3</v>
      </c>
      <c r="C1020" s="2">
        <f>data[[#This Row],[Moy Température demandée]]</f>
        <v>22</v>
      </c>
      <c r="D1020" s="2">
        <f>data[[#This Row],[Moy Température intérieur]]</f>
        <v>20</v>
      </c>
      <c r="E1020" s="2">
        <f>data[[#This Row],[Moy Température extérieur]]</f>
        <v>0</v>
      </c>
      <c r="F1020" s="1" t="str">
        <f>data[[#This Row],[Heure Creuse]]</f>
        <v>HC</v>
      </c>
    </row>
    <row r="1021" spans="1:6" x14ac:dyDescent="0.25">
      <c r="A1021" s="1">
        <f>data[[#This Row],[Date]]</f>
        <v>45370.125</v>
      </c>
      <c r="B1021" s="2">
        <f>data[[#This Row],[Consommation]]</f>
        <v>1E-3</v>
      </c>
      <c r="C1021" s="2">
        <f>data[[#This Row],[Moy Température demandée]]</f>
        <v>22</v>
      </c>
      <c r="D1021" s="2">
        <f>data[[#This Row],[Moy Température intérieur]]</f>
        <v>20</v>
      </c>
      <c r="E1021" s="2">
        <f>data[[#This Row],[Moy Température extérieur]]</f>
        <v>0</v>
      </c>
      <c r="F1021" s="1" t="str">
        <f>data[[#This Row],[Heure Creuse]]</f>
        <v>HC</v>
      </c>
    </row>
    <row r="1022" spans="1:6" x14ac:dyDescent="0.25">
      <c r="A1022" s="1">
        <f>data[[#This Row],[Date]]</f>
        <v>45370.166666666664</v>
      </c>
      <c r="B1022" s="2">
        <f>data[[#This Row],[Consommation]]</f>
        <v>0</v>
      </c>
      <c r="C1022" s="2">
        <f>data[[#This Row],[Moy Température demandée]]</f>
        <v>22</v>
      </c>
      <c r="D1022" s="2">
        <f>data[[#This Row],[Moy Température intérieur]]</f>
        <v>20</v>
      </c>
      <c r="E1022" s="2">
        <f>data[[#This Row],[Moy Température extérieur]]</f>
        <v>0</v>
      </c>
      <c r="F1022" s="1" t="str">
        <f>data[[#This Row],[Heure Creuse]]</f>
        <v>HC</v>
      </c>
    </row>
    <row r="1023" spans="1:6" x14ac:dyDescent="0.25">
      <c r="A1023" s="1">
        <f>data[[#This Row],[Date]]</f>
        <v>45370.208333333336</v>
      </c>
      <c r="B1023" s="2">
        <f>data[[#This Row],[Consommation]]</f>
        <v>1E-3</v>
      </c>
      <c r="C1023" s="2">
        <f>data[[#This Row],[Moy Température demandée]]</f>
        <v>22</v>
      </c>
      <c r="D1023" s="2">
        <f>data[[#This Row],[Moy Température intérieur]]</f>
        <v>20</v>
      </c>
      <c r="E1023" s="2">
        <f>data[[#This Row],[Moy Température extérieur]]</f>
        <v>0</v>
      </c>
      <c r="F1023" s="1" t="str">
        <f>data[[#This Row],[Heure Creuse]]</f>
        <v>HC</v>
      </c>
    </row>
    <row r="1024" spans="1:6" x14ac:dyDescent="0.25">
      <c r="A1024" s="1">
        <f>data[[#This Row],[Date]]</f>
        <v>45370.25</v>
      </c>
      <c r="B1024" s="2">
        <f>data[[#This Row],[Consommation]]</f>
        <v>1E-3</v>
      </c>
      <c r="C1024" s="2">
        <f>data[[#This Row],[Moy Température demandée]]</f>
        <v>22</v>
      </c>
      <c r="D1024" s="2">
        <f>data[[#This Row],[Moy Température intérieur]]</f>
        <v>20</v>
      </c>
      <c r="E1024" s="2">
        <f>data[[#This Row],[Moy Température extérieur]]</f>
        <v>0</v>
      </c>
      <c r="F1024" s="1" t="str">
        <f>data[[#This Row],[Heure Creuse]]</f>
        <v>HC</v>
      </c>
    </row>
    <row r="1025" spans="1:6" x14ac:dyDescent="0.25">
      <c r="A1025" s="1">
        <f>data[[#This Row],[Date]]</f>
        <v>45370.291666666664</v>
      </c>
      <c r="B1025" s="2">
        <f>data[[#This Row],[Consommation]]</f>
        <v>1E-3</v>
      </c>
      <c r="C1025" s="2">
        <f>data[[#This Row],[Moy Température demandée]]</f>
        <v>22</v>
      </c>
      <c r="D1025" s="2">
        <f>data[[#This Row],[Moy Température intérieur]]</f>
        <v>20</v>
      </c>
      <c r="E1025" s="2">
        <f>data[[#This Row],[Moy Température extérieur]]</f>
        <v>0</v>
      </c>
      <c r="F1025" s="1" t="str">
        <f>data[[#This Row],[Heure Creuse]]</f>
        <v>HC</v>
      </c>
    </row>
    <row r="1026" spans="1:6" x14ac:dyDescent="0.25">
      <c r="A1026" s="1">
        <f>data[[#This Row],[Date]]</f>
        <v>45370.333333333336</v>
      </c>
      <c r="B1026" s="2">
        <f>data[[#This Row],[Consommation]]</f>
        <v>1E-3</v>
      </c>
      <c r="C1026" s="2">
        <f>data[[#This Row],[Moy Température demandée]]</f>
        <v>22</v>
      </c>
      <c r="D1026" s="2">
        <f>data[[#This Row],[Moy Température intérieur]]</f>
        <v>19</v>
      </c>
      <c r="E1026" s="2">
        <f>data[[#This Row],[Moy Température extérieur]]</f>
        <v>0</v>
      </c>
      <c r="F1026" s="1" t="str">
        <f>data[[#This Row],[Heure Creuse]]</f>
        <v>HC</v>
      </c>
    </row>
    <row r="1027" spans="1:6" x14ac:dyDescent="0.25">
      <c r="A1027" s="1">
        <f>data[[#This Row],[Date]]</f>
        <v>45370.375</v>
      </c>
      <c r="B1027" s="2">
        <f>data[[#This Row],[Consommation]]</f>
        <v>1E-3</v>
      </c>
      <c r="C1027" s="2">
        <f>data[[#This Row],[Moy Température demandée]]</f>
        <v>22</v>
      </c>
      <c r="D1027" s="2">
        <f>data[[#This Row],[Moy Température intérieur]]</f>
        <v>19</v>
      </c>
      <c r="E1027" s="2">
        <f>data[[#This Row],[Moy Température extérieur]]</f>
        <v>0</v>
      </c>
      <c r="F1027" s="1" t="str">
        <f>data[[#This Row],[Heure Creuse]]</f>
        <v>HP</v>
      </c>
    </row>
    <row r="1028" spans="1:6" x14ac:dyDescent="0.25">
      <c r="A1028" s="1">
        <f>data[[#This Row],[Date]]</f>
        <v>45370.416666666664</v>
      </c>
      <c r="B1028" s="2">
        <f>data[[#This Row],[Consommation]]</f>
        <v>1E-3</v>
      </c>
      <c r="C1028" s="2">
        <f>data[[#This Row],[Moy Température demandée]]</f>
        <v>22</v>
      </c>
      <c r="D1028" s="2">
        <f>data[[#This Row],[Moy Température intérieur]]</f>
        <v>19.5</v>
      </c>
      <c r="E1028" s="2">
        <f>data[[#This Row],[Moy Température extérieur]]</f>
        <v>0</v>
      </c>
      <c r="F1028" s="1" t="str">
        <f>data[[#This Row],[Heure Creuse]]</f>
        <v>HP</v>
      </c>
    </row>
    <row r="1029" spans="1:6" x14ac:dyDescent="0.25">
      <c r="A1029" s="1">
        <f>data[[#This Row],[Date]]</f>
        <v>45370.458333333336</v>
      </c>
      <c r="B1029" s="2">
        <f>data[[#This Row],[Consommation]]</f>
        <v>1E-3</v>
      </c>
      <c r="C1029" s="2">
        <f>data[[#This Row],[Moy Température demandée]]</f>
        <v>22</v>
      </c>
      <c r="D1029" s="2">
        <f>data[[#This Row],[Moy Température intérieur]]</f>
        <v>20</v>
      </c>
      <c r="E1029" s="2">
        <f>data[[#This Row],[Moy Température extérieur]]</f>
        <v>0</v>
      </c>
      <c r="F1029" s="1" t="str">
        <f>data[[#This Row],[Heure Creuse]]</f>
        <v>HP</v>
      </c>
    </row>
    <row r="1030" spans="1:6" x14ac:dyDescent="0.25">
      <c r="A1030" s="1">
        <f>data[[#This Row],[Date]]</f>
        <v>45370.5</v>
      </c>
      <c r="B1030" s="2">
        <f>data[[#This Row],[Consommation]]</f>
        <v>1E-3</v>
      </c>
      <c r="C1030" s="2">
        <f>data[[#This Row],[Moy Température demandée]]</f>
        <v>22</v>
      </c>
      <c r="D1030" s="2">
        <f>data[[#This Row],[Moy Température intérieur]]</f>
        <v>20.75</v>
      </c>
      <c r="E1030" s="2">
        <f>data[[#This Row],[Moy Température extérieur]]</f>
        <v>0</v>
      </c>
      <c r="F1030" s="1" t="str">
        <f>data[[#This Row],[Heure Creuse]]</f>
        <v>HP</v>
      </c>
    </row>
    <row r="1031" spans="1:6" x14ac:dyDescent="0.25">
      <c r="A1031" s="1">
        <f>data[[#This Row],[Date]]</f>
        <v>45370.541666666664</v>
      </c>
      <c r="B1031" s="2">
        <f>data[[#This Row],[Consommation]]</f>
        <v>1E-3</v>
      </c>
      <c r="C1031" s="2">
        <f>data[[#This Row],[Moy Température demandée]]</f>
        <v>22</v>
      </c>
      <c r="D1031" s="2">
        <f>data[[#This Row],[Moy Température intérieur]]</f>
        <v>20.75</v>
      </c>
      <c r="E1031" s="2">
        <f>data[[#This Row],[Moy Température extérieur]]</f>
        <v>0</v>
      </c>
      <c r="F1031" s="1" t="str">
        <f>data[[#This Row],[Heure Creuse]]</f>
        <v>HP</v>
      </c>
    </row>
    <row r="1032" spans="1:6" x14ac:dyDescent="0.25">
      <c r="A1032" s="1">
        <f>data[[#This Row],[Date]]</f>
        <v>45370.583333333336</v>
      </c>
      <c r="B1032" s="2">
        <f>data[[#This Row],[Consommation]]</f>
        <v>1E-3</v>
      </c>
      <c r="C1032" s="2">
        <f>data[[#This Row],[Moy Température demandée]]</f>
        <v>22</v>
      </c>
      <c r="D1032" s="2">
        <f>data[[#This Row],[Moy Température intérieur]]</f>
        <v>20.25</v>
      </c>
      <c r="E1032" s="2">
        <f>data[[#This Row],[Moy Température extérieur]]</f>
        <v>0</v>
      </c>
      <c r="F1032" s="1" t="str">
        <f>data[[#This Row],[Heure Creuse]]</f>
        <v>HC</v>
      </c>
    </row>
    <row r="1033" spans="1:6" x14ac:dyDescent="0.25">
      <c r="A1033" s="1">
        <f>data[[#This Row],[Date]]</f>
        <v>45370.625</v>
      </c>
      <c r="B1033" s="2">
        <f>data[[#This Row],[Consommation]]</f>
        <v>1E-3</v>
      </c>
      <c r="C1033" s="2">
        <f>data[[#This Row],[Moy Température demandée]]</f>
        <v>22</v>
      </c>
      <c r="D1033" s="2">
        <f>data[[#This Row],[Moy Température intérieur]]</f>
        <v>20.75</v>
      </c>
      <c r="E1033" s="2">
        <f>data[[#This Row],[Moy Température extérieur]]</f>
        <v>0</v>
      </c>
      <c r="F1033" s="1" t="str">
        <f>data[[#This Row],[Heure Creuse]]</f>
        <v>HC</v>
      </c>
    </row>
    <row r="1034" spans="1:6" x14ac:dyDescent="0.25">
      <c r="A1034" s="1">
        <f>data[[#This Row],[Date]]</f>
        <v>45370.666666666664</v>
      </c>
      <c r="B1034" s="2">
        <f>data[[#This Row],[Consommation]]</f>
        <v>1E-3</v>
      </c>
      <c r="C1034" s="2">
        <f>data[[#This Row],[Moy Température demandée]]</f>
        <v>22</v>
      </c>
      <c r="D1034" s="2">
        <f>data[[#This Row],[Moy Température intérieur]]</f>
        <v>20.5</v>
      </c>
      <c r="E1034" s="2">
        <f>data[[#This Row],[Moy Température extérieur]]</f>
        <v>0</v>
      </c>
      <c r="F1034" s="1" t="str">
        <f>data[[#This Row],[Heure Creuse]]</f>
        <v>HP</v>
      </c>
    </row>
    <row r="1035" spans="1:6" x14ac:dyDescent="0.25">
      <c r="A1035" s="1">
        <f>data[[#This Row],[Date]]</f>
        <v>45370.708333333336</v>
      </c>
      <c r="B1035" s="2">
        <f>data[[#This Row],[Consommation]]</f>
        <v>1E-3</v>
      </c>
      <c r="C1035" s="2">
        <f>data[[#This Row],[Moy Température demandée]]</f>
        <v>22</v>
      </c>
      <c r="D1035" s="2">
        <f>data[[#This Row],[Moy Température intérieur]]</f>
        <v>20.5</v>
      </c>
      <c r="E1035" s="2">
        <f>data[[#This Row],[Moy Température extérieur]]</f>
        <v>0</v>
      </c>
      <c r="F1035" s="1" t="str">
        <f>data[[#This Row],[Heure Creuse]]</f>
        <v>HP</v>
      </c>
    </row>
    <row r="1036" spans="1:6" x14ac:dyDescent="0.25">
      <c r="A1036" s="1">
        <f>data[[#This Row],[Date]]</f>
        <v>45370.75</v>
      </c>
      <c r="B1036" s="2">
        <f>data[[#This Row],[Consommation]]</f>
        <v>1E-3</v>
      </c>
      <c r="C1036" s="2">
        <f>data[[#This Row],[Moy Température demandée]]</f>
        <v>22</v>
      </c>
      <c r="D1036" s="2">
        <f>data[[#This Row],[Moy Température intérieur]]</f>
        <v>20</v>
      </c>
      <c r="E1036" s="2">
        <f>data[[#This Row],[Moy Température extérieur]]</f>
        <v>0</v>
      </c>
      <c r="F1036" s="1" t="str">
        <f>data[[#This Row],[Heure Creuse]]</f>
        <v>HP</v>
      </c>
    </row>
    <row r="1037" spans="1:6" x14ac:dyDescent="0.25">
      <c r="A1037" s="1">
        <f>data[[#This Row],[Date]]</f>
        <v>45370.791666666664</v>
      </c>
      <c r="B1037" s="2">
        <f>data[[#This Row],[Consommation]]</f>
        <v>1E-3</v>
      </c>
      <c r="C1037" s="2">
        <f>data[[#This Row],[Moy Température demandée]]</f>
        <v>22</v>
      </c>
      <c r="D1037" s="2">
        <f>data[[#This Row],[Moy Température intérieur]]</f>
        <v>20</v>
      </c>
      <c r="E1037" s="2">
        <f>data[[#This Row],[Moy Température extérieur]]</f>
        <v>0</v>
      </c>
      <c r="F1037" s="1" t="str">
        <f>data[[#This Row],[Heure Creuse]]</f>
        <v>HP</v>
      </c>
    </row>
    <row r="1038" spans="1:6" x14ac:dyDescent="0.25">
      <c r="A1038" s="1">
        <f>data[[#This Row],[Date]]</f>
        <v>45370.833333333336</v>
      </c>
      <c r="B1038" s="2">
        <f>data[[#This Row],[Consommation]]</f>
        <v>1E-3</v>
      </c>
      <c r="C1038" s="2">
        <f>data[[#This Row],[Moy Température demandée]]</f>
        <v>22</v>
      </c>
      <c r="D1038" s="2">
        <f>data[[#This Row],[Moy Température intérieur]]</f>
        <v>19</v>
      </c>
      <c r="E1038" s="2">
        <f>data[[#This Row],[Moy Température extérieur]]</f>
        <v>0</v>
      </c>
      <c r="F1038" s="1" t="str">
        <f>data[[#This Row],[Heure Creuse]]</f>
        <v>HP</v>
      </c>
    </row>
    <row r="1039" spans="1:6" x14ac:dyDescent="0.25">
      <c r="A1039" s="1">
        <f>data[[#This Row],[Date]]</f>
        <v>45370.875</v>
      </c>
      <c r="B1039" s="2">
        <f>data[[#This Row],[Consommation]]</f>
        <v>1E-3</v>
      </c>
      <c r="C1039" s="2">
        <f>data[[#This Row],[Moy Température demandée]]</f>
        <v>22</v>
      </c>
      <c r="D1039" s="2">
        <f>data[[#This Row],[Moy Température intérieur]]</f>
        <v>18.5</v>
      </c>
      <c r="E1039" s="2">
        <f>data[[#This Row],[Moy Température extérieur]]</f>
        <v>0</v>
      </c>
      <c r="F1039" s="1" t="str">
        <f>data[[#This Row],[Heure Creuse]]</f>
        <v>HP</v>
      </c>
    </row>
    <row r="1040" spans="1:6" x14ac:dyDescent="0.25">
      <c r="A1040" s="1">
        <f>data[[#This Row],[Date]]</f>
        <v>45370.916666666664</v>
      </c>
      <c r="B1040" s="2">
        <f>data[[#This Row],[Consommation]]</f>
        <v>1E-3</v>
      </c>
      <c r="C1040" s="2">
        <f>data[[#This Row],[Moy Température demandée]]</f>
        <v>22</v>
      </c>
      <c r="D1040" s="2">
        <f>data[[#This Row],[Moy Température intérieur]]</f>
        <v>19</v>
      </c>
      <c r="E1040" s="2">
        <f>data[[#This Row],[Moy Température extérieur]]</f>
        <v>0</v>
      </c>
      <c r="F1040" s="1" t="str">
        <f>data[[#This Row],[Heure Creuse]]</f>
        <v>HP</v>
      </c>
    </row>
    <row r="1041" spans="1:6" x14ac:dyDescent="0.25">
      <c r="A1041" s="1">
        <f>data[[#This Row],[Date]]</f>
        <v>45370.958333333336</v>
      </c>
      <c r="B1041" s="2">
        <f>data[[#This Row],[Consommation]]</f>
        <v>1E-3</v>
      </c>
      <c r="C1041" s="2">
        <f>data[[#This Row],[Moy Température demandée]]</f>
        <v>22</v>
      </c>
      <c r="D1041" s="2">
        <f>data[[#This Row],[Moy Température intérieur]]</f>
        <v>18.5</v>
      </c>
      <c r="E1041" s="2">
        <f>data[[#This Row],[Moy Température extérieur]]</f>
        <v>0</v>
      </c>
      <c r="F1041" s="1" t="str">
        <f>data[[#This Row],[Heure Creuse]]</f>
        <v>HP</v>
      </c>
    </row>
    <row r="1042" spans="1:6" x14ac:dyDescent="0.25">
      <c r="A1042" s="1">
        <f>data[[#This Row],[Date]]</f>
        <v>45371</v>
      </c>
      <c r="B1042" s="2">
        <f>data[[#This Row],[Consommation]]</f>
        <v>1E-3</v>
      </c>
      <c r="C1042" s="2">
        <f>data[[#This Row],[Moy Température demandée]]</f>
        <v>22</v>
      </c>
      <c r="D1042" s="2">
        <f>data[[#This Row],[Moy Température intérieur]]</f>
        <v>18</v>
      </c>
      <c r="E1042" s="2">
        <f>data[[#This Row],[Moy Température extérieur]]</f>
        <v>0</v>
      </c>
      <c r="F1042" s="1" t="str">
        <f>data[[#This Row],[Heure Creuse]]</f>
        <v>HP</v>
      </c>
    </row>
    <row r="1043" spans="1:6" x14ac:dyDescent="0.25">
      <c r="A1043" s="1">
        <f>data[[#This Row],[Date]]</f>
        <v>45371.041666666664</v>
      </c>
      <c r="B1043" s="2">
        <f>data[[#This Row],[Consommation]]</f>
        <v>1E-3</v>
      </c>
      <c r="C1043" s="2">
        <f>data[[#This Row],[Moy Température demandée]]</f>
        <v>22</v>
      </c>
      <c r="D1043" s="2">
        <f>data[[#This Row],[Moy Température intérieur]]</f>
        <v>18</v>
      </c>
      <c r="E1043" s="2">
        <f>data[[#This Row],[Moy Température extérieur]]</f>
        <v>0</v>
      </c>
      <c r="F1043" s="1" t="str">
        <f>data[[#This Row],[Heure Creuse]]</f>
        <v>HP</v>
      </c>
    </row>
    <row r="1044" spans="1:6" x14ac:dyDescent="0.25">
      <c r="A1044" s="1">
        <f>data[[#This Row],[Date]]</f>
        <v>45371.083333333336</v>
      </c>
      <c r="B1044" s="2">
        <f>data[[#This Row],[Consommation]]</f>
        <v>1E-3</v>
      </c>
      <c r="C1044" s="2">
        <f>data[[#This Row],[Moy Température demandée]]</f>
        <v>22</v>
      </c>
      <c r="D1044" s="2">
        <f>data[[#This Row],[Moy Température intérieur]]</f>
        <v>19</v>
      </c>
      <c r="E1044" s="2">
        <f>data[[#This Row],[Moy Température extérieur]]</f>
        <v>0</v>
      </c>
      <c r="F1044" s="1" t="str">
        <f>data[[#This Row],[Heure Creuse]]</f>
        <v>HC</v>
      </c>
    </row>
    <row r="1045" spans="1:6" x14ac:dyDescent="0.25">
      <c r="A1045" s="1">
        <f>data[[#This Row],[Date]]</f>
        <v>45371.125</v>
      </c>
      <c r="B1045" s="2">
        <f>data[[#This Row],[Consommation]]</f>
        <v>1E-3</v>
      </c>
      <c r="C1045" s="2">
        <f>data[[#This Row],[Moy Température demandée]]</f>
        <v>22</v>
      </c>
      <c r="D1045" s="2">
        <f>data[[#This Row],[Moy Température intérieur]]</f>
        <v>19</v>
      </c>
      <c r="E1045" s="2">
        <f>data[[#This Row],[Moy Température extérieur]]</f>
        <v>0</v>
      </c>
      <c r="F1045" s="1" t="str">
        <f>data[[#This Row],[Heure Creuse]]</f>
        <v>HC</v>
      </c>
    </row>
    <row r="1046" spans="1:6" x14ac:dyDescent="0.25">
      <c r="A1046" s="1">
        <f>data[[#This Row],[Date]]</f>
        <v>45371.166666666664</v>
      </c>
      <c r="B1046" s="2">
        <f>data[[#This Row],[Consommation]]</f>
        <v>1E-3</v>
      </c>
      <c r="C1046" s="2">
        <f>data[[#This Row],[Moy Température demandée]]</f>
        <v>22</v>
      </c>
      <c r="D1046" s="2">
        <f>data[[#This Row],[Moy Température intérieur]]</f>
        <v>19</v>
      </c>
      <c r="E1046" s="2">
        <f>data[[#This Row],[Moy Température extérieur]]</f>
        <v>0</v>
      </c>
      <c r="F1046" s="1" t="str">
        <f>data[[#This Row],[Heure Creuse]]</f>
        <v>HC</v>
      </c>
    </row>
    <row r="1047" spans="1:6" x14ac:dyDescent="0.25">
      <c r="A1047" s="1">
        <f>data[[#This Row],[Date]]</f>
        <v>45371.208333333336</v>
      </c>
      <c r="B1047" s="2">
        <f>data[[#This Row],[Consommation]]</f>
        <v>1E-3</v>
      </c>
      <c r="C1047" s="2">
        <f>data[[#This Row],[Moy Température demandée]]</f>
        <v>22</v>
      </c>
      <c r="D1047" s="2">
        <f>data[[#This Row],[Moy Température intérieur]]</f>
        <v>19</v>
      </c>
      <c r="E1047" s="2">
        <f>data[[#This Row],[Moy Température extérieur]]</f>
        <v>0</v>
      </c>
      <c r="F1047" s="1" t="str">
        <f>data[[#This Row],[Heure Creuse]]</f>
        <v>HC</v>
      </c>
    </row>
    <row r="1048" spans="1:6" x14ac:dyDescent="0.25">
      <c r="A1048" s="1">
        <f>data[[#This Row],[Date]]</f>
        <v>45371.25</v>
      </c>
      <c r="B1048" s="2">
        <f>data[[#This Row],[Consommation]]</f>
        <v>1E-3</v>
      </c>
      <c r="C1048" s="2">
        <f>data[[#This Row],[Moy Température demandée]]</f>
        <v>22</v>
      </c>
      <c r="D1048" s="2">
        <f>data[[#This Row],[Moy Température intérieur]]</f>
        <v>19</v>
      </c>
      <c r="E1048" s="2">
        <f>data[[#This Row],[Moy Température extérieur]]</f>
        <v>0</v>
      </c>
      <c r="F1048" s="1" t="str">
        <f>data[[#This Row],[Heure Creuse]]</f>
        <v>HC</v>
      </c>
    </row>
    <row r="1049" spans="1:6" x14ac:dyDescent="0.25">
      <c r="A1049" s="1">
        <f>data[[#This Row],[Date]]</f>
        <v>45371.291666666664</v>
      </c>
      <c r="B1049" s="2">
        <f>data[[#This Row],[Consommation]]</f>
        <v>1E-3</v>
      </c>
      <c r="C1049" s="2">
        <f>data[[#This Row],[Moy Température demandée]]</f>
        <v>22</v>
      </c>
      <c r="D1049" s="2">
        <f>data[[#This Row],[Moy Température intérieur]]</f>
        <v>19</v>
      </c>
      <c r="E1049" s="2">
        <f>data[[#This Row],[Moy Température extérieur]]</f>
        <v>0</v>
      </c>
      <c r="F1049" s="1" t="str">
        <f>data[[#This Row],[Heure Creuse]]</f>
        <v>HC</v>
      </c>
    </row>
    <row r="1050" spans="1:6" x14ac:dyDescent="0.25">
      <c r="A1050" s="1">
        <f>data[[#This Row],[Date]]</f>
        <v>45371.333333333336</v>
      </c>
      <c r="B1050" s="2">
        <f>data[[#This Row],[Consommation]]</f>
        <v>1E-3</v>
      </c>
      <c r="C1050" s="2">
        <f>data[[#This Row],[Moy Température demandée]]</f>
        <v>22</v>
      </c>
      <c r="D1050" s="2">
        <f>data[[#This Row],[Moy Température intérieur]]</f>
        <v>19</v>
      </c>
      <c r="E1050" s="2">
        <f>data[[#This Row],[Moy Température extérieur]]</f>
        <v>0</v>
      </c>
      <c r="F1050" s="1" t="str">
        <f>data[[#This Row],[Heure Creuse]]</f>
        <v>HC</v>
      </c>
    </row>
    <row r="1051" spans="1:6" x14ac:dyDescent="0.25">
      <c r="A1051" s="1">
        <f>data[[#This Row],[Date]]</f>
        <v>45371.375</v>
      </c>
      <c r="B1051" s="2">
        <f>data[[#This Row],[Consommation]]</f>
        <v>1E-3</v>
      </c>
      <c r="C1051" s="2">
        <f>data[[#This Row],[Moy Température demandée]]</f>
        <v>22</v>
      </c>
      <c r="D1051" s="2">
        <f>data[[#This Row],[Moy Température intérieur]]</f>
        <v>18.75</v>
      </c>
      <c r="E1051" s="2">
        <f>data[[#This Row],[Moy Température extérieur]]</f>
        <v>0</v>
      </c>
      <c r="F1051" s="1" t="str">
        <f>data[[#This Row],[Heure Creuse]]</f>
        <v>HP</v>
      </c>
    </row>
    <row r="1052" spans="1:6" x14ac:dyDescent="0.25">
      <c r="A1052" s="1">
        <f>data[[#This Row],[Date]]</f>
        <v>45371.416666666664</v>
      </c>
      <c r="B1052" s="2">
        <f>data[[#This Row],[Consommation]]</f>
        <v>1E-3</v>
      </c>
      <c r="C1052" s="2">
        <f>data[[#This Row],[Moy Température demandée]]</f>
        <v>22</v>
      </c>
      <c r="D1052" s="2">
        <f>data[[#This Row],[Moy Température intérieur]]</f>
        <v>18</v>
      </c>
      <c r="E1052" s="2">
        <f>data[[#This Row],[Moy Température extérieur]]</f>
        <v>0</v>
      </c>
      <c r="F1052" s="1" t="str">
        <f>data[[#This Row],[Heure Creuse]]</f>
        <v>HP</v>
      </c>
    </row>
    <row r="1053" spans="1:6" x14ac:dyDescent="0.25">
      <c r="A1053" s="1">
        <f>data[[#This Row],[Date]]</f>
        <v>45371.458333333336</v>
      </c>
      <c r="B1053" s="2">
        <f>data[[#This Row],[Consommation]]</f>
        <v>1E-3</v>
      </c>
      <c r="C1053" s="2">
        <f>data[[#This Row],[Moy Température demandée]]</f>
        <v>22</v>
      </c>
      <c r="D1053" s="2">
        <f>data[[#This Row],[Moy Température intérieur]]</f>
        <v>18.75</v>
      </c>
      <c r="E1053" s="2">
        <f>data[[#This Row],[Moy Température extérieur]]</f>
        <v>0</v>
      </c>
      <c r="F1053" s="1" t="str">
        <f>data[[#This Row],[Heure Creuse]]</f>
        <v>HP</v>
      </c>
    </row>
    <row r="1054" spans="1:6" x14ac:dyDescent="0.25">
      <c r="A1054" s="1">
        <f>data[[#This Row],[Date]]</f>
        <v>45371.5</v>
      </c>
      <c r="B1054" s="2">
        <f>data[[#This Row],[Consommation]]</f>
        <v>1E-3</v>
      </c>
      <c r="C1054" s="2">
        <f>data[[#This Row],[Moy Température demandée]]</f>
        <v>22</v>
      </c>
      <c r="D1054" s="2">
        <f>data[[#This Row],[Moy Température intérieur]]</f>
        <v>19.75</v>
      </c>
      <c r="E1054" s="2">
        <f>data[[#This Row],[Moy Température extérieur]]</f>
        <v>0</v>
      </c>
      <c r="F1054" s="1" t="str">
        <f>data[[#This Row],[Heure Creuse]]</f>
        <v>HP</v>
      </c>
    </row>
    <row r="1055" spans="1:6" x14ac:dyDescent="0.25">
      <c r="A1055" s="1">
        <f>data[[#This Row],[Date]]</f>
        <v>45371.541666666664</v>
      </c>
      <c r="B1055" s="2">
        <f>data[[#This Row],[Consommation]]</f>
        <v>1E-3</v>
      </c>
      <c r="C1055" s="2">
        <f>data[[#This Row],[Moy Température demandée]]</f>
        <v>22</v>
      </c>
      <c r="D1055" s="2">
        <f>data[[#This Row],[Moy Température intérieur]]</f>
        <v>20.5</v>
      </c>
      <c r="E1055" s="2">
        <f>data[[#This Row],[Moy Température extérieur]]</f>
        <v>0</v>
      </c>
      <c r="F1055" s="1" t="str">
        <f>data[[#This Row],[Heure Creuse]]</f>
        <v>HP</v>
      </c>
    </row>
    <row r="1056" spans="1:6" x14ac:dyDescent="0.25">
      <c r="A1056" s="1">
        <f>data[[#This Row],[Date]]</f>
        <v>45371.583333333336</v>
      </c>
      <c r="B1056" s="2">
        <f>data[[#This Row],[Consommation]]</f>
        <v>1E-3</v>
      </c>
      <c r="C1056" s="2">
        <f>data[[#This Row],[Moy Température demandée]]</f>
        <v>22</v>
      </c>
      <c r="D1056" s="2">
        <f>data[[#This Row],[Moy Température intérieur]]</f>
        <v>21</v>
      </c>
      <c r="E1056" s="2">
        <f>data[[#This Row],[Moy Température extérieur]]</f>
        <v>0</v>
      </c>
      <c r="F1056" s="1" t="str">
        <f>data[[#This Row],[Heure Creuse]]</f>
        <v>HC</v>
      </c>
    </row>
    <row r="1057" spans="1:6" x14ac:dyDescent="0.25">
      <c r="A1057" s="1">
        <f>data[[#This Row],[Date]]</f>
        <v>45371.625</v>
      </c>
      <c r="B1057" s="2">
        <f>data[[#This Row],[Consommation]]</f>
        <v>1E-3</v>
      </c>
      <c r="C1057" s="2">
        <f>data[[#This Row],[Moy Température demandée]]</f>
        <v>22</v>
      </c>
      <c r="D1057" s="2">
        <f>data[[#This Row],[Moy Température intérieur]]</f>
        <v>21</v>
      </c>
      <c r="E1057" s="2">
        <f>data[[#This Row],[Moy Température extérieur]]</f>
        <v>0</v>
      </c>
      <c r="F1057" s="1" t="str">
        <f>data[[#This Row],[Heure Creuse]]</f>
        <v>HC</v>
      </c>
    </row>
    <row r="1058" spans="1:6" x14ac:dyDescent="0.25">
      <c r="A1058" s="1">
        <f>data[[#This Row],[Date]]</f>
        <v>45371.666666666664</v>
      </c>
      <c r="B1058" s="2">
        <f>data[[#This Row],[Consommation]]</f>
        <v>1E-3</v>
      </c>
      <c r="C1058" s="2">
        <f>data[[#This Row],[Moy Température demandée]]</f>
        <v>22</v>
      </c>
      <c r="D1058" s="2">
        <f>data[[#This Row],[Moy Température intérieur]]</f>
        <v>21</v>
      </c>
      <c r="E1058" s="2">
        <f>data[[#This Row],[Moy Température extérieur]]</f>
        <v>0</v>
      </c>
      <c r="F1058" s="1" t="str">
        <f>data[[#This Row],[Heure Creuse]]</f>
        <v>HP</v>
      </c>
    </row>
    <row r="1059" spans="1:6" x14ac:dyDescent="0.25">
      <c r="A1059" s="1"/>
      <c r="B1059" s="1"/>
      <c r="C1059" s="1"/>
      <c r="D1059" s="1"/>
      <c r="E1059" s="1"/>
      <c r="F1059" s="1"/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8DC57F-2157-4FBD-BF6D-108AE97052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Feuil1</vt:lpstr>
      <vt:lpstr>data</vt:lpstr>
      <vt:lpstr>GRAPH - Conso</vt:lpstr>
      <vt:lpstr>GRAPH - Températures</vt:lpstr>
      <vt:lpstr>GRAPH - Mensuel</vt:lpstr>
      <vt:lpstr>Constantes</vt:lpstr>
      <vt:lpstr>Données</vt:lpstr>
      <vt:lpstr>DEB_HC_AM</vt:lpstr>
      <vt:lpstr>DEB_HC_PM</vt:lpstr>
      <vt:lpstr>FIN_HC_AM</vt:lpstr>
      <vt:lpstr>FIN_HC_PM</vt:lpstr>
      <vt:lpstr>PRIX_HC</vt:lpstr>
      <vt:lpstr>PRIX_HP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DENOST</dc:creator>
  <cp:lastModifiedBy>Chris_W10</cp:lastModifiedBy>
  <dcterms:created xsi:type="dcterms:W3CDTF">2024-02-07T18:07:27Z</dcterms:created>
  <dcterms:modified xsi:type="dcterms:W3CDTF">2024-03-25T11:23:22Z</dcterms:modified>
</cp:coreProperties>
</file>