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78501425-A988-4CBD-A3B2-6032F95E427C}" xr6:coauthVersionLast="47" xr6:coauthVersionMax="47" xr10:uidLastSave="{00000000-0000-0000-0000-000000000000}"/>
  <bookViews>
    <workbookView xWindow="-120" yWindow="-120" windowWidth="38640" windowHeight="15990" activeTab="2" xr2:uid="{F305F164-CFB0-4AD5-BCA0-B2D08EAD19F7}"/>
  </bookViews>
  <sheets>
    <sheet name="Suivi production" sheetId="2" r:id="rId1"/>
    <sheet name="Suivi contrat" sheetId="1" r:id="rId2"/>
    <sheet name="Exemple résultat souhaité" sheetId="3" r:id="rId3"/>
  </sheets>
  <definedNames>
    <definedName name="DonnéesExternes_1" localSheetId="2" hidden="1">'Exemple résultat souhaité'!$A$19:$G$29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3" l="1"/>
  <c r="H11" i="2"/>
  <c r="H12" i="2"/>
  <c r="F17" i="3"/>
  <c r="D17" i="3"/>
  <c r="E17" i="3" s="1"/>
  <c r="H3" i="2"/>
  <c r="H4" i="2"/>
  <c r="H5" i="2"/>
  <c r="H6" i="2"/>
  <c r="H7" i="2"/>
  <c r="H8" i="2"/>
  <c r="H9" i="2"/>
  <c r="H10" i="2"/>
  <c r="D16" i="3" s="1"/>
  <c r="E16" i="3" s="1"/>
  <c r="H13" i="2"/>
  <c r="H14" i="2"/>
  <c r="H2" i="2"/>
  <c r="D15" i="3" s="1"/>
  <c r="G16" i="3" l="1"/>
  <c r="G17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E37CF7-9B34-4B50-A57F-6CCDEC8A8522}" keepAlive="1" name="Requête - _TB_CONTRATS" description="Connexion à la requête « _TB_CONTRATS » dans le classeur." type="5" refreshedVersion="0" background="1">
    <dbPr connection="Provider=Microsoft.Mashup.OleDb.1;Data Source=$Workbook$;Location=_TB_CONTRATS;Extended Properties=&quot;&quot;" command="SELECT * FROM [_TB_CONTRATS]"/>
  </connection>
  <connection id="2" xr16:uid="{D7F69AAA-591F-4A72-B19C-FAD26D4DD9A3}" keepAlive="1" name="Requête - _TB_PRODUCTION" description="Connexion à la requête « _TB_PRODUCTION » dans le classeur." type="5" refreshedVersion="8" background="1" saveData="1">
    <dbPr connection="Provider=Microsoft.Mashup.OleDb.1;Data Source=$Workbook$;Location=_TB_PRODUCTION;Extended Properties=&quot;&quot;" command="SELECT * FROM [_TB_PRODUCTION]"/>
  </connection>
</connections>
</file>

<file path=xl/sharedStrings.xml><?xml version="1.0" encoding="utf-8"?>
<sst xmlns="http://schemas.openxmlformats.org/spreadsheetml/2006/main" count="1255" uniqueCount="331">
  <si>
    <t>Agent de production</t>
  </si>
  <si>
    <t>Contrat</t>
  </si>
  <si>
    <t>12738_0</t>
  </si>
  <si>
    <t>ITDE00133</t>
  </si>
  <si>
    <t>00J374157-00</t>
  </si>
  <si>
    <t>ITDA00132</t>
  </si>
  <si>
    <t>00J374158-00</t>
  </si>
  <si>
    <t>ITDM00131</t>
  </si>
  <si>
    <t>Prolongation</t>
  </si>
  <si>
    <t>760319967-02</t>
  </si>
  <si>
    <t>ITDD00069</t>
  </si>
  <si>
    <t>760317065-00</t>
  </si>
  <si>
    <t>12270_2</t>
  </si>
  <si>
    <t>ITPC00052</t>
  </si>
  <si>
    <t>Avenant tarif smic</t>
  </si>
  <si>
    <t>12270_1</t>
  </si>
  <si>
    <t>ITAA00123</t>
  </si>
  <si>
    <t>ITCJ00072</t>
  </si>
  <si>
    <t>ITHA00092</t>
  </si>
  <si>
    <t>12618_0</t>
  </si>
  <si>
    <t>ITMA00091</t>
  </si>
  <si>
    <t>12546_0</t>
  </si>
  <si>
    <t>ITBF00090</t>
  </si>
  <si>
    <t>ITEO00089</t>
  </si>
  <si>
    <t>ITDV00054</t>
  </si>
  <si>
    <t>12288_1</t>
  </si>
  <si>
    <t>ITQC00053</t>
  </si>
  <si>
    <t>12288_0</t>
  </si>
  <si>
    <t>12270_0</t>
  </si>
  <si>
    <t>12177_0</t>
  </si>
  <si>
    <t>ITAA00051</t>
  </si>
  <si>
    <t>ITAS00058</t>
  </si>
  <si>
    <t>00J372279-02</t>
  </si>
  <si>
    <t>ITDC00050</t>
  </si>
  <si>
    <t>00J372279-01</t>
  </si>
  <si>
    <t>ITLE00049</t>
  </si>
  <si>
    <t>12176_0</t>
  </si>
  <si>
    <t>A44/59342/07112023-02</t>
  </si>
  <si>
    <t>ITLH00048</t>
  </si>
  <si>
    <t>A44/59342/07112023-01</t>
  </si>
  <si>
    <t>A44/59342/07112023-00</t>
  </si>
  <si>
    <t>ITDA00047</t>
  </si>
  <si>
    <t>ITDO00031</t>
  </si>
  <si>
    <t>12056_0</t>
  </si>
  <si>
    <t>12065_0</t>
  </si>
  <si>
    <t>11815_0</t>
  </si>
  <si>
    <t>ITLM00046</t>
  </si>
  <si>
    <t>11955_0</t>
  </si>
  <si>
    <t>12103_0</t>
  </si>
  <si>
    <t>12103_1</t>
  </si>
  <si>
    <t>ITBJ00005</t>
  </si>
  <si>
    <t>00J371752-03</t>
  </si>
  <si>
    <t>ITLE00045</t>
  </si>
  <si>
    <t>ITDA00079</t>
  </si>
  <si>
    <t>Avenant</t>
  </si>
  <si>
    <t>A44/59266/16102023-01</t>
  </si>
  <si>
    <t>ITMF00044</t>
  </si>
  <si>
    <t>760316616-01</t>
  </si>
  <si>
    <t>00J371732-01</t>
  </si>
  <si>
    <t>ITGO00006</t>
  </si>
  <si>
    <t>10626_1</t>
  </si>
  <si>
    <t>ITRC00043</t>
  </si>
  <si>
    <t>10626_0</t>
  </si>
  <si>
    <t>9005_1</t>
  </si>
  <si>
    <t>760319958-01</t>
  </si>
  <si>
    <t>ITMO00042</t>
  </si>
  <si>
    <t>760319958-00</t>
  </si>
  <si>
    <t>Machiniste</t>
  </si>
  <si>
    <t>00J370365-01</t>
  </si>
  <si>
    <t>ITMJ00041</t>
  </si>
  <si>
    <t>00J370242-01</t>
  </si>
  <si>
    <t>ITLM00040</t>
  </si>
  <si>
    <t>00J370242-00</t>
  </si>
  <si>
    <t>Avenant tarif panier</t>
  </si>
  <si>
    <t>00J366847-02</t>
  </si>
  <si>
    <t>00J366847-01</t>
  </si>
  <si>
    <t>00J366847-00</t>
  </si>
  <si>
    <t>00J366063-00</t>
  </si>
  <si>
    <t>ITHL00039</t>
  </si>
  <si>
    <t>00J365326-05</t>
  </si>
  <si>
    <t>ITHH00038</t>
  </si>
  <si>
    <t>00J365326-04</t>
  </si>
  <si>
    <t>00J365326-03</t>
  </si>
  <si>
    <t>00J365326-02</t>
  </si>
  <si>
    <t>Avenant tarif SMIC</t>
  </si>
  <si>
    <t>00J367069-04</t>
  </si>
  <si>
    <t>ITDL00037</t>
  </si>
  <si>
    <t>00J367069-03</t>
  </si>
  <si>
    <t>Avenant tarif PANIER</t>
  </si>
  <si>
    <t>00J367069-02</t>
  </si>
  <si>
    <t>00J367069-01</t>
  </si>
  <si>
    <t>00J365708-04</t>
  </si>
  <si>
    <t>ITDE00036</t>
  </si>
  <si>
    <t>00J365708-03</t>
  </si>
  <si>
    <t>00J365708-02</t>
  </si>
  <si>
    <t>00J365708-01</t>
  </si>
  <si>
    <t>00J365708-00</t>
  </si>
  <si>
    <t>00J364303-00</t>
  </si>
  <si>
    <t>00J362276-02</t>
  </si>
  <si>
    <t>9808_1</t>
  </si>
  <si>
    <t>ITBK00035</t>
  </si>
  <si>
    <t>00J370798-01</t>
  </si>
  <si>
    <t>ITBB00034</t>
  </si>
  <si>
    <t>00J370798-00</t>
  </si>
  <si>
    <t>00J372279-00</t>
  </si>
  <si>
    <t>00J371752-02</t>
  </si>
  <si>
    <t>00J371752-01</t>
  </si>
  <si>
    <t>A44/59266/16102023-00</t>
  </si>
  <si>
    <t>760316616-00</t>
  </si>
  <si>
    <t>00J371732-00</t>
  </si>
  <si>
    <t>00J371511-00</t>
  </si>
  <si>
    <t>00J371312-01</t>
  </si>
  <si>
    <t>00J371312-00</t>
  </si>
  <si>
    <t>00J372351-00</t>
  </si>
  <si>
    <t>00J371752-00</t>
  </si>
  <si>
    <t>ITVA00078</t>
  </si>
  <si>
    <t>00J370801-00</t>
  </si>
  <si>
    <t>760322209-01</t>
  </si>
  <si>
    <t>00J370418-00</t>
  </si>
  <si>
    <t>00J369488-01</t>
  </si>
  <si>
    <t>00J369708-01</t>
  </si>
  <si>
    <t>ITFL00077</t>
  </si>
  <si>
    <t>00J365837-02</t>
  </si>
  <si>
    <t>00J365837-01</t>
  </si>
  <si>
    <t>760322209-00</t>
  </si>
  <si>
    <t>ITBB00075</t>
  </si>
  <si>
    <t>9808_0</t>
  </si>
  <si>
    <t>8793_1</t>
  </si>
  <si>
    <t>8793_0</t>
  </si>
  <si>
    <t>760318579-01</t>
  </si>
  <si>
    <t>760319968-00</t>
  </si>
  <si>
    <t>ITLA00071</t>
  </si>
  <si>
    <t>00J370968-00</t>
  </si>
  <si>
    <t>ITFA00076</t>
  </si>
  <si>
    <t>00J369490-01</t>
  </si>
  <si>
    <t>00J369490-00</t>
  </si>
  <si>
    <t>8794_2</t>
  </si>
  <si>
    <t>ITDC00025</t>
  </si>
  <si>
    <t>8794_1</t>
  </si>
  <si>
    <t>00J365250-03</t>
  </si>
  <si>
    <t>ITML00010</t>
  </si>
  <si>
    <t>00J365838-02</t>
  </si>
  <si>
    <t>ITMJ00023</t>
  </si>
  <si>
    <t>00J365838-01</t>
  </si>
  <si>
    <t>00J365838-00</t>
  </si>
  <si>
    <t>00J365445-00</t>
  </si>
  <si>
    <t>00J370365-00</t>
  </si>
  <si>
    <t>00J366884-02</t>
  </si>
  <si>
    <t>00J366884-01</t>
  </si>
  <si>
    <t>10625_0</t>
  </si>
  <si>
    <t>ITLN00070</t>
  </si>
  <si>
    <t>00J366884-00</t>
  </si>
  <si>
    <t>00J365836-00</t>
  </si>
  <si>
    <t>00J365249-00</t>
  </si>
  <si>
    <t>9004_1</t>
  </si>
  <si>
    <t>9004_0</t>
  </si>
  <si>
    <t>00J363659-01</t>
  </si>
  <si>
    <t>ITHA00027</t>
  </si>
  <si>
    <t>00J363659-00</t>
  </si>
  <si>
    <t>00J364298-00</t>
  </si>
  <si>
    <t>00J364602-00</t>
  </si>
  <si>
    <t>00J365326-01</t>
  </si>
  <si>
    <t>00J365837-00</t>
  </si>
  <si>
    <t>00J367068-02</t>
  </si>
  <si>
    <t>ITDE00041</t>
  </si>
  <si>
    <t>00J367068-01</t>
  </si>
  <si>
    <t>00J367068-00</t>
  </si>
  <si>
    <t>00J367069-00</t>
  </si>
  <si>
    <t>Avenant durée contrat</t>
  </si>
  <si>
    <t>00J365247-04</t>
  </si>
  <si>
    <t>ITDA00012</t>
  </si>
  <si>
    <t>00J365247-03</t>
  </si>
  <si>
    <t>00J365247-02</t>
  </si>
  <si>
    <t>00J365247-01</t>
  </si>
  <si>
    <t>00J365247-00</t>
  </si>
  <si>
    <t>00J362276-01</t>
  </si>
  <si>
    <t>00J363850-00</t>
  </si>
  <si>
    <t>ITDI00009</t>
  </si>
  <si>
    <t>00J365246-01</t>
  </si>
  <si>
    <t>00J361269-01</t>
  </si>
  <si>
    <t>ITDM00004</t>
  </si>
  <si>
    <t>00J361269-00</t>
  </si>
  <si>
    <t>00J362827-00</t>
  </si>
  <si>
    <t>00J364304-00</t>
  </si>
  <si>
    <t>00J365244-03</t>
  </si>
  <si>
    <t>00J365244-02</t>
  </si>
  <si>
    <t>00J365244-01</t>
  </si>
  <si>
    <t>9005_0</t>
  </si>
  <si>
    <t>00J366011-00</t>
  </si>
  <si>
    <t>760318579-00</t>
  </si>
  <si>
    <t>00J369708-00</t>
  </si>
  <si>
    <t>00J369488-00</t>
  </si>
  <si>
    <t>760317603-00</t>
  </si>
  <si>
    <t>ITDF00123</t>
  </si>
  <si>
    <t>760317922-00</t>
  </si>
  <si>
    <t>ITBS00073</t>
  </si>
  <si>
    <t>760318323-00</t>
  </si>
  <si>
    <t>00J369161-00</t>
  </si>
  <si>
    <t>00J369158-00</t>
  </si>
  <si>
    <t>00J369162-00</t>
  </si>
  <si>
    <t>ITLN00068</t>
  </si>
  <si>
    <t>00J368936-00</t>
  </si>
  <si>
    <t>00J368934-00</t>
  </si>
  <si>
    <t>00J368933-00</t>
  </si>
  <si>
    <t>760317437-00</t>
  </si>
  <si>
    <t>ITBM00027</t>
  </si>
  <si>
    <t>00J366588-01</t>
  </si>
  <si>
    <t>ITDM00013</t>
  </si>
  <si>
    <t>00J366588-00</t>
  </si>
  <si>
    <t>8794_0</t>
  </si>
  <si>
    <t>760317923-00</t>
  </si>
  <si>
    <t>760317602-00</t>
  </si>
  <si>
    <t>00J365153-05</t>
  </si>
  <si>
    <t>ITDC00026</t>
  </si>
  <si>
    <t>00J365153-04</t>
  </si>
  <si>
    <t>00J365153-03</t>
  </si>
  <si>
    <t>00J365153-02</t>
  </si>
  <si>
    <t>Avenant HORAIRES</t>
  </si>
  <si>
    <t>00J365153-01</t>
  </si>
  <si>
    <t>00J365153-00</t>
  </si>
  <si>
    <t>00J364601-00</t>
  </si>
  <si>
    <t>760317066-00</t>
  </si>
  <si>
    <t>760319967-01</t>
  </si>
  <si>
    <t>ITDJ00032</t>
  </si>
  <si>
    <t>00J365325-01</t>
  </si>
  <si>
    <t>ITCM00024</t>
  </si>
  <si>
    <t>760316617-01</t>
  </si>
  <si>
    <t>760319967-00</t>
  </si>
  <si>
    <t>ITSA00067</t>
  </si>
  <si>
    <t>8733_0</t>
  </si>
  <si>
    <t>8734_0</t>
  </si>
  <si>
    <t>00J366442-01</t>
  </si>
  <si>
    <t>00J366441-01</t>
  </si>
  <si>
    <t>00J364300-00</t>
  </si>
  <si>
    <t>00J364297-00</t>
  </si>
  <si>
    <t>00J365447-00</t>
  </si>
  <si>
    <t>00J366442-00</t>
  </si>
  <si>
    <t>00J366441-00</t>
  </si>
  <si>
    <t>8462_0</t>
  </si>
  <si>
    <t>ITGA00030</t>
  </si>
  <si>
    <t>00J366027-01</t>
  </si>
  <si>
    <t>8463_0</t>
  </si>
  <si>
    <t>8490_0</t>
  </si>
  <si>
    <t>00J365448-00</t>
  </si>
  <si>
    <t>00J365262-00</t>
  </si>
  <si>
    <t>00J366027-00</t>
  </si>
  <si>
    <t>00J365324-00</t>
  </si>
  <si>
    <t>ITST00021</t>
  </si>
  <si>
    <t>00J365250-02</t>
  </si>
  <si>
    <t>00J365250-01</t>
  </si>
  <si>
    <t>00J365250-00</t>
  </si>
  <si>
    <t>00J365025-00</t>
  </si>
  <si>
    <t>00J364335-01</t>
  </si>
  <si>
    <t>00J364300-01</t>
  </si>
  <si>
    <t>00J365248-02</t>
  </si>
  <si>
    <t>00J365326-00</t>
  </si>
  <si>
    <t>00J364302-00</t>
  </si>
  <si>
    <t>00J365246-00</t>
  </si>
  <si>
    <t>00J365244-00</t>
  </si>
  <si>
    <t>00J365325-00</t>
  </si>
  <si>
    <t>00J365245-00</t>
  </si>
  <si>
    <t>ITBE00008</t>
  </si>
  <si>
    <t>00J365046-00</t>
  </si>
  <si>
    <t>00J364836-00</t>
  </si>
  <si>
    <t>00J365259-01</t>
  </si>
  <si>
    <t>Avenant tarif coeff</t>
  </si>
  <si>
    <t>00J365261-01</t>
  </si>
  <si>
    <t>00J365446-00</t>
  </si>
  <si>
    <t>ITGL00017</t>
  </si>
  <si>
    <t>00J365260-01</t>
  </si>
  <si>
    <t>00J365444-00</t>
  </si>
  <si>
    <t>ITVE00029</t>
  </si>
  <si>
    <t>00J362276-00</t>
  </si>
  <si>
    <t>00J365327-00</t>
  </si>
  <si>
    <t>00J365259-00</t>
  </si>
  <si>
    <t>00J365261-00</t>
  </si>
  <si>
    <t>00J365260-00</t>
  </si>
  <si>
    <t>00J365262-01</t>
  </si>
  <si>
    <t>00J364335-00</t>
  </si>
  <si>
    <t>00J363849-00</t>
  </si>
  <si>
    <t>ITDE00014</t>
  </si>
  <si>
    <t>00J364600-00</t>
  </si>
  <si>
    <t>00J365248-01</t>
  </si>
  <si>
    <t>00J362277-00</t>
  </si>
  <si>
    <t>00J364301-01</t>
  </si>
  <si>
    <t>00J370241-00</t>
  </si>
  <si>
    <t>00J364655-01</t>
  </si>
  <si>
    <t>ITLJ00003</t>
  </si>
  <si>
    <t>00J364296-00</t>
  </si>
  <si>
    <t>00J363657-01</t>
  </si>
  <si>
    <t>ITPB00011</t>
  </si>
  <si>
    <t>00J364655-00</t>
  </si>
  <si>
    <t>00J363851-00</t>
  </si>
  <si>
    <t>00J363658-01</t>
  </si>
  <si>
    <t>00J364301-00</t>
  </si>
  <si>
    <t>00J365248-00</t>
  </si>
  <si>
    <t>00J363657-00</t>
  </si>
  <si>
    <t>00J363658-00</t>
  </si>
  <si>
    <t>Panier repas</t>
  </si>
  <si>
    <t>Taux horaire</t>
  </si>
  <si>
    <t>Taux d'activité</t>
  </si>
  <si>
    <t>Date fin</t>
  </si>
  <si>
    <t>Date début</t>
  </si>
  <si>
    <t>Poste</t>
  </si>
  <si>
    <t>Motif</t>
  </si>
  <si>
    <t>Numéro contrat</t>
  </si>
  <si>
    <t>Prénom</t>
  </si>
  <si>
    <t>Nom</t>
  </si>
  <si>
    <t>N° Opérateur</t>
  </si>
  <si>
    <t>Agence</t>
  </si>
  <si>
    <t>A</t>
  </si>
  <si>
    <t>B</t>
  </si>
  <si>
    <t>C</t>
  </si>
  <si>
    <t>D</t>
  </si>
  <si>
    <t>E</t>
  </si>
  <si>
    <t>F</t>
  </si>
  <si>
    <t>Date</t>
  </si>
  <si>
    <t>H début</t>
  </si>
  <si>
    <t>H fin</t>
  </si>
  <si>
    <t>Pause</t>
  </si>
  <si>
    <t>Qté triée</t>
  </si>
  <si>
    <t xml:space="preserve"> </t>
  </si>
  <si>
    <t>Heures contractuelles</t>
  </si>
  <si>
    <t>Temps travaillé</t>
  </si>
  <si>
    <t>Heures production</t>
  </si>
  <si>
    <t>Coût salaire base (journée)</t>
  </si>
  <si>
    <t>Coût panier repas (journée)</t>
  </si>
  <si>
    <t>Coût total</t>
  </si>
  <si>
    <t>OF</t>
  </si>
  <si>
    <t>Coût Salaire base</t>
  </si>
  <si>
    <t>Coût Panier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</si>
</sst>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#,##0.00\ &quot;€&quot;"/>
    <numFmt numFmtId="165" formatCode="[$-F400]h:mm:ss\ AM/PM"/>
  </numFmts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theme="2" tint="-9.9948118533890809E-2"/>
      </left>
      <right/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/>
      <diagonal/>
    </border>
    <border>
      <left/>
      <right style="thin">
        <color theme="2" tint="-9.9948118533890809E-2"/>
      </right>
      <top style="thin">
        <color theme="2" tint="-9.9948118533890809E-2"/>
      </top>
      <bottom/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/>
      <top/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 style="thin">
        <color theme="2" tint="-9.9948118533890809E-2"/>
      </right>
      <top/>
      <bottom style="thin">
        <color theme="2" tint="-9.9948118533890809E-2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35">
    <xf numFmtId="0" fontId="0" fillId="0" borderId="0" xfId="0"/>
    <xf numFmtId="164" fontId="1" fillId="0" borderId="1" xfId="0" applyNumberFormat="1" applyFont="1" applyBorder="1" applyAlignment="1">
      <alignment horizontal="right"/>
    </xf>
    <xf numFmtId="164" fontId="1" fillId="0" borderId="2" xfId="0" applyNumberFormat="1" applyFont="1" applyBorder="1" applyAlignment="1">
      <alignment horizontal="right"/>
    </xf>
    <xf numFmtId="1" fontId="1" fillId="0" borderId="2" xfId="0" applyNumberFormat="1" applyFont="1" applyBorder="1" applyAlignment="1">
      <alignment horizontal="right"/>
    </xf>
    <xf numFmtId="14" fontId="1" fillId="0" borderId="2" xfId="0" applyNumberFormat="1" applyFont="1" applyBorder="1" applyAlignment="1">
      <alignment horizontal="right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164" fontId="1" fillId="0" borderId="5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" fontId="1" fillId="0" borderId="4" xfId="0" applyNumberFormat="1" applyFont="1" applyBorder="1" applyAlignment="1">
      <alignment horizontal="right"/>
    </xf>
    <xf numFmtId="14" fontId="1" fillId="0" borderId="4" xfId="0" applyNumberFormat="1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/>
    <xf numFmtId="165" fontId="1" fillId="0" borderId="0" xfId="0" applyNumberFormat="1" applyFont="1"/>
    <xf numFmtId="2" fontId="1" fillId="0" borderId="0" xfId="0" applyNumberFormat="1" applyFont="1"/>
    <xf numFmtId="14" fontId="1" fillId="0" borderId="0" xfId="0" applyNumberFormat="1" applyFont="1" applyAlignment="1">
      <alignment horizontal="right"/>
    </xf>
    <xf numFmtId="14" fontId="3" fillId="2" borderId="0" xfId="0" applyNumberFormat="1" applyFont="1" applyFill="1" applyAlignment="1">
      <alignment horizontal="right"/>
    </xf>
    <xf numFmtId="0" fontId="5" fillId="0" borderId="10" xfId="0" applyFont="1" applyBorder="1"/>
    <xf numFmtId="14" fontId="1" fillId="2" borderId="0" xfId="0" applyNumberFormat="1" applyFont="1" applyFill="1" applyAlignment="1">
      <alignment horizontal="right"/>
    </xf>
    <xf numFmtId="0" fontId="2" fillId="0" borderId="10" xfId="0" applyFont="1" applyBorder="1" applyAlignment="1">
      <alignment horizontal="right"/>
    </xf>
    <xf numFmtId="2" fontId="3" fillId="2" borderId="0" xfId="0" applyNumberFormat="1" applyFont="1" applyFill="1" applyAlignment="1">
      <alignment horizontal="right"/>
    </xf>
    <xf numFmtId="164" fontId="3" fillId="2" borderId="0" xfId="0" applyNumberFormat="1" applyFont="1" applyFill="1" applyAlignment="1">
      <alignment horizontal="right"/>
    </xf>
    <xf numFmtId="0" fontId="5" fillId="0" borderId="0" xfId="0" applyFont="1"/>
    <xf numFmtId="1" fontId="1" fillId="2" borderId="0" xfId="0" applyNumberFormat="1" applyFont="1" applyFill="1" applyAlignment="1">
      <alignment horizontal="right"/>
    </xf>
    <xf numFmtId="165" fontId="0" fillId="0" borderId="0" xfId="0" applyNumberFormat="1"/>
    <xf numFmtId="14" fontId="0" fillId="0" borderId="0" xfId="0" applyNumberFormat="1"/>
    <xf numFmtId="43" fontId="0" fillId="0" borderId="0" xfId="1" applyFont="1"/>
    <xf numFmtId="44" fontId="0" fillId="0" borderId="0" xfId="2" applyFont="1"/>
    <xf numFmtId="0" fontId="1" fillId="0" borderId="4" xfId="0" applyFont="1" applyFill="1" applyBorder="1" applyAlignment="1">
      <alignment horizontal="right"/>
    </xf>
    <xf numFmtId="14" fontId="1" fillId="0" borderId="4" xfId="0" applyNumberFormat="1" applyFont="1" applyFill="1" applyBorder="1" applyAlignment="1">
      <alignment horizontal="right"/>
    </xf>
    <xf numFmtId="0" fontId="1" fillId="0" borderId="2" xfId="0" applyFont="1" applyFill="1" applyBorder="1" applyAlignment="1">
      <alignment horizontal="right"/>
    </xf>
  </cellXfs>
  <cellStyles count="3">
    <cellStyle name="Milliers" xfId="1" builtinId="3"/>
    <cellStyle name="Monétaire" xfId="2" builtinId="4"/>
    <cellStyle name="Normal" xfId="0" builtinId="0"/>
  </cellStyles>
  <dxfs count="3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/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/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4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/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border>
        <top style="thin">
          <color theme="2" tint="-9.9948118533890809E-2"/>
        </top>
      </border>
    </dxf>
    <dxf>
      <border diagonalUp="0" diagonalDown="0"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border>
        <bottom style="thin">
          <color theme="2" tint="-9.9948118533890809E-2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2" tint="-9.9948118533890809E-2"/>
        </left>
        <right style="thin">
          <color theme="2" tint="-9.9948118533890809E-2"/>
        </right>
        <top/>
        <bottom/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2" formatCode="0.0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[$-F400]h:mm:ss\ AM/PM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[$-F400]h:mm:ss\ AM/PM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65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335280</xdr:colOff>
      <xdr:row>0</xdr:row>
      <xdr:rowOff>30480</xdr:rowOff>
    </xdr:from>
    <xdr:to>
      <xdr:col>12</xdr:col>
      <xdr:colOff>617220</xdr:colOff>
      <xdr:row>11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7C918A5-F907-1226-1825-4C21472C77D6}"/>
            </a:ext>
          </a:extLst>
        </xdr:cNvPr>
        <xdr:cNvSpPr txBox="1"/>
      </xdr:nvSpPr>
      <xdr:spPr>
        <a:xfrm>
          <a:off x="1920240" y="30480"/>
          <a:ext cx="11140440" cy="2072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 faire un TCD qui regroupe les infos par jour par opérateur</a:t>
          </a:r>
          <a:r>
            <a:rPr lang="fr-FR" sz="1100" baseline="0"/>
            <a:t> :</a:t>
          </a:r>
        </a:p>
        <a:p>
          <a:r>
            <a:rPr lang="fr-FR" sz="1100" baseline="0"/>
            <a:t>&gt;&gt; Heures production (heure fin - pause - heure début) normalement en heure de production nous devons avoir 6,67</a:t>
          </a:r>
        </a:p>
        <a:p>
          <a:r>
            <a:rPr lang="fr-FR" sz="1100" baseline="0"/>
            <a:t>&gt;&gt; Totale des heures contractuelles (nous somme susr 151,67h/mois) donc pour un taux d'activité à 100 c'est 7h/jour</a:t>
          </a:r>
        </a:p>
        <a:p>
          <a:endParaRPr lang="fr-FR" sz="1100" baseline="0"/>
        </a:p>
        <a:p>
          <a:r>
            <a:rPr lang="fr-FR" sz="1100" baseline="0"/>
            <a:t>Je pense que le plus compliqué c'est de trouver le numéro de contrat avec le plus gros indice dans le liste "suivi contrat" pour récupérer les bonnes infos.</a:t>
          </a:r>
        </a:p>
        <a:p>
          <a:endParaRPr lang="fr-FR" sz="1100" baseline="0"/>
        </a:p>
        <a:p>
          <a:r>
            <a:rPr lang="fr-FR" sz="1100" baseline="0"/>
            <a:t>Car je peux avoir un contrat du </a:t>
          </a:r>
        </a:p>
        <a:p>
          <a:r>
            <a:rPr lang="fr-FR" sz="1100" baseline="0"/>
            <a:t>01/03/2023 au 28/07/2023 en contrat n°00J365247-01, et avoir un avenant avec date d'effet comme ci-dessous </a:t>
          </a:r>
        </a:p>
        <a:p>
          <a:r>
            <a:rPr lang="fr-FR" sz="1100" baseline="0"/>
            <a:t>01/05/2023 au 28/07/2023 en contrat n°00J365247-02, donc cela fait 2 contrats avec des plages identiques du 01/05/2023 au 28/07/2023.</a:t>
          </a:r>
        </a:p>
        <a:p>
          <a:r>
            <a:rPr lang="fr-FR" sz="1100" baseline="0"/>
            <a:t>Dans ce cas je veux le numéro de contrat le plus "grand" pour avoir les dernières mises à jour. Et avoir des prix cohérents. 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0E16052-C39F-4666-9522-DD2536B46ECB}" autoFormatId="16" applyNumberFormats="0" applyBorderFormats="0" applyFontFormats="0" applyPatternFormats="0" applyAlignmentFormats="0" applyWidthHeightFormats="0">
  <queryTableRefresh nextId="8">
    <queryTableFields count="7">
      <queryTableField id="1" name="Date" tableColumnId="1"/>
      <queryTableField id="2" name="N° Opérateur" tableColumnId="2"/>
      <queryTableField id="3" name="Heures contractuelles" tableColumnId="3"/>
      <queryTableField id="4" name="Heures production" tableColumnId="4"/>
      <queryTableField id="5" name="Coût Salaire base" tableColumnId="5"/>
      <queryTableField id="6" name="Coût Panier repas" tableColumnId="6"/>
      <queryTableField id="7" name="Coût total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2B626E-51C6-4FCC-BB4C-7EC034419512}" name="_TB_PRODUCTION" displayName="_TB_PRODUCTION" ref="A1:H14" totalsRowShown="0" headerRowDxfId="36" dataDxfId="35">
  <autoFilter ref="A1:H14" xr:uid="{DE2B626E-51C6-4FCC-BB4C-7EC034419512}"/>
  <tableColumns count="8">
    <tableColumn id="8" xr3:uid="{82580236-1A83-4E59-A7E5-D8DC3278CEA5}" name="Date" dataDxfId="34"/>
    <tableColumn id="1" xr3:uid="{F3DE42E1-9258-4BB5-9AA2-BE768F1737EA}" name="OF" dataDxfId="33"/>
    <tableColumn id="7" xr3:uid="{E5495C3A-6137-49C1-9DE3-1995979FCE95}" name="N° Opérateur" dataDxfId="32"/>
    <tableColumn id="2" xr3:uid="{5E84E982-193B-4F98-BF18-AC870FE34F69}" name="H début" dataDxfId="31"/>
    <tableColumn id="3" xr3:uid="{62C665B3-D722-4372-88D3-B1F84753D3C3}" name="H fin" dataDxfId="30"/>
    <tableColumn id="4" xr3:uid="{A378E8F6-D587-4619-B237-F995FCCC3BF6}" name="Pause" dataDxfId="29"/>
    <tableColumn id="5" xr3:uid="{79A98632-CA6B-449B-B5FC-074E49C62284}" name="Qté triée" dataDxfId="28"/>
    <tableColumn id="6" xr3:uid="{86684112-3C1D-43A7-9A21-1724DFEC2B07}" name="Temps travaillé" dataDxfId="27">
      <calculatedColumnFormula>MOD(E2-F2-D2,1)*24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9B00929-1312-40F0-BA83-1296FED6FB65}" name="_TB_CONTRATS" displayName="_TB_CONTRATS" ref="A1:L271" totalsRowShown="0" headerRowDxfId="26" dataDxfId="24" headerRowBorderDxfId="25" tableBorderDxfId="23" totalsRowBorderDxfId="22">
  <autoFilter ref="A1:L271" xr:uid="{FC175E60-7103-4053-A78B-ED4F1BF633FE}"/>
  <tableColumns count="12">
    <tableColumn id="1" xr3:uid="{9EBFAB0F-7050-4803-A873-E1C33686D315}" name="Agence" dataDxfId="21"/>
    <tableColumn id="7" xr3:uid="{E5341C33-2394-46A1-B245-7BF0DE607AC3}" name="N° Opérateur" dataDxfId="20"/>
    <tableColumn id="2" xr3:uid="{0CDBF4E1-8C91-4980-A520-5AE2545B7C1F}" name="Nom" dataDxfId="19"/>
    <tableColumn id="5" xr3:uid="{8EDD2819-2360-4F0D-93FE-531B55C71090}" name="Prénom" dataDxfId="8"/>
    <tableColumn id="6" xr3:uid="{179E57A3-355E-45BC-A5A7-945E9EC70A06}" name="Numéro contrat" dataDxfId="6"/>
    <tableColumn id="8" xr3:uid="{89D922B6-9E05-4EAC-A0D1-7B685CBA8D7E}" name="Motif" dataDxfId="7"/>
    <tableColumn id="12" xr3:uid="{D6B3C8BD-FA95-4C2D-800E-FA0AC62DE44C}" name="Poste" dataDxfId="18"/>
    <tableColumn id="3" xr3:uid="{C16097AF-EAAA-484B-9CDB-9395ED714CF6}" name="Date début" dataDxfId="17"/>
    <tableColumn id="4" xr3:uid="{63CC00D4-9B6D-491E-8DE9-D9619641C5E4}" name="Date fin" dataDxfId="16"/>
    <tableColumn id="11" xr3:uid="{A6399615-9A0D-4BFE-A19F-15D5E2BF1C85}" name="Taux d'activité" dataDxfId="15"/>
    <tableColumn id="9" xr3:uid="{0895AE38-99C7-4F96-BAC4-E7145F836449}" name="Taux horaire" dataDxfId="14"/>
    <tableColumn id="10" xr3:uid="{E79F14F2-640D-4BF5-B1C5-975DBCCDF51F}" name="Panier repas" dataDxfId="1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CB3265C-88BE-425C-957B-527389A8871D}" name="_TB_PRODUCTION_" displayName="_TB_PRODUCTION_" ref="A19:G29" tableType="queryTable" totalsRowShown="0" headerRowDxfId="12" dataDxfId="11">
  <autoFilter ref="A19:G29" xr:uid="{BCB3265C-88BE-425C-957B-527389A8871D}"/>
  <tableColumns count="7">
    <tableColumn id="1" xr3:uid="{04A03606-CEFE-4070-8BD0-F1B94AC0A711}" uniqueName="1" name="Date" queryTableFieldId="1" dataDxfId="5"/>
    <tableColumn id="2" xr3:uid="{F7D95779-BD0D-4884-8AF2-610D481C27EE}" uniqueName="2" name="N° Opérateur" queryTableFieldId="2" dataDxfId="10"/>
    <tableColumn id="3" xr3:uid="{826FA112-1625-4413-A550-C3E226AC9355}" uniqueName="3" name="Heures contractuelles" queryTableFieldId="3" dataDxfId="4" dataCellStyle="Milliers"/>
    <tableColumn id="4" xr3:uid="{72293D35-6F91-4C37-94E2-1EE0D4145FE6}" uniqueName="4" name="Heures production" queryTableFieldId="4" dataDxfId="3" dataCellStyle="Milliers"/>
    <tableColumn id="5" xr3:uid="{33AE5F14-1DD7-4AFD-BD95-C160C9559A19}" uniqueName="5" name="Coût Salaire base" queryTableFieldId="5" dataDxfId="2" dataCellStyle="Monétaire"/>
    <tableColumn id="6" xr3:uid="{8414CB82-2D9E-441C-AB91-D712EFC1B41A}" uniqueName="6" name="Coût Panier repas" queryTableFieldId="6" dataDxfId="1" dataCellStyle="Monétaire"/>
    <tableColumn id="7" xr3:uid="{4151868D-F75D-4345-80F5-34EBC4290A7C}" uniqueName="7" name="Coût total" queryTableFieldId="7" dataDxfId="0" dataCellStyle="Monétair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75984-1937-49DB-97CF-C71A259D340C}">
  <dimension ref="A1:J4683"/>
  <sheetViews>
    <sheetView workbookViewId="0">
      <selection activeCell="J2" sqref="J2"/>
    </sheetView>
  </sheetViews>
  <sheetFormatPr baseColWidth="10" defaultRowHeight="15" x14ac:dyDescent="0.25"/>
  <cols>
    <col min="3" max="3" width="21.42578125" customWidth="1"/>
    <col min="8" max="8" width="16.42578125" customWidth="1"/>
  </cols>
  <sheetData>
    <row r="1" spans="1:10" x14ac:dyDescent="0.25">
      <c r="A1" s="21" t="s">
        <v>316</v>
      </c>
      <c r="B1" s="26" t="s">
        <v>328</v>
      </c>
      <c r="C1" s="16" t="s">
        <v>308</v>
      </c>
      <c r="D1" s="16" t="s">
        <v>317</v>
      </c>
      <c r="E1" s="16" t="s">
        <v>318</v>
      </c>
      <c r="F1" s="16" t="s">
        <v>319</v>
      </c>
      <c r="G1" s="16" t="s">
        <v>320</v>
      </c>
      <c r="H1" s="16" t="s">
        <v>323</v>
      </c>
    </row>
    <row r="2" spans="1:10" x14ac:dyDescent="0.25">
      <c r="A2" s="22">
        <v>44900</v>
      </c>
      <c r="B2" s="27">
        <v>123143</v>
      </c>
      <c r="C2" s="19" t="s">
        <v>261</v>
      </c>
      <c r="D2" s="17">
        <v>0.52083333333333337</v>
      </c>
      <c r="E2" s="17">
        <v>0.81597222222222221</v>
      </c>
      <c r="F2" s="17">
        <v>2.0833333333333332E-2</v>
      </c>
      <c r="G2" s="16">
        <v>5192</v>
      </c>
      <c r="H2" s="18">
        <f>MOD(E2-F2-D2,1)*24</f>
        <v>6.5833333333333313</v>
      </c>
      <c r="J2" s="28"/>
    </row>
    <row r="3" spans="1:10" x14ac:dyDescent="0.25">
      <c r="A3" s="22">
        <v>44900</v>
      </c>
      <c r="B3" s="27">
        <v>143142</v>
      </c>
      <c r="C3" s="19" t="s">
        <v>261</v>
      </c>
      <c r="D3" s="17">
        <v>0.81597222222222221</v>
      </c>
      <c r="E3" s="17">
        <v>0.81944444444444453</v>
      </c>
      <c r="F3" s="17"/>
      <c r="G3" s="16">
        <v>88</v>
      </c>
      <c r="H3" s="18">
        <f t="shared" ref="H3:H14" si="0">MOD(E3-F3-D3,1)*24</f>
        <v>8.3333333333335702E-2</v>
      </c>
    </row>
    <row r="4" spans="1:10" x14ac:dyDescent="0.25">
      <c r="A4" s="22">
        <v>44907</v>
      </c>
      <c r="B4" s="27">
        <v>532312</v>
      </c>
      <c r="C4" s="19" t="s">
        <v>261</v>
      </c>
      <c r="D4" s="17">
        <v>0.69097222222222221</v>
      </c>
      <c r="E4" s="17">
        <v>0.81944444444444453</v>
      </c>
      <c r="F4" s="17">
        <v>1.3888888888888888E-2</v>
      </c>
      <c r="G4" s="16">
        <v>1190</v>
      </c>
      <c r="H4" s="18">
        <f t="shared" si="0"/>
        <v>2.7500000000000036</v>
      </c>
    </row>
    <row r="5" spans="1:10" x14ac:dyDescent="0.25">
      <c r="A5" s="22">
        <v>44935</v>
      </c>
      <c r="B5" s="27">
        <v>531236</v>
      </c>
      <c r="C5" s="19" t="s">
        <v>261</v>
      </c>
      <c r="D5" s="17">
        <v>0.52083333333333337</v>
      </c>
      <c r="E5" s="17">
        <v>0.69097222222222221</v>
      </c>
      <c r="F5" s="17">
        <v>6.9444444444444441E-3</v>
      </c>
      <c r="G5" s="16">
        <v>3168</v>
      </c>
      <c r="H5" s="18">
        <f t="shared" si="0"/>
        <v>3.9166666666666661</v>
      </c>
    </row>
    <row r="6" spans="1:10" x14ac:dyDescent="0.25">
      <c r="A6" s="22">
        <v>44942</v>
      </c>
      <c r="B6" s="27">
        <v>312531</v>
      </c>
      <c r="C6" s="19" t="s">
        <v>261</v>
      </c>
      <c r="D6" s="17">
        <v>0.52083333333333304</v>
      </c>
      <c r="E6" s="17">
        <v>0.81944444444444453</v>
      </c>
      <c r="F6" s="17">
        <v>2.0833333333333332E-2</v>
      </c>
      <c r="G6" s="16">
        <v>4130</v>
      </c>
      <c r="H6" s="18">
        <f t="shared" si="0"/>
        <v>6.666666666666675</v>
      </c>
    </row>
    <row r="7" spans="1:10" x14ac:dyDescent="0.25">
      <c r="A7" s="22">
        <v>44845</v>
      </c>
      <c r="B7" s="27">
        <v>734264</v>
      </c>
      <c r="C7" s="11" t="s">
        <v>170</v>
      </c>
      <c r="D7" s="17">
        <v>0.78472222222222221</v>
      </c>
      <c r="E7" s="17">
        <v>0.8125</v>
      </c>
      <c r="F7" s="17"/>
      <c r="G7" s="16">
        <v>360</v>
      </c>
      <c r="H7" s="18">
        <f t="shared" si="0"/>
        <v>0.66666666666666696</v>
      </c>
    </row>
    <row r="8" spans="1:10" x14ac:dyDescent="0.25">
      <c r="A8" s="22">
        <v>44929</v>
      </c>
      <c r="B8" s="27">
        <v>637153</v>
      </c>
      <c r="C8" s="11" t="s">
        <v>170</v>
      </c>
      <c r="D8" s="17">
        <v>0.53125</v>
      </c>
      <c r="E8" s="17">
        <v>0.78472222222222221</v>
      </c>
      <c r="F8" s="17">
        <v>2.0833333333333332E-2</v>
      </c>
      <c r="G8" s="16">
        <v>6096</v>
      </c>
      <c r="H8" s="18">
        <f t="shared" si="0"/>
        <v>5.5833333333333321</v>
      </c>
    </row>
    <row r="9" spans="1:10" x14ac:dyDescent="0.25">
      <c r="A9" s="22">
        <v>44964</v>
      </c>
      <c r="B9" s="27">
        <v>875424</v>
      </c>
      <c r="C9" s="11" t="s">
        <v>170</v>
      </c>
      <c r="D9" s="17">
        <v>0.8125</v>
      </c>
      <c r="E9" s="17">
        <v>0.81944444444444453</v>
      </c>
      <c r="F9" s="17"/>
      <c r="G9" s="16">
        <v>0</v>
      </c>
      <c r="H9" s="18">
        <f t="shared" si="0"/>
        <v>0.16666666666666874</v>
      </c>
    </row>
    <row r="10" spans="1:10" x14ac:dyDescent="0.25">
      <c r="A10" s="22">
        <v>45028</v>
      </c>
      <c r="B10" s="27">
        <v>647439</v>
      </c>
      <c r="C10" s="11" t="s">
        <v>170</v>
      </c>
      <c r="D10" s="17">
        <v>0.52083333333333337</v>
      </c>
      <c r="E10" s="17">
        <v>56.572916666666664</v>
      </c>
      <c r="F10" s="17"/>
      <c r="G10" s="16">
        <v>432</v>
      </c>
      <c r="H10" s="18">
        <f t="shared" si="0"/>
        <v>1.2499999999998863</v>
      </c>
    </row>
    <row r="11" spans="1:10" x14ac:dyDescent="0.25">
      <c r="A11" s="22">
        <v>45028</v>
      </c>
      <c r="B11" s="27">
        <v>748363</v>
      </c>
      <c r="C11" s="11" t="s">
        <v>170</v>
      </c>
      <c r="D11" s="17">
        <v>0.57291666666666663</v>
      </c>
      <c r="E11" s="17">
        <v>0.70833333333333337</v>
      </c>
      <c r="F11" s="17">
        <v>2.0833333333333332E-2</v>
      </c>
      <c r="G11" s="16">
        <v>2654</v>
      </c>
      <c r="H11" s="18">
        <f>MOD(E11-F11-D11,1)*24</f>
        <v>2.7500000000000009</v>
      </c>
    </row>
    <row r="12" spans="1:10" x14ac:dyDescent="0.25">
      <c r="A12" s="22">
        <v>45028</v>
      </c>
      <c r="B12" s="27">
        <v>153636</v>
      </c>
      <c r="C12" s="11" t="s">
        <v>170</v>
      </c>
      <c r="D12" s="17">
        <v>0.70833333333333337</v>
      </c>
      <c r="E12" s="17">
        <v>0.81944444444444453</v>
      </c>
      <c r="F12" s="17"/>
      <c r="G12" s="16">
        <v>1643</v>
      </c>
      <c r="H12" s="18">
        <f>MOD(E12-F12-D12,1)*24</f>
        <v>2.6666666666666679</v>
      </c>
    </row>
    <row r="13" spans="1:10" x14ac:dyDescent="0.25">
      <c r="A13" s="22">
        <v>45050</v>
      </c>
      <c r="B13" s="27">
        <v>532561</v>
      </c>
      <c r="C13" s="11" t="s">
        <v>170</v>
      </c>
      <c r="D13" s="17">
        <v>0.52083333333333337</v>
      </c>
      <c r="E13" s="17">
        <v>0.81944444444444453</v>
      </c>
      <c r="F13" s="17">
        <v>2.0833333333333332E-2</v>
      </c>
      <c r="G13" s="16">
        <v>2880</v>
      </c>
      <c r="H13" s="18">
        <f t="shared" si="0"/>
        <v>6.666666666666667</v>
      </c>
    </row>
    <row r="14" spans="1:10" x14ac:dyDescent="0.25">
      <c r="A14" s="22">
        <v>45058</v>
      </c>
      <c r="B14" s="27">
        <v>654334</v>
      </c>
      <c r="C14" s="11" t="s">
        <v>170</v>
      </c>
      <c r="D14" s="17">
        <v>0.47569444444444442</v>
      </c>
      <c r="E14" s="17">
        <v>0.52083333333333337</v>
      </c>
      <c r="F14" s="17"/>
      <c r="G14" s="16">
        <v>1016</v>
      </c>
      <c r="H14" s="18">
        <f t="shared" si="0"/>
        <v>1.0833333333333348</v>
      </c>
    </row>
    <row r="69" spans="4:4" x14ac:dyDescent="0.25">
      <c r="D69" t="s">
        <v>321</v>
      </c>
    </row>
    <row r="4683" spans="4:4" x14ac:dyDescent="0.25">
      <c r="D4683" t="s">
        <v>321</v>
      </c>
    </row>
  </sheetData>
  <phoneticPr fontId="4" type="noConversion"/>
  <conditionalFormatting sqref="B2:B14">
    <cfRule type="duplicateValues" dxfId="9" priority="1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4B58-AA10-4694-B48D-699C7B391E01}">
  <dimension ref="A1:L271"/>
  <sheetViews>
    <sheetView workbookViewId="0">
      <selection activeCell="C262" sqref="C262"/>
    </sheetView>
  </sheetViews>
  <sheetFormatPr baseColWidth="10" defaultRowHeight="15" x14ac:dyDescent="0.25"/>
  <cols>
    <col min="1" max="2" width="14.28515625" customWidth="1"/>
    <col min="3" max="3" width="19.85546875" customWidth="1"/>
    <col min="4" max="4" width="13.42578125" customWidth="1"/>
    <col min="5" max="6" width="20.28515625" customWidth="1"/>
    <col min="7" max="7" width="18.28515625" customWidth="1"/>
    <col min="8" max="8" width="19.28515625" customWidth="1"/>
    <col min="9" max="9" width="15.28515625" customWidth="1"/>
    <col min="10" max="10" width="13.7109375" bestFit="1" customWidth="1"/>
    <col min="11" max="11" width="12.140625" bestFit="1" customWidth="1"/>
    <col min="12" max="12" width="12" bestFit="1" customWidth="1"/>
  </cols>
  <sheetData>
    <row r="1" spans="1:12" x14ac:dyDescent="0.25">
      <c r="A1" s="15" t="s">
        <v>309</v>
      </c>
      <c r="B1" s="14" t="s">
        <v>308</v>
      </c>
      <c r="C1" s="14" t="s">
        <v>307</v>
      </c>
      <c r="D1" s="14" t="s">
        <v>306</v>
      </c>
      <c r="E1" s="14" t="s">
        <v>305</v>
      </c>
      <c r="F1" s="14" t="s">
        <v>304</v>
      </c>
      <c r="G1" s="14" t="s">
        <v>303</v>
      </c>
      <c r="H1" s="14" t="s">
        <v>302</v>
      </c>
      <c r="I1" s="14" t="s">
        <v>301</v>
      </c>
      <c r="J1" s="14" t="s">
        <v>300</v>
      </c>
      <c r="K1" s="14" t="s">
        <v>299</v>
      </c>
      <c r="L1" s="13" t="s">
        <v>298</v>
      </c>
    </row>
    <row r="2" spans="1:12" x14ac:dyDescent="0.25">
      <c r="A2" s="12" t="s">
        <v>315</v>
      </c>
      <c r="B2" s="11" t="s">
        <v>261</v>
      </c>
      <c r="C2" s="11"/>
      <c r="D2" s="11"/>
      <c r="E2" s="32" t="s">
        <v>297</v>
      </c>
      <c r="F2" s="11" t="s">
        <v>1</v>
      </c>
      <c r="G2" s="11" t="s">
        <v>0</v>
      </c>
      <c r="H2" s="10">
        <v>44900</v>
      </c>
      <c r="I2" s="10">
        <v>44904</v>
      </c>
      <c r="J2" s="9">
        <v>100</v>
      </c>
      <c r="K2" s="8">
        <v>20.04</v>
      </c>
      <c r="L2" s="7">
        <v>0</v>
      </c>
    </row>
    <row r="3" spans="1:12" x14ac:dyDescent="0.25">
      <c r="A3" s="12" t="s">
        <v>315</v>
      </c>
      <c r="B3" s="11" t="s">
        <v>213</v>
      </c>
      <c r="C3" s="11"/>
      <c r="D3" s="11"/>
      <c r="E3" s="32" t="s">
        <v>296</v>
      </c>
      <c r="F3" s="11" t="s">
        <v>1</v>
      </c>
      <c r="G3" s="11" t="s">
        <v>0</v>
      </c>
      <c r="H3" s="10">
        <v>44900</v>
      </c>
      <c r="I3" s="10">
        <v>44904</v>
      </c>
      <c r="J3" s="9">
        <v>100</v>
      </c>
      <c r="K3" s="8">
        <v>20.04</v>
      </c>
      <c r="L3" s="7">
        <v>0</v>
      </c>
    </row>
    <row r="4" spans="1:12" x14ac:dyDescent="0.25">
      <c r="A4" s="12" t="s">
        <v>315</v>
      </c>
      <c r="B4" s="11" t="s">
        <v>157</v>
      </c>
      <c r="C4" s="11"/>
      <c r="D4" s="11"/>
      <c r="E4" s="32" t="s">
        <v>295</v>
      </c>
      <c r="F4" s="11" t="s">
        <v>1</v>
      </c>
      <c r="G4" s="11" t="s">
        <v>0</v>
      </c>
      <c r="H4" s="10">
        <v>44958</v>
      </c>
      <c r="I4" s="10">
        <v>44985</v>
      </c>
      <c r="J4" s="9">
        <v>100</v>
      </c>
      <c r="K4" s="8">
        <v>20.399999999999999</v>
      </c>
      <c r="L4" s="7">
        <v>5.09</v>
      </c>
    </row>
    <row r="5" spans="1:12" x14ac:dyDescent="0.25">
      <c r="A5" s="12" t="s">
        <v>315</v>
      </c>
      <c r="B5" s="11" t="s">
        <v>177</v>
      </c>
      <c r="C5" s="11"/>
      <c r="D5" s="11"/>
      <c r="E5" s="32" t="s">
        <v>294</v>
      </c>
      <c r="F5" s="11" t="s">
        <v>1</v>
      </c>
      <c r="G5" s="11" t="s">
        <v>0</v>
      </c>
      <c r="H5" s="10">
        <v>44928</v>
      </c>
      <c r="I5" s="10">
        <v>44934</v>
      </c>
      <c r="J5" s="9">
        <v>100</v>
      </c>
      <c r="K5" s="8">
        <v>20.399999999999999</v>
      </c>
      <c r="L5" s="7">
        <v>5.09</v>
      </c>
    </row>
    <row r="6" spans="1:12" x14ac:dyDescent="0.25">
      <c r="A6" s="12" t="s">
        <v>315</v>
      </c>
      <c r="B6" s="11" t="s">
        <v>261</v>
      </c>
      <c r="C6" s="11"/>
      <c r="D6" s="11"/>
      <c r="E6" s="32" t="s">
        <v>293</v>
      </c>
      <c r="F6" s="11" t="s">
        <v>8</v>
      </c>
      <c r="G6" s="11" t="s">
        <v>0</v>
      </c>
      <c r="H6" s="10">
        <v>44905</v>
      </c>
      <c r="I6" s="10">
        <v>44918</v>
      </c>
      <c r="J6" s="9">
        <v>100</v>
      </c>
      <c r="K6" s="8">
        <v>20.04</v>
      </c>
      <c r="L6" s="7">
        <v>0</v>
      </c>
    </row>
    <row r="7" spans="1:12" x14ac:dyDescent="0.25">
      <c r="A7" s="12" t="s">
        <v>315</v>
      </c>
      <c r="B7" s="11" t="s">
        <v>140</v>
      </c>
      <c r="C7" s="11"/>
      <c r="D7" s="11"/>
      <c r="E7" s="32" t="s">
        <v>292</v>
      </c>
      <c r="F7" s="11" t="s">
        <v>1</v>
      </c>
      <c r="G7" s="11" t="s">
        <v>0</v>
      </c>
      <c r="H7" s="10">
        <v>44907</v>
      </c>
      <c r="I7" s="10">
        <v>44918</v>
      </c>
      <c r="J7" s="9">
        <v>100</v>
      </c>
      <c r="K7" s="8">
        <v>20.04</v>
      </c>
      <c r="L7" s="7">
        <v>0</v>
      </c>
    </row>
    <row r="8" spans="1:12" x14ac:dyDescent="0.25">
      <c r="A8" s="12" t="s">
        <v>315</v>
      </c>
      <c r="B8" s="11" t="s">
        <v>287</v>
      </c>
      <c r="C8" s="11"/>
      <c r="D8" s="11"/>
      <c r="E8" s="32" t="s">
        <v>291</v>
      </c>
      <c r="F8" s="11" t="s">
        <v>1</v>
      </c>
      <c r="G8" s="11" t="s">
        <v>0</v>
      </c>
      <c r="H8" s="10">
        <v>44943</v>
      </c>
      <c r="I8" s="10">
        <v>44946</v>
      </c>
      <c r="J8" s="9">
        <v>100</v>
      </c>
      <c r="K8" s="8">
        <v>20.399999999999999</v>
      </c>
      <c r="L8" s="7">
        <v>0</v>
      </c>
    </row>
    <row r="9" spans="1:12" x14ac:dyDescent="0.25">
      <c r="A9" s="12" t="s">
        <v>311</v>
      </c>
      <c r="B9" s="11" t="s">
        <v>290</v>
      </c>
      <c r="C9" s="11"/>
      <c r="D9" s="11"/>
      <c r="E9" s="32"/>
      <c r="F9" s="11"/>
      <c r="G9" s="11"/>
      <c r="H9" s="10">
        <v>44943</v>
      </c>
      <c r="I9" s="10">
        <v>44949</v>
      </c>
      <c r="J9" s="9"/>
      <c r="K9" s="8"/>
      <c r="L9" s="7"/>
    </row>
    <row r="10" spans="1:12" x14ac:dyDescent="0.25">
      <c r="A10" s="12" t="s">
        <v>315</v>
      </c>
      <c r="B10" s="11" t="s">
        <v>213</v>
      </c>
      <c r="C10" s="11"/>
      <c r="D10" s="11"/>
      <c r="E10" s="32" t="s">
        <v>289</v>
      </c>
      <c r="F10" s="11" t="s">
        <v>8</v>
      </c>
      <c r="G10" s="11" t="s">
        <v>0</v>
      </c>
      <c r="H10" s="10">
        <v>44905</v>
      </c>
      <c r="I10" s="10">
        <v>44918</v>
      </c>
      <c r="J10" s="9">
        <v>100</v>
      </c>
      <c r="K10" s="8">
        <v>20.04</v>
      </c>
      <c r="L10" s="7">
        <v>0</v>
      </c>
    </row>
    <row r="11" spans="1:12" x14ac:dyDescent="0.25">
      <c r="A11" s="12" t="s">
        <v>315</v>
      </c>
      <c r="B11" s="11" t="s">
        <v>261</v>
      </c>
      <c r="C11" s="11"/>
      <c r="D11" s="11"/>
      <c r="E11" s="32" t="s">
        <v>288</v>
      </c>
      <c r="F11" s="11" t="s">
        <v>1</v>
      </c>
      <c r="G11" s="11" t="s">
        <v>0</v>
      </c>
      <c r="H11" s="10">
        <v>44928</v>
      </c>
      <c r="I11" s="10">
        <v>44932</v>
      </c>
      <c r="J11" s="9">
        <v>100</v>
      </c>
      <c r="K11" s="8">
        <v>20.84</v>
      </c>
      <c r="L11" s="7">
        <v>0</v>
      </c>
    </row>
    <row r="12" spans="1:12" x14ac:dyDescent="0.25">
      <c r="A12" s="12" t="s">
        <v>315</v>
      </c>
      <c r="B12" s="11" t="s">
        <v>287</v>
      </c>
      <c r="C12" s="11"/>
      <c r="D12" s="11"/>
      <c r="E12" s="32" t="s">
        <v>286</v>
      </c>
      <c r="F12" s="11" t="s">
        <v>8</v>
      </c>
      <c r="G12" s="11" t="s">
        <v>0</v>
      </c>
      <c r="H12" s="10">
        <v>44943</v>
      </c>
      <c r="I12" s="10">
        <v>44953</v>
      </c>
      <c r="J12" s="9">
        <v>100</v>
      </c>
      <c r="K12" s="8">
        <v>20.399999999999999</v>
      </c>
      <c r="L12" s="7">
        <v>0</v>
      </c>
    </row>
    <row r="13" spans="1:12" x14ac:dyDescent="0.25">
      <c r="A13" s="12" t="s">
        <v>315</v>
      </c>
      <c r="B13" s="11" t="s">
        <v>180</v>
      </c>
      <c r="C13" s="11"/>
      <c r="D13" s="11"/>
      <c r="E13" s="32" t="s">
        <v>285</v>
      </c>
      <c r="F13" s="11" t="s">
        <v>1</v>
      </c>
      <c r="G13" s="11" t="s">
        <v>0</v>
      </c>
      <c r="H13" s="10">
        <v>45138</v>
      </c>
      <c r="I13" s="10">
        <v>45382</v>
      </c>
      <c r="J13" s="9">
        <v>100</v>
      </c>
      <c r="K13" s="8">
        <v>20.62</v>
      </c>
      <c r="L13" s="7">
        <v>5.39</v>
      </c>
    </row>
    <row r="14" spans="1:12" x14ac:dyDescent="0.25">
      <c r="A14" s="12" t="s">
        <v>315</v>
      </c>
      <c r="B14" s="11" t="s">
        <v>177</v>
      </c>
      <c r="C14" s="11"/>
      <c r="D14" s="11"/>
      <c r="E14" s="32" t="s">
        <v>284</v>
      </c>
      <c r="F14" s="11" t="s">
        <v>8</v>
      </c>
      <c r="G14" s="11" t="s">
        <v>0</v>
      </c>
      <c r="H14" s="10">
        <v>44935</v>
      </c>
      <c r="I14" s="10">
        <v>44957</v>
      </c>
      <c r="J14" s="9">
        <v>100</v>
      </c>
      <c r="K14" s="8">
        <v>20.399999999999999</v>
      </c>
      <c r="L14" s="7">
        <v>5.09</v>
      </c>
    </row>
    <row r="15" spans="1:12" x14ac:dyDescent="0.25">
      <c r="A15" s="12" t="s">
        <v>315</v>
      </c>
      <c r="B15" s="11" t="s">
        <v>170</v>
      </c>
      <c r="C15" s="11"/>
      <c r="D15" s="11"/>
      <c r="E15" s="32" t="s">
        <v>283</v>
      </c>
      <c r="F15" s="11" t="s">
        <v>1</v>
      </c>
      <c r="G15" s="11" t="s">
        <v>0</v>
      </c>
      <c r="H15" s="10">
        <v>44844</v>
      </c>
      <c r="I15" s="10">
        <v>44918</v>
      </c>
      <c r="J15" s="9">
        <v>100</v>
      </c>
      <c r="K15" s="8">
        <v>20.04</v>
      </c>
      <c r="L15" s="7">
        <v>5.09</v>
      </c>
    </row>
    <row r="16" spans="1:12" x14ac:dyDescent="0.25">
      <c r="A16" s="12" t="s">
        <v>315</v>
      </c>
      <c r="B16" s="11" t="s">
        <v>157</v>
      </c>
      <c r="C16" s="11"/>
      <c r="D16" s="11"/>
      <c r="E16" s="32" t="s">
        <v>282</v>
      </c>
      <c r="F16" s="11" t="s">
        <v>8</v>
      </c>
      <c r="G16" s="11" t="s">
        <v>0</v>
      </c>
      <c r="H16" s="10">
        <v>44986</v>
      </c>
      <c r="I16" s="10">
        <v>45135</v>
      </c>
      <c r="J16" s="9">
        <v>100</v>
      </c>
      <c r="K16" s="8">
        <v>20.399999999999999</v>
      </c>
      <c r="L16" s="7">
        <v>5.09</v>
      </c>
    </row>
    <row r="17" spans="1:12" x14ac:dyDescent="0.25">
      <c r="A17" s="12" t="s">
        <v>315</v>
      </c>
      <c r="B17" s="11" t="s">
        <v>261</v>
      </c>
      <c r="C17" s="11"/>
      <c r="D17" s="11"/>
      <c r="E17" s="32" t="s">
        <v>281</v>
      </c>
      <c r="F17" s="11" t="s">
        <v>1</v>
      </c>
      <c r="G17" s="11" t="s">
        <v>0</v>
      </c>
      <c r="H17" s="10">
        <v>44933</v>
      </c>
      <c r="I17" s="10">
        <v>44940</v>
      </c>
      <c r="J17" s="9">
        <v>100</v>
      </c>
      <c r="K17" s="8">
        <v>20.84</v>
      </c>
      <c r="L17" s="7">
        <v>0</v>
      </c>
    </row>
    <row r="18" spans="1:12" x14ac:dyDescent="0.25">
      <c r="A18" s="12" t="s">
        <v>315</v>
      </c>
      <c r="B18" s="11" t="s">
        <v>280</v>
      </c>
      <c r="C18" s="11"/>
      <c r="D18" s="11"/>
      <c r="E18" s="32"/>
      <c r="F18" s="11"/>
      <c r="G18" s="11"/>
      <c r="H18" s="10">
        <v>44928</v>
      </c>
      <c r="I18" s="10">
        <v>44960</v>
      </c>
      <c r="J18" s="9"/>
      <c r="K18" s="8"/>
      <c r="L18" s="7"/>
    </row>
    <row r="19" spans="1:12" x14ac:dyDescent="0.25">
      <c r="A19" s="12" t="s">
        <v>315</v>
      </c>
      <c r="B19" s="11" t="s">
        <v>69</v>
      </c>
      <c r="C19" s="11"/>
      <c r="D19" s="11"/>
      <c r="E19" s="32" t="s">
        <v>279</v>
      </c>
      <c r="F19" s="11" t="s">
        <v>1</v>
      </c>
      <c r="G19" s="11" t="s">
        <v>0</v>
      </c>
      <c r="H19" s="10">
        <v>44907</v>
      </c>
      <c r="I19" s="10">
        <v>44918</v>
      </c>
      <c r="J19" s="9">
        <v>100</v>
      </c>
      <c r="K19" s="8">
        <v>20.04</v>
      </c>
      <c r="L19" s="7">
        <v>5.09</v>
      </c>
    </row>
    <row r="20" spans="1:12" x14ac:dyDescent="0.25">
      <c r="A20" s="12" t="s">
        <v>315</v>
      </c>
      <c r="B20" s="11" t="s">
        <v>140</v>
      </c>
      <c r="C20" s="11"/>
      <c r="D20" s="11"/>
      <c r="E20" s="32" t="s">
        <v>278</v>
      </c>
      <c r="F20" s="11" t="s">
        <v>1</v>
      </c>
      <c r="G20" s="11" t="s">
        <v>0</v>
      </c>
      <c r="H20" s="10">
        <v>44929</v>
      </c>
      <c r="I20" s="10">
        <v>44932</v>
      </c>
      <c r="J20" s="9">
        <v>100</v>
      </c>
      <c r="K20" s="8">
        <v>20.399999999999999</v>
      </c>
      <c r="L20" s="7">
        <v>0</v>
      </c>
    </row>
    <row r="21" spans="1:12" x14ac:dyDescent="0.25">
      <c r="A21" s="12" t="s">
        <v>315</v>
      </c>
      <c r="B21" s="11" t="s">
        <v>33</v>
      </c>
      <c r="C21" s="11"/>
      <c r="D21" s="11"/>
      <c r="E21" s="32" t="s">
        <v>277</v>
      </c>
      <c r="F21" s="11" t="s">
        <v>265</v>
      </c>
      <c r="G21" s="11" t="s">
        <v>0</v>
      </c>
      <c r="H21" s="10">
        <v>44963</v>
      </c>
      <c r="I21" s="10">
        <v>44967</v>
      </c>
      <c r="J21" s="9">
        <v>100</v>
      </c>
      <c r="K21" s="8">
        <v>20.170000000000002</v>
      </c>
      <c r="L21" s="7">
        <v>0</v>
      </c>
    </row>
    <row r="22" spans="1:12" x14ac:dyDescent="0.25">
      <c r="A22" s="12" t="s">
        <v>315</v>
      </c>
      <c r="B22" s="11" t="s">
        <v>268</v>
      </c>
      <c r="C22" s="11"/>
      <c r="D22" s="11"/>
      <c r="E22" s="32" t="s">
        <v>276</v>
      </c>
      <c r="F22" s="11" t="s">
        <v>1</v>
      </c>
      <c r="G22" s="11" t="s">
        <v>0</v>
      </c>
      <c r="H22" s="10">
        <v>44963</v>
      </c>
      <c r="I22" s="10">
        <v>44967</v>
      </c>
      <c r="J22" s="9">
        <v>100</v>
      </c>
      <c r="K22" s="8">
        <v>20.399999999999999</v>
      </c>
      <c r="L22" s="7">
        <v>0</v>
      </c>
    </row>
    <row r="23" spans="1:12" x14ac:dyDescent="0.25">
      <c r="A23" s="12" t="s">
        <v>315</v>
      </c>
      <c r="B23" s="11" t="s">
        <v>71</v>
      </c>
      <c r="C23" s="11"/>
      <c r="D23" s="11"/>
      <c r="E23" s="32" t="s">
        <v>275</v>
      </c>
      <c r="F23" s="11" t="s">
        <v>1</v>
      </c>
      <c r="G23" s="11" t="s">
        <v>0</v>
      </c>
      <c r="H23" s="10">
        <v>44963</v>
      </c>
      <c r="I23" s="10">
        <v>44967</v>
      </c>
      <c r="J23" s="9">
        <v>100</v>
      </c>
      <c r="K23" s="8">
        <v>20.399999999999999</v>
      </c>
      <c r="L23" s="7">
        <v>0</v>
      </c>
    </row>
    <row r="24" spans="1:12" x14ac:dyDescent="0.25">
      <c r="A24" s="12" t="s">
        <v>315</v>
      </c>
      <c r="B24" s="11" t="s">
        <v>142</v>
      </c>
      <c r="C24" s="11"/>
      <c r="D24" s="11"/>
      <c r="E24" s="32" t="s">
        <v>274</v>
      </c>
      <c r="F24" s="11" t="s">
        <v>1</v>
      </c>
      <c r="G24" s="11" t="s">
        <v>0</v>
      </c>
      <c r="H24" s="10">
        <v>44963</v>
      </c>
      <c r="I24" s="10">
        <v>44967</v>
      </c>
      <c r="J24" s="9">
        <v>100</v>
      </c>
      <c r="K24" s="8">
        <v>20.399999999999999</v>
      </c>
      <c r="L24" s="7">
        <v>0</v>
      </c>
    </row>
    <row r="25" spans="1:12" x14ac:dyDescent="0.25">
      <c r="A25" s="12" t="s">
        <v>315</v>
      </c>
      <c r="B25" s="11" t="s">
        <v>271</v>
      </c>
      <c r="C25" s="11"/>
      <c r="D25" s="11"/>
      <c r="E25" s="32" t="s">
        <v>273</v>
      </c>
      <c r="F25" s="11" t="s">
        <v>1</v>
      </c>
      <c r="G25" s="11" t="s">
        <v>0</v>
      </c>
      <c r="H25" s="10">
        <v>44964</v>
      </c>
      <c r="I25" s="10">
        <v>44967</v>
      </c>
      <c r="J25" s="9">
        <v>100</v>
      </c>
      <c r="K25" s="8">
        <v>20.399999999999999</v>
      </c>
      <c r="L25" s="7">
        <v>5.09</v>
      </c>
    </row>
    <row r="26" spans="1:12" x14ac:dyDescent="0.25">
      <c r="A26" s="12" t="s">
        <v>315</v>
      </c>
      <c r="B26" s="11" t="s">
        <v>92</v>
      </c>
      <c r="C26" s="11"/>
      <c r="D26" s="11"/>
      <c r="E26" s="32" t="s">
        <v>272</v>
      </c>
      <c r="F26" s="11" t="s">
        <v>1</v>
      </c>
      <c r="G26" s="11" t="s">
        <v>0</v>
      </c>
      <c r="H26" s="10">
        <v>44844</v>
      </c>
      <c r="I26" s="10">
        <v>44890</v>
      </c>
      <c r="J26" s="9">
        <v>100</v>
      </c>
      <c r="K26" s="8">
        <v>20.04</v>
      </c>
      <c r="L26" s="7">
        <v>5.09</v>
      </c>
    </row>
    <row r="27" spans="1:12" x14ac:dyDescent="0.25">
      <c r="A27" s="12" t="s">
        <v>315</v>
      </c>
      <c r="B27" s="11" t="s">
        <v>271</v>
      </c>
      <c r="C27" s="11"/>
      <c r="D27" s="11"/>
      <c r="E27" s="32" t="s">
        <v>270</v>
      </c>
      <c r="F27" s="11" t="s">
        <v>1</v>
      </c>
      <c r="G27" s="11" t="s">
        <v>0</v>
      </c>
      <c r="H27" s="10">
        <v>44970</v>
      </c>
      <c r="I27" s="10">
        <v>44974</v>
      </c>
      <c r="J27" s="9">
        <v>100</v>
      </c>
      <c r="K27" s="8">
        <v>20.399999999999999</v>
      </c>
      <c r="L27" s="7">
        <v>5.09</v>
      </c>
    </row>
    <row r="28" spans="1:12" x14ac:dyDescent="0.25">
      <c r="A28" s="12" t="s">
        <v>315</v>
      </c>
      <c r="B28" s="11" t="s">
        <v>268</v>
      </c>
      <c r="C28" s="11"/>
      <c r="D28" s="11"/>
      <c r="E28" s="32" t="s">
        <v>269</v>
      </c>
      <c r="F28" s="5" t="s">
        <v>84</v>
      </c>
      <c r="G28" s="5" t="s">
        <v>0</v>
      </c>
      <c r="H28" s="10">
        <v>44963</v>
      </c>
      <c r="I28" s="10">
        <v>44967</v>
      </c>
      <c r="J28" s="9">
        <v>100</v>
      </c>
      <c r="K28" s="8">
        <v>20.170000000000002</v>
      </c>
      <c r="L28" s="7">
        <v>0</v>
      </c>
    </row>
    <row r="29" spans="1:12" x14ac:dyDescent="0.25">
      <c r="A29" s="12" t="s">
        <v>315</v>
      </c>
      <c r="B29" s="11" t="s">
        <v>268</v>
      </c>
      <c r="C29" s="11"/>
      <c r="D29" s="11"/>
      <c r="E29" s="32" t="s">
        <v>267</v>
      </c>
      <c r="F29" s="11" t="s">
        <v>1</v>
      </c>
      <c r="G29" s="11" t="s">
        <v>0</v>
      </c>
      <c r="H29" s="10">
        <v>44970</v>
      </c>
      <c r="I29" s="10">
        <v>44980</v>
      </c>
      <c r="J29" s="9">
        <v>100</v>
      </c>
      <c r="K29" s="8">
        <v>20.170000000000002</v>
      </c>
      <c r="L29" s="7">
        <v>5.09</v>
      </c>
    </row>
    <row r="30" spans="1:12" x14ac:dyDescent="0.25">
      <c r="A30" s="12" t="s">
        <v>315</v>
      </c>
      <c r="B30" s="11" t="s">
        <v>71</v>
      </c>
      <c r="C30" s="11"/>
      <c r="D30" s="11"/>
      <c r="E30" s="32" t="s">
        <v>266</v>
      </c>
      <c r="F30" s="11" t="s">
        <v>265</v>
      </c>
      <c r="G30" s="11" t="s">
        <v>0</v>
      </c>
      <c r="H30" s="10">
        <v>44963</v>
      </c>
      <c r="I30" s="10">
        <v>44967</v>
      </c>
      <c r="J30" s="9">
        <v>100</v>
      </c>
      <c r="K30" s="8">
        <v>20.170000000000002</v>
      </c>
      <c r="L30" s="7">
        <v>0</v>
      </c>
    </row>
    <row r="31" spans="1:12" x14ac:dyDescent="0.25">
      <c r="A31" s="12" t="s">
        <v>315</v>
      </c>
      <c r="B31" s="11" t="s">
        <v>142</v>
      </c>
      <c r="C31" s="11"/>
      <c r="D31" s="11"/>
      <c r="E31" s="32" t="s">
        <v>264</v>
      </c>
      <c r="F31" s="11" t="s">
        <v>84</v>
      </c>
      <c r="G31" s="11" t="s">
        <v>0</v>
      </c>
      <c r="H31" s="10">
        <v>44963</v>
      </c>
      <c r="I31" s="10">
        <v>44967</v>
      </c>
      <c r="J31" s="9">
        <v>100</v>
      </c>
      <c r="K31" s="8">
        <v>20.170000000000002</v>
      </c>
      <c r="L31" s="7">
        <v>0</v>
      </c>
    </row>
    <row r="32" spans="1:12" x14ac:dyDescent="0.25">
      <c r="A32" s="12" t="s">
        <v>315</v>
      </c>
      <c r="B32" s="11" t="s">
        <v>261</v>
      </c>
      <c r="C32" s="11"/>
      <c r="D32" s="11"/>
      <c r="E32" s="32" t="s">
        <v>263</v>
      </c>
      <c r="F32" s="5" t="s">
        <v>1</v>
      </c>
      <c r="G32" s="5" t="s">
        <v>0</v>
      </c>
      <c r="H32" s="10">
        <v>44942</v>
      </c>
      <c r="I32" s="10">
        <v>44953</v>
      </c>
      <c r="J32" s="9">
        <v>100</v>
      </c>
      <c r="K32" s="8">
        <v>20.84</v>
      </c>
      <c r="L32" s="7">
        <v>0</v>
      </c>
    </row>
    <row r="33" spans="1:12" x14ac:dyDescent="0.25">
      <c r="A33" s="12" t="s">
        <v>315</v>
      </c>
      <c r="B33" s="11" t="s">
        <v>261</v>
      </c>
      <c r="C33" s="11"/>
      <c r="D33" s="11"/>
      <c r="E33" s="32" t="s">
        <v>262</v>
      </c>
      <c r="F33" s="5" t="s">
        <v>1</v>
      </c>
      <c r="G33" s="5" t="s">
        <v>0</v>
      </c>
      <c r="H33" s="10">
        <v>44956</v>
      </c>
      <c r="I33" s="10">
        <v>44960</v>
      </c>
      <c r="J33" s="9">
        <v>100</v>
      </c>
      <c r="K33" s="8">
        <v>20.84</v>
      </c>
      <c r="L33" s="7">
        <v>0</v>
      </c>
    </row>
    <row r="34" spans="1:12" x14ac:dyDescent="0.25">
      <c r="A34" s="12" t="s">
        <v>315</v>
      </c>
      <c r="B34" s="11" t="s">
        <v>261</v>
      </c>
      <c r="C34" s="11"/>
      <c r="D34" s="11"/>
      <c r="E34" s="32" t="s">
        <v>260</v>
      </c>
      <c r="F34" s="11" t="s">
        <v>1</v>
      </c>
      <c r="G34" s="11" t="s">
        <v>0</v>
      </c>
      <c r="H34" s="10">
        <v>44963</v>
      </c>
      <c r="I34" s="10">
        <v>44985</v>
      </c>
      <c r="J34" s="9">
        <v>100</v>
      </c>
      <c r="K34" s="8">
        <v>20.84</v>
      </c>
      <c r="L34" s="7">
        <v>5.09</v>
      </c>
    </row>
    <row r="35" spans="1:12" x14ac:dyDescent="0.25">
      <c r="A35" s="12" t="s">
        <v>315</v>
      </c>
      <c r="B35" s="11" t="s">
        <v>225</v>
      </c>
      <c r="C35" s="11"/>
      <c r="D35" s="11"/>
      <c r="E35" s="32" t="s">
        <v>259</v>
      </c>
      <c r="F35" s="11" t="s">
        <v>1</v>
      </c>
      <c r="G35" s="11" t="s">
        <v>0</v>
      </c>
      <c r="H35" s="10">
        <v>44964</v>
      </c>
      <c r="I35" s="10">
        <v>44985</v>
      </c>
      <c r="J35" s="9">
        <v>100</v>
      </c>
      <c r="K35" s="8">
        <v>20.399999999999999</v>
      </c>
      <c r="L35" s="7">
        <v>5.09</v>
      </c>
    </row>
    <row r="36" spans="1:12" x14ac:dyDescent="0.25">
      <c r="A36" s="12" t="s">
        <v>315</v>
      </c>
      <c r="B36" s="11" t="s">
        <v>180</v>
      </c>
      <c r="C36" s="11"/>
      <c r="D36" s="11"/>
      <c r="E36" s="32" t="s">
        <v>258</v>
      </c>
      <c r="F36" s="11" t="s">
        <v>1</v>
      </c>
      <c r="G36" s="11" t="s">
        <v>0</v>
      </c>
      <c r="H36" s="10">
        <v>44958</v>
      </c>
      <c r="I36" s="10">
        <v>44985</v>
      </c>
      <c r="J36" s="9">
        <v>100</v>
      </c>
      <c r="K36" s="8">
        <v>20.170000000000002</v>
      </c>
      <c r="L36" s="7">
        <v>5.09</v>
      </c>
    </row>
    <row r="37" spans="1:12" x14ac:dyDescent="0.25">
      <c r="A37" s="12" t="s">
        <v>315</v>
      </c>
      <c r="B37" s="11" t="s">
        <v>177</v>
      </c>
      <c r="C37" s="11"/>
      <c r="D37" s="11"/>
      <c r="E37" s="32" t="s">
        <v>257</v>
      </c>
      <c r="F37" s="11" t="s">
        <v>1</v>
      </c>
      <c r="G37" s="11" t="s">
        <v>0</v>
      </c>
      <c r="H37" s="10">
        <v>44958</v>
      </c>
      <c r="I37" s="10">
        <v>44985</v>
      </c>
      <c r="J37" s="9">
        <v>100</v>
      </c>
      <c r="K37" s="8">
        <v>20.399999999999999</v>
      </c>
      <c r="L37" s="7">
        <v>5.09</v>
      </c>
    </row>
    <row r="38" spans="1:12" x14ac:dyDescent="0.25">
      <c r="A38" s="12" t="s">
        <v>315</v>
      </c>
      <c r="B38" s="11" t="s">
        <v>170</v>
      </c>
      <c r="C38" s="11"/>
      <c r="D38" s="11"/>
      <c r="E38" s="32" t="s">
        <v>256</v>
      </c>
      <c r="F38" s="11" t="s">
        <v>1</v>
      </c>
      <c r="G38" s="11" t="s">
        <v>0</v>
      </c>
      <c r="H38" s="10">
        <v>44928</v>
      </c>
      <c r="I38" s="10">
        <v>44957</v>
      </c>
      <c r="J38" s="9">
        <v>100</v>
      </c>
      <c r="K38" s="8">
        <v>20.399999999999999</v>
      </c>
      <c r="L38" s="7">
        <v>5.09</v>
      </c>
    </row>
    <row r="39" spans="1:12" x14ac:dyDescent="0.25">
      <c r="A39" s="12" t="s">
        <v>315</v>
      </c>
      <c r="B39" s="11" t="s">
        <v>80</v>
      </c>
      <c r="C39" s="11"/>
      <c r="D39" s="11"/>
      <c r="E39" s="32" t="s">
        <v>255</v>
      </c>
      <c r="F39" s="11" t="s">
        <v>1</v>
      </c>
      <c r="G39" s="11" t="s">
        <v>0</v>
      </c>
      <c r="H39" s="10">
        <v>44964</v>
      </c>
      <c r="I39" s="10">
        <v>44985</v>
      </c>
      <c r="J39" s="9">
        <v>100</v>
      </c>
      <c r="K39" s="8">
        <v>20.399999999999999</v>
      </c>
      <c r="L39" s="7">
        <v>5.09</v>
      </c>
    </row>
    <row r="40" spans="1:12" x14ac:dyDescent="0.25">
      <c r="A40" s="12" t="s">
        <v>315</v>
      </c>
      <c r="B40" s="11" t="s">
        <v>157</v>
      </c>
      <c r="C40" s="11"/>
      <c r="D40" s="11"/>
      <c r="E40" s="32" t="s">
        <v>254</v>
      </c>
      <c r="F40" s="11" t="s">
        <v>14</v>
      </c>
      <c r="G40" s="11" t="s">
        <v>0</v>
      </c>
      <c r="H40" s="10">
        <v>44986</v>
      </c>
      <c r="I40" s="10">
        <v>45135</v>
      </c>
      <c r="J40" s="9">
        <v>100</v>
      </c>
      <c r="K40" s="8">
        <v>20.170000000000002</v>
      </c>
      <c r="L40" s="7">
        <v>5.09</v>
      </c>
    </row>
    <row r="41" spans="1:12" x14ac:dyDescent="0.25">
      <c r="A41" s="12" t="s">
        <v>315</v>
      </c>
      <c r="B41" s="11" t="s">
        <v>69</v>
      </c>
      <c r="C41" s="11"/>
      <c r="D41" s="11"/>
      <c r="E41" s="32" t="s">
        <v>253</v>
      </c>
      <c r="F41" s="11" t="s">
        <v>8</v>
      </c>
      <c r="G41" s="11" t="s">
        <v>0</v>
      </c>
      <c r="H41" s="10">
        <v>44945</v>
      </c>
      <c r="I41" s="10">
        <v>44960</v>
      </c>
      <c r="J41" s="9">
        <v>100</v>
      </c>
      <c r="K41" s="8">
        <v>20.399999999999999</v>
      </c>
      <c r="L41" s="7">
        <v>5.09</v>
      </c>
    </row>
    <row r="42" spans="1:12" x14ac:dyDescent="0.25">
      <c r="A42" s="12" t="s">
        <v>315</v>
      </c>
      <c r="B42" s="11" t="s">
        <v>140</v>
      </c>
      <c r="C42" s="11"/>
      <c r="D42" s="11"/>
      <c r="E42" s="32" t="s">
        <v>252</v>
      </c>
      <c r="F42" s="5" t="s">
        <v>8</v>
      </c>
      <c r="G42" s="5" t="s">
        <v>0</v>
      </c>
      <c r="H42" s="10">
        <v>44933</v>
      </c>
      <c r="I42" s="10">
        <v>44946</v>
      </c>
      <c r="J42" s="9">
        <v>100</v>
      </c>
      <c r="K42" s="8">
        <v>20.399999999999999</v>
      </c>
      <c r="L42" s="7">
        <v>0</v>
      </c>
    </row>
    <row r="43" spans="1:12" x14ac:dyDescent="0.25">
      <c r="A43" s="12" t="s">
        <v>315</v>
      </c>
      <c r="B43" s="11" t="s">
        <v>140</v>
      </c>
      <c r="C43" s="11"/>
      <c r="D43" s="11"/>
      <c r="E43" s="32" t="s">
        <v>251</v>
      </c>
      <c r="F43" s="5" t="s">
        <v>1</v>
      </c>
      <c r="G43" s="5" t="s">
        <v>0</v>
      </c>
      <c r="H43" s="10">
        <v>44949</v>
      </c>
      <c r="I43" s="10">
        <v>44960</v>
      </c>
      <c r="J43" s="9">
        <v>100</v>
      </c>
      <c r="K43" s="8">
        <v>20.399999999999999</v>
      </c>
      <c r="L43" s="7">
        <v>5.39</v>
      </c>
    </row>
    <row r="44" spans="1:12" x14ac:dyDescent="0.25">
      <c r="A44" s="12" t="s">
        <v>315</v>
      </c>
      <c r="B44" s="11" t="s">
        <v>140</v>
      </c>
      <c r="C44" s="11"/>
      <c r="D44" s="11"/>
      <c r="E44" s="32" t="s">
        <v>250</v>
      </c>
      <c r="F44" s="5" t="s">
        <v>1</v>
      </c>
      <c r="G44" s="5" t="s">
        <v>0</v>
      </c>
      <c r="H44" s="10">
        <v>44963</v>
      </c>
      <c r="I44" s="10">
        <v>44985</v>
      </c>
      <c r="J44" s="9">
        <v>100</v>
      </c>
      <c r="K44" s="8">
        <v>20.399999999999999</v>
      </c>
      <c r="L44" s="7">
        <v>5.39</v>
      </c>
    </row>
    <row r="45" spans="1:12" x14ac:dyDescent="0.25">
      <c r="A45" s="12" t="s">
        <v>315</v>
      </c>
      <c r="B45" s="11" t="s">
        <v>140</v>
      </c>
      <c r="C45" s="11"/>
      <c r="D45" s="11"/>
      <c r="E45" s="32" t="s">
        <v>249</v>
      </c>
      <c r="F45" s="5" t="s">
        <v>8</v>
      </c>
      <c r="G45" s="5" t="s">
        <v>0</v>
      </c>
      <c r="H45" s="10">
        <v>44986</v>
      </c>
      <c r="I45" s="10">
        <v>45135</v>
      </c>
      <c r="J45" s="9">
        <v>100</v>
      </c>
      <c r="K45" s="8">
        <v>20.399999999999999</v>
      </c>
      <c r="L45" s="7">
        <v>5.09</v>
      </c>
    </row>
    <row r="46" spans="1:12" x14ac:dyDescent="0.25">
      <c r="A46" s="12" t="s">
        <v>315</v>
      </c>
      <c r="B46" s="11" t="s">
        <v>140</v>
      </c>
      <c r="C46" s="11"/>
      <c r="D46" s="11"/>
      <c r="E46" s="32" t="s">
        <v>248</v>
      </c>
      <c r="F46" s="11" t="s">
        <v>14</v>
      </c>
      <c r="G46" s="11" t="s">
        <v>0</v>
      </c>
      <c r="H46" s="10">
        <v>45047</v>
      </c>
      <c r="I46" s="10">
        <v>45135</v>
      </c>
      <c r="J46" s="9">
        <v>100</v>
      </c>
      <c r="K46" s="8">
        <v>20.62</v>
      </c>
      <c r="L46" s="7">
        <v>5.09</v>
      </c>
    </row>
    <row r="47" spans="1:12" x14ac:dyDescent="0.25">
      <c r="A47" s="12" t="s">
        <v>315</v>
      </c>
      <c r="B47" s="11" t="s">
        <v>247</v>
      </c>
      <c r="C47" s="11"/>
      <c r="D47" s="11"/>
      <c r="E47" s="32" t="s">
        <v>246</v>
      </c>
      <c r="F47" s="11" t="s">
        <v>1</v>
      </c>
      <c r="G47" s="11" t="s">
        <v>0</v>
      </c>
      <c r="H47" s="10">
        <v>44964</v>
      </c>
      <c r="I47" s="10">
        <v>44985</v>
      </c>
      <c r="J47" s="9">
        <v>100</v>
      </c>
      <c r="K47" s="8">
        <v>20.399999999999999</v>
      </c>
      <c r="L47" s="7">
        <v>5.09</v>
      </c>
    </row>
    <row r="48" spans="1:12" x14ac:dyDescent="0.25">
      <c r="A48" s="12" t="s">
        <v>315</v>
      </c>
      <c r="B48" s="11" t="s">
        <v>207</v>
      </c>
      <c r="C48" s="11"/>
      <c r="D48" s="11"/>
      <c r="E48" s="32" t="s">
        <v>245</v>
      </c>
      <c r="F48" s="11" t="s">
        <v>1</v>
      </c>
      <c r="G48" s="11" t="s">
        <v>0</v>
      </c>
      <c r="H48" s="10">
        <v>44986</v>
      </c>
      <c r="I48" s="10">
        <v>44988</v>
      </c>
      <c r="J48" s="9">
        <v>100</v>
      </c>
      <c r="K48" s="8">
        <v>20.170000000000002</v>
      </c>
      <c r="L48" s="7">
        <v>0</v>
      </c>
    </row>
    <row r="49" spans="1:12" x14ac:dyDescent="0.25">
      <c r="A49" s="12" t="s">
        <v>315</v>
      </c>
      <c r="B49" s="11" t="s">
        <v>33</v>
      </c>
      <c r="C49" s="11"/>
      <c r="D49" s="11"/>
      <c r="E49" s="32" t="s">
        <v>244</v>
      </c>
      <c r="F49" s="11" t="s">
        <v>1</v>
      </c>
      <c r="G49" s="11" t="s">
        <v>0</v>
      </c>
      <c r="H49" s="10">
        <v>44963</v>
      </c>
      <c r="I49" s="10">
        <v>44967</v>
      </c>
      <c r="J49" s="9">
        <v>100</v>
      </c>
      <c r="K49" s="8">
        <v>20.399999999999999</v>
      </c>
      <c r="L49" s="7">
        <v>0</v>
      </c>
    </row>
    <row r="50" spans="1:12" x14ac:dyDescent="0.25">
      <c r="A50" s="12" t="s">
        <v>315</v>
      </c>
      <c r="B50" s="11" t="s">
        <v>33</v>
      </c>
      <c r="C50" s="11"/>
      <c r="D50" s="11"/>
      <c r="E50" s="32" t="s">
        <v>243</v>
      </c>
      <c r="F50" s="11" t="s">
        <v>1</v>
      </c>
      <c r="G50" s="11" t="s">
        <v>0</v>
      </c>
      <c r="H50" s="10">
        <v>44970</v>
      </c>
      <c r="I50" s="10">
        <v>44988</v>
      </c>
      <c r="J50" s="9">
        <v>100</v>
      </c>
      <c r="K50" s="8">
        <v>20.170000000000002</v>
      </c>
      <c r="L50" s="7">
        <v>5.09</v>
      </c>
    </row>
    <row r="51" spans="1:12" x14ac:dyDescent="0.25">
      <c r="A51" s="12" t="s">
        <v>314</v>
      </c>
      <c r="B51" s="11" t="s">
        <v>100</v>
      </c>
      <c r="C51" s="11"/>
      <c r="D51" s="11"/>
      <c r="E51" s="32" t="s">
        <v>242</v>
      </c>
      <c r="F51" s="11" t="s">
        <v>1</v>
      </c>
      <c r="G51" s="11" t="s">
        <v>0</v>
      </c>
      <c r="H51" s="10">
        <v>44986</v>
      </c>
      <c r="I51" s="10">
        <v>45006</v>
      </c>
      <c r="J51" s="9">
        <v>100</v>
      </c>
      <c r="K51" s="8">
        <v>20.170000000000002</v>
      </c>
      <c r="L51" s="7">
        <v>5.09</v>
      </c>
    </row>
    <row r="52" spans="1:12" x14ac:dyDescent="0.25">
      <c r="A52" s="12" t="s">
        <v>314</v>
      </c>
      <c r="B52" s="11" t="s">
        <v>137</v>
      </c>
      <c r="C52" s="11"/>
      <c r="D52" s="11"/>
      <c r="E52" s="32" t="s">
        <v>241</v>
      </c>
      <c r="F52" s="11" t="s">
        <v>1</v>
      </c>
      <c r="G52" s="11" t="s">
        <v>0</v>
      </c>
      <c r="H52" s="10">
        <v>44986</v>
      </c>
      <c r="I52" s="10">
        <v>45006</v>
      </c>
      <c r="J52" s="9">
        <v>100</v>
      </c>
      <c r="K52" s="8">
        <v>20.170000000000002</v>
      </c>
      <c r="L52" s="7">
        <v>5.09</v>
      </c>
    </row>
    <row r="53" spans="1:12" x14ac:dyDescent="0.25">
      <c r="A53" s="12" t="s">
        <v>315</v>
      </c>
      <c r="B53" s="11" t="s">
        <v>207</v>
      </c>
      <c r="C53" s="11"/>
      <c r="D53" s="11"/>
      <c r="E53" s="32" t="s">
        <v>240</v>
      </c>
      <c r="F53" s="11" t="s">
        <v>8</v>
      </c>
      <c r="G53" s="11" t="s">
        <v>0</v>
      </c>
      <c r="H53" s="10">
        <v>44989</v>
      </c>
      <c r="I53" s="10">
        <v>45006</v>
      </c>
      <c r="J53" s="9">
        <v>100</v>
      </c>
      <c r="K53" s="8">
        <v>20.170000000000002</v>
      </c>
      <c r="L53" s="7">
        <v>0</v>
      </c>
    </row>
    <row r="54" spans="1:12" x14ac:dyDescent="0.25">
      <c r="A54" s="12" t="s">
        <v>314</v>
      </c>
      <c r="B54" s="11" t="s">
        <v>239</v>
      </c>
      <c r="C54" s="11"/>
      <c r="D54" s="11"/>
      <c r="E54" s="32" t="s">
        <v>238</v>
      </c>
      <c r="F54" s="11" t="s">
        <v>1</v>
      </c>
      <c r="G54" s="11" t="s">
        <v>0</v>
      </c>
      <c r="H54" s="10">
        <v>44986</v>
      </c>
      <c r="I54" s="10">
        <v>45006</v>
      </c>
      <c r="J54" s="9">
        <v>100</v>
      </c>
      <c r="K54" s="8">
        <v>20.170000000000002</v>
      </c>
      <c r="L54" s="7">
        <v>5.09</v>
      </c>
    </row>
    <row r="55" spans="1:12" x14ac:dyDescent="0.25">
      <c r="A55" s="12" t="s">
        <v>315</v>
      </c>
      <c r="B55" s="11" t="s">
        <v>86</v>
      </c>
      <c r="C55" s="11"/>
      <c r="D55" s="11"/>
      <c r="E55" s="32" t="s">
        <v>237</v>
      </c>
      <c r="F55" s="11" t="s">
        <v>1</v>
      </c>
      <c r="G55" s="11" t="s">
        <v>0</v>
      </c>
      <c r="H55" s="10">
        <v>45005</v>
      </c>
      <c r="I55" s="10">
        <v>45009</v>
      </c>
      <c r="J55" s="9">
        <v>100</v>
      </c>
      <c r="K55" s="8">
        <v>20.170000000000002</v>
      </c>
      <c r="L55" s="7">
        <v>0</v>
      </c>
    </row>
    <row r="56" spans="1:12" x14ac:dyDescent="0.25">
      <c r="A56" s="12" t="s">
        <v>315</v>
      </c>
      <c r="B56" s="11" t="s">
        <v>164</v>
      </c>
      <c r="C56" s="11"/>
      <c r="D56" s="11"/>
      <c r="E56" s="32" t="s">
        <v>236</v>
      </c>
      <c r="F56" s="11" t="s">
        <v>1</v>
      </c>
      <c r="G56" s="11" t="s">
        <v>0</v>
      </c>
      <c r="H56" s="10">
        <v>45005</v>
      </c>
      <c r="I56" s="10">
        <v>45009</v>
      </c>
      <c r="J56" s="9">
        <v>100</v>
      </c>
      <c r="K56" s="8">
        <v>20.170000000000002</v>
      </c>
      <c r="L56" s="7">
        <v>0</v>
      </c>
    </row>
    <row r="57" spans="1:12" x14ac:dyDescent="0.25">
      <c r="A57" s="12" t="s">
        <v>315</v>
      </c>
      <c r="B57" s="11" t="s">
        <v>228</v>
      </c>
      <c r="C57" s="11"/>
      <c r="D57" s="11"/>
      <c r="E57" s="32"/>
      <c r="F57" s="11"/>
      <c r="G57" s="11"/>
      <c r="H57" s="10">
        <v>45005</v>
      </c>
      <c r="I57" s="10">
        <v>45009</v>
      </c>
      <c r="J57" s="9"/>
      <c r="K57" s="8"/>
      <c r="L57" s="7"/>
    </row>
    <row r="58" spans="1:12" x14ac:dyDescent="0.25">
      <c r="A58" s="12" t="s">
        <v>315</v>
      </c>
      <c r="B58" s="11" t="s">
        <v>71</v>
      </c>
      <c r="C58" s="11"/>
      <c r="D58" s="11"/>
      <c r="E58" s="32" t="s">
        <v>235</v>
      </c>
      <c r="F58" s="11" t="s">
        <v>1</v>
      </c>
      <c r="G58" s="11" t="s">
        <v>0</v>
      </c>
      <c r="H58" s="10">
        <v>44970</v>
      </c>
      <c r="I58" s="10">
        <v>44983</v>
      </c>
      <c r="J58" s="9">
        <v>100</v>
      </c>
      <c r="K58" s="8">
        <v>20.170000000000002</v>
      </c>
      <c r="L58" s="7">
        <v>5.09</v>
      </c>
    </row>
    <row r="59" spans="1:12" x14ac:dyDescent="0.25">
      <c r="A59" s="12" t="s">
        <v>315</v>
      </c>
      <c r="B59" s="11" t="s">
        <v>213</v>
      </c>
      <c r="C59" s="11"/>
      <c r="D59" s="11"/>
      <c r="E59" s="32" t="s">
        <v>234</v>
      </c>
      <c r="F59" s="11" t="s">
        <v>1</v>
      </c>
      <c r="G59" s="11" t="s">
        <v>0</v>
      </c>
      <c r="H59" s="10">
        <v>44928</v>
      </c>
      <c r="I59" s="10">
        <v>44932</v>
      </c>
      <c r="J59" s="9">
        <v>100</v>
      </c>
      <c r="K59" s="8">
        <v>20.399999999999999</v>
      </c>
      <c r="L59" s="7">
        <v>0</v>
      </c>
    </row>
    <row r="60" spans="1:12" x14ac:dyDescent="0.25">
      <c r="A60" s="12" t="s">
        <v>315</v>
      </c>
      <c r="B60" s="11" t="s">
        <v>69</v>
      </c>
      <c r="C60" s="11"/>
      <c r="D60" s="11"/>
      <c r="E60" s="32" t="s">
        <v>233</v>
      </c>
      <c r="F60" s="11" t="s">
        <v>1</v>
      </c>
      <c r="G60" s="11" t="s">
        <v>0</v>
      </c>
      <c r="H60" s="10">
        <v>44928</v>
      </c>
      <c r="I60" s="10">
        <v>44944</v>
      </c>
      <c r="J60" s="9">
        <v>100</v>
      </c>
      <c r="K60" s="8">
        <v>20.399999999999999</v>
      </c>
      <c r="L60" s="7">
        <v>5.09</v>
      </c>
    </row>
    <row r="61" spans="1:12" x14ac:dyDescent="0.25">
      <c r="A61" s="12" t="s">
        <v>315</v>
      </c>
      <c r="B61" s="11" t="s">
        <v>86</v>
      </c>
      <c r="C61" s="11"/>
      <c r="D61" s="11"/>
      <c r="E61" s="32" t="s">
        <v>232</v>
      </c>
      <c r="F61" s="11" t="s">
        <v>8</v>
      </c>
      <c r="G61" s="11" t="s">
        <v>0</v>
      </c>
      <c r="H61" s="10">
        <v>45010</v>
      </c>
      <c r="I61" s="10">
        <v>45023</v>
      </c>
      <c r="J61" s="9">
        <v>100</v>
      </c>
      <c r="K61" s="8">
        <v>20.170000000000002</v>
      </c>
      <c r="L61" s="7">
        <v>0</v>
      </c>
    </row>
    <row r="62" spans="1:12" x14ac:dyDescent="0.25">
      <c r="A62" s="12" t="s">
        <v>315</v>
      </c>
      <c r="B62" s="11" t="s">
        <v>164</v>
      </c>
      <c r="C62" s="11"/>
      <c r="D62" s="11"/>
      <c r="E62" s="32" t="s">
        <v>231</v>
      </c>
      <c r="F62" s="11" t="s">
        <v>8</v>
      </c>
      <c r="G62" s="11" t="s">
        <v>0</v>
      </c>
      <c r="H62" s="10">
        <v>45010</v>
      </c>
      <c r="I62" s="10">
        <v>45023</v>
      </c>
      <c r="J62" s="9">
        <v>100</v>
      </c>
      <c r="K62" s="8">
        <v>20.170000000000002</v>
      </c>
      <c r="L62" s="7">
        <v>0</v>
      </c>
    </row>
    <row r="63" spans="1:12" x14ac:dyDescent="0.25">
      <c r="A63" s="12" t="s">
        <v>314</v>
      </c>
      <c r="B63" s="11" t="s">
        <v>150</v>
      </c>
      <c r="C63" s="11"/>
      <c r="D63" s="11"/>
      <c r="E63" s="32" t="s">
        <v>230</v>
      </c>
      <c r="F63" s="11" t="s">
        <v>1</v>
      </c>
      <c r="G63" s="11" t="s">
        <v>0</v>
      </c>
      <c r="H63" s="10">
        <v>45005</v>
      </c>
      <c r="I63" s="10">
        <v>45023</v>
      </c>
      <c r="J63" s="9">
        <v>100</v>
      </c>
      <c r="K63" s="8">
        <v>20.170000000000002</v>
      </c>
      <c r="L63" s="7">
        <v>5.09</v>
      </c>
    </row>
    <row r="64" spans="1:12" x14ac:dyDescent="0.25">
      <c r="A64" s="12" t="s">
        <v>314</v>
      </c>
      <c r="B64" s="11" t="s">
        <v>61</v>
      </c>
      <c r="C64" s="11"/>
      <c r="D64" s="11"/>
      <c r="E64" s="32" t="s">
        <v>229</v>
      </c>
      <c r="F64" s="11" t="s">
        <v>1</v>
      </c>
      <c r="G64" s="11" t="s">
        <v>0</v>
      </c>
      <c r="H64" s="10">
        <v>45005</v>
      </c>
      <c r="I64" s="10">
        <v>45023</v>
      </c>
      <c r="J64" s="9">
        <v>100</v>
      </c>
      <c r="K64" s="8">
        <v>20.170000000000002</v>
      </c>
      <c r="L64" s="7">
        <v>5.09</v>
      </c>
    </row>
    <row r="65" spans="1:12" x14ac:dyDescent="0.25">
      <c r="A65" s="12" t="s">
        <v>315</v>
      </c>
      <c r="B65" s="11" t="s">
        <v>228</v>
      </c>
      <c r="C65" s="11"/>
      <c r="D65" s="11"/>
      <c r="E65" s="32"/>
      <c r="F65" s="11"/>
      <c r="G65" s="11"/>
      <c r="H65" s="10">
        <v>45041</v>
      </c>
      <c r="I65" s="10">
        <v>45023</v>
      </c>
      <c r="J65" s="9"/>
      <c r="K65" s="8"/>
      <c r="L65" s="7"/>
    </row>
    <row r="66" spans="1:12" x14ac:dyDescent="0.25">
      <c r="A66" s="12" t="s">
        <v>315</v>
      </c>
      <c r="B66" s="11" t="s">
        <v>223</v>
      </c>
      <c r="C66" s="11"/>
      <c r="D66" s="11"/>
      <c r="E66" s="32"/>
      <c r="F66" s="11"/>
      <c r="G66" s="11"/>
      <c r="H66" s="10">
        <v>45033</v>
      </c>
      <c r="I66" s="10">
        <v>45037</v>
      </c>
      <c r="J66" s="9"/>
      <c r="K66" s="8"/>
      <c r="L66" s="7"/>
    </row>
    <row r="67" spans="1:12" x14ac:dyDescent="0.25">
      <c r="A67" s="12" t="s">
        <v>313</v>
      </c>
      <c r="B67" s="11" t="s">
        <v>10</v>
      </c>
      <c r="C67" s="11"/>
      <c r="D67" s="11"/>
      <c r="E67" s="32" t="s">
        <v>227</v>
      </c>
      <c r="F67" s="11" t="s">
        <v>1</v>
      </c>
      <c r="G67" s="11" t="s">
        <v>0</v>
      </c>
      <c r="H67" s="10">
        <v>45170</v>
      </c>
      <c r="I67" s="10">
        <v>45199</v>
      </c>
      <c r="J67" s="9">
        <v>100</v>
      </c>
      <c r="K67" s="8">
        <v>20.51</v>
      </c>
      <c r="L67" s="7">
        <v>5.39</v>
      </c>
    </row>
    <row r="68" spans="1:12" x14ac:dyDescent="0.25">
      <c r="A68" s="12" t="s">
        <v>313</v>
      </c>
      <c r="B68" s="11" t="s">
        <v>131</v>
      </c>
      <c r="C68" s="11"/>
      <c r="D68" s="11"/>
      <c r="E68" s="32" t="s">
        <v>226</v>
      </c>
      <c r="F68" s="11" t="s">
        <v>1</v>
      </c>
      <c r="G68" s="11" t="s">
        <v>0</v>
      </c>
      <c r="H68" s="10">
        <v>45048</v>
      </c>
      <c r="I68" s="10">
        <v>45051</v>
      </c>
      <c r="J68" s="9">
        <v>100</v>
      </c>
      <c r="K68" s="8">
        <v>20.51</v>
      </c>
      <c r="L68" s="7">
        <v>5.39</v>
      </c>
    </row>
    <row r="69" spans="1:12" x14ac:dyDescent="0.25">
      <c r="A69" s="12" t="s">
        <v>315</v>
      </c>
      <c r="B69" s="11" t="s">
        <v>225</v>
      </c>
      <c r="C69" s="11"/>
      <c r="D69" s="11"/>
      <c r="E69" s="32" t="s">
        <v>224</v>
      </c>
      <c r="F69" s="11" t="s">
        <v>8</v>
      </c>
      <c r="G69" s="11" t="s">
        <v>0</v>
      </c>
      <c r="H69" s="10">
        <v>44986</v>
      </c>
      <c r="I69" s="10">
        <v>45044</v>
      </c>
      <c r="J69" s="9">
        <v>100</v>
      </c>
      <c r="K69" s="8">
        <v>20.399999999999999</v>
      </c>
      <c r="L69" s="7">
        <v>5.09</v>
      </c>
    </row>
    <row r="70" spans="1:12" x14ac:dyDescent="0.25">
      <c r="A70" s="12" t="s">
        <v>312</v>
      </c>
      <c r="B70" s="11" t="s">
        <v>17</v>
      </c>
      <c r="C70" s="11"/>
      <c r="D70" s="11"/>
      <c r="E70" s="32"/>
      <c r="F70" s="11"/>
      <c r="G70" s="11"/>
      <c r="H70" s="10">
        <v>45033</v>
      </c>
      <c r="I70" s="10">
        <v>45051</v>
      </c>
      <c r="J70" s="9"/>
      <c r="K70" s="8"/>
      <c r="L70" s="7"/>
    </row>
    <row r="71" spans="1:12" x14ac:dyDescent="0.25">
      <c r="A71" s="12" t="s">
        <v>315</v>
      </c>
      <c r="B71" s="11" t="s">
        <v>223</v>
      </c>
      <c r="C71" s="11"/>
      <c r="D71" s="11"/>
      <c r="E71" s="32"/>
      <c r="F71" s="11"/>
      <c r="G71" s="11"/>
      <c r="H71" s="10">
        <v>45038</v>
      </c>
      <c r="I71" s="10">
        <v>45051</v>
      </c>
      <c r="J71" s="9"/>
      <c r="K71" s="8"/>
      <c r="L71" s="7"/>
    </row>
    <row r="72" spans="1:12" x14ac:dyDescent="0.25">
      <c r="A72" s="12" t="s">
        <v>313</v>
      </c>
      <c r="B72" s="11" t="s">
        <v>10</v>
      </c>
      <c r="C72" s="11"/>
      <c r="D72" s="11"/>
      <c r="E72" s="32" t="s">
        <v>222</v>
      </c>
      <c r="F72" s="11" t="s">
        <v>8</v>
      </c>
      <c r="G72" s="11" t="s">
        <v>0</v>
      </c>
      <c r="H72" s="10">
        <v>45200</v>
      </c>
      <c r="I72" s="10">
        <v>45229</v>
      </c>
      <c r="J72" s="9">
        <v>100</v>
      </c>
      <c r="K72" s="8">
        <v>20.51</v>
      </c>
      <c r="L72" s="7">
        <v>5.39</v>
      </c>
    </row>
    <row r="73" spans="1:12" x14ac:dyDescent="0.25">
      <c r="A73" s="12" t="s">
        <v>313</v>
      </c>
      <c r="B73" s="11" t="s">
        <v>131</v>
      </c>
      <c r="C73" s="11"/>
      <c r="D73" s="11"/>
      <c r="E73" s="32" t="s">
        <v>221</v>
      </c>
      <c r="F73" s="11" t="s">
        <v>1</v>
      </c>
      <c r="G73" s="11" t="s">
        <v>0</v>
      </c>
      <c r="H73" s="10">
        <v>45055</v>
      </c>
      <c r="I73" s="10">
        <v>45169</v>
      </c>
      <c r="J73" s="9">
        <v>100</v>
      </c>
      <c r="K73" s="8">
        <v>20.51</v>
      </c>
      <c r="L73" s="7">
        <v>5.39</v>
      </c>
    </row>
    <row r="74" spans="1:12" x14ac:dyDescent="0.25">
      <c r="A74" s="12" t="s">
        <v>315</v>
      </c>
      <c r="B74" s="11" t="s">
        <v>213</v>
      </c>
      <c r="C74" s="11"/>
      <c r="D74" s="11"/>
      <c r="E74" s="32" t="s">
        <v>220</v>
      </c>
      <c r="F74" s="5" t="s">
        <v>1</v>
      </c>
      <c r="G74" s="5" t="s">
        <v>0</v>
      </c>
      <c r="H74" s="10">
        <v>44933</v>
      </c>
      <c r="I74" s="10">
        <v>44951</v>
      </c>
      <c r="J74" s="9">
        <v>100</v>
      </c>
      <c r="K74" s="8">
        <v>20.399999999999999</v>
      </c>
      <c r="L74" s="7">
        <v>0</v>
      </c>
    </row>
    <row r="75" spans="1:12" x14ac:dyDescent="0.25">
      <c r="A75" s="12" t="s">
        <v>315</v>
      </c>
      <c r="B75" s="11" t="s">
        <v>213</v>
      </c>
      <c r="C75" s="11"/>
      <c r="D75" s="11"/>
      <c r="E75" s="32" t="s">
        <v>219</v>
      </c>
      <c r="F75" s="5" t="s">
        <v>1</v>
      </c>
      <c r="G75" s="5" t="s">
        <v>0</v>
      </c>
      <c r="H75" s="10">
        <v>44952</v>
      </c>
      <c r="I75" s="10">
        <v>45016</v>
      </c>
      <c r="J75" s="9">
        <v>100</v>
      </c>
      <c r="K75" s="8">
        <v>20.399999999999999</v>
      </c>
      <c r="L75" s="7">
        <v>0</v>
      </c>
    </row>
    <row r="76" spans="1:12" x14ac:dyDescent="0.25">
      <c r="A76" s="12" t="s">
        <v>315</v>
      </c>
      <c r="B76" s="11" t="s">
        <v>213</v>
      </c>
      <c r="C76" s="11"/>
      <c r="D76" s="11"/>
      <c r="E76" s="32" t="s">
        <v>218</v>
      </c>
      <c r="F76" s="5" t="s">
        <v>217</v>
      </c>
      <c r="G76" s="5" t="s">
        <v>0</v>
      </c>
      <c r="H76" s="10">
        <v>44963</v>
      </c>
      <c r="I76" s="10">
        <v>45016</v>
      </c>
      <c r="J76" s="9">
        <v>100</v>
      </c>
      <c r="K76" s="8">
        <v>20.399999999999999</v>
      </c>
      <c r="L76" s="7">
        <v>5.09</v>
      </c>
    </row>
    <row r="77" spans="1:12" x14ac:dyDescent="0.25">
      <c r="A77" s="12" t="s">
        <v>315</v>
      </c>
      <c r="B77" s="11" t="s">
        <v>213</v>
      </c>
      <c r="C77" s="11"/>
      <c r="D77" s="11"/>
      <c r="E77" s="32" t="s">
        <v>216</v>
      </c>
      <c r="F77" s="5" t="s">
        <v>8</v>
      </c>
      <c r="G77" s="5" t="s">
        <v>0</v>
      </c>
      <c r="H77" s="10">
        <v>45017</v>
      </c>
      <c r="I77" s="10">
        <v>45135</v>
      </c>
      <c r="J77" s="9">
        <v>100</v>
      </c>
      <c r="K77" s="8">
        <v>20.399999999999999</v>
      </c>
      <c r="L77" s="7">
        <v>5.09</v>
      </c>
    </row>
    <row r="78" spans="1:12" x14ac:dyDescent="0.25">
      <c r="A78" s="12" t="s">
        <v>315</v>
      </c>
      <c r="B78" s="11" t="s">
        <v>213</v>
      </c>
      <c r="C78" s="11"/>
      <c r="D78" s="11"/>
      <c r="E78" s="32" t="s">
        <v>215</v>
      </c>
      <c r="F78" s="5" t="s">
        <v>84</v>
      </c>
      <c r="G78" s="5" t="s">
        <v>0</v>
      </c>
      <c r="H78" s="10">
        <v>44986</v>
      </c>
      <c r="I78" s="10">
        <v>45135</v>
      </c>
      <c r="J78" s="9">
        <v>100</v>
      </c>
      <c r="K78" s="8">
        <v>20.170000000000002</v>
      </c>
      <c r="L78" s="7">
        <v>5.09</v>
      </c>
    </row>
    <row r="79" spans="1:12" x14ac:dyDescent="0.25">
      <c r="A79" s="12" t="s">
        <v>315</v>
      </c>
      <c r="B79" s="11" t="s">
        <v>213</v>
      </c>
      <c r="C79" s="11"/>
      <c r="D79" s="11"/>
      <c r="E79" s="32" t="s">
        <v>214</v>
      </c>
      <c r="F79" s="5" t="s">
        <v>84</v>
      </c>
      <c r="G79" s="5" t="s">
        <v>0</v>
      </c>
      <c r="H79" s="10">
        <v>45047</v>
      </c>
      <c r="I79" s="10">
        <v>45061</v>
      </c>
      <c r="J79" s="9">
        <v>100</v>
      </c>
      <c r="K79" s="8">
        <v>20.62</v>
      </c>
      <c r="L79" s="7">
        <v>5.09</v>
      </c>
    </row>
    <row r="80" spans="1:12" x14ac:dyDescent="0.25">
      <c r="A80" s="12" t="s">
        <v>315</v>
      </c>
      <c r="B80" s="11" t="s">
        <v>213</v>
      </c>
      <c r="C80" s="11"/>
      <c r="D80" s="11"/>
      <c r="E80" s="32" t="s">
        <v>212</v>
      </c>
      <c r="F80" s="11" t="s">
        <v>88</v>
      </c>
      <c r="G80" s="11" t="s">
        <v>0</v>
      </c>
      <c r="H80" s="10">
        <v>45047</v>
      </c>
      <c r="I80" s="10">
        <v>45061</v>
      </c>
      <c r="J80" s="9">
        <v>100</v>
      </c>
      <c r="K80" s="8">
        <v>20.62</v>
      </c>
      <c r="L80" s="7">
        <v>5.39</v>
      </c>
    </row>
    <row r="81" spans="1:12" x14ac:dyDescent="0.25">
      <c r="A81" s="12" t="s">
        <v>313</v>
      </c>
      <c r="B81" s="11" t="s">
        <v>195</v>
      </c>
      <c r="C81" s="11"/>
      <c r="D81" s="11"/>
      <c r="E81" s="32" t="s">
        <v>211</v>
      </c>
      <c r="F81" s="11" t="s">
        <v>1</v>
      </c>
      <c r="G81" s="11" t="s">
        <v>0</v>
      </c>
      <c r="H81" s="10">
        <v>45076</v>
      </c>
      <c r="I81" s="10">
        <v>45086</v>
      </c>
      <c r="J81" s="9">
        <v>100</v>
      </c>
      <c r="K81" s="8">
        <v>20.51</v>
      </c>
      <c r="L81" s="7">
        <v>5.39</v>
      </c>
    </row>
    <row r="82" spans="1:12" x14ac:dyDescent="0.25">
      <c r="A82" s="12" t="s">
        <v>313</v>
      </c>
      <c r="B82" s="11" t="s">
        <v>193</v>
      </c>
      <c r="C82" s="11"/>
      <c r="D82" s="11"/>
      <c r="E82" s="32" t="s">
        <v>210</v>
      </c>
      <c r="F82" s="11" t="s">
        <v>1</v>
      </c>
      <c r="G82" s="11" t="s">
        <v>0</v>
      </c>
      <c r="H82" s="10">
        <v>45089</v>
      </c>
      <c r="I82" s="10">
        <v>45169</v>
      </c>
      <c r="J82" s="9">
        <v>100</v>
      </c>
      <c r="K82" s="8">
        <v>20.51</v>
      </c>
      <c r="L82" s="7">
        <v>5.39</v>
      </c>
    </row>
    <row r="83" spans="1:12" x14ac:dyDescent="0.25">
      <c r="A83" s="12" t="s">
        <v>314</v>
      </c>
      <c r="B83" s="11" t="s">
        <v>137</v>
      </c>
      <c r="C83" s="11"/>
      <c r="D83" s="11"/>
      <c r="E83" s="32" t="s">
        <v>209</v>
      </c>
      <c r="F83" s="11" t="s">
        <v>1</v>
      </c>
      <c r="G83" s="11" t="s">
        <v>0</v>
      </c>
      <c r="H83" s="10">
        <v>45007</v>
      </c>
      <c r="I83" s="10">
        <v>45077</v>
      </c>
      <c r="J83" s="9">
        <v>100</v>
      </c>
      <c r="K83" s="8">
        <v>20.170000000000002</v>
      </c>
      <c r="L83" s="7">
        <v>5.09</v>
      </c>
    </row>
    <row r="84" spans="1:12" x14ac:dyDescent="0.25">
      <c r="A84" s="12" t="s">
        <v>315</v>
      </c>
      <c r="B84" s="11" t="s">
        <v>207</v>
      </c>
      <c r="C84" s="11"/>
      <c r="D84" s="11"/>
      <c r="E84" s="32" t="s">
        <v>208</v>
      </c>
      <c r="F84" s="5" t="s">
        <v>1</v>
      </c>
      <c r="G84" s="5" t="s">
        <v>0</v>
      </c>
      <c r="H84" s="10">
        <v>45007</v>
      </c>
      <c r="I84" s="10">
        <v>45077</v>
      </c>
      <c r="J84" s="9">
        <v>100</v>
      </c>
      <c r="K84" s="8">
        <v>20.170000000000002</v>
      </c>
      <c r="L84" s="7">
        <v>5.09</v>
      </c>
    </row>
    <row r="85" spans="1:12" x14ac:dyDescent="0.25">
      <c r="A85" s="12" t="s">
        <v>315</v>
      </c>
      <c r="B85" s="11" t="s">
        <v>207</v>
      </c>
      <c r="C85" s="11"/>
      <c r="D85" s="11"/>
      <c r="E85" s="32" t="s">
        <v>206</v>
      </c>
      <c r="F85" s="11" t="s">
        <v>54</v>
      </c>
      <c r="G85" s="11" t="s">
        <v>0</v>
      </c>
      <c r="H85" s="10">
        <v>45047</v>
      </c>
      <c r="I85" s="10">
        <v>45077</v>
      </c>
      <c r="J85" s="9">
        <v>100</v>
      </c>
      <c r="K85" s="8">
        <v>20.62</v>
      </c>
      <c r="L85" s="7">
        <v>5.39</v>
      </c>
    </row>
    <row r="86" spans="1:12" x14ac:dyDescent="0.25">
      <c r="A86" s="12" t="s">
        <v>313</v>
      </c>
      <c r="B86" s="11" t="s">
        <v>205</v>
      </c>
      <c r="C86" s="11"/>
      <c r="D86" s="11"/>
      <c r="E86" s="32" t="s">
        <v>204</v>
      </c>
      <c r="F86" s="11" t="s">
        <v>1</v>
      </c>
      <c r="G86" s="11" t="s">
        <v>0</v>
      </c>
      <c r="H86" s="10">
        <v>45068</v>
      </c>
      <c r="I86" s="10">
        <v>45072</v>
      </c>
      <c r="J86" s="9">
        <v>100</v>
      </c>
      <c r="K86" s="8">
        <v>17.86</v>
      </c>
      <c r="L86" s="7">
        <v>0</v>
      </c>
    </row>
    <row r="87" spans="1:12" x14ac:dyDescent="0.25">
      <c r="A87" s="12" t="s">
        <v>315</v>
      </c>
      <c r="B87" s="11" t="s">
        <v>102</v>
      </c>
      <c r="C87" s="11"/>
      <c r="D87" s="11"/>
      <c r="E87" s="32" t="s">
        <v>203</v>
      </c>
      <c r="F87" s="11" t="s">
        <v>1</v>
      </c>
      <c r="G87" s="11" t="s">
        <v>0</v>
      </c>
      <c r="H87" s="10">
        <v>45089</v>
      </c>
      <c r="I87" s="10">
        <v>45093</v>
      </c>
      <c r="J87" s="9">
        <v>100</v>
      </c>
      <c r="K87" s="8">
        <v>20.62</v>
      </c>
      <c r="L87" s="7">
        <v>0</v>
      </c>
    </row>
    <row r="88" spans="1:12" x14ac:dyDescent="0.25">
      <c r="A88" s="12" t="s">
        <v>315</v>
      </c>
      <c r="B88" s="11" t="s">
        <v>125</v>
      </c>
      <c r="C88" s="11"/>
      <c r="D88" s="11"/>
      <c r="E88" s="32"/>
      <c r="F88" s="11"/>
      <c r="G88" s="11"/>
      <c r="H88" s="10">
        <v>45089</v>
      </c>
      <c r="I88" s="10">
        <v>45093</v>
      </c>
      <c r="J88" s="9"/>
      <c r="K88" s="8"/>
      <c r="L88" s="7"/>
    </row>
    <row r="89" spans="1:12" x14ac:dyDescent="0.25">
      <c r="A89" s="12" t="s">
        <v>315</v>
      </c>
      <c r="B89" s="11" t="s">
        <v>133</v>
      </c>
      <c r="C89" s="11"/>
      <c r="D89" s="11"/>
      <c r="E89" s="32" t="s">
        <v>202</v>
      </c>
      <c r="F89" s="11" t="s">
        <v>1</v>
      </c>
      <c r="G89" s="11" t="s">
        <v>0</v>
      </c>
      <c r="H89" s="10">
        <v>45089</v>
      </c>
      <c r="I89" s="10">
        <v>45093</v>
      </c>
      <c r="J89" s="9">
        <v>100</v>
      </c>
      <c r="K89" s="8">
        <v>20.62</v>
      </c>
      <c r="L89" s="7">
        <v>0</v>
      </c>
    </row>
    <row r="90" spans="1:12" x14ac:dyDescent="0.25">
      <c r="A90" s="12" t="s">
        <v>315</v>
      </c>
      <c r="B90" s="11" t="s">
        <v>200</v>
      </c>
      <c r="C90" s="11"/>
      <c r="D90" s="11"/>
      <c r="E90" s="32" t="s">
        <v>201</v>
      </c>
      <c r="F90" s="11" t="s">
        <v>1</v>
      </c>
      <c r="G90" s="11" t="s">
        <v>0</v>
      </c>
      <c r="H90" s="10">
        <v>45089</v>
      </c>
      <c r="I90" s="10">
        <v>45093</v>
      </c>
      <c r="J90" s="9">
        <v>100</v>
      </c>
      <c r="K90" s="8">
        <v>20.62</v>
      </c>
      <c r="L90" s="7">
        <v>0</v>
      </c>
    </row>
    <row r="91" spans="1:12" x14ac:dyDescent="0.25">
      <c r="A91" s="12" t="s">
        <v>315</v>
      </c>
      <c r="B91" s="11" t="s">
        <v>200</v>
      </c>
      <c r="C91" s="11"/>
      <c r="D91" s="11"/>
      <c r="E91" s="32" t="s">
        <v>199</v>
      </c>
      <c r="F91" s="11" t="s">
        <v>1</v>
      </c>
      <c r="G91" s="11" t="s">
        <v>0</v>
      </c>
      <c r="H91" s="10">
        <v>45096</v>
      </c>
      <c r="I91" s="10">
        <v>45100</v>
      </c>
      <c r="J91" s="9">
        <v>100</v>
      </c>
      <c r="K91" s="8">
        <v>20.62</v>
      </c>
      <c r="L91" s="7">
        <v>5.39</v>
      </c>
    </row>
    <row r="92" spans="1:12" x14ac:dyDescent="0.25">
      <c r="A92" s="12" t="s">
        <v>315</v>
      </c>
      <c r="B92" s="11" t="s">
        <v>102</v>
      </c>
      <c r="C92" s="11"/>
      <c r="D92" s="11"/>
      <c r="E92" s="32" t="s">
        <v>198</v>
      </c>
      <c r="F92" s="11" t="s">
        <v>1</v>
      </c>
      <c r="G92" s="11" t="s">
        <v>0</v>
      </c>
      <c r="H92" s="10">
        <v>45096</v>
      </c>
      <c r="I92" s="10">
        <v>45107</v>
      </c>
      <c r="J92" s="9">
        <v>100</v>
      </c>
      <c r="K92" s="8">
        <v>20.62</v>
      </c>
      <c r="L92" s="7">
        <v>5.39</v>
      </c>
    </row>
    <row r="93" spans="1:12" x14ac:dyDescent="0.25">
      <c r="A93" s="12" t="s">
        <v>315</v>
      </c>
      <c r="B93" s="11" t="s">
        <v>125</v>
      </c>
      <c r="C93" s="11"/>
      <c r="D93" s="11"/>
      <c r="E93" s="32"/>
      <c r="F93" s="11"/>
      <c r="G93" s="11"/>
      <c r="H93" s="10">
        <v>45103</v>
      </c>
      <c r="I93" s="10">
        <v>45107</v>
      </c>
      <c r="J93" s="9"/>
      <c r="K93" s="8"/>
      <c r="L93" s="7"/>
    </row>
    <row r="94" spans="1:12" x14ac:dyDescent="0.25">
      <c r="A94" s="12" t="s">
        <v>312</v>
      </c>
      <c r="B94" s="11" t="s">
        <v>17</v>
      </c>
      <c r="C94" s="11"/>
      <c r="D94" s="11"/>
      <c r="E94" s="32"/>
      <c r="F94" s="11"/>
      <c r="G94" s="11"/>
      <c r="H94" s="10">
        <v>45052</v>
      </c>
      <c r="I94" s="10">
        <v>45107</v>
      </c>
      <c r="J94" s="9"/>
      <c r="K94" s="8"/>
      <c r="L94" s="7"/>
    </row>
    <row r="95" spans="1:12" x14ac:dyDescent="0.25">
      <c r="A95" s="12" t="s">
        <v>315</v>
      </c>
      <c r="B95" s="11" t="s">
        <v>133</v>
      </c>
      <c r="C95" s="11"/>
      <c r="D95" s="11"/>
      <c r="E95" s="32" t="s">
        <v>197</v>
      </c>
      <c r="F95" s="11" t="s">
        <v>1</v>
      </c>
      <c r="G95" s="11" t="s">
        <v>0</v>
      </c>
      <c r="H95" s="10">
        <v>45096</v>
      </c>
      <c r="I95" s="10">
        <v>45107</v>
      </c>
      <c r="J95" s="9">
        <v>100</v>
      </c>
      <c r="K95" s="8">
        <v>20.62</v>
      </c>
      <c r="L95" s="7">
        <v>5.39</v>
      </c>
    </row>
    <row r="96" spans="1:12" x14ac:dyDescent="0.25">
      <c r="A96" s="12" t="s">
        <v>315</v>
      </c>
      <c r="B96" s="11" t="s">
        <v>121</v>
      </c>
      <c r="C96" s="11"/>
      <c r="D96" s="11"/>
      <c r="E96" s="32"/>
      <c r="F96" s="11"/>
      <c r="G96" s="11"/>
      <c r="H96" s="10">
        <v>45103</v>
      </c>
      <c r="I96" s="10">
        <v>45107</v>
      </c>
      <c r="J96" s="9"/>
      <c r="K96" s="8"/>
      <c r="L96" s="7"/>
    </row>
    <row r="97" spans="1:12" x14ac:dyDescent="0.25">
      <c r="A97" s="12" t="s">
        <v>313</v>
      </c>
      <c r="B97" s="11" t="s">
        <v>65</v>
      </c>
      <c r="C97" s="11"/>
      <c r="D97" s="11"/>
      <c r="E97" s="32" t="s">
        <v>196</v>
      </c>
      <c r="F97" s="11" t="s">
        <v>1</v>
      </c>
      <c r="G97" s="11" t="s">
        <v>0</v>
      </c>
      <c r="H97" s="10">
        <v>45103</v>
      </c>
      <c r="I97" s="10">
        <v>45107</v>
      </c>
      <c r="J97" s="9">
        <v>100</v>
      </c>
      <c r="K97" s="8">
        <v>17.86</v>
      </c>
      <c r="L97" s="7">
        <v>0</v>
      </c>
    </row>
    <row r="98" spans="1:12" x14ac:dyDescent="0.25">
      <c r="A98" s="12" t="s">
        <v>313</v>
      </c>
      <c r="B98" s="11" t="s">
        <v>195</v>
      </c>
      <c r="C98" s="11"/>
      <c r="D98" s="11"/>
      <c r="E98" s="32" t="s">
        <v>194</v>
      </c>
      <c r="F98" s="11" t="s">
        <v>1</v>
      </c>
      <c r="G98" s="11" t="s">
        <v>0</v>
      </c>
      <c r="H98" s="10">
        <v>45089</v>
      </c>
      <c r="I98" s="10">
        <v>45169</v>
      </c>
      <c r="J98" s="9">
        <v>100</v>
      </c>
      <c r="K98" s="8">
        <v>20.51</v>
      </c>
      <c r="L98" s="7">
        <v>5.39</v>
      </c>
    </row>
    <row r="99" spans="1:12" x14ac:dyDescent="0.25">
      <c r="A99" s="12" t="s">
        <v>313</v>
      </c>
      <c r="B99" s="11" t="s">
        <v>193</v>
      </c>
      <c r="C99" s="11"/>
      <c r="D99" s="11"/>
      <c r="E99" s="32" t="s">
        <v>192</v>
      </c>
      <c r="F99" s="11" t="s">
        <v>1</v>
      </c>
      <c r="G99" s="11" t="s">
        <v>0</v>
      </c>
      <c r="H99" s="10">
        <v>45076</v>
      </c>
      <c r="I99" s="10">
        <v>45086</v>
      </c>
      <c r="J99" s="9">
        <v>100</v>
      </c>
      <c r="K99" s="8">
        <v>20.51</v>
      </c>
      <c r="L99" s="7">
        <v>5.39</v>
      </c>
    </row>
    <row r="100" spans="1:12" x14ac:dyDescent="0.25">
      <c r="A100" s="12" t="s">
        <v>315</v>
      </c>
      <c r="B100" s="11" t="s">
        <v>102</v>
      </c>
      <c r="C100" s="11"/>
      <c r="D100" s="11"/>
      <c r="E100" s="32" t="s">
        <v>191</v>
      </c>
      <c r="F100" s="11" t="s">
        <v>1</v>
      </c>
      <c r="G100" s="11" t="s">
        <v>0</v>
      </c>
      <c r="H100" s="10">
        <v>45110</v>
      </c>
      <c r="I100" s="10">
        <v>45120</v>
      </c>
      <c r="J100" s="9">
        <v>100</v>
      </c>
      <c r="K100" s="8">
        <v>20.62</v>
      </c>
      <c r="L100" s="7">
        <v>5.39</v>
      </c>
    </row>
    <row r="101" spans="1:12" x14ac:dyDescent="0.25">
      <c r="A101" s="12" t="s">
        <v>315</v>
      </c>
      <c r="B101" s="11" t="s">
        <v>125</v>
      </c>
      <c r="C101" s="11"/>
      <c r="D101" s="11"/>
      <c r="E101" s="32"/>
      <c r="F101" s="11"/>
      <c r="G101" s="11"/>
      <c r="H101" s="10">
        <v>45110</v>
      </c>
      <c r="I101" s="10">
        <v>45120</v>
      </c>
      <c r="J101" s="9"/>
      <c r="K101" s="8"/>
      <c r="L101" s="7"/>
    </row>
    <row r="102" spans="1:12" x14ac:dyDescent="0.25">
      <c r="A102" s="12" t="s">
        <v>315</v>
      </c>
      <c r="B102" s="11" t="s">
        <v>52</v>
      </c>
      <c r="C102" s="11"/>
      <c r="D102" s="11"/>
      <c r="E102" s="32" t="s">
        <v>190</v>
      </c>
      <c r="F102" s="11" t="s">
        <v>1</v>
      </c>
      <c r="G102" s="11" t="s">
        <v>0</v>
      </c>
      <c r="H102" s="10">
        <v>45114</v>
      </c>
      <c r="I102" s="10">
        <v>45120</v>
      </c>
      <c r="J102" s="9">
        <v>100</v>
      </c>
      <c r="K102" s="8">
        <v>20.62</v>
      </c>
      <c r="L102" s="7">
        <v>0</v>
      </c>
    </row>
    <row r="103" spans="1:12" x14ac:dyDescent="0.25">
      <c r="A103" s="12" t="s">
        <v>315</v>
      </c>
      <c r="B103" s="11" t="s">
        <v>115</v>
      </c>
      <c r="C103" s="11"/>
      <c r="D103" s="11"/>
      <c r="E103" s="32"/>
      <c r="F103" s="11"/>
      <c r="G103" s="11"/>
      <c r="H103" s="10">
        <v>45114</v>
      </c>
      <c r="I103" s="10">
        <v>45120</v>
      </c>
      <c r="J103" s="9"/>
      <c r="K103" s="8"/>
      <c r="L103" s="7"/>
    </row>
    <row r="104" spans="1:12" x14ac:dyDescent="0.25">
      <c r="A104" s="12" t="s">
        <v>315</v>
      </c>
      <c r="B104" s="11" t="s">
        <v>121</v>
      </c>
      <c r="C104" s="11"/>
      <c r="D104" s="11"/>
      <c r="E104" s="32"/>
      <c r="F104" s="11"/>
      <c r="G104" s="11"/>
      <c r="H104" s="10">
        <v>45110</v>
      </c>
      <c r="I104" s="10">
        <v>45124</v>
      </c>
      <c r="J104" s="9"/>
      <c r="K104" s="8"/>
      <c r="L104" s="7"/>
    </row>
    <row r="105" spans="1:12" x14ac:dyDescent="0.25">
      <c r="A105" s="12" t="s">
        <v>313</v>
      </c>
      <c r="B105" s="11" t="s">
        <v>65</v>
      </c>
      <c r="C105" s="11"/>
      <c r="D105" s="11"/>
      <c r="E105" s="32" t="s">
        <v>189</v>
      </c>
      <c r="F105" s="11" t="s">
        <v>1</v>
      </c>
      <c r="G105" s="11" t="s">
        <v>0</v>
      </c>
      <c r="H105" s="10">
        <v>45110</v>
      </c>
      <c r="I105" s="10">
        <v>45124</v>
      </c>
      <c r="J105" s="9">
        <v>100</v>
      </c>
      <c r="K105" s="8">
        <v>20.51</v>
      </c>
      <c r="L105" s="7">
        <v>5.39</v>
      </c>
    </row>
    <row r="106" spans="1:12" x14ac:dyDescent="0.25">
      <c r="A106" s="12" t="s">
        <v>312</v>
      </c>
      <c r="B106" s="11" t="s">
        <v>17</v>
      </c>
      <c r="C106" s="11"/>
      <c r="D106" s="11"/>
      <c r="E106" s="32"/>
      <c r="F106" s="11"/>
      <c r="G106" s="11"/>
      <c r="H106" s="10">
        <v>45110</v>
      </c>
      <c r="I106" s="10">
        <v>45128</v>
      </c>
      <c r="J106" s="9"/>
      <c r="K106" s="8"/>
      <c r="L106" s="7"/>
    </row>
    <row r="107" spans="1:12" x14ac:dyDescent="0.25">
      <c r="A107" s="12" t="s">
        <v>315</v>
      </c>
      <c r="B107" s="11" t="s">
        <v>71</v>
      </c>
      <c r="C107" s="11"/>
      <c r="D107" s="11"/>
      <c r="E107" s="32" t="s">
        <v>188</v>
      </c>
      <c r="F107" s="11" t="s">
        <v>1</v>
      </c>
      <c r="G107" s="11" t="s">
        <v>0</v>
      </c>
      <c r="H107" s="10">
        <v>44984</v>
      </c>
      <c r="I107" s="10">
        <v>44988</v>
      </c>
      <c r="J107" s="9">
        <v>100</v>
      </c>
      <c r="K107" s="8">
        <v>20.170000000000002</v>
      </c>
      <c r="L107" s="7">
        <v>5.09</v>
      </c>
    </row>
    <row r="108" spans="1:12" x14ac:dyDescent="0.25">
      <c r="A108" s="12" t="s">
        <v>314</v>
      </c>
      <c r="B108" s="11" t="s">
        <v>61</v>
      </c>
      <c r="C108" s="11"/>
      <c r="D108" s="11"/>
      <c r="E108" s="32" t="s">
        <v>187</v>
      </c>
      <c r="F108" s="11" t="s">
        <v>1</v>
      </c>
      <c r="G108" s="11" t="s">
        <v>0</v>
      </c>
      <c r="H108" s="10">
        <v>45027</v>
      </c>
      <c r="I108" s="10">
        <v>45135</v>
      </c>
      <c r="J108" s="9">
        <v>100</v>
      </c>
      <c r="K108" s="8">
        <v>20.170000000000002</v>
      </c>
      <c r="L108" s="7">
        <v>5.09</v>
      </c>
    </row>
    <row r="109" spans="1:12" x14ac:dyDescent="0.25">
      <c r="A109" s="12" t="s">
        <v>315</v>
      </c>
      <c r="B109" s="11" t="s">
        <v>180</v>
      </c>
      <c r="C109" s="11"/>
      <c r="D109" s="11"/>
      <c r="E109" s="33" t="s">
        <v>186</v>
      </c>
      <c r="F109" s="10" t="s">
        <v>8</v>
      </c>
      <c r="G109" s="10" t="s">
        <v>0</v>
      </c>
      <c r="H109" s="10">
        <v>44986</v>
      </c>
      <c r="I109" s="10">
        <v>45135</v>
      </c>
      <c r="J109" s="9">
        <v>100</v>
      </c>
      <c r="K109" s="8">
        <v>20.170000000000002</v>
      </c>
      <c r="L109" s="7">
        <v>5.09</v>
      </c>
    </row>
    <row r="110" spans="1:12" x14ac:dyDescent="0.25">
      <c r="A110" s="12" t="s">
        <v>315</v>
      </c>
      <c r="B110" s="11" t="s">
        <v>180</v>
      </c>
      <c r="C110" s="11"/>
      <c r="D110" s="11"/>
      <c r="E110" s="32" t="s">
        <v>185</v>
      </c>
      <c r="F110" s="11" t="s">
        <v>14</v>
      </c>
      <c r="G110" s="11" t="s">
        <v>0</v>
      </c>
      <c r="H110" s="10">
        <v>45047</v>
      </c>
      <c r="I110" s="10">
        <v>45135</v>
      </c>
      <c r="J110" s="9">
        <v>100</v>
      </c>
      <c r="K110" s="8">
        <v>20.62</v>
      </c>
      <c r="L110" s="7">
        <v>5.09</v>
      </c>
    </row>
    <row r="111" spans="1:12" x14ac:dyDescent="0.25">
      <c r="A111" s="12" t="s">
        <v>315</v>
      </c>
      <c r="B111" s="11" t="s">
        <v>180</v>
      </c>
      <c r="C111" s="11"/>
      <c r="D111" s="11"/>
      <c r="E111" s="32" t="s">
        <v>184</v>
      </c>
      <c r="F111" s="11" t="s">
        <v>73</v>
      </c>
      <c r="G111" s="11" t="s">
        <v>0</v>
      </c>
      <c r="H111" s="10">
        <v>45047</v>
      </c>
      <c r="I111" s="10">
        <v>45135</v>
      </c>
      <c r="J111" s="9">
        <v>100</v>
      </c>
      <c r="K111" s="8">
        <v>20.62</v>
      </c>
      <c r="L111" s="7">
        <v>5.39</v>
      </c>
    </row>
    <row r="112" spans="1:12" x14ac:dyDescent="0.25">
      <c r="A112" s="12" t="s">
        <v>315</v>
      </c>
      <c r="B112" s="11" t="s">
        <v>180</v>
      </c>
      <c r="C112" s="11"/>
      <c r="D112" s="11"/>
      <c r="E112" s="33" t="s">
        <v>183</v>
      </c>
      <c r="F112" s="10" t="s">
        <v>1</v>
      </c>
      <c r="G112" s="10" t="s">
        <v>0</v>
      </c>
      <c r="H112" s="10">
        <v>44928</v>
      </c>
      <c r="I112" s="10">
        <v>44957</v>
      </c>
      <c r="J112" s="9">
        <v>100</v>
      </c>
      <c r="K112" s="8">
        <v>20.170000000000002</v>
      </c>
      <c r="L112" s="7">
        <v>5.09</v>
      </c>
    </row>
    <row r="113" spans="1:12" x14ac:dyDescent="0.25">
      <c r="A113" s="12" t="s">
        <v>315</v>
      </c>
      <c r="B113" s="11" t="s">
        <v>180</v>
      </c>
      <c r="C113" s="11"/>
      <c r="D113" s="11"/>
      <c r="E113" s="32" t="s">
        <v>182</v>
      </c>
      <c r="F113" s="11" t="s">
        <v>1</v>
      </c>
      <c r="G113" s="11" t="s">
        <v>0</v>
      </c>
      <c r="H113" s="10">
        <v>44867</v>
      </c>
      <c r="I113" s="10">
        <v>44915</v>
      </c>
      <c r="J113" s="9">
        <v>100</v>
      </c>
      <c r="K113" s="8">
        <v>20.04</v>
      </c>
      <c r="L113" s="7">
        <v>5.09</v>
      </c>
    </row>
    <row r="114" spans="1:12" x14ac:dyDescent="0.25">
      <c r="A114" s="12" t="s">
        <v>315</v>
      </c>
      <c r="B114" s="11" t="s">
        <v>180</v>
      </c>
      <c r="C114" s="11"/>
      <c r="D114" s="11"/>
      <c r="E114" s="32" t="s">
        <v>181</v>
      </c>
      <c r="F114" s="11" t="s">
        <v>1</v>
      </c>
      <c r="G114" s="11" t="s">
        <v>0</v>
      </c>
      <c r="H114" s="10">
        <v>44805</v>
      </c>
      <c r="I114" s="10">
        <v>44834</v>
      </c>
      <c r="J114" s="9">
        <v>100</v>
      </c>
      <c r="K114" s="8">
        <v>20.04</v>
      </c>
      <c r="L114" s="7">
        <v>5.09</v>
      </c>
    </row>
    <row r="115" spans="1:12" x14ac:dyDescent="0.25">
      <c r="A115" s="12" t="s">
        <v>315</v>
      </c>
      <c r="B115" s="11" t="s">
        <v>180</v>
      </c>
      <c r="C115" s="11"/>
      <c r="D115" s="11"/>
      <c r="E115" s="33" t="s">
        <v>179</v>
      </c>
      <c r="F115" s="10" t="s">
        <v>8</v>
      </c>
      <c r="G115" s="10" t="s">
        <v>0</v>
      </c>
      <c r="H115" s="10">
        <v>44835</v>
      </c>
      <c r="I115" s="10">
        <v>44865</v>
      </c>
      <c r="J115" s="9">
        <v>100</v>
      </c>
      <c r="K115" s="8">
        <v>20.04</v>
      </c>
      <c r="L115" s="7">
        <v>5.09</v>
      </c>
    </row>
    <row r="116" spans="1:12" x14ac:dyDescent="0.25">
      <c r="A116" s="12" t="s">
        <v>315</v>
      </c>
      <c r="B116" s="11" t="s">
        <v>177</v>
      </c>
      <c r="C116" s="11"/>
      <c r="D116" s="11"/>
      <c r="E116" s="33" t="s">
        <v>178</v>
      </c>
      <c r="F116" s="4" t="s">
        <v>8</v>
      </c>
      <c r="G116" s="4" t="s">
        <v>0</v>
      </c>
      <c r="H116" s="10">
        <v>44986</v>
      </c>
      <c r="I116" s="10">
        <v>45135</v>
      </c>
      <c r="J116" s="9">
        <v>100</v>
      </c>
      <c r="K116" s="8">
        <v>20.399999999999999</v>
      </c>
      <c r="L116" s="7">
        <v>5.09</v>
      </c>
    </row>
    <row r="117" spans="1:12" x14ac:dyDescent="0.25">
      <c r="A117" s="12" t="s">
        <v>315</v>
      </c>
      <c r="B117" s="11" t="s">
        <v>177</v>
      </c>
      <c r="C117" s="11"/>
      <c r="D117" s="11"/>
      <c r="E117" s="32" t="s">
        <v>176</v>
      </c>
      <c r="F117" s="11" t="s">
        <v>1</v>
      </c>
      <c r="G117" s="11" t="s">
        <v>0</v>
      </c>
      <c r="H117" s="10">
        <v>44907</v>
      </c>
      <c r="I117" s="10">
        <v>44918</v>
      </c>
      <c r="J117" s="9">
        <v>100</v>
      </c>
      <c r="K117" s="8">
        <v>20.04</v>
      </c>
      <c r="L117" s="7">
        <v>5.09</v>
      </c>
    </row>
    <row r="118" spans="1:12" x14ac:dyDescent="0.25">
      <c r="A118" s="12" t="s">
        <v>315</v>
      </c>
      <c r="B118" s="11" t="s">
        <v>92</v>
      </c>
      <c r="C118" s="11"/>
      <c r="D118" s="11"/>
      <c r="E118" s="32" t="s">
        <v>175</v>
      </c>
      <c r="F118" s="11" t="s">
        <v>8</v>
      </c>
      <c r="G118" s="11" t="s">
        <v>0</v>
      </c>
      <c r="H118" s="10">
        <v>44891</v>
      </c>
      <c r="I118" s="10">
        <v>44908</v>
      </c>
      <c r="J118" s="9">
        <v>100</v>
      </c>
      <c r="K118" s="8">
        <v>20.04</v>
      </c>
      <c r="L118" s="7">
        <v>5.09</v>
      </c>
    </row>
    <row r="119" spans="1:12" x14ac:dyDescent="0.25">
      <c r="A119" s="12" t="s">
        <v>315</v>
      </c>
      <c r="B119" s="11" t="s">
        <v>170</v>
      </c>
      <c r="C119" s="11"/>
      <c r="D119" s="11"/>
      <c r="E119" s="32" t="s">
        <v>174</v>
      </c>
      <c r="F119" s="5" t="s">
        <v>1</v>
      </c>
      <c r="G119" s="5" t="s">
        <v>0</v>
      </c>
      <c r="H119" s="10">
        <v>44958</v>
      </c>
      <c r="I119" s="10">
        <v>44985</v>
      </c>
      <c r="J119" s="9">
        <v>100</v>
      </c>
      <c r="K119" s="8">
        <v>20.399999999999999</v>
      </c>
      <c r="L119" s="7">
        <v>5.09</v>
      </c>
    </row>
    <row r="120" spans="1:12" x14ac:dyDescent="0.25">
      <c r="A120" s="12" t="s">
        <v>315</v>
      </c>
      <c r="B120" s="11" t="s">
        <v>170</v>
      </c>
      <c r="C120" s="11"/>
      <c r="D120" s="11"/>
      <c r="E120" s="32" t="s">
        <v>173</v>
      </c>
      <c r="F120" s="5" t="s">
        <v>8</v>
      </c>
      <c r="G120" s="5" t="s">
        <v>0</v>
      </c>
      <c r="H120" s="10">
        <v>44986</v>
      </c>
      <c r="I120" s="10">
        <v>45135</v>
      </c>
      <c r="J120" s="9">
        <v>100</v>
      </c>
      <c r="K120" s="8">
        <v>20.399999999999999</v>
      </c>
      <c r="L120" s="7">
        <v>5.09</v>
      </c>
    </row>
    <row r="121" spans="1:12" x14ac:dyDescent="0.25">
      <c r="A121" s="12" t="s">
        <v>315</v>
      </c>
      <c r="B121" s="11" t="s">
        <v>170</v>
      </c>
      <c r="C121" s="11"/>
      <c r="D121" s="11"/>
      <c r="E121" s="32" t="s">
        <v>172</v>
      </c>
      <c r="F121" s="5" t="s">
        <v>84</v>
      </c>
      <c r="G121" s="5" t="s">
        <v>0</v>
      </c>
      <c r="H121" s="10">
        <v>45047</v>
      </c>
      <c r="I121" s="10">
        <v>45135</v>
      </c>
      <c r="J121" s="9">
        <v>100</v>
      </c>
      <c r="K121" s="8">
        <v>20.85</v>
      </c>
      <c r="L121" s="7">
        <v>5.09</v>
      </c>
    </row>
    <row r="122" spans="1:12" x14ac:dyDescent="0.25">
      <c r="A122" s="12" t="s">
        <v>315</v>
      </c>
      <c r="B122" s="11" t="s">
        <v>170</v>
      </c>
      <c r="C122" s="11"/>
      <c r="D122" s="11"/>
      <c r="E122" s="32" t="s">
        <v>171</v>
      </c>
      <c r="F122" s="5" t="s">
        <v>88</v>
      </c>
      <c r="G122" s="5" t="s">
        <v>0</v>
      </c>
      <c r="H122" s="10">
        <v>45047</v>
      </c>
      <c r="I122" s="10">
        <v>45135</v>
      </c>
      <c r="J122" s="9">
        <v>100</v>
      </c>
      <c r="K122" s="8">
        <v>20.85</v>
      </c>
      <c r="L122" s="7">
        <v>5.39</v>
      </c>
    </row>
    <row r="123" spans="1:12" x14ac:dyDescent="0.25">
      <c r="A123" s="12" t="s">
        <v>315</v>
      </c>
      <c r="B123" s="11" t="s">
        <v>170</v>
      </c>
      <c r="C123" s="11"/>
      <c r="D123" s="11"/>
      <c r="E123" s="32" t="s">
        <v>169</v>
      </c>
      <c r="F123" s="11" t="s">
        <v>168</v>
      </c>
      <c r="G123" s="11" t="s">
        <v>0</v>
      </c>
      <c r="H123" s="10">
        <v>45069</v>
      </c>
      <c r="I123" s="10">
        <v>45069</v>
      </c>
      <c r="J123" s="9">
        <v>100</v>
      </c>
      <c r="K123" s="8">
        <v>20.85</v>
      </c>
      <c r="L123" s="7">
        <v>5.39</v>
      </c>
    </row>
    <row r="124" spans="1:12" x14ac:dyDescent="0.25">
      <c r="A124" s="12" t="s">
        <v>315</v>
      </c>
      <c r="B124" s="11" t="s">
        <v>86</v>
      </c>
      <c r="C124" s="11"/>
      <c r="D124" s="11"/>
      <c r="E124" s="32" t="s">
        <v>167</v>
      </c>
      <c r="F124" s="11" t="s">
        <v>1</v>
      </c>
      <c r="G124" s="11" t="s">
        <v>0</v>
      </c>
      <c r="H124" s="10">
        <v>45027</v>
      </c>
      <c r="I124" s="10">
        <v>45135</v>
      </c>
      <c r="J124" s="9">
        <v>100</v>
      </c>
      <c r="K124" s="8">
        <v>20.170000000000002</v>
      </c>
      <c r="L124" s="7">
        <v>5.09</v>
      </c>
    </row>
    <row r="125" spans="1:12" x14ac:dyDescent="0.25">
      <c r="A125" s="12" t="s">
        <v>315</v>
      </c>
      <c r="B125" s="11" t="s">
        <v>164</v>
      </c>
      <c r="C125" s="11"/>
      <c r="D125" s="11"/>
      <c r="E125" s="32" t="s">
        <v>166</v>
      </c>
      <c r="F125" s="5" t="s">
        <v>1</v>
      </c>
      <c r="G125" s="5" t="s">
        <v>0</v>
      </c>
      <c r="H125" s="10">
        <v>45027</v>
      </c>
      <c r="I125" s="10">
        <v>45135</v>
      </c>
      <c r="J125" s="9">
        <v>100</v>
      </c>
      <c r="K125" s="8">
        <v>20.170000000000002</v>
      </c>
      <c r="L125" s="7">
        <v>5.09</v>
      </c>
    </row>
    <row r="126" spans="1:12" x14ac:dyDescent="0.25">
      <c r="A126" s="12" t="s">
        <v>315</v>
      </c>
      <c r="B126" s="11" t="s">
        <v>164</v>
      </c>
      <c r="C126" s="11"/>
      <c r="D126" s="11"/>
      <c r="E126" s="32" t="s">
        <v>165</v>
      </c>
      <c r="F126" s="5" t="s">
        <v>14</v>
      </c>
      <c r="G126" s="5" t="s">
        <v>0</v>
      </c>
      <c r="H126" s="10">
        <v>45047</v>
      </c>
      <c r="I126" s="10">
        <v>45135</v>
      </c>
      <c r="J126" s="9">
        <v>100</v>
      </c>
      <c r="K126" s="8">
        <v>20.62</v>
      </c>
      <c r="L126" s="7">
        <v>5.09</v>
      </c>
    </row>
    <row r="127" spans="1:12" x14ac:dyDescent="0.25">
      <c r="A127" s="12" t="s">
        <v>315</v>
      </c>
      <c r="B127" s="11" t="s">
        <v>164</v>
      </c>
      <c r="C127" s="11"/>
      <c r="D127" s="11"/>
      <c r="E127" s="32" t="s">
        <v>163</v>
      </c>
      <c r="F127" s="11" t="s">
        <v>73</v>
      </c>
      <c r="G127" s="11" t="s">
        <v>0</v>
      </c>
      <c r="H127" s="10">
        <v>45047</v>
      </c>
      <c r="I127" s="10">
        <v>45135</v>
      </c>
      <c r="J127" s="9">
        <v>100</v>
      </c>
      <c r="K127" s="8">
        <v>20.62</v>
      </c>
      <c r="L127" s="7">
        <v>5.39</v>
      </c>
    </row>
    <row r="128" spans="1:12" x14ac:dyDescent="0.25">
      <c r="A128" s="12" t="s">
        <v>315</v>
      </c>
      <c r="B128" s="11" t="s">
        <v>33</v>
      </c>
      <c r="C128" s="11"/>
      <c r="D128" s="11"/>
      <c r="E128" s="32" t="s">
        <v>162</v>
      </c>
      <c r="F128" s="11" t="s">
        <v>1</v>
      </c>
      <c r="G128" s="11" t="s">
        <v>0</v>
      </c>
      <c r="H128" s="10">
        <v>44991</v>
      </c>
      <c r="I128" s="10">
        <v>45135</v>
      </c>
      <c r="J128" s="9">
        <v>100</v>
      </c>
      <c r="K128" s="8">
        <v>20.170000000000002</v>
      </c>
      <c r="L128" s="7">
        <v>5.09</v>
      </c>
    </row>
    <row r="129" spans="1:12" x14ac:dyDescent="0.25">
      <c r="A129" s="12" t="s">
        <v>315</v>
      </c>
      <c r="B129" s="11" t="s">
        <v>80</v>
      </c>
      <c r="C129" s="11"/>
      <c r="D129" s="11"/>
      <c r="E129" s="32" t="s">
        <v>161</v>
      </c>
      <c r="F129" s="11" t="s">
        <v>8</v>
      </c>
      <c r="G129" s="11" t="s">
        <v>0</v>
      </c>
      <c r="H129" s="10">
        <v>44986</v>
      </c>
      <c r="I129" s="10">
        <v>45135</v>
      </c>
      <c r="J129" s="9">
        <v>100</v>
      </c>
      <c r="K129" s="8">
        <v>20.399999999999999</v>
      </c>
      <c r="L129" s="7">
        <v>5.09</v>
      </c>
    </row>
    <row r="130" spans="1:12" x14ac:dyDescent="0.25">
      <c r="A130" s="12" t="s">
        <v>315</v>
      </c>
      <c r="B130" s="11" t="s">
        <v>157</v>
      </c>
      <c r="C130" s="11"/>
      <c r="D130" s="11"/>
      <c r="E130" s="32" t="s">
        <v>160</v>
      </c>
      <c r="F130" s="5" t="s">
        <v>1</v>
      </c>
      <c r="G130" s="5" t="s">
        <v>0</v>
      </c>
      <c r="H130" s="10">
        <v>44933</v>
      </c>
      <c r="I130" s="10">
        <v>44957</v>
      </c>
      <c r="J130" s="9">
        <v>100</v>
      </c>
      <c r="K130" s="8">
        <v>20.399999999999999</v>
      </c>
      <c r="L130" s="7">
        <v>0</v>
      </c>
    </row>
    <row r="131" spans="1:12" x14ac:dyDescent="0.25">
      <c r="A131" s="12" t="s">
        <v>315</v>
      </c>
      <c r="B131" s="11" t="s">
        <v>157</v>
      </c>
      <c r="C131" s="11"/>
      <c r="D131" s="11"/>
      <c r="E131" s="32" t="s">
        <v>159</v>
      </c>
      <c r="F131" s="5" t="s">
        <v>1</v>
      </c>
      <c r="G131" s="5" t="s">
        <v>0</v>
      </c>
      <c r="H131" s="10">
        <v>44928</v>
      </c>
      <c r="I131" s="10">
        <v>44932</v>
      </c>
      <c r="J131" s="9">
        <v>100</v>
      </c>
      <c r="K131" s="8">
        <v>20.399999999999999</v>
      </c>
      <c r="L131" s="7">
        <v>0</v>
      </c>
    </row>
    <row r="132" spans="1:12" x14ac:dyDescent="0.25">
      <c r="A132" s="12" t="s">
        <v>315</v>
      </c>
      <c r="B132" s="11" t="s">
        <v>157</v>
      </c>
      <c r="C132" s="11"/>
      <c r="D132" s="11"/>
      <c r="E132" s="32" t="s">
        <v>158</v>
      </c>
      <c r="F132" s="5" t="s">
        <v>1</v>
      </c>
      <c r="G132" s="5" t="s">
        <v>0</v>
      </c>
      <c r="H132" s="10">
        <v>44900</v>
      </c>
      <c r="I132" s="10">
        <v>44904</v>
      </c>
      <c r="J132" s="9">
        <v>100</v>
      </c>
      <c r="K132" s="8">
        <v>20.04</v>
      </c>
      <c r="L132" s="7">
        <v>0</v>
      </c>
    </row>
    <row r="133" spans="1:12" x14ac:dyDescent="0.25">
      <c r="A133" s="12" t="s">
        <v>315</v>
      </c>
      <c r="B133" s="11" t="s">
        <v>157</v>
      </c>
      <c r="C133" s="11"/>
      <c r="D133" s="11"/>
      <c r="E133" s="32" t="s">
        <v>156</v>
      </c>
      <c r="F133" s="11" t="s">
        <v>8</v>
      </c>
      <c r="G133" s="11" t="s">
        <v>0</v>
      </c>
      <c r="H133" s="10">
        <v>44905</v>
      </c>
      <c r="I133" s="10">
        <v>44918</v>
      </c>
      <c r="J133" s="9">
        <v>100</v>
      </c>
      <c r="K133" s="8">
        <v>20.04</v>
      </c>
      <c r="L133" s="7">
        <v>0</v>
      </c>
    </row>
    <row r="134" spans="1:12" x14ac:dyDescent="0.25">
      <c r="A134" s="12" t="s">
        <v>314</v>
      </c>
      <c r="B134" s="11" t="s">
        <v>150</v>
      </c>
      <c r="C134" s="11"/>
      <c r="D134" s="11"/>
      <c r="E134" s="32" t="s">
        <v>155</v>
      </c>
      <c r="F134" s="11" t="s">
        <v>1</v>
      </c>
      <c r="G134" s="11" t="s">
        <v>0</v>
      </c>
      <c r="H134" s="10">
        <v>45027</v>
      </c>
      <c r="I134" s="10">
        <v>45135</v>
      </c>
      <c r="J134" s="9">
        <v>100</v>
      </c>
      <c r="K134" s="8">
        <v>20.170000000000002</v>
      </c>
      <c r="L134" s="7">
        <v>5.09</v>
      </c>
    </row>
    <row r="135" spans="1:12" x14ac:dyDescent="0.25">
      <c r="A135" s="12" t="s">
        <v>314</v>
      </c>
      <c r="B135" s="11" t="s">
        <v>150</v>
      </c>
      <c r="C135" s="11"/>
      <c r="D135" s="11"/>
      <c r="E135" s="32" t="s">
        <v>154</v>
      </c>
      <c r="F135" s="11" t="s">
        <v>14</v>
      </c>
      <c r="G135" s="11" t="s">
        <v>0</v>
      </c>
      <c r="H135" s="10">
        <v>45047</v>
      </c>
      <c r="I135" s="10">
        <v>45135</v>
      </c>
      <c r="J135" s="9">
        <v>100</v>
      </c>
      <c r="K135" s="8">
        <v>20.62</v>
      </c>
      <c r="L135" s="7">
        <v>5.09</v>
      </c>
    </row>
    <row r="136" spans="1:12" x14ac:dyDescent="0.25">
      <c r="A136" s="12" t="s">
        <v>315</v>
      </c>
      <c r="B136" s="11" t="s">
        <v>69</v>
      </c>
      <c r="C136" s="11"/>
      <c r="D136" s="11"/>
      <c r="E136" s="32" t="s">
        <v>153</v>
      </c>
      <c r="F136" s="5" t="s">
        <v>1</v>
      </c>
      <c r="G136" s="5" t="s">
        <v>0</v>
      </c>
      <c r="H136" s="10">
        <v>44963</v>
      </c>
      <c r="I136" s="10">
        <v>44985</v>
      </c>
      <c r="J136" s="9">
        <v>100</v>
      </c>
      <c r="K136" s="8">
        <v>20.399999999999999</v>
      </c>
      <c r="L136" s="7">
        <v>5.09</v>
      </c>
    </row>
    <row r="137" spans="1:12" x14ac:dyDescent="0.25">
      <c r="A137" s="12" t="s">
        <v>315</v>
      </c>
      <c r="B137" s="11" t="s">
        <v>69</v>
      </c>
      <c r="C137" s="11"/>
      <c r="D137" s="11"/>
      <c r="E137" s="32" t="s">
        <v>152</v>
      </c>
      <c r="F137" s="5" t="s">
        <v>1</v>
      </c>
      <c r="G137" s="5" t="s">
        <v>0</v>
      </c>
      <c r="H137" s="10">
        <v>44986</v>
      </c>
      <c r="I137" s="10">
        <v>45016</v>
      </c>
      <c r="J137" s="9">
        <v>100</v>
      </c>
      <c r="K137" s="8">
        <v>20.399999999999999</v>
      </c>
      <c r="L137" s="7">
        <v>5.09</v>
      </c>
    </row>
    <row r="138" spans="1:12" x14ac:dyDescent="0.25">
      <c r="A138" s="12" t="s">
        <v>315</v>
      </c>
      <c r="B138" s="11" t="s">
        <v>69</v>
      </c>
      <c r="C138" s="11"/>
      <c r="D138" s="11"/>
      <c r="E138" s="32" t="s">
        <v>151</v>
      </c>
      <c r="F138" s="5" t="s">
        <v>1</v>
      </c>
      <c r="G138" s="5" t="s">
        <v>0</v>
      </c>
      <c r="H138" s="10">
        <v>45019</v>
      </c>
      <c r="I138" s="10">
        <v>45135</v>
      </c>
      <c r="J138" s="9">
        <v>100</v>
      </c>
      <c r="K138" s="8">
        <v>20.170000000000002</v>
      </c>
      <c r="L138" s="7">
        <v>5.09</v>
      </c>
    </row>
    <row r="139" spans="1:12" x14ac:dyDescent="0.25">
      <c r="A139" s="12" t="s">
        <v>314</v>
      </c>
      <c r="B139" s="11" t="s">
        <v>150</v>
      </c>
      <c r="C139" s="11"/>
      <c r="D139" s="11"/>
      <c r="E139" s="32" t="s">
        <v>149</v>
      </c>
      <c r="F139" s="11" t="s">
        <v>1</v>
      </c>
      <c r="G139" s="11" t="s">
        <v>0</v>
      </c>
      <c r="H139" s="10">
        <v>45154</v>
      </c>
      <c r="I139" s="10">
        <v>45382</v>
      </c>
      <c r="J139" s="9">
        <v>100</v>
      </c>
      <c r="K139" s="8">
        <v>20.62</v>
      </c>
      <c r="L139" s="7">
        <v>5.09</v>
      </c>
    </row>
    <row r="140" spans="1:12" x14ac:dyDescent="0.25">
      <c r="A140" s="12" t="s">
        <v>315</v>
      </c>
      <c r="B140" s="11" t="s">
        <v>69</v>
      </c>
      <c r="C140" s="11"/>
      <c r="D140" s="11"/>
      <c r="E140" s="32" t="s">
        <v>148</v>
      </c>
      <c r="F140" s="5" t="s">
        <v>1</v>
      </c>
      <c r="G140" s="5" t="s">
        <v>0</v>
      </c>
      <c r="H140" s="10">
        <v>45047</v>
      </c>
      <c r="I140" s="10">
        <v>45135</v>
      </c>
      <c r="J140" s="9">
        <v>100</v>
      </c>
      <c r="K140" s="8">
        <v>20.62</v>
      </c>
      <c r="L140" s="7">
        <v>5.09</v>
      </c>
    </row>
    <row r="141" spans="1:12" x14ac:dyDescent="0.25">
      <c r="A141" s="12" t="s">
        <v>315</v>
      </c>
      <c r="B141" s="11" t="s">
        <v>69</v>
      </c>
      <c r="C141" s="11"/>
      <c r="D141" s="11"/>
      <c r="E141" s="32" t="s">
        <v>147</v>
      </c>
      <c r="F141" s="5" t="s">
        <v>73</v>
      </c>
      <c r="G141" s="5" t="s">
        <v>0</v>
      </c>
      <c r="H141" s="10">
        <v>45047</v>
      </c>
      <c r="I141" s="10">
        <v>45135</v>
      </c>
      <c r="J141" s="9">
        <v>100</v>
      </c>
      <c r="K141" s="8">
        <v>20.62</v>
      </c>
      <c r="L141" s="7">
        <v>5.39</v>
      </c>
    </row>
    <row r="142" spans="1:12" x14ac:dyDescent="0.25">
      <c r="A142" s="12" t="s">
        <v>315</v>
      </c>
      <c r="B142" s="11" t="s">
        <v>69</v>
      </c>
      <c r="C142" s="11"/>
      <c r="D142" s="11"/>
      <c r="E142" s="32" t="s">
        <v>146</v>
      </c>
      <c r="F142" s="11" t="s">
        <v>1</v>
      </c>
      <c r="G142" s="11" t="s">
        <v>67</v>
      </c>
      <c r="H142" s="10">
        <v>45138</v>
      </c>
      <c r="I142" s="10">
        <v>45382</v>
      </c>
      <c r="J142" s="9">
        <v>100</v>
      </c>
      <c r="K142" s="8">
        <v>20.62</v>
      </c>
      <c r="L142" s="7">
        <v>0</v>
      </c>
    </row>
    <row r="143" spans="1:12" x14ac:dyDescent="0.25">
      <c r="A143" s="12" t="s">
        <v>315</v>
      </c>
      <c r="B143" s="11" t="s">
        <v>142</v>
      </c>
      <c r="C143" s="11"/>
      <c r="D143" s="11"/>
      <c r="E143" s="32" t="s">
        <v>145</v>
      </c>
      <c r="F143" s="5" t="s">
        <v>1</v>
      </c>
      <c r="G143" s="5" t="s">
        <v>0</v>
      </c>
      <c r="H143" s="10">
        <v>44970</v>
      </c>
      <c r="I143" s="10">
        <v>44984</v>
      </c>
      <c r="J143" s="9">
        <v>100</v>
      </c>
      <c r="K143" s="8">
        <v>20.170000000000002</v>
      </c>
      <c r="L143" s="7">
        <v>5.09</v>
      </c>
    </row>
    <row r="144" spans="1:12" x14ac:dyDescent="0.25">
      <c r="A144" s="12" t="s">
        <v>315</v>
      </c>
      <c r="B144" s="11" t="s">
        <v>142</v>
      </c>
      <c r="C144" s="11"/>
      <c r="D144" s="11"/>
      <c r="E144" s="32" t="s">
        <v>144</v>
      </c>
      <c r="F144" s="5" t="s">
        <v>1</v>
      </c>
      <c r="G144" s="5" t="s">
        <v>0</v>
      </c>
      <c r="H144" s="10">
        <v>44985</v>
      </c>
      <c r="I144" s="10">
        <v>45135</v>
      </c>
      <c r="J144" s="9">
        <v>100</v>
      </c>
      <c r="K144" s="8">
        <v>20.170000000000002</v>
      </c>
      <c r="L144" s="7">
        <v>5.09</v>
      </c>
    </row>
    <row r="145" spans="1:12" x14ac:dyDescent="0.25">
      <c r="A145" s="12" t="s">
        <v>315</v>
      </c>
      <c r="B145" s="11" t="s">
        <v>142</v>
      </c>
      <c r="C145" s="11"/>
      <c r="D145" s="11"/>
      <c r="E145" s="32" t="s">
        <v>143</v>
      </c>
      <c r="F145" s="11" t="s">
        <v>84</v>
      </c>
      <c r="G145" s="5" t="s">
        <v>0</v>
      </c>
      <c r="H145" s="10">
        <v>45047</v>
      </c>
      <c r="I145" s="10">
        <v>45135</v>
      </c>
      <c r="J145" s="9">
        <v>100</v>
      </c>
      <c r="K145" s="8">
        <v>20.62</v>
      </c>
      <c r="L145" s="7">
        <v>5.09</v>
      </c>
    </row>
    <row r="146" spans="1:12" x14ac:dyDescent="0.25">
      <c r="A146" s="12" t="s">
        <v>315</v>
      </c>
      <c r="B146" s="11" t="s">
        <v>142</v>
      </c>
      <c r="C146" s="11"/>
      <c r="D146" s="11"/>
      <c r="E146" s="32" t="s">
        <v>141</v>
      </c>
      <c r="F146" s="11" t="s">
        <v>88</v>
      </c>
      <c r="G146" s="11" t="s">
        <v>0</v>
      </c>
      <c r="H146" s="10">
        <v>45047</v>
      </c>
      <c r="I146" s="10">
        <v>45135</v>
      </c>
      <c r="J146" s="9">
        <v>100</v>
      </c>
      <c r="K146" s="8">
        <v>20.62</v>
      </c>
      <c r="L146" s="7">
        <v>5.39</v>
      </c>
    </row>
    <row r="147" spans="1:12" x14ac:dyDescent="0.25">
      <c r="A147" s="12" t="s">
        <v>315</v>
      </c>
      <c r="B147" s="11" t="s">
        <v>140</v>
      </c>
      <c r="C147" s="11"/>
      <c r="D147" s="11"/>
      <c r="E147" s="32" t="s">
        <v>139</v>
      </c>
      <c r="F147" s="11" t="s">
        <v>73</v>
      </c>
      <c r="G147" s="11" t="s">
        <v>0</v>
      </c>
      <c r="H147" s="10">
        <v>44963</v>
      </c>
      <c r="I147" s="10">
        <v>45135</v>
      </c>
      <c r="J147" s="9">
        <v>100</v>
      </c>
      <c r="K147" s="8">
        <v>20.62</v>
      </c>
      <c r="L147" s="7">
        <v>5.39</v>
      </c>
    </row>
    <row r="148" spans="1:12" x14ac:dyDescent="0.25">
      <c r="A148" s="12" t="s">
        <v>312</v>
      </c>
      <c r="B148" s="11" t="s">
        <v>17</v>
      </c>
      <c r="C148" s="11"/>
      <c r="D148" s="11"/>
      <c r="E148" s="32"/>
      <c r="F148" s="11"/>
      <c r="G148" s="11"/>
      <c r="H148" s="10">
        <v>45129</v>
      </c>
      <c r="I148" s="10">
        <v>45169</v>
      </c>
      <c r="J148" s="9"/>
      <c r="K148" s="8"/>
      <c r="L148" s="7"/>
    </row>
    <row r="149" spans="1:12" x14ac:dyDescent="0.25">
      <c r="A149" s="12" t="s">
        <v>314</v>
      </c>
      <c r="B149" s="11" t="s">
        <v>137</v>
      </c>
      <c r="C149" s="11"/>
      <c r="D149" s="11"/>
      <c r="E149" s="32" t="s">
        <v>138</v>
      </c>
      <c r="F149" s="11" t="s">
        <v>14</v>
      </c>
      <c r="G149" s="11" t="s">
        <v>0</v>
      </c>
      <c r="H149" s="10">
        <v>45047</v>
      </c>
      <c r="I149" s="10">
        <v>45077</v>
      </c>
      <c r="J149" s="9">
        <v>100</v>
      </c>
      <c r="K149" s="8">
        <v>20.62</v>
      </c>
      <c r="L149" s="7">
        <v>5.09</v>
      </c>
    </row>
    <row r="150" spans="1:12" x14ac:dyDescent="0.25">
      <c r="A150" s="12" t="s">
        <v>314</v>
      </c>
      <c r="B150" s="11" t="s">
        <v>137</v>
      </c>
      <c r="C150" s="11"/>
      <c r="D150" s="11"/>
      <c r="E150" s="32" t="s">
        <v>136</v>
      </c>
      <c r="F150" s="11" t="s">
        <v>8</v>
      </c>
      <c r="G150" s="11" t="s">
        <v>0</v>
      </c>
      <c r="H150" s="10">
        <v>45078</v>
      </c>
      <c r="I150" s="10">
        <v>45169</v>
      </c>
      <c r="J150" s="9">
        <v>100</v>
      </c>
      <c r="K150" s="8">
        <v>20.62</v>
      </c>
      <c r="L150" s="7">
        <v>5.09</v>
      </c>
    </row>
    <row r="151" spans="1:12" x14ac:dyDescent="0.25">
      <c r="A151" s="12" t="s">
        <v>315</v>
      </c>
      <c r="B151" s="11" t="s">
        <v>133</v>
      </c>
      <c r="C151" s="11"/>
      <c r="D151" s="11"/>
      <c r="E151" s="32" t="s">
        <v>135</v>
      </c>
      <c r="F151" s="5" t="s">
        <v>1</v>
      </c>
      <c r="G151" s="5" t="s">
        <v>0</v>
      </c>
      <c r="H151" s="10">
        <v>45110</v>
      </c>
      <c r="I151" s="10">
        <v>45169</v>
      </c>
      <c r="J151" s="9">
        <v>100</v>
      </c>
      <c r="K151" s="8">
        <v>20.62</v>
      </c>
      <c r="L151" s="7">
        <v>5.39</v>
      </c>
    </row>
    <row r="152" spans="1:12" x14ac:dyDescent="0.25">
      <c r="A152" s="12" t="s">
        <v>315</v>
      </c>
      <c r="B152" s="11" t="s">
        <v>133</v>
      </c>
      <c r="C152" s="11"/>
      <c r="D152" s="11"/>
      <c r="E152" s="32" t="s">
        <v>134</v>
      </c>
      <c r="F152" s="5" t="s">
        <v>1</v>
      </c>
      <c r="G152" s="5" t="s">
        <v>0</v>
      </c>
      <c r="H152" s="10">
        <v>45110</v>
      </c>
      <c r="I152" s="10">
        <v>45169</v>
      </c>
      <c r="J152" s="9">
        <v>100</v>
      </c>
      <c r="K152" s="8">
        <v>20.62</v>
      </c>
      <c r="L152" s="7">
        <v>5.39</v>
      </c>
    </row>
    <row r="153" spans="1:12" x14ac:dyDescent="0.25">
      <c r="A153" s="12" t="s">
        <v>315</v>
      </c>
      <c r="B153" s="11" t="s">
        <v>133</v>
      </c>
      <c r="C153" s="11"/>
      <c r="D153" s="11"/>
      <c r="E153" s="32" t="s">
        <v>132</v>
      </c>
      <c r="F153" s="11" t="s">
        <v>1</v>
      </c>
      <c r="G153" s="11" t="s">
        <v>0</v>
      </c>
      <c r="H153" s="10">
        <v>45180</v>
      </c>
      <c r="I153" s="10">
        <v>45382</v>
      </c>
      <c r="J153" s="9">
        <v>100</v>
      </c>
      <c r="K153" s="8">
        <v>20.62</v>
      </c>
      <c r="L153" s="7">
        <v>5.39</v>
      </c>
    </row>
    <row r="154" spans="1:12" x14ac:dyDescent="0.25">
      <c r="A154" s="12" t="s">
        <v>313</v>
      </c>
      <c r="B154" s="11" t="s">
        <v>131</v>
      </c>
      <c r="C154" s="11"/>
      <c r="D154" s="11"/>
      <c r="E154" s="32" t="s">
        <v>130</v>
      </c>
      <c r="F154" s="11" t="s">
        <v>1</v>
      </c>
      <c r="G154" s="11" t="s">
        <v>0</v>
      </c>
      <c r="H154" s="10">
        <v>45170</v>
      </c>
      <c r="I154" s="10">
        <v>45199</v>
      </c>
      <c r="J154" s="9">
        <v>100</v>
      </c>
      <c r="K154" s="8">
        <v>20.51</v>
      </c>
      <c r="L154" s="7">
        <v>5.39</v>
      </c>
    </row>
    <row r="155" spans="1:12" x14ac:dyDescent="0.25">
      <c r="A155" s="12" t="s">
        <v>313</v>
      </c>
      <c r="B155" s="11" t="s">
        <v>65</v>
      </c>
      <c r="C155" s="11"/>
      <c r="D155" s="11"/>
      <c r="E155" s="32" t="s">
        <v>129</v>
      </c>
      <c r="F155" s="11" t="s">
        <v>8</v>
      </c>
      <c r="G155" s="11" t="s">
        <v>0</v>
      </c>
      <c r="H155" s="10">
        <v>45125</v>
      </c>
      <c r="I155" s="10">
        <v>45169</v>
      </c>
      <c r="J155" s="9">
        <v>100</v>
      </c>
      <c r="K155" s="8">
        <v>20.51</v>
      </c>
      <c r="L155" s="7">
        <v>5.39</v>
      </c>
    </row>
    <row r="156" spans="1:12" x14ac:dyDescent="0.25">
      <c r="A156" s="12" t="s">
        <v>314</v>
      </c>
      <c r="B156" s="11" t="s">
        <v>100</v>
      </c>
      <c r="C156" s="11"/>
      <c r="D156" s="11"/>
      <c r="E156" s="32" t="s">
        <v>128</v>
      </c>
      <c r="F156" s="11" t="s">
        <v>1</v>
      </c>
      <c r="G156" s="11" t="s">
        <v>0</v>
      </c>
      <c r="H156" s="10">
        <v>45007</v>
      </c>
      <c r="I156" s="10">
        <v>45077</v>
      </c>
      <c r="J156" s="9">
        <v>100</v>
      </c>
      <c r="K156" s="8">
        <v>20.170000000000002</v>
      </c>
      <c r="L156" s="7">
        <v>5.09</v>
      </c>
    </row>
    <row r="157" spans="1:12" x14ac:dyDescent="0.25">
      <c r="A157" s="12" t="s">
        <v>314</v>
      </c>
      <c r="B157" s="11" t="s">
        <v>100</v>
      </c>
      <c r="C157" s="11"/>
      <c r="D157" s="11"/>
      <c r="E157" s="32" t="s">
        <v>127</v>
      </c>
      <c r="F157" s="11" t="s">
        <v>14</v>
      </c>
      <c r="G157" s="11" t="s">
        <v>0</v>
      </c>
      <c r="H157" s="10">
        <v>45047</v>
      </c>
      <c r="I157" s="10">
        <v>45077</v>
      </c>
      <c r="J157" s="9">
        <v>100</v>
      </c>
      <c r="K157" s="8">
        <v>20.62</v>
      </c>
      <c r="L157" s="7">
        <v>5.09</v>
      </c>
    </row>
    <row r="158" spans="1:12" x14ac:dyDescent="0.25">
      <c r="A158" s="12" t="s">
        <v>314</v>
      </c>
      <c r="B158" s="11" t="s">
        <v>100</v>
      </c>
      <c r="C158" s="11"/>
      <c r="D158" s="11"/>
      <c r="E158" s="32" t="s">
        <v>126</v>
      </c>
      <c r="F158" s="11" t="s">
        <v>1</v>
      </c>
      <c r="G158" s="11" t="s">
        <v>0</v>
      </c>
      <c r="H158" s="10">
        <v>45078</v>
      </c>
      <c r="I158" s="10">
        <v>45169</v>
      </c>
      <c r="J158" s="9">
        <v>100</v>
      </c>
      <c r="K158" s="8">
        <v>20.62</v>
      </c>
      <c r="L158" s="7">
        <v>5.09</v>
      </c>
    </row>
    <row r="159" spans="1:12" x14ac:dyDescent="0.25">
      <c r="A159" s="12" t="s">
        <v>315</v>
      </c>
      <c r="B159" s="11" t="s">
        <v>125</v>
      </c>
      <c r="C159" s="11"/>
      <c r="D159" s="11"/>
      <c r="E159" s="32"/>
      <c r="F159" s="11"/>
      <c r="G159" s="11"/>
      <c r="H159" s="10">
        <v>45121</v>
      </c>
      <c r="I159" s="10">
        <v>45170</v>
      </c>
      <c r="J159" s="9"/>
      <c r="K159" s="8"/>
      <c r="L159" s="7"/>
    </row>
    <row r="160" spans="1:12" x14ac:dyDescent="0.25">
      <c r="A160" s="12" t="s">
        <v>313</v>
      </c>
      <c r="B160" s="11" t="s">
        <v>10</v>
      </c>
      <c r="C160" s="11"/>
      <c r="D160" s="11"/>
      <c r="E160" s="32" t="s">
        <v>124</v>
      </c>
      <c r="F160" s="11" t="s">
        <v>1</v>
      </c>
      <c r="G160" s="11" t="s">
        <v>0</v>
      </c>
      <c r="H160" s="10">
        <v>45264</v>
      </c>
      <c r="I160" s="10">
        <v>45473</v>
      </c>
      <c r="J160" s="9">
        <v>100</v>
      </c>
      <c r="K160" s="8">
        <v>20.51</v>
      </c>
      <c r="L160" s="7">
        <v>5.39</v>
      </c>
    </row>
    <row r="161" spans="1:12" x14ac:dyDescent="0.25">
      <c r="A161" s="12" t="s">
        <v>315</v>
      </c>
      <c r="B161" s="11" t="s">
        <v>33</v>
      </c>
      <c r="C161" s="11"/>
      <c r="D161" s="11"/>
      <c r="E161" s="32" t="s">
        <v>123</v>
      </c>
      <c r="F161" s="11" t="s">
        <v>14</v>
      </c>
      <c r="G161" s="11" t="s">
        <v>0</v>
      </c>
      <c r="H161" s="10">
        <v>45047</v>
      </c>
      <c r="I161" s="10">
        <v>45135</v>
      </c>
      <c r="J161" s="9">
        <v>100</v>
      </c>
      <c r="K161" s="8">
        <v>20.62</v>
      </c>
      <c r="L161" s="7">
        <v>5.09</v>
      </c>
    </row>
    <row r="162" spans="1:12" x14ac:dyDescent="0.25">
      <c r="A162" s="12" t="s">
        <v>315</v>
      </c>
      <c r="B162" s="11" t="s">
        <v>33</v>
      </c>
      <c r="C162" s="11"/>
      <c r="D162" s="11"/>
      <c r="E162" s="32" t="s">
        <v>122</v>
      </c>
      <c r="F162" s="11" t="s">
        <v>73</v>
      </c>
      <c r="G162" s="11" t="s">
        <v>0</v>
      </c>
      <c r="H162" s="10">
        <v>45047</v>
      </c>
      <c r="I162" s="10">
        <v>45135</v>
      </c>
      <c r="J162" s="9">
        <v>100</v>
      </c>
      <c r="K162" s="8">
        <v>20.62</v>
      </c>
      <c r="L162" s="7">
        <v>5.39</v>
      </c>
    </row>
    <row r="163" spans="1:12" x14ac:dyDescent="0.25">
      <c r="A163" s="12" t="s">
        <v>315</v>
      </c>
      <c r="B163" s="11" t="s">
        <v>121</v>
      </c>
      <c r="C163" s="11"/>
      <c r="D163" s="11"/>
      <c r="E163" s="32"/>
      <c r="F163" s="11"/>
      <c r="G163" s="11"/>
      <c r="H163" s="10">
        <v>45125</v>
      </c>
      <c r="I163" s="10">
        <v>45170</v>
      </c>
      <c r="J163" s="9"/>
      <c r="K163" s="8"/>
      <c r="L163" s="7"/>
    </row>
    <row r="164" spans="1:12" x14ac:dyDescent="0.25">
      <c r="A164" s="12" t="s">
        <v>315</v>
      </c>
      <c r="B164" s="11" t="s">
        <v>52</v>
      </c>
      <c r="C164" s="11"/>
      <c r="D164" s="11"/>
      <c r="E164" s="32" t="s">
        <v>120</v>
      </c>
      <c r="F164" s="11" t="s">
        <v>8</v>
      </c>
      <c r="G164" s="11" t="s">
        <v>0</v>
      </c>
      <c r="H164" s="10">
        <v>45121</v>
      </c>
      <c r="I164" s="10">
        <v>45170</v>
      </c>
      <c r="J164" s="9">
        <v>100</v>
      </c>
      <c r="K164" s="8">
        <v>20.62</v>
      </c>
      <c r="L164" s="7">
        <v>0</v>
      </c>
    </row>
    <row r="165" spans="1:12" x14ac:dyDescent="0.25">
      <c r="A165" s="12" t="s">
        <v>315</v>
      </c>
      <c r="B165" s="11" t="s">
        <v>115</v>
      </c>
      <c r="C165" s="11"/>
      <c r="D165" s="11"/>
      <c r="E165" s="32"/>
      <c r="F165" s="11"/>
      <c r="G165" s="11"/>
      <c r="H165" s="10">
        <v>45121</v>
      </c>
      <c r="I165" s="10">
        <v>45170</v>
      </c>
      <c r="J165" s="9"/>
      <c r="K165" s="8"/>
      <c r="L165" s="7"/>
    </row>
    <row r="166" spans="1:12" x14ac:dyDescent="0.25">
      <c r="A166" s="12" t="s">
        <v>315</v>
      </c>
      <c r="B166" s="11" t="s">
        <v>102</v>
      </c>
      <c r="C166" s="11"/>
      <c r="D166" s="11"/>
      <c r="E166" s="32" t="s">
        <v>119</v>
      </c>
      <c r="F166" s="11" t="s">
        <v>8</v>
      </c>
      <c r="G166" s="11" t="s">
        <v>0</v>
      </c>
      <c r="H166" s="10">
        <v>45121</v>
      </c>
      <c r="I166" s="10">
        <v>45170</v>
      </c>
      <c r="J166" s="9">
        <v>100</v>
      </c>
      <c r="K166" s="8">
        <v>20.62</v>
      </c>
      <c r="L166" s="7">
        <v>5.39</v>
      </c>
    </row>
    <row r="167" spans="1:12" x14ac:dyDescent="0.25">
      <c r="A167" s="12" t="s">
        <v>315</v>
      </c>
      <c r="B167" s="11" t="s">
        <v>33</v>
      </c>
      <c r="C167" s="11"/>
      <c r="D167" s="11"/>
      <c r="E167" s="32" t="s">
        <v>118</v>
      </c>
      <c r="F167" s="11" t="s">
        <v>1</v>
      </c>
      <c r="G167" s="11" t="s">
        <v>0</v>
      </c>
      <c r="H167" s="10">
        <v>45145</v>
      </c>
      <c r="I167" s="10">
        <v>45172</v>
      </c>
      <c r="J167" s="9">
        <v>100</v>
      </c>
      <c r="K167" s="8">
        <v>20.62</v>
      </c>
      <c r="L167" s="7">
        <v>5.39</v>
      </c>
    </row>
    <row r="168" spans="1:12" x14ac:dyDescent="0.25">
      <c r="A168" s="12" t="s">
        <v>312</v>
      </c>
      <c r="B168" s="11" t="s">
        <v>17</v>
      </c>
      <c r="C168" s="11"/>
      <c r="D168" s="11"/>
      <c r="E168" s="32"/>
      <c r="F168" s="11"/>
      <c r="G168" s="11"/>
      <c r="H168" s="10">
        <v>45170</v>
      </c>
      <c r="I168" s="10">
        <v>45199</v>
      </c>
      <c r="J168" s="9"/>
      <c r="K168" s="8"/>
      <c r="L168" s="7"/>
    </row>
    <row r="169" spans="1:12" x14ac:dyDescent="0.25">
      <c r="A169" s="12" t="s">
        <v>313</v>
      </c>
      <c r="B169" s="11" t="s">
        <v>10</v>
      </c>
      <c r="C169" s="11"/>
      <c r="D169" s="11"/>
      <c r="E169" s="32" t="s">
        <v>117</v>
      </c>
      <c r="F169" s="11" t="s">
        <v>54</v>
      </c>
      <c r="G169" s="11" t="s">
        <v>0</v>
      </c>
      <c r="H169" s="10">
        <v>45292</v>
      </c>
      <c r="I169" s="10">
        <v>45473</v>
      </c>
      <c r="J169" s="9">
        <v>100</v>
      </c>
      <c r="K169" s="8">
        <v>20.74</v>
      </c>
      <c r="L169" s="7">
        <v>5.39</v>
      </c>
    </row>
    <row r="170" spans="1:12" x14ac:dyDescent="0.25">
      <c r="A170" s="12" t="s">
        <v>315</v>
      </c>
      <c r="B170" s="11" t="s">
        <v>52</v>
      </c>
      <c r="C170" s="11"/>
      <c r="D170" s="11"/>
      <c r="E170" s="32" t="s">
        <v>116</v>
      </c>
      <c r="F170" s="11" t="s">
        <v>1</v>
      </c>
      <c r="G170" s="11" t="s">
        <v>0</v>
      </c>
      <c r="H170" s="10">
        <v>45171</v>
      </c>
      <c r="I170" s="10">
        <v>45199</v>
      </c>
      <c r="J170" s="9">
        <v>100</v>
      </c>
      <c r="K170" s="8">
        <v>20.62</v>
      </c>
      <c r="L170" s="7">
        <v>5.39</v>
      </c>
    </row>
    <row r="171" spans="1:12" x14ac:dyDescent="0.25">
      <c r="A171" s="12" t="s">
        <v>315</v>
      </c>
      <c r="B171" s="11" t="s">
        <v>115</v>
      </c>
      <c r="C171" s="11"/>
      <c r="D171" s="11"/>
      <c r="E171" s="32"/>
      <c r="F171" s="11"/>
      <c r="G171" s="11"/>
      <c r="H171" s="10">
        <v>45171</v>
      </c>
      <c r="I171" s="10">
        <v>45199</v>
      </c>
      <c r="J171" s="9"/>
      <c r="K171" s="8"/>
      <c r="L171" s="7"/>
    </row>
    <row r="172" spans="1:12" x14ac:dyDescent="0.25">
      <c r="A172" s="12" t="s">
        <v>315</v>
      </c>
      <c r="B172" s="11" t="s">
        <v>52</v>
      </c>
      <c r="C172" s="11"/>
      <c r="D172" s="11"/>
      <c r="E172" s="32" t="s">
        <v>114</v>
      </c>
      <c r="F172" s="11" t="s">
        <v>1</v>
      </c>
      <c r="G172" s="11" t="s">
        <v>0</v>
      </c>
      <c r="H172" s="10">
        <v>45201</v>
      </c>
      <c r="I172" s="10">
        <v>45212</v>
      </c>
      <c r="J172" s="9">
        <v>100</v>
      </c>
      <c r="K172" s="8">
        <v>20.62</v>
      </c>
      <c r="L172" s="7">
        <v>5.39</v>
      </c>
    </row>
    <row r="173" spans="1:12" x14ac:dyDescent="0.25">
      <c r="A173" s="12" t="s">
        <v>315</v>
      </c>
      <c r="B173" s="11" t="s">
        <v>24</v>
      </c>
      <c r="C173" s="11"/>
      <c r="D173" s="11"/>
      <c r="E173" s="32"/>
      <c r="F173" s="11"/>
      <c r="G173" s="11"/>
      <c r="H173" s="10">
        <v>45208</v>
      </c>
      <c r="I173" s="10">
        <v>45212</v>
      </c>
      <c r="J173" s="9"/>
      <c r="K173" s="8"/>
      <c r="L173" s="7"/>
    </row>
    <row r="174" spans="1:12" x14ac:dyDescent="0.25">
      <c r="A174" s="12" t="s">
        <v>315</v>
      </c>
      <c r="B174" s="11" t="s">
        <v>59</v>
      </c>
      <c r="C174" s="11"/>
      <c r="D174" s="11"/>
      <c r="E174" s="32" t="s">
        <v>113</v>
      </c>
      <c r="F174" s="11" t="s">
        <v>1</v>
      </c>
      <c r="G174" s="11" t="s">
        <v>0</v>
      </c>
      <c r="H174" s="10">
        <v>45229</v>
      </c>
      <c r="I174" s="10">
        <v>45289</v>
      </c>
      <c r="J174" s="9">
        <v>100</v>
      </c>
      <c r="K174" s="8">
        <v>20.62</v>
      </c>
      <c r="L174" s="7">
        <v>5.09</v>
      </c>
    </row>
    <row r="175" spans="1:12" x14ac:dyDescent="0.25">
      <c r="A175" s="12" t="s">
        <v>315</v>
      </c>
      <c r="B175" s="11" t="s">
        <v>33</v>
      </c>
      <c r="C175" s="11"/>
      <c r="D175" s="11"/>
      <c r="E175" s="32" t="s">
        <v>112</v>
      </c>
      <c r="F175" s="11" t="s">
        <v>1</v>
      </c>
      <c r="G175" s="11" t="s">
        <v>0</v>
      </c>
      <c r="H175" s="10">
        <v>45173</v>
      </c>
      <c r="I175" s="10">
        <v>45184</v>
      </c>
      <c r="J175" s="9">
        <v>100</v>
      </c>
      <c r="K175" s="8">
        <v>20.62</v>
      </c>
      <c r="L175" s="7">
        <v>5.39</v>
      </c>
    </row>
    <row r="176" spans="1:12" x14ac:dyDescent="0.25">
      <c r="A176" s="12" t="s">
        <v>315</v>
      </c>
      <c r="B176" s="11" t="s">
        <v>33</v>
      </c>
      <c r="C176" s="11"/>
      <c r="D176" s="11"/>
      <c r="E176" s="32" t="s">
        <v>111</v>
      </c>
      <c r="F176" s="11" t="s">
        <v>8</v>
      </c>
      <c r="G176" s="11" t="s">
        <v>0</v>
      </c>
      <c r="H176" s="10">
        <v>45185</v>
      </c>
      <c r="I176" s="10">
        <v>45191</v>
      </c>
      <c r="J176" s="9">
        <v>100</v>
      </c>
      <c r="K176" s="8">
        <v>20.62</v>
      </c>
      <c r="L176" s="7">
        <v>5.39</v>
      </c>
    </row>
    <row r="177" spans="1:12" x14ac:dyDescent="0.25">
      <c r="A177" s="12" t="s">
        <v>315</v>
      </c>
      <c r="B177" s="11" t="s">
        <v>33</v>
      </c>
      <c r="C177" s="11"/>
      <c r="D177" s="11"/>
      <c r="E177" s="32" t="s">
        <v>110</v>
      </c>
      <c r="F177" s="11" t="s">
        <v>1</v>
      </c>
      <c r="G177" s="11" t="s">
        <v>0</v>
      </c>
      <c r="H177" s="10">
        <v>45194</v>
      </c>
      <c r="I177" s="10">
        <v>45224</v>
      </c>
      <c r="J177" s="9">
        <v>100</v>
      </c>
      <c r="K177" s="8">
        <v>20.62</v>
      </c>
      <c r="L177" s="7">
        <v>5.39</v>
      </c>
    </row>
    <row r="178" spans="1:12" x14ac:dyDescent="0.25">
      <c r="A178" s="12" t="s">
        <v>315</v>
      </c>
      <c r="B178" s="11" t="s">
        <v>24</v>
      </c>
      <c r="C178" s="11"/>
      <c r="D178" s="11"/>
      <c r="E178" s="32"/>
      <c r="F178" s="11"/>
      <c r="G178" s="11"/>
      <c r="H178" s="10">
        <v>45215</v>
      </c>
      <c r="I178" s="10">
        <v>45226</v>
      </c>
      <c r="J178" s="9"/>
      <c r="K178" s="8"/>
      <c r="L178" s="7"/>
    </row>
    <row r="179" spans="1:12" x14ac:dyDescent="0.25">
      <c r="A179" s="12" t="s">
        <v>315</v>
      </c>
      <c r="B179" s="11" t="s">
        <v>59</v>
      </c>
      <c r="C179" s="11"/>
      <c r="D179" s="11"/>
      <c r="E179" s="32" t="s">
        <v>109</v>
      </c>
      <c r="F179" s="11" t="s">
        <v>1</v>
      </c>
      <c r="G179" s="11" t="s">
        <v>0</v>
      </c>
      <c r="H179" s="10">
        <v>45208</v>
      </c>
      <c r="I179" s="10">
        <v>45212</v>
      </c>
      <c r="J179" s="9">
        <v>100</v>
      </c>
      <c r="K179" s="8">
        <v>20.62</v>
      </c>
      <c r="L179" s="7">
        <v>0</v>
      </c>
    </row>
    <row r="180" spans="1:12" x14ac:dyDescent="0.25">
      <c r="A180" s="12" t="s">
        <v>312</v>
      </c>
      <c r="B180" s="11" t="s">
        <v>17</v>
      </c>
      <c r="C180" s="11"/>
      <c r="D180" s="11"/>
      <c r="E180" s="32"/>
      <c r="F180" s="11"/>
      <c r="G180" s="11"/>
      <c r="H180" s="10">
        <v>45199</v>
      </c>
      <c r="I180" s="10">
        <v>45229</v>
      </c>
      <c r="J180" s="9"/>
      <c r="K180" s="8"/>
      <c r="L180" s="7"/>
    </row>
    <row r="181" spans="1:12" x14ac:dyDescent="0.25">
      <c r="A181" s="12" t="s">
        <v>313</v>
      </c>
      <c r="B181" s="11" t="s">
        <v>10</v>
      </c>
      <c r="C181" s="11"/>
      <c r="D181" s="11"/>
      <c r="E181" s="32" t="s">
        <v>108</v>
      </c>
      <c r="F181" s="11" t="s">
        <v>1</v>
      </c>
      <c r="G181" s="11" t="s">
        <v>0</v>
      </c>
      <c r="H181" s="10">
        <v>45040</v>
      </c>
      <c r="I181" s="10">
        <v>45051</v>
      </c>
      <c r="J181" s="9">
        <v>100</v>
      </c>
      <c r="K181" s="8">
        <v>20.059999999999999</v>
      </c>
      <c r="L181" s="7">
        <v>5.39</v>
      </c>
    </row>
    <row r="182" spans="1:12" x14ac:dyDescent="0.25">
      <c r="A182" s="12" t="s">
        <v>315</v>
      </c>
      <c r="B182" s="11" t="s">
        <v>35</v>
      </c>
      <c r="C182" s="11"/>
      <c r="D182" s="11"/>
      <c r="E182" s="32"/>
      <c r="F182" s="11"/>
      <c r="G182" s="11"/>
      <c r="H182" s="10">
        <v>45215</v>
      </c>
      <c r="I182" s="10">
        <v>45236</v>
      </c>
      <c r="J182" s="9"/>
      <c r="K182" s="8"/>
      <c r="L182" s="7"/>
    </row>
    <row r="183" spans="1:12" x14ac:dyDescent="0.25">
      <c r="A183" s="12" t="s">
        <v>310</v>
      </c>
      <c r="B183" s="11" t="s">
        <v>38</v>
      </c>
      <c r="C183" s="11"/>
      <c r="D183" s="11"/>
      <c r="E183" s="32" t="s">
        <v>107</v>
      </c>
      <c r="F183" s="11" t="s">
        <v>1</v>
      </c>
      <c r="G183" s="11" t="s">
        <v>0</v>
      </c>
      <c r="H183" s="10">
        <v>45215</v>
      </c>
      <c r="I183" s="10">
        <v>45233</v>
      </c>
      <c r="J183" s="9">
        <v>100</v>
      </c>
      <c r="K183" s="8">
        <v>21.31</v>
      </c>
      <c r="L183" s="7">
        <v>5.39</v>
      </c>
    </row>
    <row r="184" spans="1:12" x14ac:dyDescent="0.25">
      <c r="A184" s="12" t="s">
        <v>313</v>
      </c>
      <c r="B184" s="11" t="s">
        <v>56</v>
      </c>
      <c r="C184" s="11"/>
      <c r="D184" s="11"/>
      <c r="E184" s="32"/>
      <c r="F184" s="11"/>
      <c r="G184" s="11"/>
      <c r="H184" s="10">
        <v>45215</v>
      </c>
      <c r="I184" s="10">
        <v>45236</v>
      </c>
      <c r="J184" s="9"/>
      <c r="K184" s="8"/>
      <c r="L184" s="7"/>
    </row>
    <row r="185" spans="1:12" x14ac:dyDescent="0.25">
      <c r="A185" s="12" t="s">
        <v>315</v>
      </c>
      <c r="B185" s="11" t="s">
        <v>52</v>
      </c>
      <c r="C185" s="11"/>
      <c r="D185" s="11"/>
      <c r="E185" s="32" t="s">
        <v>106</v>
      </c>
      <c r="F185" s="11" t="s">
        <v>8</v>
      </c>
      <c r="G185" s="11" t="s">
        <v>0</v>
      </c>
      <c r="H185" s="10">
        <v>45213</v>
      </c>
      <c r="I185" s="10">
        <v>45240</v>
      </c>
      <c r="J185" s="9">
        <v>100</v>
      </c>
      <c r="K185" s="8">
        <v>20.62</v>
      </c>
      <c r="L185" s="7">
        <v>5.39</v>
      </c>
    </row>
    <row r="186" spans="1:12" x14ac:dyDescent="0.25">
      <c r="A186" s="12" t="s">
        <v>315</v>
      </c>
      <c r="B186" s="11" t="s">
        <v>52</v>
      </c>
      <c r="C186" s="11"/>
      <c r="D186" s="11"/>
      <c r="E186" s="32" t="s">
        <v>105</v>
      </c>
      <c r="F186" s="11" t="s">
        <v>8</v>
      </c>
      <c r="G186" s="11" t="s">
        <v>0</v>
      </c>
      <c r="H186" s="10">
        <v>45241</v>
      </c>
      <c r="I186" s="10">
        <v>45322</v>
      </c>
      <c r="J186" s="9">
        <v>100</v>
      </c>
      <c r="K186" s="8">
        <v>20.62</v>
      </c>
      <c r="L186" s="7">
        <v>5.39</v>
      </c>
    </row>
    <row r="187" spans="1:12" x14ac:dyDescent="0.25">
      <c r="A187" s="12" t="s">
        <v>315</v>
      </c>
      <c r="B187" s="11" t="s">
        <v>33</v>
      </c>
      <c r="C187" s="11"/>
      <c r="D187" s="11"/>
      <c r="E187" s="32" t="s">
        <v>104</v>
      </c>
      <c r="F187" s="11" t="s">
        <v>1</v>
      </c>
      <c r="G187" s="11" t="s">
        <v>0</v>
      </c>
      <c r="H187" s="10">
        <v>45225</v>
      </c>
      <c r="I187" s="10">
        <v>45267</v>
      </c>
      <c r="J187" s="9">
        <v>100</v>
      </c>
      <c r="K187" s="8">
        <v>20.62</v>
      </c>
      <c r="L187" s="7">
        <v>5.39</v>
      </c>
    </row>
    <row r="188" spans="1:12" x14ac:dyDescent="0.25">
      <c r="A188" s="12" t="s">
        <v>315</v>
      </c>
      <c r="B188" s="11" t="s">
        <v>102</v>
      </c>
      <c r="C188" s="11"/>
      <c r="D188" s="11"/>
      <c r="E188" s="32" t="s">
        <v>103</v>
      </c>
      <c r="F188" s="5" t="s">
        <v>1</v>
      </c>
      <c r="G188" s="5" t="s">
        <v>0</v>
      </c>
      <c r="H188" s="10">
        <v>45171</v>
      </c>
      <c r="I188" s="10">
        <v>45382</v>
      </c>
      <c r="J188" s="9">
        <v>100</v>
      </c>
      <c r="K188" s="8">
        <v>20.62</v>
      </c>
      <c r="L188" s="7">
        <v>5.39</v>
      </c>
    </row>
    <row r="189" spans="1:12" x14ac:dyDescent="0.25">
      <c r="A189" s="12" t="s">
        <v>315</v>
      </c>
      <c r="B189" s="11" t="s">
        <v>102</v>
      </c>
      <c r="C189" s="11"/>
      <c r="D189" s="11"/>
      <c r="E189" s="32" t="s">
        <v>101</v>
      </c>
      <c r="F189" s="11" t="s">
        <v>14</v>
      </c>
      <c r="G189" s="11" t="s">
        <v>0</v>
      </c>
      <c r="H189" s="10">
        <v>45292</v>
      </c>
      <c r="I189" s="10">
        <v>45382</v>
      </c>
      <c r="J189" s="9">
        <v>100</v>
      </c>
      <c r="K189" s="8">
        <v>20.85</v>
      </c>
      <c r="L189" s="7">
        <v>5.39</v>
      </c>
    </row>
    <row r="190" spans="1:12" x14ac:dyDescent="0.25">
      <c r="A190" s="12" t="s">
        <v>314</v>
      </c>
      <c r="B190" s="11" t="s">
        <v>100</v>
      </c>
      <c r="C190" s="11"/>
      <c r="D190" s="11"/>
      <c r="E190" s="32" t="s">
        <v>99</v>
      </c>
      <c r="F190" s="11" t="s">
        <v>8</v>
      </c>
      <c r="G190" s="11" t="s">
        <v>0</v>
      </c>
      <c r="H190" s="10">
        <v>45170</v>
      </c>
      <c r="I190" s="10">
        <v>45382</v>
      </c>
      <c r="J190" s="9">
        <v>100</v>
      </c>
      <c r="K190" s="8">
        <v>20.62</v>
      </c>
      <c r="L190" s="7">
        <v>5.09</v>
      </c>
    </row>
    <row r="191" spans="1:12" x14ac:dyDescent="0.25">
      <c r="A191" s="12" t="s">
        <v>315</v>
      </c>
      <c r="B191" s="11" t="s">
        <v>92</v>
      </c>
      <c r="C191" s="11"/>
      <c r="D191" s="11"/>
      <c r="E191" s="32" t="s">
        <v>98</v>
      </c>
      <c r="F191" s="5" t="s">
        <v>8</v>
      </c>
      <c r="G191" s="5" t="s">
        <v>0</v>
      </c>
      <c r="H191" s="10">
        <v>44909</v>
      </c>
      <c r="I191" s="10">
        <v>44918</v>
      </c>
      <c r="J191" s="9">
        <v>100</v>
      </c>
      <c r="K191" s="8">
        <v>20.04</v>
      </c>
      <c r="L191" s="7">
        <v>5.09</v>
      </c>
    </row>
    <row r="192" spans="1:12" x14ac:dyDescent="0.25">
      <c r="A192" s="12" t="s">
        <v>315</v>
      </c>
      <c r="B192" s="11" t="s">
        <v>92</v>
      </c>
      <c r="C192" s="11"/>
      <c r="D192" s="11"/>
      <c r="E192" s="32" t="s">
        <v>97</v>
      </c>
      <c r="F192" s="5" t="s">
        <v>1</v>
      </c>
      <c r="G192" s="5" t="s">
        <v>0</v>
      </c>
      <c r="H192" s="10">
        <v>44928</v>
      </c>
      <c r="I192" s="10">
        <v>44971</v>
      </c>
      <c r="J192" s="9">
        <v>100</v>
      </c>
      <c r="K192" s="8">
        <v>20.399999999999999</v>
      </c>
      <c r="L192" s="7">
        <v>5.09</v>
      </c>
    </row>
    <row r="193" spans="1:12" x14ac:dyDescent="0.25">
      <c r="A193" s="12" t="s">
        <v>315</v>
      </c>
      <c r="B193" s="11" t="s">
        <v>92</v>
      </c>
      <c r="C193" s="11"/>
      <c r="D193" s="11"/>
      <c r="E193" s="32" t="s">
        <v>96</v>
      </c>
      <c r="F193" s="5" t="s">
        <v>1</v>
      </c>
      <c r="G193" s="5" t="s">
        <v>0</v>
      </c>
      <c r="H193" s="10">
        <v>44972</v>
      </c>
      <c r="I193" s="10">
        <v>45135</v>
      </c>
      <c r="J193" s="9">
        <v>100</v>
      </c>
      <c r="K193" s="8">
        <v>20.170000000000002</v>
      </c>
      <c r="L193" s="7">
        <v>5.09</v>
      </c>
    </row>
    <row r="194" spans="1:12" x14ac:dyDescent="0.25">
      <c r="A194" s="12" t="s">
        <v>315</v>
      </c>
      <c r="B194" s="11" t="s">
        <v>92</v>
      </c>
      <c r="C194" s="11"/>
      <c r="D194" s="11"/>
      <c r="E194" s="32" t="s">
        <v>95</v>
      </c>
      <c r="F194" s="5" t="s">
        <v>14</v>
      </c>
      <c r="G194" s="5" t="s">
        <v>0</v>
      </c>
      <c r="H194" s="10">
        <v>45047</v>
      </c>
      <c r="I194" s="10">
        <v>45135</v>
      </c>
      <c r="J194" s="9">
        <v>100</v>
      </c>
      <c r="K194" s="8">
        <v>20.62</v>
      </c>
      <c r="L194" s="7">
        <v>5.09</v>
      </c>
    </row>
    <row r="195" spans="1:12" x14ac:dyDescent="0.25">
      <c r="A195" s="12" t="s">
        <v>315</v>
      </c>
      <c r="B195" s="11" t="s">
        <v>92</v>
      </c>
      <c r="C195" s="11"/>
      <c r="D195" s="11"/>
      <c r="E195" s="32" t="s">
        <v>94</v>
      </c>
      <c r="F195" s="5" t="s">
        <v>73</v>
      </c>
      <c r="G195" s="5" t="s">
        <v>0</v>
      </c>
      <c r="H195" s="10">
        <v>44972</v>
      </c>
      <c r="I195" s="10">
        <v>45135</v>
      </c>
      <c r="J195" s="9">
        <v>100</v>
      </c>
      <c r="K195" s="8">
        <v>20.62</v>
      </c>
      <c r="L195" s="7">
        <v>5.39</v>
      </c>
    </row>
    <row r="196" spans="1:12" x14ac:dyDescent="0.25">
      <c r="A196" s="12" t="s">
        <v>315</v>
      </c>
      <c r="B196" s="11" t="s">
        <v>92</v>
      </c>
      <c r="C196" s="11"/>
      <c r="D196" s="11"/>
      <c r="E196" s="32" t="s">
        <v>93</v>
      </c>
      <c r="F196" s="5" t="s">
        <v>8</v>
      </c>
      <c r="G196" s="5" t="s">
        <v>0</v>
      </c>
      <c r="H196" s="10">
        <v>45136</v>
      </c>
      <c r="I196" s="10">
        <v>45382</v>
      </c>
      <c r="J196" s="9">
        <v>100</v>
      </c>
      <c r="K196" s="8">
        <v>20.62</v>
      </c>
      <c r="L196" s="7">
        <v>5.39</v>
      </c>
    </row>
    <row r="197" spans="1:12" x14ac:dyDescent="0.25">
      <c r="A197" s="12" t="s">
        <v>315</v>
      </c>
      <c r="B197" s="11" t="s">
        <v>92</v>
      </c>
      <c r="C197" s="11"/>
      <c r="D197" s="11"/>
      <c r="E197" s="32" t="s">
        <v>91</v>
      </c>
      <c r="F197" s="11" t="s">
        <v>14</v>
      </c>
      <c r="G197" s="11" t="s">
        <v>0</v>
      </c>
      <c r="H197" s="10">
        <v>45292</v>
      </c>
      <c r="I197" s="10">
        <v>45382</v>
      </c>
      <c r="J197" s="9">
        <v>100</v>
      </c>
      <c r="K197" s="8">
        <v>20.85</v>
      </c>
      <c r="L197" s="7">
        <v>5.39</v>
      </c>
    </row>
    <row r="198" spans="1:12" x14ac:dyDescent="0.25">
      <c r="A198" s="12" t="s">
        <v>315</v>
      </c>
      <c r="B198" s="11" t="s">
        <v>86</v>
      </c>
      <c r="C198" s="11"/>
      <c r="D198" s="11"/>
      <c r="E198" s="32" t="s">
        <v>90</v>
      </c>
      <c r="F198" s="5" t="s">
        <v>84</v>
      </c>
      <c r="G198" s="5" t="s">
        <v>0</v>
      </c>
      <c r="H198" s="10">
        <v>45047</v>
      </c>
      <c r="I198" s="10">
        <v>45135</v>
      </c>
      <c r="J198" s="9">
        <v>100</v>
      </c>
      <c r="K198" s="8">
        <v>20.62</v>
      </c>
      <c r="L198" s="7">
        <v>5.09</v>
      </c>
    </row>
    <row r="199" spans="1:12" x14ac:dyDescent="0.25">
      <c r="A199" s="12" t="s">
        <v>315</v>
      </c>
      <c r="B199" s="11" t="s">
        <v>86</v>
      </c>
      <c r="C199" s="11"/>
      <c r="D199" s="11"/>
      <c r="E199" s="32" t="s">
        <v>89</v>
      </c>
      <c r="F199" s="5" t="s">
        <v>88</v>
      </c>
      <c r="G199" s="5" t="s">
        <v>0</v>
      </c>
      <c r="H199" s="10">
        <v>45047</v>
      </c>
      <c r="I199" s="10">
        <v>45135</v>
      </c>
      <c r="J199" s="9">
        <v>100</v>
      </c>
      <c r="K199" s="8">
        <v>20.62</v>
      </c>
      <c r="L199" s="7">
        <v>5.39</v>
      </c>
    </row>
    <row r="200" spans="1:12" x14ac:dyDescent="0.25">
      <c r="A200" s="12" t="s">
        <v>315</v>
      </c>
      <c r="B200" s="11" t="s">
        <v>86</v>
      </c>
      <c r="C200" s="11"/>
      <c r="D200" s="11"/>
      <c r="E200" s="32" t="s">
        <v>87</v>
      </c>
      <c r="F200" s="5" t="s">
        <v>8</v>
      </c>
      <c r="G200" s="5" t="s">
        <v>0</v>
      </c>
      <c r="H200" s="10">
        <v>45136</v>
      </c>
      <c r="I200" s="10">
        <v>45382</v>
      </c>
      <c r="J200" s="9">
        <v>100</v>
      </c>
      <c r="K200" s="8">
        <v>20.62</v>
      </c>
      <c r="L200" s="7">
        <v>5.39</v>
      </c>
    </row>
    <row r="201" spans="1:12" x14ac:dyDescent="0.25">
      <c r="A201" s="12" t="s">
        <v>315</v>
      </c>
      <c r="B201" s="11" t="s">
        <v>86</v>
      </c>
      <c r="C201" s="11"/>
      <c r="D201" s="11"/>
      <c r="E201" s="32" t="s">
        <v>85</v>
      </c>
      <c r="F201" s="11" t="s">
        <v>84</v>
      </c>
      <c r="G201" s="11" t="s">
        <v>0</v>
      </c>
      <c r="H201" s="10">
        <v>45294</v>
      </c>
      <c r="I201" s="10">
        <v>45382</v>
      </c>
      <c r="J201" s="9">
        <v>100</v>
      </c>
      <c r="K201" s="8">
        <v>20.85</v>
      </c>
      <c r="L201" s="7">
        <v>5.39</v>
      </c>
    </row>
    <row r="202" spans="1:12" x14ac:dyDescent="0.25">
      <c r="A202" s="12" t="s">
        <v>315</v>
      </c>
      <c r="B202" s="11" t="s">
        <v>80</v>
      </c>
      <c r="C202" s="11"/>
      <c r="D202" s="11"/>
      <c r="E202" s="32" t="s">
        <v>83</v>
      </c>
      <c r="F202" s="5" t="s">
        <v>14</v>
      </c>
      <c r="G202" s="5" t="s">
        <v>0</v>
      </c>
      <c r="H202" s="10">
        <v>45047</v>
      </c>
      <c r="I202" s="10">
        <v>45135</v>
      </c>
      <c r="J202" s="9">
        <v>100</v>
      </c>
      <c r="K202" s="8">
        <v>20.62</v>
      </c>
      <c r="L202" s="7">
        <v>5.09</v>
      </c>
    </row>
    <row r="203" spans="1:12" x14ac:dyDescent="0.25">
      <c r="A203" s="12" t="s">
        <v>315</v>
      </c>
      <c r="B203" s="11" t="s">
        <v>80</v>
      </c>
      <c r="C203" s="11"/>
      <c r="D203" s="11"/>
      <c r="E203" s="32" t="s">
        <v>82</v>
      </c>
      <c r="F203" s="5" t="s">
        <v>73</v>
      </c>
      <c r="G203" s="5" t="s">
        <v>0</v>
      </c>
      <c r="H203" s="10">
        <v>45047</v>
      </c>
      <c r="I203" s="10">
        <v>45135</v>
      </c>
      <c r="J203" s="9">
        <v>100</v>
      </c>
      <c r="K203" s="8">
        <v>20.62</v>
      </c>
      <c r="L203" s="7">
        <v>5.39</v>
      </c>
    </row>
    <row r="204" spans="1:12" x14ac:dyDescent="0.25">
      <c r="A204" s="12" t="s">
        <v>315</v>
      </c>
      <c r="B204" s="11" t="s">
        <v>80</v>
      </c>
      <c r="C204" s="11"/>
      <c r="D204" s="11"/>
      <c r="E204" s="32" t="s">
        <v>81</v>
      </c>
      <c r="F204" s="5" t="s">
        <v>8</v>
      </c>
      <c r="G204" s="5" t="s">
        <v>0</v>
      </c>
      <c r="H204" s="10">
        <v>45136</v>
      </c>
      <c r="I204" s="10">
        <v>45382</v>
      </c>
      <c r="J204" s="9">
        <v>100</v>
      </c>
      <c r="K204" s="8">
        <v>20.62</v>
      </c>
      <c r="L204" s="7">
        <v>5.39</v>
      </c>
    </row>
    <row r="205" spans="1:12" x14ac:dyDescent="0.25">
      <c r="A205" s="12" t="s">
        <v>315</v>
      </c>
      <c r="B205" s="11" t="s">
        <v>80</v>
      </c>
      <c r="C205" s="11"/>
      <c r="D205" s="11"/>
      <c r="E205" s="32" t="s">
        <v>79</v>
      </c>
      <c r="F205" s="11" t="s">
        <v>14</v>
      </c>
      <c r="G205" s="11" t="s">
        <v>0</v>
      </c>
      <c r="H205" s="10">
        <v>45292</v>
      </c>
      <c r="I205" s="10">
        <v>45382</v>
      </c>
      <c r="J205" s="9">
        <v>100</v>
      </c>
      <c r="K205" s="8">
        <v>20.85</v>
      </c>
      <c r="L205" s="7">
        <v>5.39</v>
      </c>
    </row>
    <row r="206" spans="1:12" x14ac:dyDescent="0.25">
      <c r="A206" s="12" t="s">
        <v>315</v>
      </c>
      <c r="B206" s="11" t="s">
        <v>78</v>
      </c>
      <c r="C206" s="11"/>
      <c r="D206" s="11"/>
      <c r="E206" s="32"/>
      <c r="F206" s="11"/>
      <c r="G206" s="11"/>
      <c r="H206" s="10">
        <v>45124</v>
      </c>
      <c r="I206" s="10">
        <v>45382</v>
      </c>
      <c r="J206" s="9"/>
      <c r="K206" s="8"/>
      <c r="L206" s="7"/>
    </row>
    <row r="207" spans="1:12" x14ac:dyDescent="0.25">
      <c r="A207" s="12" t="s">
        <v>315</v>
      </c>
      <c r="B207" s="11" t="s">
        <v>71</v>
      </c>
      <c r="C207" s="11"/>
      <c r="D207" s="11"/>
      <c r="E207" s="32" t="s">
        <v>77</v>
      </c>
      <c r="F207" s="5" t="s">
        <v>1</v>
      </c>
      <c r="G207" s="5" t="s">
        <v>0</v>
      </c>
      <c r="H207" s="10">
        <v>44991</v>
      </c>
      <c r="I207" s="10">
        <v>45011</v>
      </c>
      <c r="J207" s="9">
        <v>100</v>
      </c>
      <c r="K207" s="8">
        <v>20.170000000000002</v>
      </c>
      <c r="L207" s="7">
        <v>5.09</v>
      </c>
    </row>
    <row r="208" spans="1:12" x14ac:dyDescent="0.25">
      <c r="A208" s="12" t="s">
        <v>315</v>
      </c>
      <c r="B208" s="11" t="s">
        <v>71</v>
      </c>
      <c r="C208" s="11"/>
      <c r="D208" s="11"/>
      <c r="E208" s="32" t="s">
        <v>76</v>
      </c>
      <c r="F208" s="5" t="s">
        <v>1</v>
      </c>
      <c r="G208" s="5" t="s">
        <v>0</v>
      </c>
      <c r="H208" s="10">
        <v>45012</v>
      </c>
      <c r="I208" s="10">
        <v>45134</v>
      </c>
      <c r="J208" s="9">
        <v>100</v>
      </c>
      <c r="K208" s="8">
        <v>20.170000000000002</v>
      </c>
      <c r="L208" s="7">
        <v>5.09</v>
      </c>
    </row>
    <row r="209" spans="1:12" x14ac:dyDescent="0.25">
      <c r="A209" s="12" t="s">
        <v>315</v>
      </c>
      <c r="B209" s="11" t="s">
        <v>71</v>
      </c>
      <c r="C209" s="11"/>
      <c r="D209" s="11"/>
      <c r="E209" s="32" t="s">
        <v>75</v>
      </c>
      <c r="F209" s="5" t="s">
        <v>14</v>
      </c>
      <c r="G209" s="5" t="s">
        <v>0</v>
      </c>
      <c r="H209" s="10">
        <v>45047</v>
      </c>
      <c r="I209" s="10">
        <v>45134</v>
      </c>
      <c r="J209" s="9">
        <v>100</v>
      </c>
      <c r="K209" s="8">
        <v>20.62</v>
      </c>
      <c r="L209" s="7">
        <v>5.09</v>
      </c>
    </row>
    <row r="210" spans="1:12" x14ac:dyDescent="0.25">
      <c r="A210" s="12" t="s">
        <v>315</v>
      </c>
      <c r="B210" s="11" t="s">
        <v>71</v>
      </c>
      <c r="C210" s="11"/>
      <c r="D210" s="11"/>
      <c r="E210" s="32" t="s">
        <v>74</v>
      </c>
      <c r="F210" s="5" t="s">
        <v>73</v>
      </c>
      <c r="G210" s="5" t="s">
        <v>0</v>
      </c>
      <c r="H210" s="10">
        <v>45047</v>
      </c>
      <c r="I210" s="10">
        <v>45134</v>
      </c>
      <c r="J210" s="9">
        <v>100</v>
      </c>
      <c r="K210" s="8">
        <v>20.62</v>
      </c>
      <c r="L210" s="7">
        <v>5.39</v>
      </c>
    </row>
    <row r="211" spans="1:12" x14ac:dyDescent="0.25">
      <c r="A211" s="12" t="s">
        <v>315</v>
      </c>
      <c r="B211" s="11" t="s">
        <v>71</v>
      </c>
      <c r="C211" s="11"/>
      <c r="D211" s="11"/>
      <c r="E211" s="32" t="s">
        <v>72</v>
      </c>
      <c r="F211" s="5" t="s">
        <v>1</v>
      </c>
      <c r="G211" s="5" t="s">
        <v>0</v>
      </c>
      <c r="H211" s="10">
        <v>45173</v>
      </c>
      <c r="I211" s="10">
        <v>45382</v>
      </c>
      <c r="J211" s="9">
        <v>100</v>
      </c>
      <c r="K211" s="8">
        <v>20.62</v>
      </c>
      <c r="L211" s="7">
        <v>5.39</v>
      </c>
    </row>
    <row r="212" spans="1:12" x14ac:dyDescent="0.25">
      <c r="A212" s="12" t="s">
        <v>315</v>
      </c>
      <c r="B212" s="11" t="s">
        <v>71</v>
      </c>
      <c r="C212" s="11"/>
      <c r="D212" s="11"/>
      <c r="E212" s="32" t="s">
        <v>70</v>
      </c>
      <c r="F212" s="11" t="s">
        <v>14</v>
      </c>
      <c r="G212" s="11" t="s">
        <v>0</v>
      </c>
      <c r="H212" s="10">
        <v>45292</v>
      </c>
      <c r="I212" s="10">
        <v>45382</v>
      </c>
      <c r="J212" s="9">
        <v>100</v>
      </c>
      <c r="K212" s="8">
        <v>20.85</v>
      </c>
      <c r="L212" s="7">
        <v>5.39</v>
      </c>
    </row>
    <row r="213" spans="1:12" x14ac:dyDescent="0.25">
      <c r="A213" s="12" t="s">
        <v>315</v>
      </c>
      <c r="B213" s="11" t="s">
        <v>69</v>
      </c>
      <c r="C213" s="11"/>
      <c r="D213" s="11"/>
      <c r="E213" s="32" t="s">
        <v>68</v>
      </c>
      <c r="F213" s="11" t="s">
        <v>14</v>
      </c>
      <c r="G213" s="11" t="s">
        <v>67</v>
      </c>
      <c r="H213" s="10">
        <v>45292</v>
      </c>
      <c r="I213" s="10">
        <v>45382</v>
      </c>
      <c r="J213" s="9">
        <v>100</v>
      </c>
      <c r="K213" s="8">
        <v>20.85</v>
      </c>
      <c r="L213" s="7">
        <v>5.39</v>
      </c>
    </row>
    <row r="214" spans="1:12" x14ac:dyDescent="0.25">
      <c r="A214" s="12" t="s">
        <v>313</v>
      </c>
      <c r="B214" s="11" t="s">
        <v>65</v>
      </c>
      <c r="C214" s="11"/>
      <c r="D214" s="11"/>
      <c r="E214" s="32" t="s">
        <v>66</v>
      </c>
      <c r="F214" s="5" t="s">
        <v>1</v>
      </c>
      <c r="G214" s="5" t="s">
        <v>0</v>
      </c>
      <c r="H214" s="10">
        <v>45170</v>
      </c>
      <c r="I214" s="10">
        <v>45382</v>
      </c>
      <c r="J214" s="9">
        <v>100</v>
      </c>
      <c r="K214" s="8">
        <v>20.51</v>
      </c>
      <c r="L214" s="7">
        <v>5.39</v>
      </c>
    </row>
    <row r="215" spans="1:12" x14ac:dyDescent="0.25">
      <c r="A215" s="12" t="s">
        <v>313</v>
      </c>
      <c r="B215" s="11" t="s">
        <v>65</v>
      </c>
      <c r="C215" s="11"/>
      <c r="D215" s="11"/>
      <c r="E215" s="32" t="s">
        <v>64</v>
      </c>
      <c r="F215" s="11" t="s">
        <v>14</v>
      </c>
      <c r="G215" s="11" t="s">
        <v>0</v>
      </c>
      <c r="H215" s="10">
        <v>45292</v>
      </c>
      <c r="I215" s="10">
        <v>45382</v>
      </c>
      <c r="J215" s="9">
        <v>100</v>
      </c>
      <c r="K215" s="8">
        <v>20.74</v>
      </c>
      <c r="L215" s="7">
        <v>5.39</v>
      </c>
    </row>
    <row r="216" spans="1:12" x14ac:dyDescent="0.25">
      <c r="A216" s="12" t="s">
        <v>314</v>
      </c>
      <c r="B216" s="11" t="s">
        <v>61</v>
      </c>
      <c r="C216" s="11"/>
      <c r="D216" s="11"/>
      <c r="E216" s="32" t="s">
        <v>63</v>
      </c>
      <c r="F216" s="11" t="s">
        <v>14</v>
      </c>
      <c r="G216" s="11" t="s">
        <v>0</v>
      </c>
      <c r="H216" s="10">
        <v>45047</v>
      </c>
      <c r="I216" s="10">
        <v>45135</v>
      </c>
      <c r="J216" s="9">
        <v>100</v>
      </c>
      <c r="K216" s="8">
        <v>20.62</v>
      </c>
      <c r="L216" s="7">
        <v>5.09</v>
      </c>
    </row>
    <row r="217" spans="1:12" x14ac:dyDescent="0.25">
      <c r="A217" s="12" t="s">
        <v>314</v>
      </c>
      <c r="B217" s="11" t="s">
        <v>61</v>
      </c>
      <c r="C217" s="11"/>
      <c r="D217" s="11"/>
      <c r="E217" s="32" t="s">
        <v>62</v>
      </c>
      <c r="F217" s="11" t="s">
        <v>1</v>
      </c>
      <c r="G217" s="11" t="s">
        <v>0</v>
      </c>
      <c r="H217" s="10">
        <v>45154</v>
      </c>
      <c r="I217" s="10">
        <v>45382</v>
      </c>
      <c r="J217" s="9">
        <v>100</v>
      </c>
      <c r="K217" s="8">
        <v>20.62</v>
      </c>
      <c r="L217" s="7">
        <v>5.09</v>
      </c>
    </row>
    <row r="218" spans="1:12" x14ac:dyDescent="0.25">
      <c r="A218" s="12" t="s">
        <v>314</v>
      </c>
      <c r="B218" s="11" t="s">
        <v>61</v>
      </c>
      <c r="C218" s="11"/>
      <c r="D218" s="11"/>
      <c r="E218" s="32" t="s">
        <v>60</v>
      </c>
      <c r="F218" s="11" t="s">
        <v>14</v>
      </c>
      <c r="G218" s="11" t="s">
        <v>0</v>
      </c>
      <c r="H218" s="10">
        <v>45292</v>
      </c>
      <c r="I218" s="10">
        <v>45382</v>
      </c>
      <c r="J218" s="9">
        <v>100</v>
      </c>
      <c r="K218" s="8">
        <v>20.85</v>
      </c>
      <c r="L218" s="7">
        <v>5.09</v>
      </c>
    </row>
    <row r="219" spans="1:12" x14ac:dyDescent="0.25">
      <c r="A219" s="12" t="s">
        <v>315</v>
      </c>
      <c r="B219" s="11" t="s">
        <v>24</v>
      </c>
      <c r="C219" s="11"/>
      <c r="D219" s="11"/>
      <c r="E219" s="32"/>
      <c r="F219" s="11"/>
      <c r="G219" s="11"/>
      <c r="H219" s="10">
        <v>45227</v>
      </c>
      <c r="I219" s="10">
        <v>45289</v>
      </c>
      <c r="J219" s="9"/>
      <c r="K219" s="8"/>
      <c r="L219" s="7"/>
    </row>
    <row r="220" spans="1:12" x14ac:dyDescent="0.25">
      <c r="A220" s="12" t="s">
        <v>315</v>
      </c>
      <c r="B220" s="11" t="s">
        <v>59</v>
      </c>
      <c r="C220" s="11"/>
      <c r="D220" s="11"/>
      <c r="E220" s="32" t="s">
        <v>58</v>
      </c>
      <c r="F220" s="11" t="s">
        <v>8</v>
      </c>
      <c r="G220" s="11" t="s">
        <v>0</v>
      </c>
      <c r="H220" s="10">
        <v>45208</v>
      </c>
      <c r="I220" s="10">
        <v>45226</v>
      </c>
      <c r="J220" s="9">
        <v>100</v>
      </c>
      <c r="K220" s="8">
        <v>20.62</v>
      </c>
      <c r="L220" s="7">
        <v>0</v>
      </c>
    </row>
    <row r="221" spans="1:12" x14ac:dyDescent="0.25">
      <c r="A221" s="12" t="s">
        <v>313</v>
      </c>
      <c r="B221" s="11" t="s">
        <v>10</v>
      </c>
      <c r="C221" s="11"/>
      <c r="D221" s="11"/>
      <c r="E221" s="32" t="s">
        <v>57</v>
      </c>
      <c r="F221" s="11" t="s">
        <v>54</v>
      </c>
      <c r="G221" s="11" t="s">
        <v>0</v>
      </c>
      <c r="H221" s="10">
        <v>45048</v>
      </c>
      <c r="I221" s="10">
        <v>45051</v>
      </c>
      <c r="J221" s="9">
        <v>100</v>
      </c>
      <c r="K221" s="8">
        <v>20.51</v>
      </c>
      <c r="L221" s="7">
        <v>5.39</v>
      </c>
    </row>
    <row r="222" spans="1:12" x14ac:dyDescent="0.25">
      <c r="A222" s="12" t="s">
        <v>312</v>
      </c>
      <c r="B222" s="11" t="s">
        <v>17</v>
      </c>
      <c r="C222" s="11"/>
      <c r="D222" s="11"/>
      <c r="E222" s="32"/>
      <c r="F222" s="11"/>
      <c r="G222" s="11"/>
      <c r="H222" s="10">
        <v>45233</v>
      </c>
      <c r="I222" s="10">
        <v>45291</v>
      </c>
      <c r="J222" s="9"/>
      <c r="K222" s="8"/>
      <c r="L222" s="7"/>
    </row>
    <row r="223" spans="1:12" x14ac:dyDescent="0.25">
      <c r="A223" s="12" t="s">
        <v>313</v>
      </c>
      <c r="B223" s="11" t="s">
        <v>56</v>
      </c>
      <c r="C223" s="11"/>
      <c r="D223" s="11"/>
      <c r="E223" s="32"/>
      <c r="F223" s="11"/>
      <c r="G223" s="11"/>
      <c r="H223" s="10">
        <v>45236</v>
      </c>
      <c r="I223" s="10">
        <v>45328</v>
      </c>
      <c r="J223" s="9"/>
      <c r="K223" s="8"/>
      <c r="L223" s="7"/>
    </row>
    <row r="224" spans="1:12" x14ac:dyDescent="0.25">
      <c r="A224" s="12" t="s">
        <v>310</v>
      </c>
      <c r="B224" s="11" t="s">
        <v>38</v>
      </c>
      <c r="C224" s="11"/>
      <c r="D224" s="11"/>
      <c r="E224" s="32" t="s">
        <v>55</v>
      </c>
      <c r="F224" s="11" t="s">
        <v>54</v>
      </c>
      <c r="G224" s="11" t="s">
        <v>0</v>
      </c>
      <c r="H224" s="10">
        <v>45215</v>
      </c>
      <c r="I224" s="10">
        <v>45233</v>
      </c>
      <c r="J224" s="9">
        <v>100</v>
      </c>
      <c r="K224" s="8">
        <v>21.31</v>
      </c>
      <c r="L224" s="7">
        <v>5.39</v>
      </c>
    </row>
    <row r="225" spans="1:12" x14ac:dyDescent="0.25">
      <c r="A225" s="12" t="s">
        <v>315</v>
      </c>
      <c r="B225" s="11" t="s">
        <v>35</v>
      </c>
      <c r="C225" s="11"/>
      <c r="D225" s="11"/>
      <c r="E225" s="32"/>
      <c r="F225" s="11"/>
      <c r="G225" s="11"/>
      <c r="H225" s="10">
        <v>45236</v>
      </c>
      <c r="I225" s="10">
        <v>45268</v>
      </c>
      <c r="J225" s="9"/>
      <c r="K225" s="8"/>
      <c r="L225" s="7"/>
    </row>
    <row r="226" spans="1:12" x14ac:dyDescent="0.25">
      <c r="A226" s="12" t="s">
        <v>315</v>
      </c>
      <c r="B226" s="11" t="s">
        <v>53</v>
      </c>
      <c r="C226" s="11"/>
      <c r="D226" s="11"/>
      <c r="E226" s="32"/>
      <c r="F226" s="11"/>
      <c r="G226" s="11"/>
      <c r="H226" s="10">
        <v>45241</v>
      </c>
      <c r="I226" s="10">
        <v>45254</v>
      </c>
      <c r="J226" s="9"/>
      <c r="K226" s="8"/>
      <c r="L226" s="7"/>
    </row>
    <row r="227" spans="1:12" x14ac:dyDescent="0.25">
      <c r="A227" s="12" t="s">
        <v>315</v>
      </c>
      <c r="B227" s="11" t="s">
        <v>52</v>
      </c>
      <c r="C227" s="11"/>
      <c r="D227" s="11"/>
      <c r="E227" s="32" t="s">
        <v>51</v>
      </c>
      <c r="F227" s="11" t="s">
        <v>14</v>
      </c>
      <c r="G227" s="11" t="s">
        <v>0</v>
      </c>
      <c r="H227" s="10">
        <v>45292</v>
      </c>
      <c r="I227" s="10">
        <v>45322</v>
      </c>
      <c r="J227" s="9">
        <v>100</v>
      </c>
      <c r="K227" s="8">
        <v>20.85</v>
      </c>
      <c r="L227" s="7">
        <v>5.39</v>
      </c>
    </row>
    <row r="228" spans="1:12" x14ac:dyDescent="0.25">
      <c r="A228" s="12" t="s">
        <v>315</v>
      </c>
      <c r="B228" s="11" t="s">
        <v>50</v>
      </c>
      <c r="C228" s="11"/>
      <c r="D228" s="11"/>
      <c r="E228" s="32"/>
      <c r="F228" s="11"/>
      <c r="G228" s="11"/>
      <c r="H228" s="10">
        <v>45250</v>
      </c>
      <c r="I228" s="10">
        <v>45280</v>
      </c>
      <c r="J228" s="9"/>
      <c r="K228" s="8"/>
      <c r="L228" s="7"/>
    </row>
    <row r="229" spans="1:12" x14ac:dyDescent="0.25">
      <c r="A229" s="12" t="s">
        <v>314</v>
      </c>
      <c r="B229" s="11" t="s">
        <v>46</v>
      </c>
      <c r="C229" s="11"/>
      <c r="D229" s="11"/>
      <c r="E229" s="32" t="s">
        <v>49</v>
      </c>
      <c r="F229" s="11" t="s">
        <v>14</v>
      </c>
      <c r="G229" s="11" t="s">
        <v>0</v>
      </c>
      <c r="H229" s="10">
        <v>45292</v>
      </c>
      <c r="I229" s="10">
        <v>45443</v>
      </c>
      <c r="J229" s="9">
        <v>100</v>
      </c>
      <c r="K229" s="8">
        <v>20.85</v>
      </c>
      <c r="L229" s="7">
        <v>5.09</v>
      </c>
    </row>
    <row r="230" spans="1:12" x14ac:dyDescent="0.25">
      <c r="A230" s="12" t="s">
        <v>314</v>
      </c>
      <c r="B230" s="11" t="s">
        <v>46</v>
      </c>
      <c r="C230" s="11"/>
      <c r="D230" s="11"/>
      <c r="E230" s="32" t="s">
        <v>48</v>
      </c>
      <c r="F230" s="11" t="s">
        <v>1</v>
      </c>
      <c r="G230" s="11" t="s">
        <v>0</v>
      </c>
      <c r="H230" s="10">
        <v>45257</v>
      </c>
      <c r="I230" s="10">
        <v>45443</v>
      </c>
      <c r="J230" s="9">
        <v>100</v>
      </c>
      <c r="K230" s="8">
        <v>20.62</v>
      </c>
      <c r="L230" s="7">
        <v>5.09</v>
      </c>
    </row>
    <row r="231" spans="1:12" x14ac:dyDescent="0.25">
      <c r="A231" s="12" t="s">
        <v>314</v>
      </c>
      <c r="B231" s="11" t="s">
        <v>46</v>
      </c>
      <c r="C231" s="11"/>
      <c r="D231" s="11"/>
      <c r="E231" s="32" t="s">
        <v>47</v>
      </c>
      <c r="F231" s="11" t="s">
        <v>1</v>
      </c>
      <c r="G231" s="11" t="s">
        <v>0</v>
      </c>
      <c r="H231" s="10">
        <v>45243</v>
      </c>
      <c r="I231" s="10">
        <v>45254</v>
      </c>
      <c r="J231" s="9">
        <v>100</v>
      </c>
      <c r="K231" s="8">
        <v>20.62</v>
      </c>
      <c r="L231" s="7">
        <v>5.09</v>
      </c>
    </row>
    <row r="232" spans="1:12" x14ac:dyDescent="0.25">
      <c r="A232" s="12" t="s">
        <v>314</v>
      </c>
      <c r="B232" s="11" t="s">
        <v>46</v>
      </c>
      <c r="C232" s="11"/>
      <c r="D232" s="11"/>
      <c r="E232" s="32" t="s">
        <v>45</v>
      </c>
      <c r="F232" s="11" t="s">
        <v>1</v>
      </c>
      <c r="G232" s="11" t="s">
        <v>0</v>
      </c>
      <c r="H232" s="10">
        <v>45236</v>
      </c>
      <c r="I232" s="10">
        <v>45240</v>
      </c>
      <c r="J232" s="9">
        <v>100</v>
      </c>
      <c r="K232" s="8">
        <v>20.62</v>
      </c>
      <c r="L232" s="7">
        <v>0</v>
      </c>
    </row>
    <row r="233" spans="1:12" x14ac:dyDescent="0.25">
      <c r="A233" s="12" t="s">
        <v>314</v>
      </c>
      <c r="B233" s="11" t="s">
        <v>26</v>
      </c>
      <c r="C233" s="11"/>
      <c r="D233" s="11"/>
      <c r="E233" s="32" t="s">
        <v>44</v>
      </c>
      <c r="F233" s="11" t="s">
        <v>1</v>
      </c>
      <c r="G233" s="11" t="s">
        <v>0</v>
      </c>
      <c r="H233" s="10">
        <v>45257</v>
      </c>
      <c r="I233" s="10">
        <v>45261</v>
      </c>
      <c r="J233" s="9">
        <v>100</v>
      </c>
      <c r="K233" s="8">
        <v>20.62</v>
      </c>
      <c r="L233" s="7">
        <v>0</v>
      </c>
    </row>
    <row r="234" spans="1:12" x14ac:dyDescent="0.25">
      <c r="A234" s="12" t="s">
        <v>314</v>
      </c>
      <c r="B234" s="11" t="s">
        <v>13</v>
      </c>
      <c r="C234" s="11"/>
      <c r="D234" s="11"/>
      <c r="E234" s="32" t="s">
        <v>43</v>
      </c>
      <c r="F234" s="11" t="s">
        <v>1</v>
      </c>
      <c r="G234" s="11" t="s">
        <v>0</v>
      </c>
      <c r="H234" s="10">
        <v>45257</v>
      </c>
      <c r="I234" s="10">
        <v>45261</v>
      </c>
      <c r="J234" s="9">
        <v>100</v>
      </c>
      <c r="K234" s="8">
        <v>20.62</v>
      </c>
      <c r="L234" s="7">
        <v>0</v>
      </c>
    </row>
    <row r="235" spans="1:12" x14ac:dyDescent="0.25">
      <c r="A235" s="12" t="s">
        <v>314</v>
      </c>
      <c r="B235" s="11" t="s">
        <v>42</v>
      </c>
      <c r="C235" s="11"/>
      <c r="D235" s="11"/>
      <c r="E235" s="32"/>
      <c r="F235" s="11"/>
      <c r="G235" s="11"/>
      <c r="H235" s="10">
        <v>45257</v>
      </c>
      <c r="I235" s="10">
        <v>45261</v>
      </c>
      <c r="J235" s="9"/>
      <c r="K235" s="8"/>
      <c r="L235" s="7"/>
    </row>
    <row r="236" spans="1:12" x14ac:dyDescent="0.25">
      <c r="A236" s="12" t="s">
        <v>313</v>
      </c>
      <c r="B236" s="11" t="s">
        <v>18</v>
      </c>
      <c r="C236" s="11"/>
      <c r="D236" s="11"/>
      <c r="E236" s="32"/>
      <c r="F236" s="11"/>
      <c r="G236" s="11"/>
      <c r="H236" s="10">
        <v>45257</v>
      </c>
      <c r="I236" s="10">
        <v>45261</v>
      </c>
      <c r="J236" s="9"/>
      <c r="K236" s="8"/>
      <c r="L236" s="7"/>
    </row>
    <row r="237" spans="1:12" x14ac:dyDescent="0.25">
      <c r="A237" s="12" t="s">
        <v>315</v>
      </c>
      <c r="B237" s="11" t="s">
        <v>41</v>
      </c>
      <c r="C237" s="11"/>
      <c r="D237" s="11"/>
      <c r="E237" s="32"/>
      <c r="F237" s="11"/>
      <c r="G237" s="11"/>
      <c r="H237" s="10">
        <v>45257</v>
      </c>
      <c r="I237" s="10">
        <v>45443</v>
      </c>
      <c r="J237" s="9"/>
      <c r="K237" s="8"/>
      <c r="L237" s="7"/>
    </row>
    <row r="238" spans="1:12" x14ac:dyDescent="0.25">
      <c r="A238" s="12" t="s">
        <v>310</v>
      </c>
      <c r="B238" s="11" t="s">
        <v>38</v>
      </c>
      <c r="C238" s="11"/>
      <c r="D238" s="11"/>
      <c r="E238" s="32" t="s">
        <v>40</v>
      </c>
      <c r="F238" s="5" t="s">
        <v>1</v>
      </c>
      <c r="G238" s="5" t="s">
        <v>0</v>
      </c>
      <c r="H238" s="10">
        <v>45237</v>
      </c>
      <c r="I238" s="10">
        <v>45267</v>
      </c>
      <c r="J238" s="9">
        <v>100</v>
      </c>
      <c r="K238" s="8">
        <v>21.31</v>
      </c>
      <c r="L238" s="7">
        <v>5.39</v>
      </c>
    </row>
    <row r="239" spans="1:12" x14ac:dyDescent="0.25">
      <c r="A239" s="12" t="s">
        <v>310</v>
      </c>
      <c r="B239" s="11" t="s">
        <v>38</v>
      </c>
      <c r="C239" s="11"/>
      <c r="D239" s="11"/>
      <c r="E239" s="32" t="s">
        <v>39</v>
      </c>
      <c r="F239" s="5" t="s">
        <v>8</v>
      </c>
      <c r="G239" s="5" t="s">
        <v>0</v>
      </c>
      <c r="H239" s="10">
        <v>45268</v>
      </c>
      <c r="I239" s="10">
        <v>45453</v>
      </c>
      <c r="J239" s="9">
        <v>100</v>
      </c>
      <c r="K239" s="8">
        <v>21.31</v>
      </c>
      <c r="L239" s="7">
        <v>5.39</v>
      </c>
    </row>
    <row r="240" spans="1:12" x14ac:dyDescent="0.25">
      <c r="A240" s="12" t="s">
        <v>310</v>
      </c>
      <c r="B240" s="11" t="s">
        <v>38</v>
      </c>
      <c r="C240" s="11"/>
      <c r="D240" s="11"/>
      <c r="E240" s="32" t="s">
        <v>37</v>
      </c>
      <c r="F240" s="11" t="s">
        <v>14</v>
      </c>
      <c r="G240" s="11" t="s">
        <v>0</v>
      </c>
      <c r="H240" s="10">
        <v>45292</v>
      </c>
      <c r="I240" s="10">
        <v>45453</v>
      </c>
      <c r="J240" s="9">
        <v>100</v>
      </c>
      <c r="K240" s="8">
        <v>21.55</v>
      </c>
      <c r="L240" s="7">
        <v>5.39</v>
      </c>
    </row>
    <row r="241" spans="1:12" x14ac:dyDescent="0.25">
      <c r="A241" s="12" t="s">
        <v>314</v>
      </c>
      <c r="B241" s="11" t="s">
        <v>26</v>
      </c>
      <c r="C241" s="11"/>
      <c r="D241" s="11"/>
      <c r="E241" s="32" t="s">
        <v>36</v>
      </c>
      <c r="F241" s="11" t="s">
        <v>1</v>
      </c>
      <c r="G241" s="11" t="s">
        <v>0</v>
      </c>
      <c r="H241" s="10">
        <v>45264</v>
      </c>
      <c r="I241" s="10">
        <v>45275</v>
      </c>
      <c r="J241" s="9">
        <v>100</v>
      </c>
      <c r="K241" s="8">
        <v>20.62</v>
      </c>
      <c r="L241" s="7">
        <v>5.09</v>
      </c>
    </row>
    <row r="242" spans="1:12" x14ac:dyDescent="0.25">
      <c r="A242" s="12" t="s">
        <v>313</v>
      </c>
      <c r="B242" s="11" t="s">
        <v>18</v>
      </c>
      <c r="C242" s="11"/>
      <c r="D242" s="11"/>
      <c r="E242" s="32"/>
      <c r="F242" s="11"/>
      <c r="G242" s="11"/>
      <c r="H242" s="10">
        <v>45264</v>
      </c>
      <c r="I242" s="10">
        <v>45275</v>
      </c>
      <c r="J242" s="9"/>
      <c r="K242" s="8"/>
      <c r="L242" s="7"/>
    </row>
    <row r="243" spans="1:12" x14ac:dyDescent="0.25">
      <c r="A243" s="12" t="s">
        <v>315</v>
      </c>
      <c r="B243" s="11" t="s">
        <v>35</v>
      </c>
      <c r="C243" s="11"/>
      <c r="D243" s="11"/>
      <c r="E243" s="32"/>
      <c r="F243" s="11"/>
      <c r="G243" s="11"/>
      <c r="H243" s="10">
        <v>45271</v>
      </c>
      <c r="I243" s="10">
        <v>45637</v>
      </c>
      <c r="J243" s="9"/>
      <c r="K243" s="8"/>
      <c r="L243" s="7"/>
    </row>
    <row r="244" spans="1:12" x14ac:dyDescent="0.25">
      <c r="A244" s="12" t="s">
        <v>315</v>
      </c>
      <c r="B244" s="11" t="s">
        <v>33</v>
      </c>
      <c r="C244" s="11"/>
      <c r="D244" s="11"/>
      <c r="E244" s="32" t="s">
        <v>34</v>
      </c>
      <c r="F244" s="11" t="s">
        <v>8</v>
      </c>
      <c r="G244" s="11" t="s">
        <v>0</v>
      </c>
      <c r="H244" s="10">
        <v>45268</v>
      </c>
      <c r="I244" s="10">
        <v>45359</v>
      </c>
      <c r="J244" s="9">
        <v>100</v>
      </c>
      <c r="K244" s="8">
        <v>20.62</v>
      </c>
      <c r="L244" s="7">
        <v>5.39</v>
      </c>
    </row>
    <row r="245" spans="1:12" x14ac:dyDescent="0.25">
      <c r="A245" s="12" t="s">
        <v>315</v>
      </c>
      <c r="B245" s="11" t="s">
        <v>33</v>
      </c>
      <c r="C245" s="11"/>
      <c r="D245" s="11"/>
      <c r="E245" s="32" t="s">
        <v>32</v>
      </c>
      <c r="F245" s="11" t="s">
        <v>14</v>
      </c>
      <c r="G245" s="11" t="s">
        <v>0</v>
      </c>
      <c r="H245" s="10">
        <v>45292</v>
      </c>
      <c r="I245" s="10">
        <v>45359</v>
      </c>
      <c r="J245" s="9">
        <v>100</v>
      </c>
      <c r="K245" s="8">
        <v>20.85</v>
      </c>
      <c r="L245" s="7">
        <v>5.39</v>
      </c>
    </row>
    <row r="246" spans="1:12" x14ac:dyDescent="0.25">
      <c r="A246" s="12" t="s">
        <v>315</v>
      </c>
      <c r="B246" s="11" t="s">
        <v>31</v>
      </c>
      <c r="C246" s="11"/>
      <c r="D246" s="11"/>
      <c r="E246" s="32"/>
      <c r="F246" s="11"/>
      <c r="G246" s="11"/>
      <c r="H246" s="10">
        <v>45271</v>
      </c>
      <c r="I246" s="10">
        <v>45275</v>
      </c>
      <c r="J246" s="9"/>
      <c r="K246" s="8"/>
      <c r="L246" s="7"/>
    </row>
    <row r="247" spans="1:12" x14ac:dyDescent="0.25">
      <c r="A247" s="12" t="s">
        <v>313</v>
      </c>
      <c r="B247" s="11" t="s">
        <v>30</v>
      </c>
      <c r="C247" s="11"/>
      <c r="D247" s="11"/>
      <c r="E247" s="32"/>
      <c r="F247" s="11"/>
      <c r="G247" s="11"/>
      <c r="H247" s="10">
        <v>45271</v>
      </c>
      <c r="I247" s="10">
        <v>45296</v>
      </c>
      <c r="J247" s="9"/>
      <c r="K247" s="8"/>
      <c r="L247" s="7"/>
    </row>
    <row r="248" spans="1:12" x14ac:dyDescent="0.25">
      <c r="A248" s="12" t="s">
        <v>314</v>
      </c>
      <c r="B248" s="11" t="s">
        <v>13</v>
      </c>
      <c r="C248" s="11"/>
      <c r="D248" s="11"/>
      <c r="E248" s="32" t="s">
        <v>29</v>
      </c>
      <c r="F248" s="11" t="s">
        <v>1</v>
      </c>
      <c r="G248" s="11" t="s">
        <v>0</v>
      </c>
      <c r="H248" s="10">
        <v>45264</v>
      </c>
      <c r="I248" s="10">
        <v>45275</v>
      </c>
      <c r="J248" s="9">
        <v>100</v>
      </c>
      <c r="K248" s="8">
        <v>20.62</v>
      </c>
      <c r="L248" s="7">
        <v>5.09</v>
      </c>
    </row>
    <row r="249" spans="1:12" x14ac:dyDescent="0.25">
      <c r="A249" s="12" t="s">
        <v>314</v>
      </c>
      <c r="B249" s="11" t="s">
        <v>13</v>
      </c>
      <c r="C249" s="11"/>
      <c r="D249" s="11"/>
      <c r="E249" s="32" t="s">
        <v>28</v>
      </c>
      <c r="F249" s="11" t="s">
        <v>1</v>
      </c>
      <c r="G249" s="11" t="s">
        <v>0</v>
      </c>
      <c r="H249" s="10">
        <v>45278</v>
      </c>
      <c r="I249" s="10">
        <v>45310</v>
      </c>
      <c r="J249" s="9">
        <v>100</v>
      </c>
      <c r="K249" s="8">
        <v>20.62</v>
      </c>
      <c r="L249" s="7">
        <v>5.09</v>
      </c>
    </row>
    <row r="250" spans="1:12" x14ac:dyDescent="0.25">
      <c r="A250" s="12" t="s">
        <v>314</v>
      </c>
      <c r="B250" s="11" t="s">
        <v>26</v>
      </c>
      <c r="C250" s="11"/>
      <c r="D250" s="11"/>
      <c r="E250" s="32" t="s">
        <v>27</v>
      </c>
      <c r="F250" s="11" t="s">
        <v>1</v>
      </c>
      <c r="G250" s="11" t="s">
        <v>0</v>
      </c>
      <c r="H250" s="10">
        <v>45278</v>
      </c>
      <c r="I250" s="10">
        <v>44945</v>
      </c>
      <c r="J250" s="9">
        <v>100</v>
      </c>
      <c r="K250" s="8">
        <v>20.62</v>
      </c>
      <c r="L250" s="7">
        <v>5.09</v>
      </c>
    </row>
    <row r="251" spans="1:12" x14ac:dyDescent="0.25">
      <c r="A251" s="12" t="s">
        <v>314</v>
      </c>
      <c r="B251" s="11" t="s">
        <v>26</v>
      </c>
      <c r="C251" s="11"/>
      <c r="D251" s="11"/>
      <c r="E251" s="32" t="s">
        <v>25</v>
      </c>
      <c r="F251" s="11" t="s">
        <v>14</v>
      </c>
      <c r="G251" s="11" t="s">
        <v>0</v>
      </c>
      <c r="H251" s="10">
        <v>45292</v>
      </c>
      <c r="I251" s="10">
        <v>45310</v>
      </c>
      <c r="J251" s="9">
        <v>100</v>
      </c>
      <c r="K251" s="8">
        <v>20.85</v>
      </c>
      <c r="L251" s="7">
        <v>5.09</v>
      </c>
    </row>
    <row r="252" spans="1:12" x14ac:dyDescent="0.25">
      <c r="A252" s="12" t="s">
        <v>315</v>
      </c>
      <c r="B252" s="11" t="s">
        <v>24</v>
      </c>
      <c r="C252" s="11"/>
      <c r="D252" s="11"/>
      <c r="E252" s="32"/>
      <c r="F252" s="11"/>
      <c r="G252" s="11"/>
      <c r="H252" s="10">
        <v>45293</v>
      </c>
      <c r="I252" s="10">
        <v>45384</v>
      </c>
      <c r="J252" s="9"/>
      <c r="K252" s="8"/>
      <c r="L252" s="7"/>
    </row>
    <row r="253" spans="1:12" x14ac:dyDescent="0.25">
      <c r="A253" s="12" t="s">
        <v>313</v>
      </c>
      <c r="B253" s="11" t="s">
        <v>23</v>
      </c>
      <c r="C253" s="11"/>
      <c r="D253" s="11"/>
      <c r="E253" s="32"/>
      <c r="F253" s="11"/>
      <c r="G253" s="11"/>
      <c r="H253" s="10">
        <v>45306</v>
      </c>
      <c r="I253" s="10">
        <v>45310</v>
      </c>
      <c r="J253" s="9"/>
      <c r="K253" s="8"/>
      <c r="L253" s="7"/>
    </row>
    <row r="254" spans="1:12" x14ac:dyDescent="0.25">
      <c r="A254" s="12" t="s">
        <v>313</v>
      </c>
      <c r="B254" s="11" t="s">
        <v>23</v>
      </c>
      <c r="C254" s="11"/>
      <c r="D254" s="11"/>
      <c r="E254" s="32"/>
      <c r="F254" s="11"/>
      <c r="G254" s="11"/>
      <c r="H254" s="10">
        <v>45313</v>
      </c>
      <c r="I254" s="10">
        <v>45345</v>
      </c>
      <c r="J254" s="9"/>
      <c r="K254" s="8"/>
      <c r="L254" s="7"/>
    </row>
    <row r="255" spans="1:12" x14ac:dyDescent="0.25">
      <c r="A255" s="12" t="s">
        <v>312</v>
      </c>
      <c r="B255" s="11" t="s">
        <v>22</v>
      </c>
      <c r="C255" s="11"/>
      <c r="D255" s="11"/>
      <c r="E255" s="32"/>
      <c r="F255" s="11"/>
      <c r="G255" s="11"/>
      <c r="H255" s="10">
        <v>45306</v>
      </c>
      <c r="I255" s="10">
        <v>45310</v>
      </c>
      <c r="J255" s="9"/>
      <c r="K255" s="8"/>
      <c r="L255" s="7"/>
    </row>
    <row r="256" spans="1:12" x14ac:dyDescent="0.25">
      <c r="A256" s="12" t="s">
        <v>312</v>
      </c>
      <c r="B256" s="11" t="s">
        <v>22</v>
      </c>
      <c r="C256" s="11"/>
      <c r="D256" s="11"/>
      <c r="E256" s="32"/>
      <c r="F256" s="11"/>
      <c r="G256" s="11"/>
      <c r="H256" s="10">
        <v>45313</v>
      </c>
      <c r="I256" s="10">
        <v>45345</v>
      </c>
      <c r="J256" s="9"/>
      <c r="K256" s="8"/>
      <c r="L256" s="7"/>
    </row>
    <row r="257" spans="1:12" x14ac:dyDescent="0.25">
      <c r="A257" s="12" t="s">
        <v>314</v>
      </c>
      <c r="B257" s="11" t="s">
        <v>20</v>
      </c>
      <c r="C257" s="11"/>
      <c r="D257" s="11"/>
      <c r="E257" s="32" t="s">
        <v>21</v>
      </c>
      <c r="F257" s="11" t="s">
        <v>1</v>
      </c>
      <c r="G257" s="11" t="s">
        <v>0</v>
      </c>
      <c r="H257" s="10">
        <v>45306</v>
      </c>
      <c r="I257" s="10">
        <v>45310</v>
      </c>
      <c r="J257" s="9">
        <v>100</v>
      </c>
      <c r="K257" s="8">
        <v>20.85</v>
      </c>
      <c r="L257" s="7">
        <v>0</v>
      </c>
    </row>
    <row r="258" spans="1:12" x14ac:dyDescent="0.25">
      <c r="A258" s="12" t="s">
        <v>314</v>
      </c>
      <c r="B258" s="11" t="s">
        <v>20</v>
      </c>
      <c r="C258" s="11"/>
      <c r="D258" s="11"/>
      <c r="E258" s="32" t="s">
        <v>19</v>
      </c>
      <c r="F258" s="11" t="s">
        <v>1</v>
      </c>
      <c r="G258" s="11" t="s">
        <v>0</v>
      </c>
      <c r="H258" s="10">
        <v>45313</v>
      </c>
      <c r="I258" s="10">
        <v>45324</v>
      </c>
      <c r="J258" s="9">
        <v>100</v>
      </c>
      <c r="K258" s="8">
        <v>20.85</v>
      </c>
      <c r="L258" s="7">
        <v>5.09</v>
      </c>
    </row>
    <row r="259" spans="1:12" x14ac:dyDescent="0.25">
      <c r="A259" s="12" t="s">
        <v>313</v>
      </c>
      <c r="B259" s="11" t="s">
        <v>18</v>
      </c>
      <c r="C259" s="11"/>
      <c r="D259" s="11"/>
      <c r="E259" s="32"/>
      <c r="F259" s="11"/>
      <c r="G259" s="11"/>
      <c r="H259" s="10">
        <v>45278</v>
      </c>
      <c r="I259" s="10">
        <v>45309</v>
      </c>
      <c r="J259" s="9"/>
      <c r="K259" s="8"/>
      <c r="L259" s="7"/>
    </row>
    <row r="260" spans="1:12" x14ac:dyDescent="0.25">
      <c r="A260" s="12" t="s">
        <v>313</v>
      </c>
      <c r="B260" s="11" t="s">
        <v>18</v>
      </c>
      <c r="C260" s="11"/>
      <c r="D260" s="11"/>
      <c r="E260" s="32"/>
      <c r="F260" s="11"/>
      <c r="G260" s="11"/>
      <c r="H260" s="10">
        <v>45313</v>
      </c>
      <c r="I260" s="10">
        <v>45344</v>
      </c>
      <c r="J260" s="9"/>
      <c r="K260" s="8"/>
      <c r="L260" s="7"/>
    </row>
    <row r="261" spans="1:12" x14ac:dyDescent="0.25">
      <c r="A261" s="6" t="s">
        <v>312</v>
      </c>
      <c r="B261" s="5" t="s">
        <v>17</v>
      </c>
      <c r="C261" s="5"/>
      <c r="D261" s="5"/>
      <c r="E261" s="34"/>
      <c r="F261" s="5"/>
      <c r="G261" s="5"/>
      <c r="H261" s="4">
        <v>45294</v>
      </c>
      <c r="I261" s="4">
        <v>45380</v>
      </c>
      <c r="J261" s="3"/>
      <c r="K261" s="2"/>
      <c r="L261" s="1"/>
    </row>
    <row r="262" spans="1:12" x14ac:dyDescent="0.25">
      <c r="A262" s="12" t="s">
        <v>314</v>
      </c>
      <c r="B262" s="5" t="s">
        <v>16</v>
      </c>
      <c r="C262" s="5"/>
      <c r="D262" s="5"/>
      <c r="E262" s="34" t="s">
        <v>2</v>
      </c>
      <c r="F262" s="5" t="s">
        <v>1</v>
      </c>
      <c r="G262" s="5" t="s">
        <v>0</v>
      </c>
      <c r="H262" s="4">
        <v>45327</v>
      </c>
      <c r="I262" s="4">
        <v>45331</v>
      </c>
      <c r="J262" s="3">
        <v>100</v>
      </c>
      <c r="K262" s="2">
        <v>20.85</v>
      </c>
      <c r="L262" s="1">
        <v>0</v>
      </c>
    </row>
    <row r="263" spans="1:12" x14ac:dyDescent="0.25">
      <c r="A263" s="12" t="s">
        <v>314</v>
      </c>
      <c r="B263" s="11" t="s">
        <v>13</v>
      </c>
      <c r="C263" s="11"/>
      <c r="D263" s="11"/>
      <c r="E263" s="32" t="s">
        <v>15</v>
      </c>
      <c r="F263" s="11" t="s">
        <v>14</v>
      </c>
      <c r="G263" s="11" t="s">
        <v>0</v>
      </c>
      <c r="H263" s="10">
        <v>45292</v>
      </c>
      <c r="I263" s="10">
        <v>45310</v>
      </c>
      <c r="J263" s="9">
        <v>100</v>
      </c>
      <c r="K263" s="8">
        <v>20.85</v>
      </c>
      <c r="L263" s="7">
        <v>5.09</v>
      </c>
    </row>
    <row r="264" spans="1:12" x14ac:dyDescent="0.25">
      <c r="A264" s="12" t="s">
        <v>314</v>
      </c>
      <c r="B264" s="11" t="s">
        <v>13</v>
      </c>
      <c r="C264" s="11"/>
      <c r="D264" s="11"/>
      <c r="E264" s="34" t="s">
        <v>12</v>
      </c>
      <c r="F264" s="5" t="s">
        <v>8</v>
      </c>
      <c r="G264" s="5" t="s">
        <v>0</v>
      </c>
      <c r="H264" s="4">
        <v>45311</v>
      </c>
      <c r="I264" s="4">
        <v>45344</v>
      </c>
      <c r="J264" s="3">
        <v>100</v>
      </c>
      <c r="K264" s="2">
        <v>20.85</v>
      </c>
      <c r="L264" s="1">
        <v>5.09</v>
      </c>
    </row>
    <row r="265" spans="1:12" x14ac:dyDescent="0.25">
      <c r="A265" s="12" t="s">
        <v>313</v>
      </c>
      <c r="B265" s="11" t="s">
        <v>10</v>
      </c>
      <c r="C265" s="11"/>
      <c r="D265" s="11"/>
      <c r="E265" s="32" t="s">
        <v>11</v>
      </c>
      <c r="F265" s="5" t="s">
        <v>1</v>
      </c>
      <c r="G265" s="5" t="s">
        <v>0</v>
      </c>
      <c r="H265" s="10">
        <v>45055</v>
      </c>
      <c r="I265" s="10">
        <v>45169</v>
      </c>
      <c r="J265" s="9">
        <v>100</v>
      </c>
      <c r="K265" s="8">
        <v>20.51</v>
      </c>
      <c r="L265" s="7">
        <v>5.39</v>
      </c>
    </row>
    <row r="266" spans="1:12" x14ac:dyDescent="0.25">
      <c r="A266" s="12" t="s">
        <v>313</v>
      </c>
      <c r="B266" s="5" t="s">
        <v>10</v>
      </c>
      <c r="C266" s="5"/>
      <c r="D266" s="5"/>
      <c r="E266" s="32" t="s">
        <v>9</v>
      </c>
      <c r="F266" s="5" t="s">
        <v>8</v>
      </c>
      <c r="G266" s="5" t="s">
        <v>0</v>
      </c>
      <c r="H266" s="4">
        <v>45230</v>
      </c>
      <c r="I266" s="4">
        <v>45260</v>
      </c>
      <c r="J266" s="3">
        <v>100</v>
      </c>
      <c r="K266" s="2">
        <v>20.51</v>
      </c>
      <c r="L266" s="1">
        <v>5.39</v>
      </c>
    </row>
    <row r="267" spans="1:12" x14ac:dyDescent="0.25">
      <c r="A267" s="12" t="s">
        <v>315</v>
      </c>
      <c r="B267" s="5" t="s">
        <v>7</v>
      </c>
      <c r="C267" s="5"/>
      <c r="D267" s="5"/>
      <c r="E267" s="34" t="s">
        <v>6</v>
      </c>
      <c r="F267" s="5" t="s">
        <v>1</v>
      </c>
      <c r="G267" s="5" t="s">
        <v>0</v>
      </c>
      <c r="H267" s="4">
        <v>45327</v>
      </c>
      <c r="I267" s="4">
        <v>45331</v>
      </c>
      <c r="J267" s="3">
        <v>100</v>
      </c>
      <c r="K267" s="2">
        <v>20.85</v>
      </c>
      <c r="L267" s="1">
        <v>0</v>
      </c>
    </row>
    <row r="268" spans="1:12" x14ac:dyDescent="0.25">
      <c r="A268" s="12" t="s">
        <v>315</v>
      </c>
      <c r="B268" s="5" t="s">
        <v>5</v>
      </c>
      <c r="C268" s="5"/>
      <c r="D268" s="5"/>
      <c r="E268" s="34" t="s">
        <v>4</v>
      </c>
      <c r="F268" s="5" t="s">
        <v>1</v>
      </c>
      <c r="G268" s="5" t="s">
        <v>0</v>
      </c>
      <c r="H268" s="4">
        <v>45327</v>
      </c>
      <c r="I268" s="4">
        <v>45331</v>
      </c>
      <c r="J268" s="3">
        <v>100</v>
      </c>
      <c r="K268" s="2">
        <v>20.85</v>
      </c>
      <c r="L268" s="1">
        <v>0</v>
      </c>
    </row>
    <row r="269" spans="1:12" x14ac:dyDescent="0.25">
      <c r="A269" s="6" t="s">
        <v>312</v>
      </c>
      <c r="B269" s="5" t="s">
        <v>3</v>
      </c>
      <c r="C269" s="5"/>
      <c r="D269" s="5"/>
      <c r="E269" s="34"/>
      <c r="F269" s="5"/>
      <c r="G269" s="5"/>
      <c r="H269" s="4"/>
      <c r="I269" s="4"/>
      <c r="J269" s="3"/>
      <c r="K269" s="2"/>
      <c r="L269" s="1"/>
    </row>
    <row r="270" spans="1:12" x14ac:dyDescent="0.25">
      <c r="A270" s="12"/>
      <c r="B270" s="5"/>
      <c r="C270" s="5"/>
      <c r="D270" s="5"/>
      <c r="E270" s="34"/>
      <c r="F270" s="5"/>
      <c r="G270" s="5"/>
      <c r="H270" s="4"/>
      <c r="I270" s="4"/>
      <c r="J270" s="3"/>
      <c r="K270" s="2"/>
      <c r="L270" s="1"/>
    </row>
    <row r="271" spans="1:12" x14ac:dyDescent="0.25">
      <c r="A271" s="6"/>
      <c r="B271" s="5"/>
      <c r="C271" s="5"/>
      <c r="D271" s="5"/>
      <c r="E271" s="34"/>
      <c r="F271" s="5"/>
      <c r="G271" s="5"/>
      <c r="H271" s="4"/>
      <c r="I271" s="4"/>
      <c r="J271" s="3"/>
      <c r="K271" s="2"/>
      <c r="L271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57D8-83B4-4D3F-93A4-F1501B2D954F}">
  <dimension ref="A2:G29"/>
  <sheetViews>
    <sheetView tabSelected="1" workbookViewId="0">
      <selection activeCell="D24" sqref="D24"/>
    </sheetView>
  </sheetViews>
  <sheetFormatPr baseColWidth="10" defaultColWidth="11.5703125" defaultRowHeight="12" x14ac:dyDescent="0.2"/>
  <cols>
    <col min="1" max="1" width="10.7109375" style="16" bestFit="1" customWidth="1"/>
    <col min="2" max="2" width="15" style="16" bestFit="1" customWidth="1"/>
    <col min="3" max="3" width="22.7109375" style="16" bestFit="1" customWidth="1"/>
    <col min="4" max="4" width="19.85546875" style="16" bestFit="1" customWidth="1"/>
    <col min="5" max="5" width="18.5703125" style="16" bestFit="1" customWidth="1"/>
    <col min="6" max="6" width="19" style="16" bestFit="1" customWidth="1"/>
    <col min="7" max="7" width="12" style="16" bestFit="1" customWidth="1"/>
    <col min="8" max="16384" width="11.5703125" style="16"/>
  </cols>
  <sheetData>
    <row r="2" spans="1:7" ht="15" x14ac:dyDescent="0.25">
      <c r="A2"/>
      <c r="B2"/>
    </row>
    <row r="3" spans="1:7" ht="15" x14ac:dyDescent="0.25">
      <c r="A3"/>
      <c r="B3"/>
    </row>
    <row r="4" spans="1:7" ht="15" x14ac:dyDescent="0.25">
      <c r="A4"/>
      <c r="B4"/>
    </row>
    <row r="5" spans="1:7" ht="15" x14ac:dyDescent="0.25">
      <c r="A5"/>
      <c r="B5"/>
    </row>
    <row r="6" spans="1:7" ht="15" x14ac:dyDescent="0.25">
      <c r="A6"/>
      <c r="B6"/>
    </row>
    <row r="7" spans="1:7" ht="15" x14ac:dyDescent="0.25">
      <c r="A7"/>
      <c r="B7"/>
    </row>
    <row r="8" spans="1:7" ht="15" x14ac:dyDescent="0.25">
      <c r="A8"/>
      <c r="B8"/>
    </row>
    <row r="9" spans="1:7" ht="15" x14ac:dyDescent="0.25">
      <c r="A9"/>
      <c r="B9"/>
    </row>
    <row r="10" spans="1:7" ht="15" x14ac:dyDescent="0.25">
      <c r="A10"/>
      <c r="B10"/>
    </row>
    <row r="11" spans="1:7" ht="15" x14ac:dyDescent="0.25">
      <c r="A11"/>
      <c r="B11"/>
    </row>
    <row r="12" spans="1:7" ht="15" x14ac:dyDescent="0.25">
      <c r="A12"/>
      <c r="B12"/>
    </row>
    <row r="13" spans="1:7" ht="15" x14ac:dyDescent="0.25">
      <c r="A13"/>
      <c r="B13"/>
    </row>
    <row r="14" spans="1:7" x14ac:dyDescent="0.2">
      <c r="A14" s="23" t="s">
        <v>316</v>
      </c>
      <c r="B14" s="23" t="s">
        <v>308</v>
      </c>
      <c r="C14" s="23" t="s">
        <v>322</v>
      </c>
      <c r="D14" s="23" t="s">
        <v>324</v>
      </c>
      <c r="E14" s="23" t="s">
        <v>325</v>
      </c>
      <c r="F14" s="23" t="s">
        <v>326</v>
      </c>
      <c r="G14" s="23" t="s">
        <v>327</v>
      </c>
    </row>
    <row r="15" spans="1:7" x14ac:dyDescent="0.2">
      <c r="A15" s="20">
        <v>44900</v>
      </c>
      <c r="B15" s="20" t="s">
        <v>261</v>
      </c>
      <c r="C15" s="24">
        <v>7</v>
      </c>
      <c r="D15" s="24">
        <f>SUMIFS('Suivi production'!H:H,'Suivi production'!A:A,A15)</f>
        <v>6.666666666666667</v>
      </c>
      <c r="E15" s="25"/>
      <c r="F15" s="25"/>
      <c r="G15" s="25"/>
    </row>
    <row r="16" spans="1:7" x14ac:dyDescent="0.2">
      <c r="A16" s="20">
        <v>45028</v>
      </c>
      <c r="B16" s="20" t="s">
        <v>170</v>
      </c>
      <c r="C16" s="24">
        <v>7</v>
      </c>
      <c r="D16" s="24">
        <f>SUMIFS('Suivi production'!H:H,'Suivi production'!A:A,A16)</f>
        <v>6.6666666666665551</v>
      </c>
      <c r="E16" s="25">
        <f>'Suivi contrat'!K120*'Exemple résultat souhaité'!D16</f>
        <v>135.99999999999773</v>
      </c>
      <c r="F16" s="25">
        <f>'Suivi contrat'!L120</f>
        <v>5.09</v>
      </c>
      <c r="G16" s="25">
        <f>E16+F16</f>
        <v>141.08999999999773</v>
      </c>
    </row>
    <row r="17" spans="1:7" x14ac:dyDescent="0.2">
      <c r="A17" s="20">
        <v>45050</v>
      </c>
      <c r="B17" s="20" t="s">
        <v>170</v>
      </c>
      <c r="C17" s="24">
        <v>7</v>
      </c>
      <c r="D17" s="24">
        <f>SUMIFS('Suivi production'!H:H,'Suivi production'!A:A,A17)</f>
        <v>6.666666666666667</v>
      </c>
      <c r="E17" s="25">
        <f>'Suivi contrat'!K122*'Exemple résultat souhaité'!D17</f>
        <v>139.00000000000003</v>
      </c>
      <c r="F17" s="25">
        <f>'Suivi contrat'!L122</f>
        <v>5.39</v>
      </c>
      <c r="G17" s="25">
        <f>F17+E17</f>
        <v>144.39000000000001</v>
      </c>
    </row>
    <row r="18" spans="1:7" ht="15" x14ac:dyDescent="0.25">
      <c r="A18"/>
      <c r="B18"/>
    </row>
    <row r="19" spans="1:7" ht="15" x14ac:dyDescent="0.25">
      <c r="A19" t="s">
        <v>316</v>
      </c>
      <c r="B19" t="s">
        <v>308</v>
      </c>
      <c r="C19" t="s">
        <v>322</v>
      </c>
      <c r="D19" t="s">
        <v>324</v>
      </c>
      <c r="E19" t="s">
        <v>329</v>
      </c>
      <c r="F19" t="s">
        <v>330</v>
      </c>
      <c r="G19" t="s">
        <v>327</v>
      </c>
    </row>
    <row r="20" spans="1:7" ht="15" x14ac:dyDescent="0.25">
      <c r="A20" s="29">
        <v>44900</v>
      </c>
      <c r="B20" t="s">
        <v>261</v>
      </c>
      <c r="C20" s="30">
        <v>7</v>
      </c>
      <c r="D20" s="30">
        <v>6.666666666666667</v>
      </c>
      <c r="E20" s="31">
        <v>133.6</v>
      </c>
      <c r="F20" s="31">
        <v>0</v>
      </c>
      <c r="G20" s="31">
        <v>133.6</v>
      </c>
    </row>
    <row r="21" spans="1:7" ht="15" x14ac:dyDescent="0.25">
      <c r="A21" s="29">
        <v>44907</v>
      </c>
      <c r="B21" t="s">
        <v>261</v>
      </c>
      <c r="C21" s="30">
        <v>7</v>
      </c>
      <c r="D21" s="30">
        <v>2.7500000000000036</v>
      </c>
      <c r="E21" s="31">
        <v>55.11000000000007</v>
      </c>
      <c r="F21" s="31">
        <v>0</v>
      </c>
      <c r="G21" s="31">
        <v>55.11000000000007</v>
      </c>
    </row>
    <row r="22" spans="1:7" ht="15" x14ac:dyDescent="0.25">
      <c r="A22" s="29">
        <v>44935</v>
      </c>
      <c r="B22" t="s">
        <v>261</v>
      </c>
      <c r="C22" s="30">
        <v>7</v>
      </c>
      <c r="D22" s="30">
        <v>3.9166666666666661</v>
      </c>
      <c r="E22" s="31">
        <v>81.623333333333321</v>
      </c>
      <c r="F22" s="31">
        <v>0</v>
      </c>
      <c r="G22" s="31">
        <v>81.623333333333321</v>
      </c>
    </row>
    <row r="23" spans="1:7" ht="15" x14ac:dyDescent="0.25">
      <c r="A23" s="29">
        <v>44942</v>
      </c>
      <c r="B23" t="s">
        <v>261</v>
      </c>
      <c r="C23" s="30">
        <v>7</v>
      </c>
      <c r="D23" s="30">
        <v>6.666666666666675</v>
      </c>
      <c r="E23" s="31">
        <v>138.93333333333351</v>
      </c>
      <c r="F23" s="31">
        <v>0</v>
      </c>
      <c r="G23" s="31">
        <v>138.93333333333351</v>
      </c>
    </row>
    <row r="24" spans="1:7" ht="15" x14ac:dyDescent="0.25">
      <c r="A24" s="29">
        <v>44845</v>
      </c>
      <c r="B24" t="s">
        <v>170</v>
      </c>
      <c r="C24" s="30">
        <v>7</v>
      </c>
      <c r="D24" s="30">
        <v>0.66666666666666696</v>
      </c>
      <c r="E24" s="31">
        <v>13.360000000000005</v>
      </c>
      <c r="F24" s="31">
        <v>5.09</v>
      </c>
      <c r="G24" s="31">
        <v>18.450000000000003</v>
      </c>
    </row>
    <row r="25" spans="1:7" ht="15" x14ac:dyDescent="0.25">
      <c r="A25" s="29">
        <v>44929</v>
      </c>
      <c r="B25" t="s">
        <v>170</v>
      </c>
      <c r="C25" s="30">
        <v>7</v>
      </c>
      <c r="D25" s="30">
        <v>5.5833333333333321</v>
      </c>
      <c r="E25" s="31">
        <v>113.89999999999996</v>
      </c>
      <c r="F25" s="31">
        <v>5.09</v>
      </c>
      <c r="G25" s="31">
        <v>118.98999999999997</v>
      </c>
    </row>
    <row r="26" spans="1:7" ht="15" x14ac:dyDescent="0.25">
      <c r="A26" s="29">
        <v>44964</v>
      </c>
      <c r="B26" t="s">
        <v>170</v>
      </c>
      <c r="C26" s="30">
        <v>7</v>
      </c>
      <c r="D26" s="30">
        <v>0.16666666666666874</v>
      </c>
      <c r="E26" s="31">
        <v>3.4000000000000421</v>
      </c>
      <c r="F26" s="31">
        <v>5.09</v>
      </c>
      <c r="G26" s="31">
        <v>8.4900000000000411</v>
      </c>
    </row>
    <row r="27" spans="1:7" ht="15" x14ac:dyDescent="0.25">
      <c r="A27" s="29">
        <v>45028</v>
      </c>
      <c r="B27" t="s">
        <v>170</v>
      </c>
      <c r="C27" s="30">
        <v>7</v>
      </c>
      <c r="D27" s="30">
        <v>6.6666666666665551</v>
      </c>
      <c r="E27" s="31">
        <v>135.99999999999773</v>
      </c>
      <c r="F27" s="31">
        <v>5.09</v>
      </c>
      <c r="G27" s="31">
        <v>141.08999999999773</v>
      </c>
    </row>
    <row r="28" spans="1:7" ht="15" x14ac:dyDescent="0.25">
      <c r="A28" s="29">
        <v>45050</v>
      </c>
      <c r="B28" t="s">
        <v>170</v>
      </c>
      <c r="C28" s="30">
        <v>7</v>
      </c>
      <c r="D28" s="30">
        <v>6.666666666666667</v>
      </c>
      <c r="E28" s="31">
        <v>139.00000000000003</v>
      </c>
      <c r="F28" s="31">
        <v>5.39</v>
      </c>
      <c r="G28" s="31">
        <v>144.39000000000001</v>
      </c>
    </row>
    <row r="29" spans="1:7" ht="15" x14ac:dyDescent="0.25">
      <c r="A29" s="29">
        <v>45058</v>
      </c>
      <c r="B29" t="s">
        <v>170</v>
      </c>
      <c r="C29" s="30">
        <v>7</v>
      </c>
      <c r="D29" s="30">
        <v>1.0833333333333348</v>
      </c>
      <c r="E29" s="31">
        <v>22.587500000000034</v>
      </c>
      <c r="F29" s="31">
        <v>5.39</v>
      </c>
      <c r="G29" s="31">
        <v>27.977500000000035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5F161E-F1CA-4010-AA26-25AE434E156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 production</vt:lpstr>
      <vt:lpstr>Suivi contrat</vt:lpstr>
      <vt:lpstr>Exemple résultat 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Gervoise, Thibaut</dc:creator>
  <cp:lastModifiedBy>Chris ARCHET</cp:lastModifiedBy>
  <dcterms:created xsi:type="dcterms:W3CDTF">2024-02-15T07:52:41Z</dcterms:created>
  <dcterms:modified xsi:type="dcterms:W3CDTF">2024-02-15T14:13:11Z</dcterms:modified>
</cp:coreProperties>
</file>