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0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C744EE5-B46B-4E5D-847C-CD4A761A408E}" xr6:coauthVersionLast="47" xr6:coauthVersionMax="47" xr10:uidLastSave="{00000000-0000-0000-0000-000000000000}"/>
  <bookViews>
    <workbookView xWindow="-120" yWindow="-120" windowWidth="38640" windowHeight="15990"/>
  </bookViews>
  <sheets>
    <sheet name="Feuil1" sheetId="1" r:id="rId1"/>
  </sheets>
  <definedNames>
    <definedName name="_xlnm.Print_Area" localSheetId="0">Feuil1!$A$1:$S$67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  <c r="B4" i="1"/>
  <c r="D4" i="1" s="1"/>
  <c r="Q36" i="1"/>
  <c r="Q37" i="1" s="1"/>
  <c r="N36" i="1"/>
  <c r="N37" i="1"/>
  <c r="O37" i="1" s="1"/>
  <c r="K36" i="1"/>
  <c r="K37" i="1"/>
  <c r="K38" i="1" s="1"/>
  <c r="H36" i="1"/>
  <c r="H37" i="1"/>
  <c r="I37" i="1" s="1"/>
  <c r="E36" i="1"/>
  <c r="E37" i="1" s="1"/>
  <c r="A36" i="1"/>
  <c r="A37" i="1"/>
  <c r="A38" i="1" s="1"/>
  <c r="S3" i="1"/>
  <c r="Q4" i="1"/>
  <c r="P3" i="1"/>
  <c r="N4" i="1" s="1"/>
  <c r="M3" i="1"/>
  <c r="K4" i="1" s="1"/>
  <c r="J3" i="1"/>
  <c r="H4" i="1" s="1"/>
  <c r="G3" i="1"/>
  <c r="E4" i="1" s="1"/>
  <c r="A3" i="1"/>
  <c r="C4" i="1"/>
  <c r="L37" i="1"/>
  <c r="H38" i="1"/>
  <c r="I38" i="1" s="1"/>
  <c r="Q5" i="1"/>
  <c r="Q6" i="1" s="1"/>
  <c r="R4" i="1"/>
  <c r="B5" i="1"/>
  <c r="B6" i="1" s="1"/>
  <c r="C6" i="1" s="1"/>
  <c r="R5" i="1"/>
  <c r="A5" i="1" l="1"/>
  <c r="A6" i="1"/>
  <c r="H39" i="1"/>
  <c r="K5" i="1"/>
  <c r="L4" i="1"/>
  <c r="N5" i="1"/>
  <c r="O4" i="1"/>
  <c r="Q38" i="1"/>
  <c r="R37" i="1"/>
  <c r="A39" i="1"/>
  <c r="C38" i="1"/>
  <c r="E38" i="1"/>
  <c r="F37" i="1"/>
  <c r="E5" i="1"/>
  <c r="F4" i="1"/>
  <c r="I4" i="1"/>
  <c r="H5" i="1"/>
  <c r="D6" i="1"/>
  <c r="B7" i="1"/>
  <c r="A7" i="1" s="1"/>
  <c r="Q7" i="1"/>
  <c r="R6" i="1"/>
  <c r="L38" i="1"/>
  <c r="K39" i="1"/>
  <c r="C5" i="1"/>
  <c r="N38" i="1"/>
  <c r="C37" i="1"/>
  <c r="D5" i="1"/>
  <c r="N39" i="1" l="1"/>
  <c r="O38" i="1"/>
  <c r="E6" i="1"/>
  <c r="F5" i="1"/>
  <c r="E39" i="1"/>
  <c r="F38" i="1"/>
  <c r="K40" i="1"/>
  <c r="L39" i="1"/>
  <c r="A40" i="1"/>
  <c r="C39" i="1"/>
  <c r="Q8" i="1"/>
  <c r="R7" i="1"/>
  <c r="Q39" i="1"/>
  <c r="R38" i="1"/>
  <c r="B8" i="1"/>
  <c r="A8" i="1" s="1"/>
  <c r="C7" i="1"/>
  <c r="D7" i="1"/>
  <c r="N6" i="1"/>
  <c r="O5" i="1"/>
  <c r="H6" i="1"/>
  <c r="I5" i="1"/>
  <c r="K6" i="1"/>
  <c r="L5" i="1"/>
  <c r="H40" i="1"/>
  <c r="I39" i="1"/>
  <c r="Q40" i="1" l="1"/>
  <c r="R39" i="1"/>
  <c r="N40" i="1"/>
  <c r="O39" i="1"/>
  <c r="H41" i="1"/>
  <c r="I40" i="1"/>
  <c r="R8" i="1"/>
  <c r="Q9" i="1"/>
  <c r="A41" i="1"/>
  <c r="C40" i="1"/>
  <c r="F39" i="1"/>
  <c r="E40" i="1"/>
  <c r="K41" i="1"/>
  <c r="L40" i="1"/>
  <c r="K7" i="1"/>
  <c r="L6" i="1"/>
  <c r="H7" i="1"/>
  <c r="I6" i="1"/>
  <c r="N7" i="1"/>
  <c r="O6" i="1"/>
  <c r="D8" i="1"/>
  <c r="B9" i="1"/>
  <c r="A9" i="1" s="1"/>
  <c r="C8" i="1"/>
  <c r="E7" i="1"/>
  <c r="F6" i="1"/>
  <c r="Q41" i="1" l="1"/>
  <c r="R40" i="1"/>
  <c r="E8" i="1"/>
  <c r="F7" i="1"/>
  <c r="R9" i="1"/>
  <c r="Q10" i="1"/>
  <c r="H8" i="1"/>
  <c r="I7" i="1"/>
  <c r="H42" i="1"/>
  <c r="I41" i="1"/>
  <c r="E41" i="1"/>
  <c r="F40" i="1"/>
  <c r="K42" i="1"/>
  <c r="L41" i="1"/>
  <c r="C9" i="1"/>
  <c r="D9" i="1"/>
  <c r="B10" i="1"/>
  <c r="A10" i="1" s="1"/>
  <c r="C41" i="1"/>
  <c r="A42" i="1"/>
  <c r="N8" i="1"/>
  <c r="O7" i="1"/>
  <c r="K8" i="1"/>
  <c r="L7" i="1"/>
  <c r="N41" i="1"/>
  <c r="O40" i="1"/>
  <c r="K43" i="1" l="1"/>
  <c r="L42" i="1"/>
  <c r="R41" i="1"/>
  <c r="Q42" i="1"/>
  <c r="N42" i="1"/>
  <c r="O41" i="1"/>
  <c r="E42" i="1"/>
  <c r="F41" i="1"/>
  <c r="F8" i="1"/>
  <c r="E9" i="1"/>
  <c r="K9" i="1"/>
  <c r="L8" i="1"/>
  <c r="H43" i="1"/>
  <c r="I42" i="1"/>
  <c r="A43" i="1"/>
  <c r="C42" i="1"/>
  <c r="Q11" i="1"/>
  <c r="R10" i="1"/>
  <c r="B11" i="1"/>
  <c r="A11" i="1" s="1"/>
  <c r="C10" i="1"/>
  <c r="D10" i="1"/>
  <c r="N9" i="1"/>
  <c r="O8" i="1"/>
  <c r="H9" i="1"/>
  <c r="I8" i="1"/>
  <c r="H44" i="1" l="1"/>
  <c r="I43" i="1"/>
  <c r="L43" i="1"/>
  <c r="K44" i="1"/>
  <c r="H10" i="1"/>
  <c r="I9" i="1"/>
  <c r="L9" i="1"/>
  <c r="K10" i="1"/>
  <c r="N10" i="1"/>
  <c r="O9" i="1"/>
  <c r="F9" i="1"/>
  <c r="E10" i="1"/>
  <c r="C11" i="1"/>
  <c r="D11" i="1"/>
  <c r="B12" i="1"/>
  <c r="A12" i="1" s="1"/>
  <c r="Q12" i="1"/>
  <c r="R11" i="1"/>
  <c r="N43" i="1"/>
  <c r="O42" i="1"/>
  <c r="A44" i="1"/>
  <c r="C43" i="1"/>
  <c r="E43" i="1"/>
  <c r="F42" i="1"/>
  <c r="Q43" i="1"/>
  <c r="R42" i="1"/>
  <c r="C12" i="1" l="1"/>
  <c r="B13" i="1"/>
  <c r="A13" i="1" s="1"/>
  <c r="D12" i="1"/>
  <c r="H45" i="1"/>
  <c r="I44" i="1"/>
  <c r="Q44" i="1"/>
  <c r="R43" i="1"/>
  <c r="E11" i="1"/>
  <c r="F10" i="1"/>
  <c r="O10" i="1"/>
  <c r="N11" i="1"/>
  <c r="A45" i="1"/>
  <c r="C44" i="1"/>
  <c r="N44" i="1"/>
  <c r="O43" i="1"/>
  <c r="H11" i="1"/>
  <c r="I10" i="1"/>
  <c r="E44" i="1"/>
  <c r="F43" i="1"/>
  <c r="K11" i="1"/>
  <c r="L10" i="1"/>
  <c r="Q13" i="1"/>
  <c r="R12" i="1"/>
  <c r="L44" i="1"/>
  <c r="K45" i="1"/>
  <c r="N45" i="1" l="1"/>
  <c r="O44" i="1"/>
  <c r="N12" i="1"/>
  <c r="O11" i="1"/>
  <c r="E12" i="1"/>
  <c r="F11" i="1"/>
  <c r="K46" i="1"/>
  <c r="L45" i="1"/>
  <c r="K12" i="1"/>
  <c r="L11" i="1"/>
  <c r="E45" i="1"/>
  <c r="F44" i="1"/>
  <c r="Q45" i="1"/>
  <c r="R44" i="1"/>
  <c r="Q14" i="1"/>
  <c r="R13" i="1"/>
  <c r="H12" i="1"/>
  <c r="I11" i="1"/>
  <c r="H46" i="1"/>
  <c r="I45" i="1"/>
  <c r="B14" i="1"/>
  <c r="A14" i="1" s="1"/>
  <c r="D13" i="1"/>
  <c r="C13" i="1"/>
  <c r="A46" i="1"/>
  <c r="C45" i="1"/>
  <c r="A47" i="1" l="1"/>
  <c r="C46" i="1"/>
  <c r="E46" i="1"/>
  <c r="F45" i="1"/>
  <c r="C14" i="1"/>
  <c r="D14" i="1"/>
  <c r="B15" i="1"/>
  <c r="A15" i="1" s="1"/>
  <c r="K13" i="1"/>
  <c r="L12" i="1"/>
  <c r="N46" i="1"/>
  <c r="O45" i="1"/>
  <c r="H13" i="1"/>
  <c r="I12" i="1"/>
  <c r="E13" i="1"/>
  <c r="F12" i="1"/>
  <c r="H47" i="1"/>
  <c r="I46" i="1"/>
  <c r="Q46" i="1"/>
  <c r="R45" i="1"/>
  <c r="K47" i="1"/>
  <c r="L46" i="1"/>
  <c r="Q15" i="1"/>
  <c r="R14" i="1"/>
  <c r="O12" i="1"/>
  <c r="N13" i="1"/>
  <c r="E14" i="1" l="1"/>
  <c r="F13" i="1"/>
  <c r="O13" i="1"/>
  <c r="N14" i="1"/>
  <c r="H14" i="1"/>
  <c r="I13" i="1"/>
  <c r="O46" i="1"/>
  <c r="N47" i="1"/>
  <c r="K48" i="1"/>
  <c r="L47" i="1"/>
  <c r="K14" i="1"/>
  <c r="L13" i="1"/>
  <c r="A48" i="1"/>
  <c r="C47" i="1"/>
  <c r="Q16" i="1"/>
  <c r="R15" i="1"/>
  <c r="Q47" i="1"/>
  <c r="R46" i="1"/>
  <c r="C15" i="1"/>
  <c r="D15" i="1"/>
  <c r="B16" i="1"/>
  <c r="A16" i="1" s="1"/>
  <c r="H48" i="1"/>
  <c r="I47" i="1"/>
  <c r="E47" i="1"/>
  <c r="F46" i="1"/>
  <c r="K15" i="1" l="1"/>
  <c r="L14" i="1"/>
  <c r="H49" i="1"/>
  <c r="I48" i="1"/>
  <c r="E15" i="1"/>
  <c r="F14" i="1"/>
  <c r="H15" i="1"/>
  <c r="I14" i="1"/>
  <c r="C48" i="1"/>
  <c r="A49" i="1"/>
  <c r="C16" i="1"/>
  <c r="D16" i="1"/>
  <c r="B17" i="1"/>
  <c r="A17" i="1" s="1"/>
  <c r="N48" i="1"/>
  <c r="O47" i="1"/>
  <c r="F47" i="1"/>
  <c r="E48" i="1"/>
  <c r="K49" i="1"/>
  <c r="L48" i="1"/>
  <c r="Q48" i="1"/>
  <c r="R47" i="1"/>
  <c r="N15" i="1"/>
  <c r="O14" i="1"/>
  <c r="R16" i="1"/>
  <c r="Q17" i="1"/>
  <c r="Q49" i="1" l="1"/>
  <c r="R48" i="1"/>
  <c r="A50" i="1"/>
  <c r="C49" i="1"/>
  <c r="H16" i="1"/>
  <c r="I15" i="1"/>
  <c r="F15" i="1"/>
  <c r="E16" i="1"/>
  <c r="K50" i="1"/>
  <c r="L49" i="1"/>
  <c r="F48" i="1"/>
  <c r="E49" i="1"/>
  <c r="H50" i="1"/>
  <c r="I49" i="1"/>
  <c r="N49" i="1"/>
  <c r="O48" i="1"/>
  <c r="N16" i="1"/>
  <c r="O15" i="1"/>
  <c r="R17" i="1"/>
  <c r="Q18" i="1"/>
  <c r="C17" i="1"/>
  <c r="B18" i="1"/>
  <c r="A18" i="1" s="1"/>
  <c r="D17" i="1"/>
  <c r="L15" i="1"/>
  <c r="K16" i="1"/>
  <c r="C18" i="1" l="1"/>
  <c r="D18" i="1"/>
  <c r="B19" i="1"/>
  <c r="A19" i="1" s="1"/>
  <c r="E50" i="1"/>
  <c r="F49" i="1"/>
  <c r="Q19" i="1"/>
  <c r="R18" i="1"/>
  <c r="H17" i="1"/>
  <c r="I16" i="1"/>
  <c r="K51" i="1"/>
  <c r="L50" i="1"/>
  <c r="E17" i="1"/>
  <c r="F16" i="1"/>
  <c r="N17" i="1"/>
  <c r="O16" i="1"/>
  <c r="A51" i="1"/>
  <c r="C50" i="1"/>
  <c r="O49" i="1"/>
  <c r="N50" i="1"/>
  <c r="L16" i="1"/>
  <c r="K17" i="1"/>
  <c r="H51" i="1"/>
  <c r="I50" i="1"/>
  <c r="Q50" i="1"/>
  <c r="R49" i="1"/>
  <c r="I17" i="1" l="1"/>
  <c r="H18" i="1"/>
  <c r="K52" i="1"/>
  <c r="L51" i="1"/>
  <c r="O50" i="1"/>
  <c r="N51" i="1"/>
  <c r="F17" i="1"/>
  <c r="E18" i="1"/>
  <c r="K18" i="1"/>
  <c r="L17" i="1"/>
  <c r="A52" i="1"/>
  <c r="C51" i="1"/>
  <c r="F50" i="1"/>
  <c r="E51" i="1"/>
  <c r="R50" i="1"/>
  <c r="Q51" i="1"/>
  <c r="Q20" i="1"/>
  <c r="R19" i="1"/>
  <c r="C19" i="1"/>
  <c r="D19" i="1"/>
  <c r="B20" i="1"/>
  <c r="A20" i="1" s="1"/>
  <c r="I51" i="1"/>
  <c r="H52" i="1"/>
  <c r="N18" i="1"/>
  <c r="O17" i="1"/>
  <c r="A53" i="1" l="1"/>
  <c r="C52" i="1"/>
  <c r="E19" i="1"/>
  <c r="F18" i="1"/>
  <c r="N52" i="1"/>
  <c r="O51" i="1"/>
  <c r="H53" i="1"/>
  <c r="I52" i="1"/>
  <c r="Q21" i="1"/>
  <c r="R20" i="1"/>
  <c r="Q52" i="1"/>
  <c r="R51" i="1"/>
  <c r="L52" i="1"/>
  <c r="K53" i="1"/>
  <c r="N19" i="1"/>
  <c r="O18" i="1"/>
  <c r="B21" i="1"/>
  <c r="A21" i="1" s="1"/>
  <c r="D20" i="1"/>
  <c r="C20" i="1"/>
  <c r="F51" i="1"/>
  <c r="E52" i="1"/>
  <c r="H19" i="1"/>
  <c r="I18" i="1"/>
  <c r="K19" i="1"/>
  <c r="L18" i="1"/>
  <c r="Q22" i="1" l="1"/>
  <c r="R21" i="1"/>
  <c r="H54" i="1"/>
  <c r="I53" i="1"/>
  <c r="N53" i="1"/>
  <c r="O52" i="1"/>
  <c r="R52" i="1"/>
  <c r="Q53" i="1"/>
  <c r="I19" i="1"/>
  <c r="H20" i="1"/>
  <c r="E53" i="1"/>
  <c r="F52" i="1"/>
  <c r="E20" i="1"/>
  <c r="F19" i="1"/>
  <c r="K54" i="1"/>
  <c r="L53" i="1"/>
  <c r="K20" i="1"/>
  <c r="L19" i="1"/>
  <c r="C21" i="1"/>
  <c r="B22" i="1"/>
  <c r="A22" i="1" s="1"/>
  <c r="D21" i="1"/>
  <c r="O19" i="1"/>
  <c r="N20" i="1"/>
  <c r="A54" i="1"/>
  <c r="C53" i="1"/>
  <c r="N21" i="1" l="1"/>
  <c r="O20" i="1"/>
  <c r="I20" i="1"/>
  <c r="H21" i="1"/>
  <c r="B23" i="1"/>
  <c r="A23" i="1" s="1"/>
  <c r="D22" i="1"/>
  <c r="C22" i="1"/>
  <c r="N54" i="1"/>
  <c r="O53" i="1"/>
  <c r="E54" i="1"/>
  <c r="F53" i="1"/>
  <c r="R53" i="1"/>
  <c r="Q54" i="1"/>
  <c r="K21" i="1"/>
  <c r="L20" i="1"/>
  <c r="I54" i="1"/>
  <c r="H55" i="1"/>
  <c r="K55" i="1"/>
  <c r="L54" i="1"/>
  <c r="A55" i="1"/>
  <c r="C54" i="1"/>
  <c r="E21" i="1"/>
  <c r="F20" i="1"/>
  <c r="Q23" i="1"/>
  <c r="R22" i="1"/>
  <c r="Q24" i="1" l="1"/>
  <c r="R23" i="1"/>
  <c r="E55" i="1"/>
  <c r="F54" i="1"/>
  <c r="E22" i="1"/>
  <c r="F21" i="1"/>
  <c r="O54" i="1"/>
  <c r="N55" i="1"/>
  <c r="C23" i="1"/>
  <c r="D23" i="1"/>
  <c r="B24" i="1"/>
  <c r="A24" i="1" s="1"/>
  <c r="A56" i="1"/>
  <c r="C55" i="1"/>
  <c r="I21" i="1"/>
  <c r="H22" i="1"/>
  <c r="K56" i="1"/>
  <c r="L55" i="1"/>
  <c r="L21" i="1"/>
  <c r="K22" i="1"/>
  <c r="I55" i="1"/>
  <c r="H56" i="1"/>
  <c r="Q55" i="1"/>
  <c r="R54" i="1"/>
  <c r="O21" i="1"/>
  <c r="N22" i="1"/>
  <c r="A57" i="1" l="1"/>
  <c r="C56" i="1"/>
  <c r="O55" i="1"/>
  <c r="N56" i="1"/>
  <c r="F22" i="1"/>
  <c r="E23" i="1"/>
  <c r="R55" i="1"/>
  <c r="Q56" i="1"/>
  <c r="C24" i="1"/>
  <c r="D24" i="1"/>
  <c r="B25" i="1"/>
  <c r="A25" i="1" s="1"/>
  <c r="H57" i="1"/>
  <c r="I56" i="1"/>
  <c r="F55" i="1"/>
  <c r="E56" i="1"/>
  <c r="L22" i="1"/>
  <c r="K23" i="1"/>
  <c r="H23" i="1"/>
  <c r="I22" i="1"/>
  <c r="K57" i="1"/>
  <c r="L56" i="1"/>
  <c r="N23" i="1"/>
  <c r="O22" i="1"/>
  <c r="Q25" i="1"/>
  <c r="R24" i="1"/>
  <c r="H24" i="1" l="1"/>
  <c r="I23" i="1"/>
  <c r="R25" i="1"/>
  <c r="Q26" i="1"/>
  <c r="C25" i="1"/>
  <c r="D25" i="1"/>
  <c r="B26" i="1"/>
  <c r="A26" i="1" s="1"/>
  <c r="L57" i="1"/>
  <c r="K58" i="1"/>
  <c r="N24" i="1"/>
  <c r="O23" i="1"/>
  <c r="Q57" i="1"/>
  <c r="R56" i="1"/>
  <c r="N57" i="1"/>
  <c r="O56" i="1"/>
  <c r="H58" i="1"/>
  <c r="I57" i="1"/>
  <c r="K24" i="1"/>
  <c r="L23" i="1"/>
  <c r="F56" i="1"/>
  <c r="E57" i="1"/>
  <c r="E24" i="1"/>
  <c r="F23" i="1"/>
  <c r="C57" i="1"/>
  <c r="A58" i="1"/>
  <c r="R57" i="1" l="1"/>
  <c r="Q58" i="1"/>
  <c r="E58" i="1"/>
  <c r="F57" i="1"/>
  <c r="E25" i="1"/>
  <c r="F24" i="1"/>
  <c r="Q27" i="1"/>
  <c r="R26" i="1"/>
  <c r="K59" i="1"/>
  <c r="L58" i="1"/>
  <c r="C26" i="1"/>
  <c r="D26" i="1"/>
  <c r="B27" i="1"/>
  <c r="A27" i="1" s="1"/>
  <c r="H59" i="1"/>
  <c r="I58" i="1"/>
  <c r="O57" i="1"/>
  <c r="N58" i="1"/>
  <c r="N25" i="1"/>
  <c r="O24" i="1"/>
  <c r="K25" i="1"/>
  <c r="L24" i="1"/>
  <c r="A59" i="1"/>
  <c r="C58" i="1"/>
  <c r="H25" i="1"/>
  <c r="I24" i="1"/>
  <c r="K26" i="1" l="1"/>
  <c r="L25" i="1"/>
  <c r="K60" i="1"/>
  <c r="L59" i="1"/>
  <c r="Q28" i="1"/>
  <c r="R27" i="1"/>
  <c r="E26" i="1"/>
  <c r="F25" i="1"/>
  <c r="N26" i="1"/>
  <c r="O25" i="1"/>
  <c r="O58" i="1"/>
  <c r="N59" i="1"/>
  <c r="E59" i="1"/>
  <c r="F58" i="1"/>
  <c r="H26" i="1"/>
  <c r="I25" i="1"/>
  <c r="I59" i="1"/>
  <c r="H60" i="1"/>
  <c r="R58" i="1"/>
  <c r="Q59" i="1"/>
  <c r="C59" i="1"/>
  <c r="A60" i="1"/>
  <c r="C27" i="1"/>
  <c r="D27" i="1"/>
  <c r="B28" i="1"/>
  <c r="A28" i="1" s="1"/>
  <c r="O26" i="1" l="1"/>
  <c r="N27" i="1"/>
  <c r="I60" i="1"/>
  <c r="H61" i="1"/>
  <c r="C60" i="1"/>
  <c r="A61" i="1"/>
  <c r="Q29" i="1"/>
  <c r="R28" i="1"/>
  <c r="I26" i="1"/>
  <c r="H27" i="1"/>
  <c r="L60" i="1"/>
  <c r="K61" i="1"/>
  <c r="R59" i="1"/>
  <c r="Q60" i="1"/>
  <c r="N60" i="1"/>
  <c r="O59" i="1"/>
  <c r="E27" i="1"/>
  <c r="F26" i="1"/>
  <c r="C28" i="1"/>
  <c r="B29" i="1"/>
  <c r="A29" i="1" s="1"/>
  <c r="D28" i="1"/>
  <c r="E60" i="1"/>
  <c r="F59" i="1"/>
  <c r="K27" i="1"/>
  <c r="L26" i="1"/>
  <c r="H28" i="1" l="1"/>
  <c r="I27" i="1"/>
  <c r="A62" i="1"/>
  <c r="C61" i="1"/>
  <c r="E28" i="1"/>
  <c r="F27" i="1"/>
  <c r="I61" i="1"/>
  <c r="H62" i="1"/>
  <c r="L61" i="1"/>
  <c r="K62" i="1"/>
  <c r="R29" i="1"/>
  <c r="Q30" i="1"/>
  <c r="N61" i="1"/>
  <c r="O60" i="1"/>
  <c r="Q61" i="1"/>
  <c r="R60" i="1"/>
  <c r="N28" i="1"/>
  <c r="O27" i="1"/>
  <c r="L27" i="1"/>
  <c r="K28" i="1"/>
  <c r="E61" i="1"/>
  <c r="F60" i="1"/>
  <c r="B30" i="1"/>
  <c r="A30" i="1" s="1"/>
  <c r="C29" i="1"/>
  <c r="D29" i="1"/>
  <c r="E62" i="1" l="1"/>
  <c r="F61" i="1"/>
  <c r="L28" i="1"/>
  <c r="K29" i="1"/>
  <c r="N29" i="1"/>
  <c r="O28" i="1"/>
  <c r="I62" i="1"/>
  <c r="H63" i="1"/>
  <c r="Q62" i="1"/>
  <c r="R61" i="1"/>
  <c r="C62" i="1"/>
  <c r="A63" i="1"/>
  <c r="R30" i="1"/>
  <c r="Q31" i="1"/>
  <c r="K63" i="1"/>
  <c r="L62" i="1"/>
  <c r="E29" i="1"/>
  <c r="F28" i="1"/>
  <c r="C30" i="1"/>
  <c r="D30" i="1"/>
  <c r="B31" i="1"/>
  <c r="A31" i="1" s="1"/>
  <c r="N62" i="1"/>
  <c r="O61" i="1"/>
  <c r="I28" i="1"/>
  <c r="H29" i="1"/>
  <c r="O62" i="1" l="1"/>
  <c r="N63" i="1"/>
  <c r="Q63" i="1"/>
  <c r="R62" i="1"/>
  <c r="O29" i="1"/>
  <c r="N30" i="1"/>
  <c r="K30" i="1"/>
  <c r="L29" i="1"/>
  <c r="A64" i="1"/>
  <c r="C63" i="1"/>
  <c r="L63" i="1"/>
  <c r="K64" i="1"/>
  <c r="Q32" i="1"/>
  <c r="R31" i="1"/>
  <c r="C31" i="1"/>
  <c r="B32" i="1"/>
  <c r="A32" i="1" s="1"/>
  <c r="D31" i="1"/>
  <c r="I63" i="1"/>
  <c r="H64" i="1"/>
  <c r="E30" i="1"/>
  <c r="F29" i="1"/>
  <c r="H30" i="1"/>
  <c r="I29" i="1"/>
  <c r="E63" i="1"/>
  <c r="F62" i="1"/>
  <c r="L64" i="1" l="1"/>
  <c r="K65" i="1"/>
  <c r="C64" i="1"/>
  <c r="A65" i="1"/>
  <c r="E31" i="1"/>
  <c r="F30" i="1"/>
  <c r="O30" i="1"/>
  <c r="N31" i="1"/>
  <c r="I30" i="1"/>
  <c r="H31" i="1"/>
  <c r="H65" i="1"/>
  <c r="I64" i="1"/>
  <c r="Q64" i="1"/>
  <c r="R63" i="1"/>
  <c r="K31" i="1"/>
  <c r="L30" i="1"/>
  <c r="C32" i="1"/>
  <c r="B33" i="1"/>
  <c r="A33" i="1" s="1"/>
  <c r="D32" i="1"/>
  <c r="O63" i="1"/>
  <c r="N64" i="1"/>
  <c r="E64" i="1"/>
  <c r="F63" i="1"/>
  <c r="Q33" i="1"/>
  <c r="R32" i="1"/>
  <c r="R33" i="1" l="1"/>
  <c r="Q34" i="1"/>
  <c r="R34" i="1" s="1"/>
  <c r="I65" i="1"/>
  <c r="H66" i="1"/>
  <c r="O64" i="1"/>
  <c r="N65" i="1"/>
  <c r="N32" i="1"/>
  <c r="O31" i="1"/>
  <c r="C33" i="1"/>
  <c r="B34" i="1"/>
  <c r="A34" i="1" s="1"/>
  <c r="D33" i="1"/>
  <c r="F31" i="1"/>
  <c r="E32" i="1"/>
  <c r="A66" i="1"/>
  <c r="C65" i="1"/>
  <c r="H32" i="1"/>
  <c r="I31" i="1"/>
  <c r="L31" i="1"/>
  <c r="K32" i="1"/>
  <c r="K66" i="1"/>
  <c r="L65" i="1"/>
  <c r="F64" i="1"/>
  <c r="E65" i="1"/>
  <c r="R64" i="1"/>
  <c r="Q65" i="1"/>
  <c r="N66" i="1" l="1"/>
  <c r="O65" i="1"/>
  <c r="C34" i="1"/>
  <c r="D34" i="1"/>
  <c r="H67" i="1"/>
  <c r="I67" i="1" s="1"/>
  <c r="I66" i="1"/>
  <c r="E66" i="1"/>
  <c r="F65" i="1"/>
  <c r="N33" i="1"/>
  <c r="O32" i="1"/>
  <c r="H33" i="1"/>
  <c r="I32" i="1"/>
  <c r="K67" i="1"/>
  <c r="L67" i="1" s="1"/>
  <c r="L66" i="1"/>
  <c r="K33" i="1"/>
  <c r="L32" i="1"/>
  <c r="C66" i="1"/>
  <c r="A67" i="1"/>
  <c r="C67" i="1" s="1"/>
  <c r="Q66" i="1"/>
  <c r="R65" i="1"/>
  <c r="F32" i="1"/>
  <c r="E33" i="1"/>
  <c r="E34" i="1" l="1"/>
  <c r="F34" i="1" s="1"/>
  <c r="F33" i="1"/>
  <c r="N34" i="1"/>
  <c r="O34" i="1" s="1"/>
  <c r="O33" i="1"/>
  <c r="E67" i="1"/>
  <c r="F67" i="1" s="1"/>
  <c r="F66" i="1"/>
  <c r="K34" i="1"/>
  <c r="L34" i="1" s="1"/>
  <c r="L33" i="1"/>
  <c r="H34" i="1"/>
  <c r="I34" i="1" s="1"/>
  <c r="I33" i="1"/>
  <c r="R66" i="1"/>
  <c r="Q67" i="1"/>
  <c r="R67" i="1" s="1"/>
  <c r="N67" i="1"/>
  <c r="O67" i="1" s="1"/>
  <c r="O66" i="1"/>
</calcChain>
</file>

<file path=xl/sharedStrings.xml><?xml version="1.0" encoding="utf-8"?>
<sst xmlns="http://schemas.openxmlformats.org/spreadsheetml/2006/main" count="16" uniqueCount="14">
  <si>
    <t xml:space="preserve">entret. Chaud. </t>
  </si>
  <si>
    <t xml:space="preserve">fermture </t>
  </si>
  <si>
    <t>motif</t>
  </si>
  <si>
    <t xml:space="preserve">à faire </t>
  </si>
  <si>
    <t>date</t>
  </si>
  <si>
    <t>of</t>
  </si>
  <si>
    <t>Bureau / CAS</t>
  </si>
  <si>
    <t>f</t>
  </si>
  <si>
    <t>p</t>
  </si>
  <si>
    <t xml:space="preserve">LEGENDE : </t>
  </si>
  <si>
    <r>
      <rPr>
        <b/>
        <sz val="16"/>
        <color indexed="60"/>
        <rFont val="Arial Nova Cond"/>
        <family val="2"/>
      </rPr>
      <t>B</t>
    </r>
    <r>
      <rPr>
        <sz val="16"/>
        <color indexed="8"/>
        <rFont val="Arial Nova Cond"/>
        <family val="2"/>
      </rPr>
      <t xml:space="preserve"> = b </t>
    </r>
    <r>
      <rPr>
        <b/>
        <sz val="16"/>
        <color indexed="60"/>
        <rFont val="Arial Nova Cond"/>
        <family val="2"/>
      </rPr>
      <t>C</t>
    </r>
    <r>
      <rPr>
        <sz val="16"/>
        <color indexed="8"/>
        <rFont val="Arial Nova Cond"/>
        <family val="2"/>
      </rPr>
      <t xml:space="preserve"> = Cc F = ff P = pp</t>
    </r>
  </si>
  <si>
    <t>Cc</t>
  </si>
  <si>
    <t>Bb</t>
  </si>
  <si>
    <t>CALENDRIER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</si>
</sst>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74" formatCode="yyyy"/>
    <numFmt numFmtId="175" formatCode="ddd\ \-\ dd"/>
    <numFmt numFmtId="176" formatCode="mmmm"/>
    <numFmt numFmtId="177" formatCode="mmm"/>
    <numFmt numFmtId="180" formatCode="d"/>
  </numFmts>
  <fonts count="5" x14ac:knownFonts="1">
    <font>
      <sz val="10"/>
      <color theme="1"/>
      <name val="Century Gothic"/>
      <family val="2"/>
    </font>
    <font>
      <sz val="16"/>
      <color indexed="8"/>
      <name val="Arial Nova Cond"/>
      <family val="2"/>
    </font>
    <font>
      <b/>
      <sz val="16"/>
      <color indexed="60"/>
      <name val="Arial Nova Cond"/>
      <family val="2"/>
    </font>
    <font>
      <sz val="16"/>
      <color theme="1"/>
      <name val="Arial Nova Cond"/>
      <family val="2"/>
    </font>
    <font>
      <b/>
      <sz val="16"/>
      <color theme="1"/>
      <name val="Arial Nova Cond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7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76" fontId="4" fillId="2" borderId="0" xfId="0" applyNumberFormat="1" applyFont="1" applyFill="1" applyAlignment="1">
      <alignment horizontal="center"/>
    </xf>
    <xf numFmtId="177" fontId="4" fillId="2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175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6" fontId="3" fillId="0" borderId="0" xfId="0" applyNumberFormat="1" applyFont="1" applyAlignment="1">
      <alignment horizontal="center"/>
    </xf>
    <xf numFmtId="176" fontId="3" fillId="0" borderId="0" xfId="0" applyNumberFormat="1" applyFont="1" applyAlignment="1">
      <alignment horizontal="center"/>
    </xf>
    <xf numFmtId="0" fontId="3" fillId="3" borderId="1" xfId="0" applyFont="1" applyFill="1" applyBorder="1" applyAlignment="1"/>
    <xf numFmtId="0" fontId="3" fillId="0" borderId="1" xfId="0" applyFont="1" applyFill="1" applyBorder="1" applyAlignment="1"/>
    <xf numFmtId="174" fontId="3" fillId="0" borderId="1" xfId="0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174" fontId="3" fillId="0" borderId="0" xfId="0" applyNumberFormat="1" applyFont="1" applyBorder="1" applyAlignment="1">
      <alignment horizontal="right"/>
    </xf>
    <xf numFmtId="0" fontId="4" fillId="0" borderId="0" xfId="0" applyFont="1" applyAlignment="1">
      <alignment horizontal="right"/>
    </xf>
    <xf numFmtId="175" fontId="3" fillId="0" borderId="3" xfId="0" applyNumberFormat="1" applyFont="1" applyBorder="1" applyAlignment="1">
      <alignment horizontal="right"/>
    </xf>
    <xf numFmtId="0" fontId="3" fillId="0" borderId="0" xfId="0" applyFont="1" applyAlignment="1">
      <alignment horizontal="right"/>
    </xf>
    <xf numFmtId="174" fontId="3" fillId="3" borderId="1" xfId="0" applyNumberFormat="1" applyFont="1" applyFill="1" applyBorder="1" applyAlignment="1">
      <alignment horizontal="right"/>
    </xf>
    <xf numFmtId="0" fontId="3" fillId="0" borderId="0" xfId="0" applyFont="1" applyBorder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76" fontId="3" fillId="0" borderId="0" xfId="0" applyNumberFormat="1" applyFont="1" applyAlignment="1">
      <alignment horizontal="left"/>
    </xf>
    <xf numFmtId="0" fontId="3" fillId="3" borderId="1" xfId="0" applyFont="1" applyFill="1" applyBorder="1" applyAlignment="1">
      <alignment horizontal="left"/>
    </xf>
    <xf numFmtId="176" fontId="4" fillId="2" borderId="0" xfId="0" applyNumberFormat="1" applyFont="1" applyFill="1" applyAlignment="1">
      <alignment horizontal="center"/>
    </xf>
    <xf numFmtId="180" fontId="3" fillId="0" borderId="3" xfId="0" applyNumberFormat="1" applyFont="1" applyBorder="1" applyAlignment="1">
      <alignment horizontal="right"/>
    </xf>
    <xf numFmtId="176" fontId="4" fillId="2" borderId="2" xfId="0" applyNumberFormat="1" applyFont="1" applyFill="1" applyBorder="1" applyAlignment="1">
      <alignment horizontal="centerContinuous"/>
    </xf>
    <xf numFmtId="0" fontId="4" fillId="2" borderId="0" xfId="0" applyFont="1" applyFill="1" applyAlignment="1">
      <alignment horizontal="centerContinuous"/>
    </xf>
  </cellXfs>
  <cellStyles count="1">
    <cellStyle name="Normal" xfId="0" builtinId="0"/>
  </cellStyles>
  <dxfs count="24">
    <dxf>
      <fill>
        <patternFill>
          <bgColor theme="0" tint="-0.34998626667073579"/>
        </patternFill>
      </fill>
    </dxf>
    <dxf>
      <font>
        <color theme="0"/>
      </font>
      <fill>
        <patternFill patternType="solid">
          <fgColor theme="0"/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  <dxf>
      <fill>
        <patternFill>
          <bgColor theme="0" tint="-0.34998626667073579"/>
        </patternFill>
      </fill>
    </dxf>
    <dxf>
      <fill>
        <patternFill>
          <bgColor rgb="FF9A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67"/>
  <sheetViews>
    <sheetView showGridLines="0" tabSelected="1" zoomScale="55" zoomScaleNormal="55" workbookViewId="0">
      <selection activeCell="U23" sqref="U23"/>
    </sheetView>
  </sheetViews>
  <sheetFormatPr baseColWidth="10" defaultColWidth="14.85546875" defaultRowHeight="20.25" x14ac:dyDescent="0.3"/>
  <cols>
    <col min="1" max="1" width="5.28515625" style="20" customWidth="1"/>
    <col min="2" max="2" width="6.5703125" style="20" customWidth="1"/>
    <col min="3" max="3" width="5.85546875" style="2" customWidth="1"/>
    <col min="4" max="4" width="26.42578125" style="2" customWidth="1"/>
    <col min="5" max="5" width="14.85546875" style="20" customWidth="1"/>
    <col min="6" max="6" width="6.28515625" style="2" customWidth="1"/>
    <col min="7" max="7" width="26" style="2" customWidth="1"/>
    <col min="8" max="8" width="14.85546875" style="2" customWidth="1"/>
    <col min="9" max="9" width="5.5703125" style="2" customWidth="1"/>
    <col min="10" max="10" width="24.5703125" style="2" customWidth="1"/>
    <col min="11" max="11" width="14.85546875" style="2" customWidth="1"/>
    <col min="12" max="12" width="5.140625" style="2" customWidth="1"/>
    <col min="13" max="13" width="23.85546875" style="2" customWidth="1"/>
    <col min="14" max="14" width="14.85546875" style="2" customWidth="1"/>
    <col min="15" max="15" width="4.85546875" style="2" customWidth="1"/>
    <col min="16" max="16" width="26.28515625" style="2" customWidth="1"/>
    <col min="17" max="17" width="14.85546875" style="2" customWidth="1"/>
    <col min="18" max="18" width="6.5703125" style="2" bestFit="1" customWidth="1"/>
    <col min="19" max="19" width="25.28515625" style="2" customWidth="1"/>
    <col min="20" max="21" width="14.85546875" style="2" customWidth="1"/>
    <col min="22" max="22" width="15.7109375" style="2" bestFit="1" customWidth="1"/>
    <col min="23" max="23" width="14.85546875" style="2" customWidth="1"/>
    <col min="24" max="24" width="18.85546875" style="2" bestFit="1" customWidth="1"/>
    <col min="25" max="26" width="14.85546875" style="2" customWidth="1"/>
    <col min="27" max="27" width="14.85546875" style="23" customWidth="1"/>
    <col min="28" max="16384" width="14.85546875" style="2"/>
  </cols>
  <sheetData>
    <row r="1" spans="1:27" ht="21" x14ac:dyDescent="0.35">
      <c r="A1" s="26" t="s">
        <v>13</v>
      </c>
      <c r="B1" s="26"/>
      <c r="C1" s="13"/>
      <c r="D1" s="13"/>
      <c r="E1" s="21">
        <v>45292</v>
      </c>
      <c r="F1" s="13"/>
      <c r="G1" s="14"/>
      <c r="H1" s="1"/>
      <c r="I1" s="1"/>
      <c r="J1" s="16"/>
      <c r="K1" s="1"/>
      <c r="L1" s="1"/>
      <c r="M1" s="1"/>
      <c r="N1" s="16" t="s">
        <v>9</v>
      </c>
      <c r="O1" s="15" t="s">
        <v>10</v>
      </c>
      <c r="P1" s="1"/>
      <c r="Q1" s="1"/>
      <c r="R1" s="1"/>
      <c r="S1" s="1"/>
    </row>
    <row r="2" spans="1:27" x14ac:dyDescent="0.3">
      <c r="A2" s="17"/>
      <c r="B2" s="17"/>
      <c r="C2" s="3"/>
      <c r="D2" s="3"/>
      <c r="E2" s="22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27" s="7" customFormat="1" x14ac:dyDescent="0.3">
      <c r="A3" s="29">
        <f>DATE(YEAR(E1),MONTH(E1),DAY(E1))</f>
        <v>45292</v>
      </c>
      <c r="B3" s="30"/>
      <c r="C3" s="29"/>
      <c r="D3" s="30"/>
      <c r="E3" s="18"/>
      <c r="F3" s="5"/>
      <c r="G3" s="5">
        <f>DATE(YEAR(E1),MONTH(E1)+1,DAY(E1))</f>
        <v>45323</v>
      </c>
      <c r="I3" s="6"/>
      <c r="J3" s="6">
        <f>DATE(YEAR(E1),MONTH(E1)+2,DAY(E1))</f>
        <v>45352</v>
      </c>
      <c r="L3" s="5"/>
      <c r="M3" s="5">
        <f>DATE(YEAR(E1),MONTH(E1)+3,DAY(E1))</f>
        <v>45383</v>
      </c>
      <c r="O3" s="6"/>
      <c r="P3" s="6">
        <f>DATE(YEAR(E1),MONTH(E1)+4,DAY(E1))</f>
        <v>45413</v>
      </c>
      <c r="R3" s="6"/>
      <c r="S3" s="6">
        <f>DATE(YEAR(E1),MONTH(E1)+5,DAY(E1))</f>
        <v>45444</v>
      </c>
      <c r="V3" s="7" t="s">
        <v>1</v>
      </c>
      <c r="W3" s="7" t="s">
        <v>2</v>
      </c>
      <c r="X3" s="7" t="s">
        <v>6</v>
      </c>
      <c r="Z3" s="7" t="s">
        <v>4</v>
      </c>
      <c r="AA3" s="24" t="s">
        <v>3</v>
      </c>
    </row>
    <row r="4" spans="1:27" x14ac:dyDescent="0.3">
      <c r="A4" s="20" t="str">
        <f>UPPER(MID(TEXT(B4,"jjj"),1,1))</f>
        <v>L</v>
      </c>
      <c r="B4" s="28">
        <f>A3</f>
        <v>45292</v>
      </c>
      <c r="C4" s="8" t="str">
        <f>IF(ISERROR(VLOOKUP(B4,$X$4:$Y$27,2,0)),"",VLOOKUP(B4,$X$4:$Y$27,2,0))</f>
        <v/>
      </c>
      <c r="D4" s="9" t="str">
        <f>IF(ISERROR(VLOOKUP(B4,$Z$4:$AA$27,2,0)),"",VLOOKUP(B4,$Z$4:$AA$27,2,0))</f>
        <v/>
      </c>
      <c r="E4" s="19">
        <f>G3</f>
        <v>45323</v>
      </c>
      <c r="F4" s="8" t="str">
        <f>IF(ISERROR(VLOOKUP(E4,$X$4:$Y$27,2,0)),"",VLOOKUP(E4,$X$4:$Y$27,2,0))</f>
        <v/>
      </c>
      <c r="G4" s="9"/>
      <c r="H4" s="8">
        <f>J3</f>
        <v>45352</v>
      </c>
      <c r="I4" s="8" t="str">
        <f>IF(ISERROR(VLOOKUP(H4,$X$4:$Y$27,2,0)),"",VLOOKUP(H4,$X$4:$Y$27,2,0))</f>
        <v/>
      </c>
      <c r="J4" s="9"/>
      <c r="K4" s="8">
        <f>M3</f>
        <v>45383</v>
      </c>
      <c r="L4" s="8" t="str">
        <f>IF(ISERROR(VLOOKUP(K4,$X$4:$Y$27,2,0)),"",VLOOKUP(K4,$X$4:$Y$27,2,0))</f>
        <v/>
      </c>
      <c r="M4" s="9"/>
      <c r="N4" s="8">
        <f>P3</f>
        <v>45413</v>
      </c>
      <c r="O4" s="8" t="str">
        <f>IF(ISERROR(VLOOKUP(N4,$X$4:$Y$27,2,0)),"",VLOOKUP(N4,$X$4:$Y$27,2,0))</f>
        <v/>
      </c>
      <c r="P4" s="9"/>
      <c r="Q4" s="8">
        <f>S3</f>
        <v>45444</v>
      </c>
      <c r="R4" s="8" t="str">
        <f>IF(ISERROR(VLOOKUP(Q4,$X$4:$Y$27,2,0)),"",VLOOKUP(Q4,$X$4:$Y$27,2,0))</f>
        <v/>
      </c>
      <c r="S4" s="9"/>
      <c r="V4" s="10">
        <v>40911</v>
      </c>
      <c r="W4" s="2" t="s">
        <v>7</v>
      </c>
      <c r="X4" s="10">
        <v>45300</v>
      </c>
      <c r="Y4" s="2" t="s">
        <v>11</v>
      </c>
      <c r="Z4" s="10">
        <v>40925</v>
      </c>
      <c r="AA4" s="23" t="s">
        <v>0</v>
      </c>
    </row>
    <row r="5" spans="1:27" x14ac:dyDescent="0.3">
      <c r="A5" s="20" t="str">
        <f t="shared" ref="A5:A34" si="0">UPPER(MID(TEXT(B5,"jjj"),1,1))</f>
        <v>M</v>
      </c>
      <c r="B5" s="28">
        <f>IF(B4="","",IF(MONTH(B4+1)&lt;&gt;MONTH($A$3),"",B4+1))</f>
        <v>45293</v>
      </c>
      <c r="C5" s="8" t="str">
        <f>IF(ISERROR(VLOOKUP(B5,$X$4:$Y$27,2,0)),"",VLOOKUP(B5,$X$4:$Y$27,2,0))</f>
        <v/>
      </c>
      <c r="D5" s="9" t="str">
        <f>IF(ISERROR(VLOOKUP(B5,$Z$4:$AA$27,2,0)),"",VLOOKUP(B5,$Z$4:$AA$27,2,0))</f>
        <v/>
      </c>
      <c r="E5" s="19">
        <f t="shared" ref="E5:E34" si="1">IF(E4="","",IF(MONTH(E4+1)&lt;&gt;MONTH($G$3),"",E4+1))</f>
        <v>45324</v>
      </c>
      <c r="F5" s="8" t="str">
        <f t="shared" ref="F5:F34" si="2">IF(ISERROR(VLOOKUP(E5,$X$4:$Y$27,2,0)),"",VLOOKUP(E5,$X$4:$Y$27,2,0))</f>
        <v/>
      </c>
      <c r="G5" s="9"/>
      <c r="H5" s="8">
        <f t="shared" ref="H5:H34" si="3">IF(H4="","",IF(MONTH(H4+1)&lt;&gt;MONTH($J$3),"",H4+1))</f>
        <v>45353</v>
      </c>
      <c r="I5" s="8" t="str">
        <f t="shared" ref="I5:I34" si="4">IF(ISERROR(VLOOKUP(H5,$X$4:$Y$27,2,0)),"",VLOOKUP(H5,$X$4:$Y$27,2,0))</f>
        <v/>
      </c>
      <c r="J5" s="9"/>
      <c r="K5" s="8">
        <f t="shared" ref="K5:K34" si="5">IF(K4="","",IF(MONTH(K4+1)&lt;&gt;MONTH($M$3),"",K4+1))</f>
        <v>45384</v>
      </c>
      <c r="L5" s="8" t="str">
        <f t="shared" ref="L5:L34" si="6">IF(ISERROR(VLOOKUP(K5,$X$4:$Y$27,2,0)),"",VLOOKUP(K5,$X$4:$Y$27,2,0))</f>
        <v/>
      </c>
      <c r="M5" s="9"/>
      <c r="N5" s="8">
        <f t="shared" ref="N5:N34" si="7">IF(N4="","",IF(MONTH(N4+1)&lt;&gt;MONTH($P$3),"",N4+1))</f>
        <v>45414</v>
      </c>
      <c r="O5" s="8" t="str">
        <f t="shared" ref="O5:O34" si="8">IF(ISERROR(VLOOKUP(N5,$X$4:$Y$27,2,0)),"",VLOOKUP(N5,$X$4:$Y$27,2,0))</f>
        <v/>
      </c>
      <c r="P5" s="9"/>
      <c r="Q5" s="8">
        <f t="shared" ref="Q5:Q34" si="9">IF(Q4="","",IF(MONTH(Q4+1)&lt;&gt;MONTH($S$3),"",Q4+1))</f>
        <v>45445</v>
      </c>
      <c r="R5" s="8" t="str">
        <f t="shared" ref="R5:R34" si="10">IF(ISERROR(VLOOKUP(Q5,$X$4:$Y$27,2,0)),"",VLOOKUP(Q5,$X$4:$Y$27,2,0))</f>
        <v/>
      </c>
      <c r="S5" s="9"/>
      <c r="V5" s="10">
        <v>40942</v>
      </c>
      <c r="W5" s="2" t="s">
        <v>8</v>
      </c>
      <c r="X5" s="10">
        <v>45449</v>
      </c>
      <c r="Y5" s="2" t="s">
        <v>12</v>
      </c>
      <c r="Z5" s="11">
        <v>45295</v>
      </c>
      <c r="AA5" s="23" t="s">
        <v>5</v>
      </c>
    </row>
    <row r="6" spans="1:27" x14ac:dyDescent="0.3">
      <c r="A6" s="20" t="str">
        <f t="shared" si="0"/>
        <v>M</v>
      </c>
      <c r="B6" s="28">
        <f>IF(B5="","",IF(MONTH(B5+1)&lt;&gt;MONTH($A$3),"",B5+1))</f>
        <v>45294</v>
      </c>
      <c r="C6" s="8" t="str">
        <f>IF(ISERROR(VLOOKUP(B6,$X$4:$Y$27,2,0)),"",VLOOKUP(B6,$X$4:$Y$27,2,0))</f>
        <v/>
      </c>
      <c r="D6" s="9" t="str">
        <f>IF(ISERROR(VLOOKUP(B6,$Z$4:$AA$27,2,0)),"",VLOOKUP(B6,$Z$4:$AA$27,2,0))</f>
        <v/>
      </c>
      <c r="E6" s="19">
        <f t="shared" si="1"/>
        <v>45325</v>
      </c>
      <c r="F6" s="8" t="str">
        <f t="shared" si="2"/>
        <v/>
      </c>
      <c r="G6" s="9"/>
      <c r="H6" s="8">
        <f t="shared" si="3"/>
        <v>45354</v>
      </c>
      <c r="I6" s="8" t="str">
        <f t="shared" si="4"/>
        <v/>
      </c>
      <c r="J6" s="9"/>
      <c r="K6" s="8">
        <f t="shared" si="5"/>
        <v>45385</v>
      </c>
      <c r="L6" s="8" t="str">
        <f t="shared" si="6"/>
        <v/>
      </c>
      <c r="M6" s="9"/>
      <c r="N6" s="8">
        <f t="shared" si="7"/>
        <v>45415</v>
      </c>
      <c r="O6" s="8" t="str">
        <f t="shared" si="8"/>
        <v/>
      </c>
      <c r="P6" s="9"/>
      <c r="Q6" s="8">
        <f t="shared" si="9"/>
        <v>45446</v>
      </c>
      <c r="R6" s="8" t="str">
        <f t="shared" si="10"/>
        <v/>
      </c>
      <c r="S6" s="9"/>
      <c r="V6" s="10">
        <v>41063</v>
      </c>
      <c r="W6" s="2" t="s">
        <v>8</v>
      </c>
      <c r="Z6" s="10"/>
    </row>
    <row r="7" spans="1:27" x14ac:dyDescent="0.3">
      <c r="A7" s="20" t="str">
        <f t="shared" si="0"/>
        <v>J</v>
      </c>
      <c r="B7" s="28">
        <f>IF(B6="","",IF(MONTH(B6+1)&lt;&gt;MONTH($A$3),"",B6+1))</f>
        <v>45295</v>
      </c>
      <c r="C7" s="8" t="str">
        <f>IF(ISERROR(VLOOKUP(B7,$X$4:$Y$27,2,0)),"",VLOOKUP(B7,$X$4:$Y$27,2,0))</f>
        <v/>
      </c>
      <c r="D7" s="9" t="str">
        <f>IF(ISERROR(VLOOKUP(B7,$Z$4:$AA$27,2,0)),"",VLOOKUP(B7,$Z$4:$AA$27,2,0))</f>
        <v>of</v>
      </c>
      <c r="E7" s="19">
        <f t="shared" si="1"/>
        <v>45326</v>
      </c>
      <c r="F7" s="8" t="str">
        <f t="shared" si="2"/>
        <v/>
      </c>
      <c r="G7" s="9"/>
      <c r="H7" s="8">
        <f t="shared" si="3"/>
        <v>45355</v>
      </c>
      <c r="I7" s="8" t="str">
        <f t="shared" si="4"/>
        <v/>
      </c>
      <c r="J7" s="9"/>
      <c r="K7" s="8">
        <f t="shared" si="5"/>
        <v>45386</v>
      </c>
      <c r="L7" s="8" t="str">
        <f t="shared" si="6"/>
        <v/>
      </c>
      <c r="M7" s="9"/>
      <c r="N7" s="8">
        <f t="shared" si="7"/>
        <v>45416</v>
      </c>
      <c r="O7" s="8" t="str">
        <f t="shared" si="8"/>
        <v/>
      </c>
      <c r="P7" s="9"/>
      <c r="Q7" s="8">
        <f t="shared" si="9"/>
        <v>45447</v>
      </c>
      <c r="R7" s="8" t="str">
        <f t="shared" si="10"/>
        <v/>
      </c>
      <c r="S7" s="9"/>
      <c r="V7" s="10">
        <v>45296</v>
      </c>
      <c r="W7" s="2" t="s">
        <v>7</v>
      </c>
      <c r="Z7" s="10"/>
    </row>
    <row r="8" spans="1:27" x14ac:dyDescent="0.3">
      <c r="A8" s="20" t="str">
        <f t="shared" si="0"/>
        <v>V</v>
      </c>
      <c r="B8" s="28">
        <f>IF(B7="","",IF(MONTH(B7+1)&lt;&gt;MONTH($A$3),"",B7+1))</f>
        <v>45296</v>
      </c>
      <c r="C8" s="8" t="str">
        <f>IF(ISERROR(VLOOKUP(B8,$X$4:$Y$27,2,0)),"",VLOOKUP(B8,$X$4:$Y$27,2,0))</f>
        <v/>
      </c>
      <c r="D8" s="9" t="str">
        <f>IF(ISERROR(VLOOKUP(B8,$Z$4:$AA$27,2,0)),"",VLOOKUP(B8,$Z$4:$AA$27,2,0))</f>
        <v/>
      </c>
      <c r="E8" s="19">
        <f t="shared" si="1"/>
        <v>45327</v>
      </c>
      <c r="F8" s="8" t="str">
        <f t="shared" si="2"/>
        <v/>
      </c>
      <c r="G8" s="9"/>
      <c r="H8" s="8">
        <f t="shared" si="3"/>
        <v>45356</v>
      </c>
      <c r="I8" s="8" t="str">
        <f t="shared" si="4"/>
        <v/>
      </c>
      <c r="J8" s="9"/>
      <c r="K8" s="8">
        <f t="shared" si="5"/>
        <v>45387</v>
      </c>
      <c r="L8" s="8" t="str">
        <f t="shared" si="6"/>
        <v/>
      </c>
      <c r="M8" s="9"/>
      <c r="N8" s="8">
        <f t="shared" si="7"/>
        <v>45417</v>
      </c>
      <c r="O8" s="8" t="str">
        <f t="shared" si="8"/>
        <v/>
      </c>
      <c r="P8" s="9"/>
      <c r="Q8" s="8">
        <f t="shared" si="9"/>
        <v>45448</v>
      </c>
      <c r="R8" s="8" t="str">
        <f t="shared" si="10"/>
        <v/>
      </c>
      <c r="S8" s="9"/>
    </row>
    <row r="9" spans="1:27" x14ac:dyDescent="0.3">
      <c r="A9" s="20" t="str">
        <f t="shared" si="0"/>
        <v>S</v>
      </c>
      <c r="B9" s="28">
        <f>IF(B8="","",IF(MONTH(B8+1)&lt;&gt;MONTH($A$3),"",B8+1))</f>
        <v>45297</v>
      </c>
      <c r="C9" s="8" t="str">
        <f>IF(ISERROR(VLOOKUP(B9,$X$4:$Y$27,2,0)),"",VLOOKUP(B9,$X$4:$Y$27,2,0))</f>
        <v/>
      </c>
      <c r="D9" s="9" t="str">
        <f>IF(ISERROR(VLOOKUP(B9,$Z$4:$AA$27,2,0)),"",VLOOKUP(B9,$Z$4:$AA$27,2,0))</f>
        <v/>
      </c>
      <c r="E9" s="19">
        <f t="shared" si="1"/>
        <v>45328</v>
      </c>
      <c r="F9" s="8" t="str">
        <f t="shared" si="2"/>
        <v/>
      </c>
      <c r="G9" s="9"/>
      <c r="H9" s="8">
        <f t="shared" si="3"/>
        <v>45357</v>
      </c>
      <c r="I9" s="8" t="str">
        <f t="shared" si="4"/>
        <v/>
      </c>
      <c r="J9" s="9"/>
      <c r="K9" s="8">
        <f t="shared" si="5"/>
        <v>45388</v>
      </c>
      <c r="L9" s="8" t="str">
        <f t="shared" si="6"/>
        <v/>
      </c>
      <c r="M9" s="9"/>
      <c r="N9" s="8">
        <f t="shared" si="7"/>
        <v>45418</v>
      </c>
      <c r="O9" s="8" t="str">
        <f t="shared" si="8"/>
        <v/>
      </c>
      <c r="P9" s="9"/>
      <c r="Q9" s="8">
        <f t="shared" si="9"/>
        <v>45449</v>
      </c>
      <c r="R9" s="8" t="str">
        <f t="shared" si="10"/>
        <v>Bb</v>
      </c>
      <c r="S9" s="9"/>
    </row>
    <row r="10" spans="1:27" x14ac:dyDescent="0.3">
      <c r="A10" s="20" t="str">
        <f t="shared" si="0"/>
        <v>D</v>
      </c>
      <c r="B10" s="28">
        <f>IF(B9="","",IF(MONTH(B9+1)&lt;&gt;MONTH($A$3),"",B9+1))</f>
        <v>45298</v>
      </c>
      <c r="C10" s="8" t="str">
        <f>IF(ISERROR(VLOOKUP(B10,$X$4:$Y$27,2,0)),"",VLOOKUP(B10,$X$4:$Y$27,2,0))</f>
        <v/>
      </c>
      <c r="D10" s="9" t="str">
        <f>IF(ISERROR(VLOOKUP(B10,$Z$4:$AA$27,2,0)),"",VLOOKUP(B10,$Z$4:$AA$27,2,0))</f>
        <v/>
      </c>
      <c r="E10" s="19">
        <f t="shared" si="1"/>
        <v>45329</v>
      </c>
      <c r="F10" s="8" t="str">
        <f t="shared" si="2"/>
        <v/>
      </c>
      <c r="G10" s="9"/>
      <c r="H10" s="8">
        <f t="shared" si="3"/>
        <v>45358</v>
      </c>
      <c r="I10" s="8" t="str">
        <f t="shared" si="4"/>
        <v/>
      </c>
      <c r="J10" s="9"/>
      <c r="K10" s="8">
        <f t="shared" si="5"/>
        <v>45389</v>
      </c>
      <c r="L10" s="8" t="str">
        <f t="shared" si="6"/>
        <v/>
      </c>
      <c r="M10" s="9"/>
      <c r="N10" s="8">
        <f t="shared" si="7"/>
        <v>45419</v>
      </c>
      <c r="O10" s="8" t="str">
        <f t="shared" si="8"/>
        <v/>
      </c>
      <c r="P10" s="9"/>
      <c r="Q10" s="8">
        <f t="shared" si="9"/>
        <v>45450</v>
      </c>
      <c r="R10" s="8" t="str">
        <f t="shared" si="10"/>
        <v/>
      </c>
      <c r="S10" s="9"/>
    </row>
    <row r="11" spans="1:27" x14ac:dyDescent="0.3">
      <c r="A11" s="20" t="str">
        <f t="shared" si="0"/>
        <v>L</v>
      </c>
      <c r="B11" s="28">
        <f>IF(B10="","",IF(MONTH(B10+1)&lt;&gt;MONTH($A$3),"",B10+1))</f>
        <v>45299</v>
      </c>
      <c r="C11" s="8" t="str">
        <f>IF(ISERROR(VLOOKUP(B11,$X$4:$Y$27,2,0)),"",VLOOKUP(B11,$X$4:$Y$27,2,0))</f>
        <v/>
      </c>
      <c r="D11" s="9" t="str">
        <f>IF(ISERROR(VLOOKUP(B11,$Z$4:$AA$27,2,0)),"",VLOOKUP(B11,$Z$4:$AA$27,2,0))</f>
        <v/>
      </c>
      <c r="E11" s="19">
        <f t="shared" si="1"/>
        <v>45330</v>
      </c>
      <c r="F11" s="8" t="str">
        <f t="shared" si="2"/>
        <v/>
      </c>
      <c r="G11" s="9"/>
      <c r="H11" s="8">
        <f t="shared" si="3"/>
        <v>45359</v>
      </c>
      <c r="I11" s="8" t="str">
        <f t="shared" si="4"/>
        <v/>
      </c>
      <c r="J11" s="9"/>
      <c r="K11" s="8">
        <f t="shared" si="5"/>
        <v>45390</v>
      </c>
      <c r="L11" s="8" t="str">
        <f t="shared" si="6"/>
        <v/>
      </c>
      <c r="M11" s="9"/>
      <c r="N11" s="8">
        <f t="shared" si="7"/>
        <v>45420</v>
      </c>
      <c r="O11" s="8" t="str">
        <f t="shared" si="8"/>
        <v/>
      </c>
      <c r="P11" s="9"/>
      <c r="Q11" s="8">
        <f t="shared" si="9"/>
        <v>45451</v>
      </c>
      <c r="R11" s="8" t="str">
        <f t="shared" si="10"/>
        <v/>
      </c>
      <c r="S11" s="9"/>
    </row>
    <row r="12" spans="1:27" x14ac:dyDescent="0.3">
      <c r="A12" s="20" t="str">
        <f t="shared" si="0"/>
        <v>M</v>
      </c>
      <c r="B12" s="28">
        <f>IF(B11="","",IF(MONTH(B11+1)&lt;&gt;MONTH($A$3),"",B11+1))</f>
        <v>45300</v>
      </c>
      <c r="C12" s="8" t="str">
        <f>IF(ISERROR(VLOOKUP(B12,$X$4:$Y$27,2,0)),"",VLOOKUP(B12,$X$4:$Y$27,2,0))</f>
        <v>Cc</v>
      </c>
      <c r="D12" s="9" t="str">
        <f>IF(ISERROR(VLOOKUP(B12,$Z$4:$AA$27,2,0)),"",VLOOKUP(B12,$Z$4:$AA$27,2,0))</f>
        <v/>
      </c>
      <c r="E12" s="19">
        <f t="shared" si="1"/>
        <v>45331</v>
      </c>
      <c r="F12" s="8" t="str">
        <f t="shared" si="2"/>
        <v/>
      </c>
      <c r="G12" s="9"/>
      <c r="H12" s="8">
        <f t="shared" si="3"/>
        <v>45360</v>
      </c>
      <c r="I12" s="8" t="str">
        <f t="shared" si="4"/>
        <v/>
      </c>
      <c r="J12" s="9"/>
      <c r="K12" s="8">
        <f t="shared" si="5"/>
        <v>45391</v>
      </c>
      <c r="L12" s="8" t="str">
        <f t="shared" si="6"/>
        <v/>
      </c>
      <c r="M12" s="9"/>
      <c r="N12" s="8">
        <f t="shared" si="7"/>
        <v>45421</v>
      </c>
      <c r="O12" s="8" t="str">
        <f t="shared" si="8"/>
        <v/>
      </c>
      <c r="P12" s="9"/>
      <c r="Q12" s="8">
        <f t="shared" si="9"/>
        <v>45452</v>
      </c>
      <c r="R12" s="8" t="str">
        <f t="shared" si="10"/>
        <v/>
      </c>
      <c r="S12" s="9"/>
    </row>
    <row r="13" spans="1:27" x14ac:dyDescent="0.3">
      <c r="A13" s="20" t="str">
        <f t="shared" si="0"/>
        <v>M</v>
      </c>
      <c r="B13" s="28">
        <f>IF(B12="","",IF(MONTH(B12+1)&lt;&gt;MONTH($A$3),"",B12+1))</f>
        <v>45301</v>
      </c>
      <c r="C13" s="8" t="str">
        <f>IF(ISERROR(VLOOKUP(B13,$X$4:$Y$27,2,0)),"",VLOOKUP(B13,$X$4:$Y$27,2,0))</f>
        <v/>
      </c>
      <c r="D13" s="9" t="str">
        <f>IF(ISERROR(VLOOKUP(B13,$Z$4:$AA$27,2,0)),"",VLOOKUP(B13,$Z$4:$AA$27,2,0))</f>
        <v/>
      </c>
      <c r="E13" s="19">
        <f t="shared" si="1"/>
        <v>45332</v>
      </c>
      <c r="F13" s="8" t="str">
        <f t="shared" si="2"/>
        <v/>
      </c>
      <c r="G13" s="9"/>
      <c r="H13" s="8">
        <f t="shared" si="3"/>
        <v>45361</v>
      </c>
      <c r="I13" s="8" t="str">
        <f t="shared" si="4"/>
        <v/>
      </c>
      <c r="J13" s="9"/>
      <c r="K13" s="8">
        <f t="shared" si="5"/>
        <v>45392</v>
      </c>
      <c r="L13" s="8" t="str">
        <f t="shared" si="6"/>
        <v/>
      </c>
      <c r="M13" s="9"/>
      <c r="N13" s="8">
        <f t="shared" si="7"/>
        <v>45422</v>
      </c>
      <c r="O13" s="8" t="str">
        <f t="shared" si="8"/>
        <v/>
      </c>
      <c r="P13" s="9"/>
      <c r="Q13" s="8">
        <f t="shared" si="9"/>
        <v>45453</v>
      </c>
      <c r="R13" s="8" t="str">
        <f t="shared" si="10"/>
        <v/>
      </c>
      <c r="S13" s="9"/>
    </row>
    <row r="14" spans="1:27" x14ac:dyDescent="0.3">
      <c r="A14" s="20" t="str">
        <f t="shared" si="0"/>
        <v>J</v>
      </c>
      <c r="B14" s="28">
        <f>IF(B13="","",IF(MONTH(B13+1)&lt;&gt;MONTH($A$3),"",B13+1))</f>
        <v>45302</v>
      </c>
      <c r="C14" s="8" t="str">
        <f>IF(ISERROR(VLOOKUP(B14,$X$4:$Y$27,2,0)),"",VLOOKUP(B14,$X$4:$Y$27,2,0))</f>
        <v/>
      </c>
      <c r="D14" s="9" t="str">
        <f>IF(ISERROR(VLOOKUP(B14,$Z$4:$AA$27,2,0)),"",VLOOKUP(B14,$Z$4:$AA$27,2,0))</f>
        <v/>
      </c>
      <c r="E14" s="19">
        <f t="shared" si="1"/>
        <v>45333</v>
      </c>
      <c r="F14" s="8" t="str">
        <f t="shared" si="2"/>
        <v/>
      </c>
      <c r="G14" s="9"/>
      <c r="H14" s="8">
        <f t="shared" si="3"/>
        <v>45362</v>
      </c>
      <c r="I14" s="8" t="str">
        <f t="shared" si="4"/>
        <v/>
      </c>
      <c r="J14" s="9"/>
      <c r="K14" s="8">
        <f t="shared" si="5"/>
        <v>45393</v>
      </c>
      <c r="L14" s="8" t="str">
        <f t="shared" si="6"/>
        <v/>
      </c>
      <c r="M14" s="9"/>
      <c r="N14" s="8">
        <f t="shared" si="7"/>
        <v>45423</v>
      </c>
      <c r="O14" s="8" t="str">
        <f t="shared" si="8"/>
        <v/>
      </c>
      <c r="P14" s="9"/>
      <c r="Q14" s="8">
        <f t="shared" si="9"/>
        <v>45454</v>
      </c>
      <c r="R14" s="8" t="str">
        <f t="shared" si="10"/>
        <v/>
      </c>
      <c r="S14" s="9"/>
    </row>
    <row r="15" spans="1:27" x14ac:dyDescent="0.3">
      <c r="A15" s="20" t="str">
        <f t="shared" si="0"/>
        <v>V</v>
      </c>
      <c r="B15" s="28">
        <f>IF(B14="","",IF(MONTH(B14+1)&lt;&gt;MONTH($A$3),"",B14+1))</f>
        <v>45303</v>
      </c>
      <c r="C15" s="8" t="str">
        <f>IF(ISERROR(VLOOKUP(B15,$X$4:$Y$27,2,0)),"",VLOOKUP(B15,$X$4:$Y$27,2,0))</f>
        <v/>
      </c>
      <c r="D15" s="9" t="str">
        <f>IF(ISERROR(VLOOKUP(B15,$Z$4:$AA$27,2,0)),"",VLOOKUP(B15,$Z$4:$AA$27,2,0))</f>
        <v/>
      </c>
      <c r="E15" s="19">
        <f t="shared" si="1"/>
        <v>45334</v>
      </c>
      <c r="F15" s="8" t="str">
        <f t="shared" si="2"/>
        <v/>
      </c>
      <c r="G15" s="9"/>
      <c r="H15" s="8">
        <f t="shared" si="3"/>
        <v>45363</v>
      </c>
      <c r="I15" s="8" t="str">
        <f t="shared" si="4"/>
        <v/>
      </c>
      <c r="J15" s="9"/>
      <c r="K15" s="8">
        <f t="shared" si="5"/>
        <v>45394</v>
      </c>
      <c r="L15" s="8" t="str">
        <f t="shared" si="6"/>
        <v/>
      </c>
      <c r="M15" s="9"/>
      <c r="N15" s="8">
        <f t="shared" si="7"/>
        <v>45424</v>
      </c>
      <c r="O15" s="8" t="str">
        <f t="shared" si="8"/>
        <v/>
      </c>
      <c r="P15" s="9"/>
      <c r="Q15" s="8">
        <f t="shared" si="9"/>
        <v>45455</v>
      </c>
      <c r="R15" s="8" t="str">
        <f t="shared" si="10"/>
        <v/>
      </c>
      <c r="S15" s="9"/>
    </row>
    <row r="16" spans="1:27" x14ac:dyDescent="0.3">
      <c r="A16" s="20" t="str">
        <f t="shared" si="0"/>
        <v>S</v>
      </c>
      <c r="B16" s="28">
        <f>IF(B15="","",IF(MONTH(B15+1)&lt;&gt;MONTH($A$3),"",B15+1))</f>
        <v>45304</v>
      </c>
      <c r="C16" s="8" t="str">
        <f>IF(ISERROR(VLOOKUP(B16,$X$4:$Y$27,2,0)),"",VLOOKUP(B16,$X$4:$Y$27,2,0))</f>
        <v/>
      </c>
      <c r="D16" s="9" t="str">
        <f>IF(ISERROR(VLOOKUP(B16,$Z$4:$AA$27,2,0)),"",VLOOKUP(B16,$Z$4:$AA$27,2,0))</f>
        <v/>
      </c>
      <c r="E16" s="19">
        <f t="shared" si="1"/>
        <v>45335</v>
      </c>
      <c r="F16" s="8" t="str">
        <f t="shared" si="2"/>
        <v/>
      </c>
      <c r="G16" s="9"/>
      <c r="H16" s="8">
        <f t="shared" si="3"/>
        <v>45364</v>
      </c>
      <c r="I16" s="8" t="str">
        <f t="shared" si="4"/>
        <v/>
      </c>
      <c r="J16" s="9"/>
      <c r="K16" s="8">
        <f t="shared" si="5"/>
        <v>45395</v>
      </c>
      <c r="L16" s="8" t="str">
        <f t="shared" si="6"/>
        <v/>
      </c>
      <c r="M16" s="9"/>
      <c r="N16" s="8">
        <f t="shared" si="7"/>
        <v>45425</v>
      </c>
      <c r="O16" s="8" t="str">
        <f t="shared" si="8"/>
        <v/>
      </c>
      <c r="P16" s="9"/>
      <c r="Q16" s="8">
        <f t="shared" si="9"/>
        <v>45456</v>
      </c>
      <c r="R16" s="8" t="str">
        <f t="shared" si="10"/>
        <v/>
      </c>
      <c r="S16" s="9"/>
    </row>
    <row r="17" spans="1:19" x14ac:dyDescent="0.3">
      <c r="A17" s="20" t="str">
        <f t="shared" si="0"/>
        <v>D</v>
      </c>
      <c r="B17" s="28">
        <f>IF(B16="","",IF(MONTH(B16+1)&lt;&gt;MONTH($A$3),"",B16+1))</f>
        <v>45305</v>
      </c>
      <c r="C17" s="8" t="str">
        <f>IF(ISERROR(VLOOKUP(B17,$X$4:$Y$27,2,0)),"",VLOOKUP(B17,$X$4:$Y$27,2,0))</f>
        <v/>
      </c>
      <c r="D17" s="9" t="str">
        <f>IF(ISERROR(VLOOKUP(B17,$Z$4:$AA$27,2,0)),"",VLOOKUP(B17,$Z$4:$AA$27,2,0))</f>
        <v/>
      </c>
      <c r="E17" s="19">
        <f t="shared" si="1"/>
        <v>45336</v>
      </c>
      <c r="F17" s="8" t="str">
        <f t="shared" si="2"/>
        <v/>
      </c>
      <c r="G17" s="9"/>
      <c r="H17" s="8">
        <f t="shared" si="3"/>
        <v>45365</v>
      </c>
      <c r="I17" s="8" t="str">
        <f t="shared" si="4"/>
        <v/>
      </c>
      <c r="J17" s="9"/>
      <c r="K17" s="8">
        <f t="shared" si="5"/>
        <v>45396</v>
      </c>
      <c r="L17" s="8" t="str">
        <f t="shared" si="6"/>
        <v/>
      </c>
      <c r="M17" s="9"/>
      <c r="N17" s="8">
        <f t="shared" si="7"/>
        <v>45426</v>
      </c>
      <c r="O17" s="8" t="str">
        <f t="shared" si="8"/>
        <v/>
      </c>
      <c r="P17" s="9"/>
      <c r="Q17" s="8">
        <f t="shared" si="9"/>
        <v>45457</v>
      </c>
      <c r="R17" s="8" t="str">
        <f t="shared" si="10"/>
        <v/>
      </c>
      <c r="S17" s="9"/>
    </row>
    <row r="18" spans="1:19" x14ac:dyDescent="0.3">
      <c r="A18" s="20" t="str">
        <f t="shared" si="0"/>
        <v>L</v>
      </c>
      <c r="B18" s="28">
        <f>IF(B17="","",IF(MONTH(B17+1)&lt;&gt;MONTH($A$3),"",B17+1))</f>
        <v>45306</v>
      </c>
      <c r="C18" s="8" t="str">
        <f>IF(ISERROR(VLOOKUP(B18,$X$4:$Y$27,2,0)),"",VLOOKUP(B18,$X$4:$Y$27,2,0))</f>
        <v/>
      </c>
      <c r="D18" s="9" t="str">
        <f>IF(ISERROR(VLOOKUP(B18,$Z$4:$AA$27,2,0)),"",VLOOKUP(B18,$Z$4:$AA$27,2,0))</f>
        <v/>
      </c>
      <c r="E18" s="19">
        <f t="shared" si="1"/>
        <v>45337</v>
      </c>
      <c r="F18" s="8" t="str">
        <f t="shared" si="2"/>
        <v/>
      </c>
      <c r="G18" s="9"/>
      <c r="H18" s="8">
        <f t="shared" si="3"/>
        <v>45366</v>
      </c>
      <c r="I18" s="8" t="str">
        <f t="shared" si="4"/>
        <v/>
      </c>
      <c r="J18" s="9"/>
      <c r="K18" s="8">
        <f t="shared" si="5"/>
        <v>45397</v>
      </c>
      <c r="L18" s="8" t="str">
        <f t="shared" si="6"/>
        <v/>
      </c>
      <c r="M18" s="9"/>
      <c r="N18" s="8">
        <f t="shared" si="7"/>
        <v>45427</v>
      </c>
      <c r="O18" s="8" t="str">
        <f t="shared" si="8"/>
        <v/>
      </c>
      <c r="P18" s="9"/>
      <c r="Q18" s="8">
        <f t="shared" si="9"/>
        <v>45458</v>
      </c>
      <c r="R18" s="8" t="str">
        <f t="shared" si="10"/>
        <v/>
      </c>
      <c r="S18" s="9"/>
    </row>
    <row r="19" spans="1:19" x14ac:dyDescent="0.3">
      <c r="A19" s="20" t="str">
        <f t="shared" si="0"/>
        <v>M</v>
      </c>
      <c r="B19" s="28">
        <f>IF(B18="","",IF(MONTH(B18+1)&lt;&gt;MONTH($A$3),"",B18+1))</f>
        <v>45307</v>
      </c>
      <c r="C19" s="8" t="str">
        <f>IF(ISERROR(VLOOKUP(B19,$X$4:$Y$27,2,0)),"",VLOOKUP(B19,$X$4:$Y$27,2,0))</f>
        <v/>
      </c>
      <c r="D19" s="9" t="str">
        <f>IF(ISERROR(VLOOKUP(B19,$Z$4:$AA$27,2,0)),"",VLOOKUP(B19,$Z$4:$AA$27,2,0))</f>
        <v/>
      </c>
      <c r="E19" s="19">
        <f t="shared" si="1"/>
        <v>45338</v>
      </c>
      <c r="F19" s="8" t="str">
        <f t="shared" si="2"/>
        <v/>
      </c>
      <c r="G19" s="9"/>
      <c r="H19" s="8">
        <f t="shared" si="3"/>
        <v>45367</v>
      </c>
      <c r="I19" s="8" t="str">
        <f t="shared" si="4"/>
        <v/>
      </c>
      <c r="J19" s="9"/>
      <c r="K19" s="8">
        <f t="shared" si="5"/>
        <v>45398</v>
      </c>
      <c r="L19" s="8" t="str">
        <f t="shared" si="6"/>
        <v/>
      </c>
      <c r="M19" s="9"/>
      <c r="N19" s="8">
        <f t="shared" si="7"/>
        <v>45428</v>
      </c>
      <c r="O19" s="8" t="str">
        <f t="shared" si="8"/>
        <v/>
      </c>
      <c r="P19" s="9"/>
      <c r="Q19" s="8">
        <f t="shared" si="9"/>
        <v>45459</v>
      </c>
      <c r="R19" s="8" t="str">
        <f t="shared" si="10"/>
        <v/>
      </c>
      <c r="S19" s="9"/>
    </row>
    <row r="20" spans="1:19" x14ac:dyDescent="0.3">
      <c r="A20" s="20" t="str">
        <f t="shared" si="0"/>
        <v>M</v>
      </c>
      <c r="B20" s="28">
        <f>IF(B19="","",IF(MONTH(B19+1)&lt;&gt;MONTH($A$3),"",B19+1))</f>
        <v>45308</v>
      </c>
      <c r="C20" s="8" t="str">
        <f>IF(ISERROR(VLOOKUP(B20,$X$4:$Y$27,2,0)),"",VLOOKUP(B20,$X$4:$Y$27,2,0))</f>
        <v/>
      </c>
      <c r="D20" s="9" t="str">
        <f>IF(ISERROR(VLOOKUP(B20,$Z$4:$AA$27,2,0)),"",VLOOKUP(B20,$Z$4:$AA$27,2,0))</f>
        <v/>
      </c>
      <c r="E20" s="19">
        <f t="shared" si="1"/>
        <v>45339</v>
      </c>
      <c r="F20" s="8" t="str">
        <f t="shared" si="2"/>
        <v/>
      </c>
      <c r="G20" s="9"/>
      <c r="H20" s="8">
        <f t="shared" si="3"/>
        <v>45368</v>
      </c>
      <c r="I20" s="8" t="str">
        <f t="shared" si="4"/>
        <v/>
      </c>
      <c r="J20" s="9"/>
      <c r="K20" s="8">
        <f t="shared" si="5"/>
        <v>45399</v>
      </c>
      <c r="L20" s="8" t="str">
        <f t="shared" si="6"/>
        <v/>
      </c>
      <c r="M20" s="9"/>
      <c r="N20" s="8">
        <f t="shared" si="7"/>
        <v>45429</v>
      </c>
      <c r="O20" s="8" t="str">
        <f t="shared" si="8"/>
        <v/>
      </c>
      <c r="P20" s="9"/>
      <c r="Q20" s="8">
        <f t="shared" si="9"/>
        <v>45460</v>
      </c>
      <c r="R20" s="8" t="str">
        <f t="shared" si="10"/>
        <v/>
      </c>
      <c r="S20" s="9"/>
    </row>
    <row r="21" spans="1:19" x14ac:dyDescent="0.3">
      <c r="A21" s="20" t="str">
        <f t="shared" si="0"/>
        <v>J</v>
      </c>
      <c r="B21" s="28">
        <f>IF(B20="","",IF(MONTH(B20+1)&lt;&gt;MONTH($A$3),"",B20+1))</f>
        <v>45309</v>
      </c>
      <c r="C21" s="8" t="str">
        <f>IF(ISERROR(VLOOKUP(B21,$X$4:$Y$27,2,0)),"",VLOOKUP(B21,$X$4:$Y$27,2,0))</f>
        <v/>
      </c>
      <c r="D21" s="9" t="str">
        <f>IF(ISERROR(VLOOKUP(B21,$Z$4:$AA$27,2,0)),"",VLOOKUP(B21,$Z$4:$AA$27,2,0))</f>
        <v/>
      </c>
      <c r="E21" s="19">
        <f t="shared" si="1"/>
        <v>45340</v>
      </c>
      <c r="F21" s="8" t="str">
        <f t="shared" si="2"/>
        <v/>
      </c>
      <c r="G21" s="9"/>
      <c r="H21" s="8">
        <f t="shared" si="3"/>
        <v>45369</v>
      </c>
      <c r="I21" s="8" t="str">
        <f t="shared" si="4"/>
        <v/>
      </c>
      <c r="J21" s="9"/>
      <c r="K21" s="8">
        <f t="shared" si="5"/>
        <v>45400</v>
      </c>
      <c r="L21" s="8" t="str">
        <f t="shared" si="6"/>
        <v/>
      </c>
      <c r="M21" s="9"/>
      <c r="N21" s="8">
        <f t="shared" si="7"/>
        <v>45430</v>
      </c>
      <c r="O21" s="8" t="str">
        <f t="shared" si="8"/>
        <v/>
      </c>
      <c r="P21" s="9"/>
      <c r="Q21" s="8">
        <f t="shared" si="9"/>
        <v>45461</v>
      </c>
      <c r="R21" s="8" t="str">
        <f t="shared" si="10"/>
        <v/>
      </c>
      <c r="S21" s="9"/>
    </row>
    <row r="22" spans="1:19" x14ac:dyDescent="0.3">
      <c r="A22" s="20" t="str">
        <f t="shared" si="0"/>
        <v>V</v>
      </c>
      <c r="B22" s="28">
        <f>IF(B21="","",IF(MONTH(B21+1)&lt;&gt;MONTH($A$3),"",B21+1))</f>
        <v>45310</v>
      </c>
      <c r="C22" s="8" t="str">
        <f>IF(ISERROR(VLOOKUP(B22,$X$4:$Y$27,2,0)),"",VLOOKUP(B22,$X$4:$Y$27,2,0))</f>
        <v/>
      </c>
      <c r="D22" s="9" t="str">
        <f>IF(ISERROR(VLOOKUP(B22,$Z$4:$AA$27,2,0)),"",VLOOKUP(B22,$Z$4:$AA$27,2,0))</f>
        <v/>
      </c>
      <c r="E22" s="19">
        <f t="shared" si="1"/>
        <v>45341</v>
      </c>
      <c r="F22" s="8" t="str">
        <f t="shared" si="2"/>
        <v/>
      </c>
      <c r="G22" s="9"/>
      <c r="H22" s="8">
        <f t="shared" si="3"/>
        <v>45370</v>
      </c>
      <c r="I22" s="8" t="str">
        <f t="shared" si="4"/>
        <v/>
      </c>
      <c r="J22" s="9"/>
      <c r="K22" s="8">
        <f t="shared" si="5"/>
        <v>45401</v>
      </c>
      <c r="L22" s="8" t="str">
        <f t="shared" si="6"/>
        <v/>
      </c>
      <c r="M22" s="9"/>
      <c r="N22" s="8">
        <f t="shared" si="7"/>
        <v>45431</v>
      </c>
      <c r="O22" s="8" t="str">
        <f t="shared" si="8"/>
        <v/>
      </c>
      <c r="P22" s="9"/>
      <c r="Q22" s="8">
        <f t="shared" si="9"/>
        <v>45462</v>
      </c>
      <c r="R22" s="8" t="str">
        <f t="shared" si="10"/>
        <v/>
      </c>
      <c r="S22" s="9"/>
    </row>
    <row r="23" spans="1:19" x14ac:dyDescent="0.3">
      <c r="A23" s="20" t="str">
        <f t="shared" si="0"/>
        <v>S</v>
      </c>
      <c r="B23" s="28">
        <f>IF(B22="","",IF(MONTH(B22+1)&lt;&gt;MONTH($A$3),"",B22+1))</f>
        <v>45311</v>
      </c>
      <c r="C23" s="8" t="str">
        <f>IF(ISERROR(VLOOKUP(B23,$X$4:$Y$27,2,0)),"",VLOOKUP(B23,$X$4:$Y$27,2,0))</f>
        <v/>
      </c>
      <c r="D23" s="9" t="str">
        <f>IF(ISERROR(VLOOKUP(B23,$Z$4:$AA$27,2,0)),"",VLOOKUP(B23,$Z$4:$AA$27,2,0))</f>
        <v/>
      </c>
      <c r="E23" s="19">
        <f t="shared" si="1"/>
        <v>45342</v>
      </c>
      <c r="F23" s="8" t="str">
        <f t="shared" si="2"/>
        <v/>
      </c>
      <c r="G23" s="9"/>
      <c r="H23" s="8">
        <f t="shared" si="3"/>
        <v>45371</v>
      </c>
      <c r="I23" s="8" t="str">
        <f t="shared" si="4"/>
        <v/>
      </c>
      <c r="J23" s="9"/>
      <c r="K23" s="8">
        <f t="shared" si="5"/>
        <v>45402</v>
      </c>
      <c r="L23" s="8" t="str">
        <f t="shared" si="6"/>
        <v/>
      </c>
      <c r="M23" s="9"/>
      <c r="N23" s="8">
        <f t="shared" si="7"/>
        <v>45432</v>
      </c>
      <c r="O23" s="8" t="str">
        <f t="shared" si="8"/>
        <v/>
      </c>
      <c r="P23" s="9"/>
      <c r="Q23" s="8">
        <f t="shared" si="9"/>
        <v>45463</v>
      </c>
      <c r="R23" s="8" t="str">
        <f t="shared" si="10"/>
        <v/>
      </c>
      <c r="S23" s="9"/>
    </row>
    <row r="24" spans="1:19" x14ac:dyDescent="0.3">
      <c r="A24" s="20" t="str">
        <f t="shared" si="0"/>
        <v>D</v>
      </c>
      <c r="B24" s="28">
        <f>IF(B23="","",IF(MONTH(B23+1)&lt;&gt;MONTH($A$3),"",B23+1))</f>
        <v>45312</v>
      </c>
      <c r="C24" s="8" t="str">
        <f>IF(ISERROR(VLOOKUP(B24,$X$4:$Y$27,2,0)),"",VLOOKUP(B24,$X$4:$Y$27,2,0))</f>
        <v/>
      </c>
      <c r="D24" s="9" t="str">
        <f>IF(ISERROR(VLOOKUP(B24,$Z$4:$AA$27,2,0)),"",VLOOKUP(B24,$Z$4:$AA$27,2,0))</f>
        <v/>
      </c>
      <c r="E24" s="19">
        <f t="shared" si="1"/>
        <v>45343</v>
      </c>
      <c r="F24" s="8" t="str">
        <f t="shared" si="2"/>
        <v/>
      </c>
      <c r="G24" s="9"/>
      <c r="H24" s="8">
        <f t="shared" si="3"/>
        <v>45372</v>
      </c>
      <c r="I24" s="8" t="str">
        <f t="shared" si="4"/>
        <v/>
      </c>
      <c r="J24" s="9"/>
      <c r="K24" s="8">
        <f t="shared" si="5"/>
        <v>45403</v>
      </c>
      <c r="L24" s="8" t="str">
        <f t="shared" si="6"/>
        <v/>
      </c>
      <c r="M24" s="9"/>
      <c r="N24" s="8">
        <f t="shared" si="7"/>
        <v>45433</v>
      </c>
      <c r="O24" s="8" t="str">
        <f t="shared" si="8"/>
        <v/>
      </c>
      <c r="P24" s="9"/>
      <c r="Q24" s="8">
        <f t="shared" si="9"/>
        <v>45464</v>
      </c>
      <c r="R24" s="8" t="str">
        <f t="shared" si="10"/>
        <v/>
      </c>
      <c r="S24" s="9"/>
    </row>
    <row r="25" spans="1:19" x14ac:dyDescent="0.3">
      <c r="A25" s="20" t="str">
        <f t="shared" si="0"/>
        <v>L</v>
      </c>
      <c r="B25" s="28">
        <f>IF(B24="","",IF(MONTH(B24+1)&lt;&gt;MONTH($A$3),"",B24+1))</f>
        <v>45313</v>
      </c>
      <c r="C25" s="8" t="str">
        <f>IF(ISERROR(VLOOKUP(B25,$X$4:$Y$27,2,0)),"",VLOOKUP(B25,$X$4:$Y$27,2,0))</f>
        <v/>
      </c>
      <c r="D25" s="9" t="str">
        <f>IF(ISERROR(VLOOKUP(B25,$Z$4:$AA$27,2,0)),"",VLOOKUP(B25,$Z$4:$AA$27,2,0))</f>
        <v/>
      </c>
      <c r="E25" s="19">
        <f t="shared" si="1"/>
        <v>45344</v>
      </c>
      <c r="F25" s="8" t="str">
        <f t="shared" si="2"/>
        <v/>
      </c>
      <c r="G25" s="9"/>
      <c r="H25" s="8">
        <f t="shared" si="3"/>
        <v>45373</v>
      </c>
      <c r="I25" s="8" t="str">
        <f t="shared" si="4"/>
        <v/>
      </c>
      <c r="J25" s="9"/>
      <c r="K25" s="8">
        <f t="shared" si="5"/>
        <v>45404</v>
      </c>
      <c r="L25" s="8" t="str">
        <f t="shared" si="6"/>
        <v/>
      </c>
      <c r="M25" s="9"/>
      <c r="N25" s="8">
        <f t="shared" si="7"/>
        <v>45434</v>
      </c>
      <c r="O25" s="8" t="str">
        <f t="shared" si="8"/>
        <v/>
      </c>
      <c r="P25" s="9"/>
      <c r="Q25" s="8">
        <f t="shared" si="9"/>
        <v>45465</v>
      </c>
      <c r="R25" s="8" t="str">
        <f t="shared" si="10"/>
        <v/>
      </c>
      <c r="S25" s="9"/>
    </row>
    <row r="26" spans="1:19" x14ac:dyDescent="0.3">
      <c r="A26" s="20" t="str">
        <f t="shared" si="0"/>
        <v>M</v>
      </c>
      <c r="B26" s="28">
        <f>IF(B25="","",IF(MONTH(B25+1)&lt;&gt;MONTH($A$3),"",B25+1))</f>
        <v>45314</v>
      </c>
      <c r="C26" s="8" t="str">
        <f>IF(ISERROR(VLOOKUP(B26,$X$4:$Y$27,2,0)),"",VLOOKUP(B26,$X$4:$Y$27,2,0))</f>
        <v/>
      </c>
      <c r="D26" s="9" t="str">
        <f>IF(ISERROR(VLOOKUP(B26,$Z$4:$AA$27,2,0)),"",VLOOKUP(B26,$Z$4:$AA$27,2,0))</f>
        <v/>
      </c>
      <c r="E26" s="19">
        <f t="shared" si="1"/>
        <v>45345</v>
      </c>
      <c r="F26" s="8" t="str">
        <f t="shared" si="2"/>
        <v/>
      </c>
      <c r="G26" s="9"/>
      <c r="H26" s="8">
        <f t="shared" si="3"/>
        <v>45374</v>
      </c>
      <c r="I26" s="8" t="str">
        <f t="shared" si="4"/>
        <v/>
      </c>
      <c r="J26" s="9"/>
      <c r="K26" s="8">
        <f t="shared" si="5"/>
        <v>45405</v>
      </c>
      <c r="L26" s="8" t="str">
        <f t="shared" si="6"/>
        <v/>
      </c>
      <c r="M26" s="9"/>
      <c r="N26" s="8">
        <f t="shared" si="7"/>
        <v>45435</v>
      </c>
      <c r="O26" s="8" t="str">
        <f t="shared" si="8"/>
        <v/>
      </c>
      <c r="P26" s="9"/>
      <c r="Q26" s="8">
        <f t="shared" si="9"/>
        <v>45466</v>
      </c>
      <c r="R26" s="8" t="str">
        <f t="shared" si="10"/>
        <v/>
      </c>
      <c r="S26" s="9"/>
    </row>
    <row r="27" spans="1:19" x14ac:dyDescent="0.3">
      <c r="A27" s="20" t="str">
        <f t="shared" si="0"/>
        <v>M</v>
      </c>
      <c r="B27" s="28">
        <f>IF(B26="","",IF(MONTH(B26+1)&lt;&gt;MONTH($A$3),"",B26+1))</f>
        <v>45315</v>
      </c>
      <c r="C27" s="8" t="str">
        <f>IF(ISERROR(VLOOKUP(B27,$X$4:$Y$27,2,0)),"",VLOOKUP(B27,$X$4:$Y$27,2,0))</f>
        <v/>
      </c>
      <c r="D27" s="9" t="str">
        <f>IF(ISERROR(VLOOKUP(B27,$Z$4:$AA$27,2,0)),"",VLOOKUP(B27,$Z$4:$AA$27,2,0))</f>
        <v/>
      </c>
      <c r="E27" s="19">
        <f t="shared" si="1"/>
        <v>45346</v>
      </c>
      <c r="F27" s="8" t="str">
        <f t="shared" si="2"/>
        <v/>
      </c>
      <c r="G27" s="9"/>
      <c r="H27" s="8">
        <f t="shared" si="3"/>
        <v>45375</v>
      </c>
      <c r="I27" s="8" t="str">
        <f t="shared" si="4"/>
        <v/>
      </c>
      <c r="J27" s="9"/>
      <c r="K27" s="8">
        <f t="shared" si="5"/>
        <v>45406</v>
      </c>
      <c r="L27" s="8" t="str">
        <f t="shared" si="6"/>
        <v/>
      </c>
      <c r="M27" s="9"/>
      <c r="N27" s="8">
        <f t="shared" si="7"/>
        <v>45436</v>
      </c>
      <c r="O27" s="8" t="str">
        <f t="shared" si="8"/>
        <v/>
      </c>
      <c r="P27" s="9"/>
      <c r="Q27" s="8">
        <f t="shared" si="9"/>
        <v>45467</v>
      </c>
      <c r="R27" s="8" t="str">
        <f t="shared" si="10"/>
        <v/>
      </c>
      <c r="S27" s="9"/>
    </row>
    <row r="28" spans="1:19" x14ac:dyDescent="0.3">
      <c r="A28" s="20" t="str">
        <f t="shared" si="0"/>
        <v>J</v>
      </c>
      <c r="B28" s="28">
        <f>IF(B27="","",IF(MONTH(B27+1)&lt;&gt;MONTH($A$3),"",B27+1))</f>
        <v>45316</v>
      </c>
      <c r="C28" s="8" t="str">
        <f>IF(ISERROR(VLOOKUP(B28,$X$4:$Y$27,2,0)),"",VLOOKUP(B28,$X$4:$Y$27,2,0))</f>
        <v/>
      </c>
      <c r="D28" s="9" t="str">
        <f>IF(ISERROR(VLOOKUP(B28,$Z$4:$AA$27,2,0)),"",VLOOKUP(B28,$Z$4:$AA$27,2,0))</f>
        <v/>
      </c>
      <c r="E28" s="19">
        <f t="shared" si="1"/>
        <v>45347</v>
      </c>
      <c r="F28" s="8" t="str">
        <f t="shared" si="2"/>
        <v/>
      </c>
      <c r="G28" s="9"/>
      <c r="H28" s="8">
        <f t="shared" si="3"/>
        <v>45376</v>
      </c>
      <c r="I28" s="8" t="str">
        <f t="shared" si="4"/>
        <v/>
      </c>
      <c r="J28" s="9"/>
      <c r="K28" s="8">
        <f t="shared" si="5"/>
        <v>45407</v>
      </c>
      <c r="L28" s="8" t="str">
        <f t="shared" si="6"/>
        <v/>
      </c>
      <c r="M28" s="9"/>
      <c r="N28" s="8">
        <f t="shared" si="7"/>
        <v>45437</v>
      </c>
      <c r="O28" s="8" t="str">
        <f t="shared" si="8"/>
        <v/>
      </c>
      <c r="P28" s="9"/>
      <c r="Q28" s="8">
        <f t="shared" si="9"/>
        <v>45468</v>
      </c>
      <c r="R28" s="8" t="str">
        <f t="shared" si="10"/>
        <v/>
      </c>
      <c r="S28" s="9"/>
    </row>
    <row r="29" spans="1:19" x14ac:dyDescent="0.3">
      <c r="A29" s="20" t="str">
        <f t="shared" si="0"/>
        <v>V</v>
      </c>
      <c r="B29" s="28">
        <f>IF(B28="","",IF(MONTH(B28+1)&lt;&gt;MONTH($A$3),"",B28+1))</f>
        <v>45317</v>
      </c>
      <c r="C29" s="8" t="str">
        <f>IF(ISERROR(VLOOKUP(B29,$X$4:$Y$27,2,0)),"",VLOOKUP(B29,$X$4:$Y$27,2,0))</f>
        <v/>
      </c>
      <c r="D29" s="9" t="str">
        <f>IF(ISERROR(VLOOKUP(B29,$Z$4:$AA$27,2,0)),"",VLOOKUP(B29,$Z$4:$AA$27,2,0))</f>
        <v/>
      </c>
      <c r="E29" s="19">
        <f t="shared" si="1"/>
        <v>45348</v>
      </c>
      <c r="F29" s="8" t="str">
        <f t="shared" si="2"/>
        <v/>
      </c>
      <c r="G29" s="9"/>
      <c r="H29" s="8">
        <f t="shared" si="3"/>
        <v>45377</v>
      </c>
      <c r="I29" s="8" t="str">
        <f t="shared" si="4"/>
        <v/>
      </c>
      <c r="J29" s="9"/>
      <c r="K29" s="8">
        <f t="shared" si="5"/>
        <v>45408</v>
      </c>
      <c r="L29" s="8" t="str">
        <f t="shared" si="6"/>
        <v/>
      </c>
      <c r="M29" s="9"/>
      <c r="N29" s="8">
        <f t="shared" si="7"/>
        <v>45438</v>
      </c>
      <c r="O29" s="8" t="str">
        <f t="shared" si="8"/>
        <v/>
      </c>
      <c r="P29" s="9"/>
      <c r="Q29" s="8">
        <f t="shared" si="9"/>
        <v>45469</v>
      </c>
      <c r="R29" s="8" t="str">
        <f t="shared" si="10"/>
        <v/>
      </c>
      <c r="S29" s="9"/>
    </row>
    <row r="30" spans="1:19" x14ac:dyDescent="0.3">
      <c r="A30" s="20" t="str">
        <f t="shared" si="0"/>
        <v>S</v>
      </c>
      <c r="B30" s="28">
        <f>IF(B29="","",IF(MONTH(B29+1)&lt;&gt;MONTH($A$3),"",B29+1))</f>
        <v>45318</v>
      </c>
      <c r="C30" s="8" t="str">
        <f>IF(ISERROR(VLOOKUP(B30,$X$4:$Y$27,2,0)),"",VLOOKUP(B30,$X$4:$Y$27,2,0))</f>
        <v/>
      </c>
      <c r="D30" s="9" t="str">
        <f>IF(ISERROR(VLOOKUP(B30,$Z$4:$AA$27,2,0)),"",VLOOKUP(B30,$Z$4:$AA$27,2,0))</f>
        <v/>
      </c>
      <c r="E30" s="19">
        <f t="shared" si="1"/>
        <v>45349</v>
      </c>
      <c r="F30" s="8" t="str">
        <f t="shared" si="2"/>
        <v/>
      </c>
      <c r="G30" s="9"/>
      <c r="H30" s="8">
        <f t="shared" si="3"/>
        <v>45378</v>
      </c>
      <c r="I30" s="8" t="str">
        <f t="shared" si="4"/>
        <v/>
      </c>
      <c r="J30" s="9"/>
      <c r="K30" s="8">
        <f t="shared" si="5"/>
        <v>45409</v>
      </c>
      <c r="L30" s="8" t="str">
        <f t="shared" si="6"/>
        <v/>
      </c>
      <c r="M30" s="9"/>
      <c r="N30" s="8">
        <f t="shared" si="7"/>
        <v>45439</v>
      </c>
      <c r="O30" s="8" t="str">
        <f t="shared" si="8"/>
        <v/>
      </c>
      <c r="P30" s="9"/>
      <c r="Q30" s="8">
        <f t="shared" si="9"/>
        <v>45470</v>
      </c>
      <c r="R30" s="8" t="str">
        <f t="shared" si="10"/>
        <v/>
      </c>
      <c r="S30" s="9"/>
    </row>
    <row r="31" spans="1:19" x14ac:dyDescent="0.3">
      <c r="A31" s="20" t="str">
        <f t="shared" si="0"/>
        <v>D</v>
      </c>
      <c r="B31" s="28">
        <f>IF(B30="","",IF(MONTH(B30+1)&lt;&gt;MONTH($A$3),"",B30+1))</f>
        <v>45319</v>
      </c>
      <c r="C31" s="8" t="str">
        <f>IF(ISERROR(VLOOKUP(B31,$X$4:$Y$27,2,0)),"",VLOOKUP(B31,$X$4:$Y$27,2,0))</f>
        <v/>
      </c>
      <c r="D31" s="9" t="str">
        <f>IF(ISERROR(VLOOKUP(B31,$Z$4:$AA$27,2,0)),"",VLOOKUP(B31,$Z$4:$AA$27,2,0))</f>
        <v/>
      </c>
      <c r="E31" s="19">
        <f t="shared" si="1"/>
        <v>45350</v>
      </c>
      <c r="F31" s="8" t="str">
        <f t="shared" si="2"/>
        <v/>
      </c>
      <c r="G31" s="9"/>
      <c r="H31" s="8">
        <f t="shared" si="3"/>
        <v>45379</v>
      </c>
      <c r="I31" s="8" t="str">
        <f t="shared" si="4"/>
        <v/>
      </c>
      <c r="J31" s="9"/>
      <c r="K31" s="8">
        <f t="shared" si="5"/>
        <v>45410</v>
      </c>
      <c r="L31" s="8" t="str">
        <f t="shared" si="6"/>
        <v/>
      </c>
      <c r="M31" s="9"/>
      <c r="N31" s="8">
        <f t="shared" si="7"/>
        <v>45440</v>
      </c>
      <c r="O31" s="8" t="str">
        <f t="shared" si="8"/>
        <v/>
      </c>
      <c r="P31" s="9"/>
      <c r="Q31" s="8">
        <f t="shared" si="9"/>
        <v>45471</v>
      </c>
      <c r="R31" s="8" t="str">
        <f t="shared" si="10"/>
        <v/>
      </c>
      <c r="S31" s="9"/>
    </row>
    <row r="32" spans="1:19" x14ac:dyDescent="0.3">
      <c r="A32" s="20" t="str">
        <f t="shared" si="0"/>
        <v>L</v>
      </c>
      <c r="B32" s="28">
        <f>IF(B31="","",IF(MONTH(B31+1)&lt;&gt;MONTH($A$3),"",B31+1))</f>
        <v>45320</v>
      </c>
      <c r="C32" s="8" t="str">
        <f>IF(ISERROR(VLOOKUP(B32,$X$4:$Y$27,2,0)),"",VLOOKUP(B32,$X$4:$Y$27,2,0))</f>
        <v/>
      </c>
      <c r="D32" s="9" t="str">
        <f>IF(ISERROR(VLOOKUP(B32,$Z$4:$AA$27,2,0)),"",VLOOKUP(B32,$Z$4:$AA$27,2,0))</f>
        <v/>
      </c>
      <c r="E32" s="19">
        <f t="shared" si="1"/>
        <v>45351</v>
      </c>
      <c r="F32" s="8" t="str">
        <f t="shared" si="2"/>
        <v/>
      </c>
      <c r="G32" s="9"/>
      <c r="H32" s="8">
        <f t="shared" si="3"/>
        <v>45380</v>
      </c>
      <c r="I32" s="8" t="str">
        <f t="shared" si="4"/>
        <v/>
      </c>
      <c r="J32" s="9"/>
      <c r="K32" s="8">
        <f t="shared" si="5"/>
        <v>45411</v>
      </c>
      <c r="L32" s="8" t="str">
        <f t="shared" si="6"/>
        <v/>
      </c>
      <c r="M32" s="9"/>
      <c r="N32" s="8">
        <f t="shared" si="7"/>
        <v>45441</v>
      </c>
      <c r="O32" s="8" t="str">
        <f t="shared" si="8"/>
        <v/>
      </c>
      <c r="P32" s="9"/>
      <c r="Q32" s="8">
        <f t="shared" si="9"/>
        <v>45472</v>
      </c>
      <c r="R32" s="8" t="str">
        <f t="shared" si="10"/>
        <v/>
      </c>
      <c r="S32" s="9"/>
    </row>
    <row r="33" spans="1:27" x14ac:dyDescent="0.3">
      <c r="A33" s="20" t="str">
        <f t="shared" si="0"/>
        <v>M</v>
      </c>
      <c r="B33" s="28">
        <f>IF(B32="","",IF(MONTH(B32+1)&lt;&gt;MONTH($A$3),"",B32+1))</f>
        <v>45321</v>
      </c>
      <c r="C33" s="8" t="str">
        <f>IF(ISERROR(VLOOKUP(B33,$X$4:$Y$27,2,0)),"",VLOOKUP(B33,$X$4:$Y$27,2,0))</f>
        <v/>
      </c>
      <c r="D33" s="9" t="str">
        <f>IF(ISERROR(VLOOKUP(B33,$Z$4:$AA$27,2,0)),"",VLOOKUP(B33,$Z$4:$AA$27,2,0))</f>
        <v/>
      </c>
      <c r="E33" s="19" t="str">
        <f t="shared" si="1"/>
        <v/>
      </c>
      <c r="F33" s="8" t="str">
        <f t="shared" si="2"/>
        <v/>
      </c>
      <c r="G33" s="9"/>
      <c r="H33" s="8">
        <f t="shared" si="3"/>
        <v>45381</v>
      </c>
      <c r="I33" s="8" t="str">
        <f t="shared" si="4"/>
        <v/>
      </c>
      <c r="J33" s="9"/>
      <c r="K33" s="8">
        <f t="shared" si="5"/>
        <v>45412</v>
      </c>
      <c r="L33" s="8" t="str">
        <f t="shared" si="6"/>
        <v/>
      </c>
      <c r="M33" s="9"/>
      <c r="N33" s="8">
        <f t="shared" si="7"/>
        <v>45442</v>
      </c>
      <c r="O33" s="8" t="str">
        <f t="shared" si="8"/>
        <v/>
      </c>
      <c r="P33" s="9"/>
      <c r="Q33" s="8">
        <f t="shared" si="9"/>
        <v>45473</v>
      </c>
      <c r="R33" s="8" t="str">
        <f t="shared" si="10"/>
        <v/>
      </c>
      <c r="S33" s="9"/>
    </row>
    <row r="34" spans="1:27" x14ac:dyDescent="0.3">
      <c r="A34" s="20" t="str">
        <f t="shared" si="0"/>
        <v>M</v>
      </c>
      <c r="B34" s="28">
        <f>IF(B33="","",IF(MONTH(B33+1)&lt;&gt;MONTH($A$3),"",B33+1))</f>
        <v>45322</v>
      </c>
      <c r="C34" s="8" t="str">
        <f>IF(ISERROR(VLOOKUP(B34,$X$4:$Y$27,2,0)),"",VLOOKUP(B34,$X$4:$Y$27,2,0))</f>
        <v/>
      </c>
      <c r="D34" s="9" t="str">
        <f>IF(ISERROR(VLOOKUP(B34,$Z$4:$AA$27,2,0)),"",VLOOKUP(B34,$Z$4:$AA$27,2,0))</f>
        <v/>
      </c>
      <c r="E34" s="19" t="str">
        <f t="shared" si="1"/>
        <v/>
      </c>
      <c r="F34" s="8" t="str">
        <f t="shared" si="2"/>
        <v/>
      </c>
      <c r="G34" s="9"/>
      <c r="H34" s="8">
        <f t="shared" si="3"/>
        <v>45382</v>
      </c>
      <c r="I34" s="8" t="str">
        <f t="shared" si="4"/>
        <v/>
      </c>
      <c r="J34" s="9"/>
      <c r="K34" s="8" t="str">
        <f t="shared" si="5"/>
        <v/>
      </c>
      <c r="L34" s="8" t="str">
        <f t="shared" si="6"/>
        <v/>
      </c>
      <c r="M34" s="9"/>
      <c r="N34" s="8">
        <f t="shared" si="7"/>
        <v>45443</v>
      </c>
      <c r="O34" s="8" t="str">
        <f t="shared" si="8"/>
        <v/>
      </c>
      <c r="P34" s="9"/>
      <c r="Q34" s="8" t="str">
        <f t="shared" si="9"/>
        <v/>
      </c>
      <c r="R34" s="8" t="str">
        <f t="shared" si="10"/>
        <v/>
      </c>
      <c r="S34" s="9"/>
    </row>
    <row r="36" spans="1:27" s="12" customFormat="1" x14ac:dyDescent="0.3">
      <c r="A36" s="27">
        <f>DATE(YEAR(E1),MONTH(E1)+6,DAY(E1))</f>
        <v>45474</v>
      </c>
      <c r="B36" s="27"/>
      <c r="C36" s="27"/>
      <c r="D36" s="27"/>
      <c r="E36" s="27">
        <f>DATE(YEAR(E1),MONTH(E1)+7,DAY(E1))</f>
        <v>45505</v>
      </c>
      <c r="F36" s="27"/>
      <c r="G36" s="27"/>
      <c r="H36" s="27">
        <f>DATE(YEAR(E1),MONTH(E1)+8,DAY(E1))</f>
        <v>45536</v>
      </c>
      <c r="I36" s="27"/>
      <c r="J36" s="27"/>
      <c r="K36" s="27">
        <f>DATE(YEAR(E1),MONTH(E1)+9,DAY(E1))</f>
        <v>45566</v>
      </c>
      <c r="L36" s="27"/>
      <c r="M36" s="27"/>
      <c r="N36" s="27">
        <f>DATE(YEAR(E1),MONTH(E1)+10,DAY(E1))</f>
        <v>45597</v>
      </c>
      <c r="O36" s="27"/>
      <c r="P36" s="27"/>
      <c r="Q36" s="27">
        <f>DATE(YEAR(E1),MONTH(E1)+11,DAY(E1))</f>
        <v>45627</v>
      </c>
      <c r="R36" s="27"/>
      <c r="S36" s="27"/>
      <c r="AA36" s="25"/>
    </row>
    <row r="37" spans="1:27" x14ac:dyDescent="0.3">
      <c r="A37" s="19">
        <f>A36</f>
        <v>45474</v>
      </c>
      <c r="B37" s="19"/>
      <c r="C37" s="8" t="str">
        <f>IF(ISERROR(VLOOKUP(A37,$X$4:$Y$27,2,0)),"",VLOOKUP(A37,$X$4:$Y$27,2,0))</f>
        <v/>
      </c>
      <c r="D37" s="9"/>
      <c r="E37" s="19">
        <f>E36</f>
        <v>45505</v>
      </c>
      <c r="F37" s="8" t="str">
        <f>IF(ISERROR(VLOOKUP(E37,$X$4:$Y$27,2,0)),"",VLOOKUP(E37,$X$4:$Y$27,2,0))</f>
        <v/>
      </c>
      <c r="G37" s="9"/>
      <c r="H37" s="8">
        <f>H36</f>
        <v>45536</v>
      </c>
      <c r="I37" s="8" t="str">
        <f>IF(ISERROR(VLOOKUP(H37,$X$4:$Y$27,2,0)),"",VLOOKUP(H37,$X$4:$Y$27,2,0))</f>
        <v/>
      </c>
      <c r="J37" s="9"/>
      <c r="K37" s="8">
        <f>K36</f>
        <v>45566</v>
      </c>
      <c r="L37" s="8" t="str">
        <f>IF(ISERROR(VLOOKUP(K37,$X$4:$Y$27,2,0)),"",VLOOKUP(K37,$X$4:$Y$27,2,0))</f>
        <v/>
      </c>
      <c r="M37" s="9"/>
      <c r="N37" s="8">
        <f>N36</f>
        <v>45597</v>
      </c>
      <c r="O37" s="8" t="str">
        <f>IF(ISERROR(VLOOKUP(N37,$X$4:$Y$27,2,0)),"",VLOOKUP(N37,$X$4:$Y$27,2,0))</f>
        <v/>
      </c>
      <c r="P37" s="9"/>
      <c r="Q37" s="8">
        <f>Q36</f>
        <v>45627</v>
      </c>
      <c r="R37" s="8" t="str">
        <f>IF(ISERROR(VLOOKUP(Q37,$X$4:$Y$27,2,0)),"",VLOOKUP(Q37,$X$4:$Y$27,2,0))</f>
        <v/>
      </c>
      <c r="S37" s="9"/>
    </row>
    <row r="38" spans="1:27" x14ac:dyDescent="0.3">
      <c r="A38" s="19">
        <f>IF(A37="","",IF(MONTH(A37+1)&lt;&gt;MONTH($A$36),"",A37+1))</f>
        <v>45475</v>
      </c>
      <c r="B38" s="19"/>
      <c r="C38" s="8" t="str">
        <f t="shared" ref="C38:C67" si="11">IF(ISERROR(VLOOKUP(A38,$X$4:$Y$27,2,0)),"",VLOOKUP(A38,$X$4:$Y$27,2,0))</f>
        <v/>
      </c>
      <c r="D38" s="9"/>
      <c r="E38" s="19">
        <f>IF(E37="","",IF(MONTH(E37+1)&lt;&gt;MONTH($E$36),"",E37+1))</f>
        <v>45506</v>
      </c>
      <c r="F38" s="8" t="str">
        <f t="shared" ref="F38:F67" si="12">IF(ISERROR(VLOOKUP(E38,$X$4:$Y$27,2,0)),"",VLOOKUP(E38,$X$4:$Y$27,2,0))</f>
        <v/>
      </c>
      <c r="G38" s="9"/>
      <c r="H38" s="8">
        <f>IF(H37="","",IF(MONTH(H37+1)&lt;&gt;MONTH($H$36),"",H37+1))</f>
        <v>45537</v>
      </c>
      <c r="I38" s="8" t="str">
        <f t="shared" ref="I38:I67" si="13">IF(ISERROR(VLOOKUP(H38,$X$4:$Y$27,2,0)),"",VLOOKUP(H38,$X$4:$Y$27,2,0))</f>
        <v/>
      </c>
      <c r="J38" s="9"/>
      <c r="K38" s="8">
        <f>IF(K37="","",IF(MONTH(K37+1)&lt;&gt;MONTH($K$36),"",K37+1))</f>
        <v>45567</v>
      </c>
      <c r="L38" s="8" t="str">
        <f t="shared" ref="L38:L67" si="14">IF(ISERROR(VLOOKUP(K38,$X$4:$Y$27,2,0)),"",VLOOKUP(K38,$X$4:$Y$27,2,0))</f>
        <v/>
      </c>
      <c r="M38" s="9"/>
      <c r="N38" s="8">
        <f>IF(N37="","",IF(MONTH(N37+1)&lt;&gt;MONTH($N$36),"",N37+1))</f>
        <v>45598</v>
      </c>
      <c r="O38" s="8" t="str">
        <f t="shared" ref="O38:O67" si="15">IF(ISERROR(VLOOKUP(N38,$X$4:$Y$27,2,0)),"",VLOOKUP(N38,$X$4:$Y$27,2,0))</f>
        <v/>
      </c>
      <c r="P38" s="9"/>
      <c r="Q38" s="8">
        <f>IF(Q37="","",IF(MONTH(Q37+1)&lt;&gt;MONTH($Q$36),"",Q37+1))</f>
        <v>45628</v>
      </c>
      <c r="R38" s="8" t="str">
        <f t="shared" ref="R38:R67" si="16">IF(ISERROR(VLOOKUP(Q38,$X$4:$Y$27,2,0)),"",VLOOKUP(Q38,$X$4:$Y$27,2,0))</f>
        <v/>
      </c>
      <c r="S38" s="9"/>
    </row>
    <row r="39" spans="1:27" x14ac:dyDescent="0.3">
      <c r="A39" s="19">
        <f t="shared" ref="A39:A66" si="17">IF(A38="","",IF(MONTH(A38+1)&lt;&gt;MONTH($A$36),"",A38+1))</f>
        <v>45476</v>
      </c>
      <c r="B39" s="19"/>
      <c r="C39" s="8" t="str">
        <f t="shared" si="11"/>
        <v/>
      </c>
      <c r="D39" s="9"/>
      <c r="E39" s="19">
        <f t="shared" ref="E39:E67" si="18">IF(E38="","",IF(MONTH(E38+1)&lt;&gt;MONTH($E$36),"",E38+1))</f>
        <v>45507</v>
      </c>
      <c r="F39" s="8" t="str">
        <f t="shared" si="12"/>
        <v/>
      </c>
      <c r="G39" s="9"/>
      <c r="H39" s="8">
        <f t="shared" ref="H39:H67" si="19">IF(H38="","",IF(MONTH(H38+1)&lt;&gt;MONTH($H$36),"",H38+1))</f>
        <v>45538</v>
      </c>
      <c r="I39" s="8" t="str">
        <f t="shared" si="13"/>
        <v/>
      </c>
      <c r="J39" s="9"/>
      <c r="K39" s="8">
        <f t="shared" ref="K39:K67" si="20">IF(K38="","",IF(MONTH(K38+1)&lt;&gt;MONTH($K$36),"",K38+1))</f>
        <v>45568</v>
      </c>
      <c r="L39" s="8" t="str">
        <f t="shared" si="14"/>
        <v/>
      </c>
      <c r="M39" s="9"/>
      <c r="N39" s="8">
        <f t="shared" ref="N39:N67" si="21">IF(N38="","",IF(MONTH(N38+1)&lt;&gt;MONTH($N$36),"",N38+1))</f>
        <v>45599</v>
      </c>
      <c r="O39" s="8" t="str">
        <f t="shared" si="15"/>
        <v/>
      </c>
      <c r="P39" s="9"/>
      <c r="Q39" s="8">
        <f t="shared" ref="Q39:Q67" si="22">IF(Q38="","",IF(MONTH(Q38+1)&lt;&gt;MONTH($Q$36),"",Q38+1))</f>
        <v>45629</v>
      </c>
      <c r="R39" s="8" t="str">
        <f t="shared" si="16"/>
        <v/>
      </c>
      <c r="S39" s="9"/>
    </row>
    <row r="40" spans="1:27" x14ac:dyDescent="0.3">
      <c r="A40" s="19">
        <f t="shared" si="17"/>
        <v>45477</v>
      </c>
      <c r="B40" s="19"/>
      <c r="C40" s="8" t="str">
        <f t="shared" si="11"/>
        <v/>
      </c>
      <c r="D40" s="9"/>
      <c r="E40" s="19">
        <f t="shared" si="18"/>
        <v>45508</v>
      </c>
      <c r="F40" s="8" t="str">
        <f t="shared" si="12"/>
        <v/>
      </c>
      <c r="G40" s="9"/>
      <c r="H40" s="8">
        <f t="shared" si="19"/>
        <v>45539</v>
      </c>
      <c r="I40" s="8" t="str">
        <f t="shared" si="13"/>
        <v/>
      </c>
      <c r="J40" s="9"/>
      <c r="K40" s="8">
        <f t="shared" si="20"/>
        <v>45569</v>
      </c>
      <c r="L40" s="8" t="str">
        <f t="shared" si="14"/>
        <v/>
      </c>
      <c r="M40" s="9"/>
      <c r="N40" s="8">
        <f t="shared" si="21"/>
        <v>45600</v>
      </c>
      <c r="O40" s="8" t="str">
        <f t="shared" si="15"/>
        <v/>
      </c>
      <c r="P40" s="9"/>
      <c r="Q40" s="8">
        <f t="shared" si="22"/>
        <v>45630</v>
      </c>
      <c r="R40" s="8" t="str">
        <f t="shared" si="16"/>
        <v/>
      </c>
      <c r="S40" s="9"/>
    </row>
    <row r="41" spans="1:27" x14ac:dyDescent="0.3">
      <c r="A41" s="19">
        <f t="shared" si="17"/>
        <v>45478</v>
      </c>
      <c r="B41" s="19"/>
      <c r="C41" s="8" t="str">
        <f t="shared" si="11"/>
        <v/>
      </c>
      <c r="D41" s="9"/>
      <c r="E41" s="19">
        <f t="shared" si="18"/>
        <v>45509</v>
      </c>
      <c r="F41" s="8" t="str">
        <f t="shared" si="12"/>
        <v/>
      </c>
      <c r="G41" s="9"/>
      <c r="H41" s="8">
        <f t="shared" si="19"/>
        <v>45540</v>
      </c>
      <c r="I41" s="8" t="str">
        <f t="shared" si="13"/>
        <v/>
      </c>
      <c r="J41" s="9"/>
      <c r="K41" s="8">
        <f t="shared" si="20"/>
        <v>45570</v>
      </c>
      <c r="L41" s="8" t="str">
        <f t="shared" si="14"/>
        <v/>
      </c>
      <c r="M41" s="9"/>
      <c r="N41" s="8">
        <f t="shared" si="21"/>
        <v>45601</v>
      </c>
      <c r="O41" s="8" t="str">
        <f t="shared" si="15"/>
        <v/>
      </c>
      <c r="P41" s="9"/>
      <c r="Q41" s="8">
        <f t="shared" si="22"/>
        <v>45631</v>
      </c>
      <c r="R41" s="8" t="str">
        <f t="shared" si="16"/>
        <v/>
      </c>
      <c r="S41" s="9"/>
    </row>
    <row r="42" spans="1:27" x14ac:dyDescent="0.3">
      <c r="A42" s="19">
        <f t="shared" si="17"/>
        <v>45479</v>
      </c>
      <c r="B42" s="19"/>
      <c r="C42" s="8" t="str">
        <f t="shared" si="11"/>
        <v/>
      </c>
      <c r="D42" s="9"/>
      <c r="E42" s="19">
        <f t="shared" si="18"/>
        <v>45510</v>
      </c>
      <c r="F42" s="8" t="str">
        <f t="shared" si="12"/>
        <v/>
      </c>
      <c r="G42" s="9"/>
      <c r="H42" s="8">
        <f t="shared" si="19"/>
        <v>45541</v>
      </c>
      <c r="I42" s="8" t="str">
        <f t="shared" si="13"/>
        <v/>
      </c>
      <c r="J42" s="9"/>
      <c r="K42" s="8">
        <f t="shared" si="20"/>
        <v>45571</v>
      </c>
      <c r="L42" s="8" t="str">
        <f t="shared" si="14"/>
        <v/>
      </c>
      <c r="M42" s="9"/>
      <c r="N42" s="8">
        <f t="shared" si="21"/>
        <v>45602</v>
      </c>
      <c r="O42" s="8" t="str">
        <f t="shared" si="15"/>
        <v/>
      </c>
      <c r="P42" s="9"/>
      <c r="Q42" s="8">
        <f t="shared" si="22"/>
        <v>45632</v>
      </c>
      <c r="R42" s="8" t="str">
        <f t="shared" si="16"/>
        <v/>
      </c>
      <c r="S42" s="9"/>
    </row>
    <row r="43" spans="1:27" x14ac:dyDescent="0.3">
      <c r="A43" s="19">
        <f t="shared" si="17"/>
        <v>45480</v>
      </c>
      <c r="B43" s="19"/>
      <c r="C43" s="8" t="str">
        <f t="shared" si="11"/>
        <v/>
      </c>
      <c r="D43" s="9"/>
      <c r="E43" s="19">
        <f t="shared" si="18"/>
        <v>45511</v>
      </c>
      <c r="F43" s="8" t="str">
        <f t="shared" si="12"/>
        <v/>
      </c>
      <c r="G43" s="9"/>
      <c r="H43" s="8">
        <f t="shared" si="19"/>
        <v>45542</v>
      </c>
      <c r="I43" s="8" t="str">
        <f t="shared" si="13"/>
        <v/>
      </c>
      <c r="J43" s="9"/>
      <c r="K43" s="8">
        <f t="shared" si="20"/>
        <v>45572</v>
      </c>
      <c r="L43" s="8" t="str">
        <f t="shared" si="14"/>
        <v/>
      </c>
      <c r="M43" s="9"/>
      <c r="N43" s="8">
        <f t="shared" si="21"/>
        <v>45603</v>
      </c>
      <c r="O43" s="8" t="str">
        <f t="shared" si="15"/>
        <v/>
      </c>
      <c r="P43" s="9"/>
      <c r="Q43" s="8">
        <f t="shared" si="22"/>
        <v>45633</v>
      </c>
      <c r="R43" s="8" t="str">
        <f t="shared" si="16"/>
        <v/>
      </c>
      <c r="S43" s="9"/>
    </row>
    <row r="44" spans="1:27" x14ac:dyDescent="0.3">
      <c r="A44" s="19">
        <f t="shared" si="17"/>
        <v>45481</v>
      </c>
      <c r="B44" s="19"/>
      <c r="C44" s="8" t="str">
        <f t="shared" si="11"/>
        <v/>
      </c>
      <c r="D44" s="9"/>
      <c r="E44" s="19">
        <f t="shared" si="18"/>
        <v>45512</v>
      </c>
      <c r="F44" s="8" t="str">
        <f t="shared" si="12"/>
        <v/>
      </c>
      <c r="G44" s="9"/>
      <c r="H44" s="8">
        <f t="shared" si="19"/>
        <v>45543</v>
      </c>
      <c r="I44" s="8" t="str">
        <f t="shared" si="13"/>
        <v/>
      </c>
      <c r="J44" s="9"/>
      <c r="K44" s="8">
        <f t="shared" si="20"/>
        <v>45573</v>
      </c>
      <c r="L44" s="8" t="str">
        <f t="shared" si="14"/>
        <v/>
      </c>
      <c r="M44" s="9"/>
      <c r="N44" s="8">
        <f t="shared" si="21"/>
        <v>45604</v>
      </c>
      <c r="O44" s="8" t="str">
        <f t="shared" si="15"/>
        <v/>
      </c>
      <c r="P44" s="9"/>
      <c r="Q44" s="8">
        <f t="shared" si="22"/>
        <v>45634</v>
      </c>
      <c r="R44" s="8" t="str">
        <f t="shared" si="16"/>
        <v/>
      </c>
      <c r="S44" s="9"/>
    </row>
    <row r="45" spans="1:27" x14ac:dyDescent="0.3">
      <c r="A45" s="19">
        <f t="shared" si="17"/>
        <v>45482</v>
      </c>
      <c r="B45" s="19"/>
      <c r="C45" s="8" t="str">
        <f t="shared" si="11"/>
        <v/>
      </c>
      <c r="D45" s="9"/>
      <c r="E45" s="19">
        <f t="shared" si="18"/>
        <v>45513</v>
      </c>
      <c r="F45" s="8" t="str">
        <f t="shared" si="12"/>
        <v/>
      </c>
      <c r="G45" s="9"/>
      <c r="H45" s="8">
        <f t="shared" si="19"/>
        <v>45544</v>
      </c>
      <c r="I45" s="8" t="str">
        <f t="shared" si="13"/>
        <v/>
      </c>
      <c r="J45" s="9"/>
      <c r="K45" s="8">
        <f t="shared" si="20"/>
        <v>45574</v>
      </c>
      <c r="L45" s="8" t="str">
        <f t="shared" si="14"/>
        <v/>
      </c>
      <c r="M45" s="9"/>
      <c r="N45" s="8">
        <f t="shared" si="21"/>
        <v>45605</v>
      </c>
      <c r="O45" s="8" t="str">
        <f t="shared" si="15"/>
        <v/>
      </c>
      <c r="P45" s="9"/>
      <c r="Q45" s="8">
        <f t="shared" si="22"/>
        <v>45635</v>
      </c>
      <c r="R45" s="8" t="str">
        <f t="shared" si="16"/>
        <v/>
      </c>
      <c r="S45" s="9"/>
    </row>
    <row r="46" spans="1:27" x14ac:dyDescent="0.3">
      <c r="A46" s="19">
        <f t="shared" si="17"/>
        <v>45483</v>
      </c>
      <c r="B46" s="19"/>
      <c r="C46" s="8" t="str">
        <f t="shared" si="11"/>
        <v/>
      </c>
      <c r="D46" s="9"/>
      <c r="E46" s="19">
        <f t="shared" si="18"/>
        <v>45514</v>
      </c>
      <c r="F46" s="8" t="str">
        <f t="shared" si="12"/>
        <v/>
      </c>
      <c r="G46" s="9"/>
      <c r="H46" s="8">
        <f t="shared" si="19"/>
        <v>45545</v>
      </c>
      <c r="I46" s="8" t="str">
        <f t="shared" si="13"/>
        <v/>
      </c>
      <c r="J46" s="9"/>
      <c r="K46" s="8">
        <f t="shared" si="20"/>
        <v>45575</v>
      </c>
      <c r="L46" s="8" t="str">
        <f t="shared" si="14"/>
        <v/>
      </c>
      <c r="M46" s="9"/>
      <c r="N46" s="8">
        <f t="shared" si="21"/>
        <v>45606</v>
      </c>
      <c r="O46" s="8" t="str">
        <f t="shared" si="15"/>
        <v/>
      </c>
      <c r="P46" s="9"/>
      <c r="Q46" s="8">
        <f t="shared" si="22"/>
        <v>45636</v>
      </c>
      <c r="R46" s="8" t="str">
        <f t="shared" si="16"/>
        <v/>
      </c>
      <c r="S46" s="9"/>
    </row>
    <row r="47" spans="1:27" x14ac:dyDescent="0.3">
      <c r="A47" s="19">
        <f t="shared" si="17"/>
        <v>45484</v>
      </c>
      <c r="B47" s="19"/>
      <c r="C47" s="8" t="str">
        <f t="shared" si="11"/>
        <v/>
      </c>
      <c r="D47" s="9"/>
      <c r="E47" s="19">
        <f t="shared" si="18"/>
        <v>45515</v>
      </c>
      <c r="F47" s="8" t="str">
        <f t="shared" si="12"/>
        <v/>
      </c>
      <c r="G47" s="9"/>
      <c r="H47" s="8">
        <f t="shared" si="19"/>
        <v>45546</v>
      </c>
      <c r="I47" s="8" t="str">
        <f t="shared" si="13"/>
        <v/>
      </c>
      <c r="J47" s="9"/>
      <c r="K47" s="8">
        <f t="shared" si="20"/>
        <v>45576</v>
      </c>
      <c r="L47" s="8" t="str">
        <f t="shared" si="14"/>
        <v/>
      </c>
      <c r="M47" s="9"/>
      <c r="N47" s="8">
        <f t="shared" si="21"/>
        <v>45607</v>
      </c>
      <c r="O47" s="8" t="str">
        <f t="shared" si="15"/>
        <v/>
      </c>
      <c r="P47" s="9"/>
      <c r="Q47" s="8">
        <f t="shared" si="22"/>
        <v>45637</v>
      </c>
      <c r="R47" s="8" t="str">
        <f t="shared" si="16"/>
        <v/>
      </c>
      <c r="S47" s="9"/>
    </row>
    <row r="48" spans="1:27" x14ac:dyDescent="0.3">
      <c r="A48" s="19">
        <f t="shared" si="17"/>
        <v>45485</v>
      </c>
      <c r="B48" s="19"/>
      <c r="C48" s="8" t="str">
        <f t="shared" si="11"/>
        <v/>
      </c>
      <c r="D48" s="9"/>
      <c r="E48" s="19">
        <f t="shared" si="18"/>
        <v>45516</v>
      </c>
      <c r="F48" s="8" t="str">
        <f t="shared" si="12"/>
        <v/>
      </c>
      <c r="G48" s="9"/>
      <c r="H48" s="8">
        <f t="shared" si="19"/>
        <v>45547</v>
      </c>
      <c r="I48" s="8" t="str">
        <f t="shared" si="13"/>
        <v/>
      </c>
      <c r="J48" s="9"/>
      <c r="K48" s="8">
        <f t="shared" si="20"/>
        <v>45577</v>
      </c>
      <c r="L48" s="8" t="str">
        <f t="shared" si="14"/>
        <v/>
      </c>
      <c r="M48" s="9"/>
      <c r="N48" s="8">
        <f t="shared" si="21"/>
        <v>45608</v>
      </c>
      <c r="O48" s="8" t="str">
        <f t="shared" si="15"/>
        <v/>
      </c>
      <c r="P48" s="9"/>
      <c r="Q48" s="8">
        <f t="shared" si="22"/>
        <v>45638</v>
      </c>
      <c r="R48" s="8" t="str">
        <f t="shared" si="16"/>
        <v/>
      </c>
      <c r="S48" s="9"/>
    </row>
    <row r="49" spans="1:19" x14ac:dyDescent="0.3">
      <c r="A49" s="19">
        <f t="shared" si="17"/>
        <v>45486</v>
      </c>
      <c r="B49" s="19"/>
      <c r="C49" s="8" t="str">
        <f t="shared" si="11"/>
        <v/>
      </c>
      <c r="D49" s="9"/>
      <c r="E49" s="19">
        <f t="shared" si="18"/>
        <v>45517</v>
      </c>
      <c r="F49" s="8" t="str">
        <f t="shared" si="12"/>
        <v/>
      </c>
      <c r="G49" s="9"/>
      <c r="H49" s="8">
        <f t="shared" si="19"/>
        <v>45548</v>
      </c>
      <c r="I49" s="8" t="str">
        <f t="shared" si="13"/>
        <v/>
      </c>
      <c r="J49" s="9"/>
      <c r="K49" s="8">
        <f t="shared" si="20"/>
        <v>45578</v>
      </c>
      <c r="L49" s="8" t="str">
        <f t="shared" si="14"/>
        <v/>
      </c>
      <c r="M49" s="9"/>
      <c r="N49" s="8">
        <f t="shared" si="21"/>
        <v>45609</v>
      </c>
      <c r="O49" s="8" t="str">
        <f t="shared" si="15"/>
        <v/>
      </c>
      <c r="P49" s="9"/>
      <c r="Q49" s="8">
        <f t="shared" si="22"/>
        <v>45639</v>
      </c>
      <c r="R49" s="8" t="str">
        <f t="shared" si="16"/>
        <v/>
      </c>
      <c r="S49" s="9"/>
    </row>
    <row r="50" spans="1:19" x14ac:dyDescent="0.3">
      <c r="A50" s="19">
        <f t="shared" si="17"/>
        <v>45487</v>
      </c>
      <c r="B50" s="19"/>
      <c r="C50" s="8" t="str">
        <f t="shared" si="11"/>
        <v/>
      </c>
      <c r="D50" s="9"/>
      <c r="E50" s="19">
        <f t="shared" si="18"/>
        <v>45518</v>
      </c>
      <c r="F50" s="8" t="str">
        <f t="shared" si="12"/>
        <v/>
      </c>
      <c r="G50" s="9"/>
      <c r="H50" s="8">
        <f t="shared" si="19"/>
        <v>45549</v>
      </c>
      <c r="I50" s="8" t="str">
        <f t="shared" si="13"/>
        <v/>
      </c>
      <c r="J50" s="9"/>
      <c r="K50" s="8">
        <f t="shared" si="20"/>
        <v>45579</v>
      </c>
      <c r="L50" s="8" t="str">
        <f t="shared" si="14"/>
        <v/>
      </c>
      <c r="M50" s="9"/>
      <c r="N50" s="8">
        <f t="shared" si="21"/>
        <v>45610</v>
      </c>
      <c r="O50" s="8" t="str">
        <f t="shared" si="15"/>
        <v/>
      </c>
      <c r="P50" s="9"/>
      <c r="Q50" s="8">
        <f t="shared" si="22"/>
        <v>45640</v>
      </c>
      <c r="R50" s="8" t="str">
        <f t="shared" si="16"/>
        <v/>
      </c>
      <c r="S50" s="9"/>
    </row>
    <row r="51" spans="1:19" x14ac:dyDescent="0.3">
      <c r="A51" s="19">
        <f t="shared" si="17"/>
        <v>45488</v>
      </c>
      <c r="B51" s="19"/>
      <c r="C51" s="8" t="str">
        <f t="shared" si="11"/>
        <v/>
      </c>
      <c r="D51" s="9"/>
      <c r="E51" s="19">
        <f t="shared" si="18"/>
        <v>45519</v>
      </c>
      <c r="F51" s="8" t="str">
        <f t="shared" si="12"/>
        <v/>
      </c>
      <c r="G51" s="9"/>
      <c r="H51" s="8">
        <f t="shared" si="19"/>
        <v>45550</v>
      </c>
      <c r="I51" s="8" t="str">
        <f t="shared" si="13"/>
        <v/>
      </c>
      <c r="J51" s="9"/>
      <c r="K51" s="8">
        <f t="shared" si="20"/>
        <v>45580</v>
      </c>
      <c r="L51" s="8" t="str">
        <f t="shared" si="14"/>
        <v/>
      </c>
      <c r="M51" s="9"/>
      <c r="N51" s="8">
        <f t="shared" si="21"/>
        <v>45611</v>
      </c>
      <c r="O51" s="8" t="str">
        <f t="shared" si="15"/>
        <v/>
      </c>
      <c r="P51" s="9"/>
      <c r="Q51" s="8">
        <f t="shared" si="22"/>
        <v>45641</v>
      </c>
      <c r="R51" s="8" t="str">
        <f t="shared" si="16"/>
        <v/>
      </c>
      <c r="S51" s="9"/>
    </row>
    <row r="52" spans="1:19" x14ac:dyDescent="0.3">
      <c r="A52" s="19">
        <f t="shared" si="17"/>
        <v>45489</v>
      </c>
      <c r="B52" s="19"/>
      <c r="C52" s="8" t="str">
        <f t="shared" si="11"/>
        <v/>
      </c>
      <c r="D52" s="9"/>
      <c r="E52" s="19">
        <f t="shared" si="18"/>
        <v>45520</v>
      </c>
      <c r="F52" s="8" t="str">
        <f t="shared" si="12"/>
        <v/>
      </c>
      <c r="G52" s="9"/>
      <c r="H52" s="8">
        <f t="shared" si="19"/>
        <v>45551</v>
      </c>
      <c r="I52" s="8" t="str">
        <f t="shared" si="13"/>
        <v/>
      </c>
      <c r="J52" s="9"/>
      <c r="K52" s="8">
        <f t="shared" si="20"/>
        <v>45581</v>
      </c>
      <c r="L52" s="8" t="str">
        <f t="shared" si="14"/>
        <v/>
      </c>
      <c r="M52" s="9"/>
      <c r="N52" s="8">
        <f t="shared" si="21"/>
        <v>45612</v>
      </c>
      <c r="O52" s="8" t="str">
        <f t="shared" si="15"/>
        <v/>
      </c>
      <c r="P52" s="9"/>
      <c r="Q52" s="8">
        <f t="shared" si="22"/>
        <v>45642</v>
      </c>
      <c r="R52" s="8" t="str">
        <f t="shared" si="16"/>
        <v/>
      </c>
      <c r="S52" s="9"/>
    </row>
    <row r="53" spans="1:19" x14ac:dyDescent="0.3">
      <c r="A53" s="19">
        <f t="shared" si="17"/>
        <v>45490</v>
      </c>
      <c r="B53" s="19"/>
      <c r="C53" s="8" t="str">
        <f t="shared" si="11"/>
        <v/>
      </c>
      <c r="D53" s="9"/>
      <c r="E53" s="19">
        <f t="shared" si="18"/>
        <v>45521</v>
      </c>
      <c r="F53" s="8" t="str">
        <f t="shared" si="12"/>
        <v/>
      </c>
      <c r="G53" s="9"/>
      <c r="H53" s="8">
        <f t="shared" si="19"/>
        <v>45552</v>
      </c>
      <c r="I53" s="8" t="str">
        <f t="shared" si="13"/>
        <v/>
      </c>
      <c r="J53" s="9"/>
      <c r="K53" s="8">
        <f t="shared" si="20"/>
        <v>45582</v>
      </c>
      <c r="L53" s="8" t="str">
        <f t="shared" si="14"/>
        <v/>
      </c>
      <c r="M53" s="9"/>
      <c r="N53" s="8">
        <f t="shared" si="21"/>
        <v>45613</v>
      </c>
      <c r="O53" s="8" t="str">
        <f t="shared" si="15"/>
        <v/>
      </c>
      <c r="P53" s="9"/>
      <c r="Q53" s="8">
        <f t="shared" si="22"/>
        <v>45643</v>
      </c>
      <c r="R53" s="8" t="str">
        <f t="shared" si="16"/>
        <v/>
      </c>
      <c r="S53" s="9"/>
    </row>
    <row r="54" spans="1:19" x14ac:dyDescent="0.3">
      <c r="A54" s="19">
        <f t="shared" si="17"/>
        <v>45491</v>
      </c>
      <c r="B54" s="19"/>
      <c r="C54" s="8" t="str">
        <f t="shared" si="11"/>
        <v/>
      </c>
      <c r="D54" s="9"/>
      <c r="E54" s="19">
        <f t="shared" si="18"/>
        <v>45522</v>
      </c>
      <c r="F54" s="8" t="str">
        <f t="shared" si="12"/>
        <v/>
      </c>
      <c r="G54" s="9"/>
      <c r="H54" s="8">
        <f t="shared" si="19"/>
        <v>45553</v>
      </c>
      <c r="I54" s="8" t="str">
        <f t="shared" si="13"/>
        <v/>
      </c>
      <c r="J54" s="9"/>
      <c r="K54" s="8">
        <f t="shared" si="20"/>
        <v>45583</v>
      </c>
      <c r="L54" s="8" t="str">
        <f t="shared" si="14"/>
        <v/>
      </c>
      <c r="M54" s="9"/>
      <c r="N54" s="8">
        <f t="shared" si="21"/>
        <v>45614</v>
      </c>
      <c r="O54" s="8" t="str">
        <f t="shared" si="15"/>
        <v/>
      </c>
      <c r="P54" s="9"/>
      <c r="Q54" s="8">
        <f t="shared" si="22"/>
        <v>45644</v>
      </c>
      <c r="R54" s="8" t="str">
        <f t="shared" si="16"/>
        <v/>
      </c>
      <c r="S54" s="9"/>
    </row>
    <row r="55" spans="1:19" x14ac:dyDescent="0.3">
      <c r="A55" s="19">
        <f t="shared" si="17"/>
        <v>45492</v>
      </c>
      <c r="B55" s="19"/>
      <c r="C55" s="8" t="str">
        <f t="shared" si="11"/>
        <v/>
      </c>
      <c r="D55" s="9"/>
      <c r="E55" s="19">
        <f t="shared" si="18"/>
        <v>45523</v>
      </c>
      <c r="F55" s="8" t="str">
        <f t="shared" si="12"/>
        <v/>
      </c>
      <c r="G55" s="9"/>
      <c r="H55" s="8">
        <f t="shared" si="19"/>
        <v>45554</v>
      </c>
      <c r="I55" s="8" t="str">
        <f t="shared" si="13"/>
        <v/>
      </c>
      <c r="J55" s="9"/>
      <c r="K55" s="8">
        <f t="shared" si="20"/>
        <v>45584</v>
      </c>
      <c r="L55" s="8" t="str">
        <f t="shared" si="14"/>
        <v/>
      </c>
      <c r="M55" s="9"/>
      <c r="N55" s="8">
        <f t="shared" si="21"/>
        <v>45615</v>
      </c>
      <c r="O55" s="8" t="str">
        <f t="shared" si="15"/>
        <v/>
      </c>
      <c r="P55" s="9"/>
      <c r="Q55" s="8">
        <f t="shared" si="22"/>
        <v>45645</v>
      </c>
      <c r="R55" s="8" t="str">
        <f t="shared" si="16"/>
        <v/>
      </c>
      <c r="S55" s="9"/>
    </row>
    <row r="56" spans="1:19" x14ac:dyDescent="0.3">
      <c r="A56" s="19">
        <f t="shared" si="17"/>
        <v>45493</v>
      </c>
      <c r="B56" s="19"/>
      <c r="C56" s="8" t="str">
        <f t="shared" si="11"/>
        <v/>
      </c>
      <c r="D56" s="9"/>
      <c r="E56" s="19">
        <f t="shared" si="18"/>
        <v>45524</v>
      </c>
      <c r="F56" s="8" t="str">
        <f t="shared" si="12"/>
        <v/>
      </c>
      <c r="G56" s="9"/>
      <c r="H56" s="8">
        <f t="shared" si="19"/>
        <v>45555</v>
      </c>
      <c r="I56" s="8" t="str">
        <f t="shared" si="13"/>
        <v/>
      </c>
      <c r="J56" s="9"/>
      <c r="K56" s="8">
        <f t="shared" si="20"/>
        <v>45585</v>
      </c>
      <c r="L56" s="8" t="str">
        <f t="shared" si="14"/>
        <v/>
      </c>
      <c r="M56" s="9"/>
      <c r="N56" s="8">
        <f t="shared" si="21"/>
        <v>45616</v>
      </c>
      <c r="O56" s="8" t="str">
        <f t="shared" si="15"/>
        <v/>
      </c>
      <c r="P56" s="9"/>
      <c r="Q56" s="8">
        <f t="shared" si="22"/>
        <v>45646</v>
      </c>
      <c r="R56" s="8" t="str">
        <f t="shared" si="16"/>
        <v/>
      </c>
      <c r="S56" s="9"/>
    </row>
    <row r="57" spans="1:19" x14ac:dyDescent="0.3">
      <c r="A57" s="19">
        <f t="shared" si="17"/>
        <v>45494</v>
      </c>
      <c r="B57" s="19"/>
      <c r="C57" s="8" t="str">
        <f t="shared" si="11"/>
        <v/>
      </c>
      <c r="D57" s="9"/>
      <c r="E57" s="19">
        <f t="shared" si="18"/>
        <v>45525</v>
      </c>
      <c r="F57" s="8" t="str">
        <f t="shared" si="12"/>
        <v/>
      </c>
      <c r="G57" s="9"/>
      <c r="H57" s="8">
        <f t="shared" si="19"/>
        <v>45556</v>
      </c>
      <c r="I57" s="8" t="str">
        <f t="shared" si="13"/>
        <v/>
      </c>
      <c r="J57" s="9"/>
      <c r="K57" s="8">
        <f t="shared" si="20"/>
        <v>45586</v>
      </c>
      <c r="L57" s="8" t="str">
        <f t="shared" si="14"/>
        <v/>
      </c>
      <c r="M57" s="9"/>
      <c r="N57" s="8">
        <f t="shared" si="21"/>
        <v>45617</v>
      </c>
      <c r="O57" s="8" t="str">
        <f t="shared" si="15"/>
        <v/>
      </c>
      <c r="P57" s="9"/>
      <c r="Q57" s="8">
        <f t="shared" si="22"/>
        <v>45647</v>
      </c>
      <c r="R57" s="8" t="str">
        <f t="shared" si="16"/>
        <v/>
      </c>
      <c r="S57" s="9"/>
    </row>
    <row r="58" spans="1:19" x14ac:dyDescent="0.3">
      <c r="A58" s="19">
        <f t="shared" si="17"/>
        <v>45495</v>
      </c>
      <c r="B58" s="19"/>
      <c r="C58" s="8" t="str">
        <f t="shared" si="11"/>
        <v/>
      </c>
      <c r="D58" s="9"/>
      <c r="E58" s="19">
        <f t="shared" si="18"/>
        <v>45526</v>
      </c>
      <c r="F58" s="8" t="str">
        <f t="shared" si="12"/>
        <v/>
      </c>
      <c r="G58" s="9"/>
      <c r="H58" s="8">
        <f t="shared" si="19"/>
        <v>45557</v>
      </c>
      <c r="I58" s="8" t="str">
        <f t="shared" si="13"/>
        <v/>
      </c>
      <c r="J58" s="9"/>
      <c r="K58" s="8">
        <f t="shared" si="20"/>
        <v>45587</v>
      </c>
      <c r="L58" s="8" t="str">
        <f t="shared" si="14"/>
        <v/>
      </c>
      <c r="M58" s="9"/>
      <c r="N58" s="8">
        <f t="shared" si="21"/>
        <v>45618</v>
      </c>
      <c r="O58" s="8" t="str">
        <f t="shared" si="15"/>
        <v/>
      </c>
      <c r="P58" s="9"/>
      <c r="Q58" s="8">
        <f t="shared" si="22"/>
        <v>45648</v>
      </c>
      <c r="R58" s="8" t="str">
        <f t="shared" si="16"/>
        <v/>
      </c>
      <c r="S58" s="9"/>
    </row>
    <row r="59" spans="1:19" x14ac:dyDescent="0.3">
      <c r="A59" s="19">
        <f t="shared" si="17"/>
        <v>45496</v>
      </c>
      <c r="B59" s="19"/>
      <c r="C59" s="8" t="str">
        <f t="shared" si="11"/>
        <v/>
      </c>
      <c r="D59" s="9"/>
      <c r="E59" s="19">
        <f t="shared" si="18"/>
        <v>45527</v>
      </c>
      <c r="F59" s="8" t="str">
        <f t="shared" si="12"/>
        <v/>
      </c>
      <c r="G59" s="9"/>
      <c r="H59" s="8">
        <f t="shared" si="19"/>
        <v>45558</v>
      </c>
      <c r="I59" s="8" t="str">
        <f t="shared" si="13"/>
        <v/>
      </c>
      <c r="J59" s="9"/>
      <c r="K59" s="8">
        <f t="shared" si="20"/>
        <v>45588</v>
      </c>
      <c r="L59" s="8" t="str">
        <f t="shared" si="14"/>
        <v/>
      </c>
      <c r="M59" s="9"/>
      <c r="N59" s="8">
        <f t="shared" si="21"/>
        <v>45619</v>
      </c>
      <c r="O59" s="8" t="str">
        <f t="shared" si="15"/>
        <v/>
      </c>
      <c r="P59" s="9"/>
      <c r="Q59" s="8">
        <f t="shared" si="22"/>
        <v>45649</v>
      </c>
      <c r="R59" s="8" t="str">
        <f t="shared" si="16"/>
        <v/>
      </c>
      <c r="S59" s="9"/>
    </row>
    <row r="60" spans="1:19" x14ac:dyDescent="0.3">
      <c r="A60" s="19">
        <f t="shared" si="17"/>
        <v>45497</v>
      </c>
      <c r="B60" s="19"/>
      <c r="C60" s="8" t="str">
        <f t="shared" si="11"/>
        <v/>
      </c>
      <c r="D60" s="9"/>
      <c r="E60" s="19">
        <f t="shared" si="18"/>
        <v>45528</v>
      </c>
      <c r="F60" s="8" t="str">
        <f t="shared" si="12"/>
        <v/>
      </c>
      <c r="G60" s="9"/>
      <c r="H60" s="8">
        <f t="shared" si="19"/>
        <v>45559</v>
      </c>
      <c r="I60" s="8" t="str">
        <f t="shared" si="13"/>
        <v/>
      </c>
      <c r="J60" s="9"/>
      <c r="K60" s="8">
        <f t="shared" si="20"/>
        <v>45589</v>
      </c>
      <c r="L60" s="8" t="str">
        <f t="shared" si="14"/>
        <v/>
      </c>
      <c r="M60" s="9"/>
      <c r="N60" s="8">
        <f t="shared" si="21"/>
        <v>45620</v>
      </c>
      <c r="O60" s="8" t="str">
        <f t="shared" si="15"/>
        <v/>
      </c>
      <c r="P60" s="9"/>
      <c r="Q60" s="8">
        <f t="shared" si="22"/>
        <v>45650</v>
      </c>
      <c r="R60" s="8" t="str">
        <f t="shared" si="16"/>
        <v/>
      </c>
      <c r="S60" s="9"/>
    </row>
    <row r="61" spans="1:19" x14ac:dyDescent="0.3">
      <c r="A61" s="19">
        <f>IF(A60="","",IF(MONTH(A60+1)&lt;&gt;MONTH($A$36),"",A60+1))</f>
        <v>45498</v>
      </c>
      <c r="B61" s="19"/>
      <c r="C61" s="8" t="str">
        <f t="shared" si="11"/>
        <v/>
      </c>
      <c r="D61" s="9"/>
      <c r="E61" s="19">
        <f t="shared" si="18"/>
        <v>45529</v>
      </c>
      <c r="F61" s="8" t="str">
        <f t="shared" si="12"/>
        <v/>
      </c>
      <c r="G61" s="9"/>
      <c r="H61" s="8">
        <f t="shared" si="19"/>
        <v>45560</v>
      </c>
      <c r="I61" s="8" t="str">
        <f t="shared" si="13"/>
        <v/>
      </c>
      <c r="J61" s="9"/>
      <c r="K61" s="8">
        <f t="shared" si="20"/>
        <v>45590</v>
      </c>
      <c r="L61" s="8" t="str">
        <f t="shared" si="14"/>
        <v/>
      </c>
      <c r="M61" s="9"/>
      <c r="N61" s="8">
        <f t="shared" si="21"/>
        <v>45621</v>
      </c>
      <c r="O61" s="8" t="str">
        <f t="shared" si="15"/>
        <v/>
      </c>
      <c r="P61" s="9"/>
      <c r="Q61" s="8">
        <f t="shared" si="22"/>
        <v>45651</v>
      </c>
      <c r="R61" s="8" t="str">
        <f t="shared" si="16"/>
        <v/>
      </c>
      <c r="S61" s="9"/>
    </row>
    <row r="62" spans="1:19" x14ac:dyDescent="0.3">
      <c r="A62" s="19">
        <f t="shared" si="17"/>
        <v>45499</v>
      </c>
      <c r="B62" s="19"/>
      <c r="C62" s="8" t="str">
        <f t="shared" si="11"/>
        <v/>
      </c>
      <c r="D62" s="9"/>
      <c r="E62" s="19">
        <f t="shared" si="18"/>
        <v>45530</v>
      </c>
      <c r="F62" s="8" t="str">
        <f t="shared" si="12"/>
        <v/>
      </c>
      <c r="G62" s="9"/>
      <c r="H62" s="8">
        <f t="shared" si="19"/>
        <v>45561</v>
      </c>
      <c r="I62" s="8" t="str">
        <f t="shared" si="13"/>
        <v/>
      </c>
      <c r="J62" s="9"/>
      <c r="K62" s="8">
        <f t="shared" si="20"/>
        <v>45591</v>
      </c>
      <c r="L62" s="8" t="str">
        <f t="shared" si="14"/>
        <v/>
      </c>
      <c r="M62" s="9"/>
      <c r="N62" s="8">
        <f t="shared" si="21"/>
        <v>45622</v>
      </c>
      <c r="O62" s="8" t="str">
        <f t="shared" si="15"/>
        <v/>
      </c>
      <c r="P62" s="9"/>
      <c r="Q62" s="8">
        <f t="shared" si="22"/>
        <v>45652</v>
      </c>
      <c r="R62" s="8" t="str">
        <f t="shared" si="16"/>
        <v/>
      </c>
      <c r="S62" s="9"/>
    </row>
    <row r="63" spans="1:19" x14ac:dyDescent="0.3">
      <c r="A63" s="19">
        <f t="shared" si="17"/>
        <v>45500</v>
      </c>
      <c r="B63" s="19"/>
      <c r="C63" s="8" t="str">
        <f t="shared" si="11"/>
        <v/>
      </c>
      <c r="D63" s="9"/>
      <c r="E63" s="19">
        <f t="shared" si="18"/>
        <v>45531</v>
      </c>
      <c r="F63" s="8" t="str">
        <f t="shared" si="12"/>
        <v/>
      </c>
      <c r="G63" s="9"/>
      <c r="H63" s="8">
        <f t="shared" si="19"/>
        <v>45562</v>
      </c>
      <c r="I63" s="8" t="str">
        <f t="shared" si="13"/>
        <v/>
      </c>
      <c r="J63" s="9"/>
      <c r="K63" s="8">
        <f t="shared" si="20"/>
        <v>45592</v>
      </c>
      <c r="L63" s="8" t="str">
        <f t="shared" si="14"/>
        <v/>
      </c>
      <c r="M63" s="9"/>
      <c r="N63" s="8">
        <f t="shared" si="21"/>
        <v>45623</v>
      </c>
      <c r="O63" s="8" t="str">
        <f t="shared" si="15"/>
        <v/>
      </c>
      <c r="P63" s="9"/>
      <c r="Q63" s="8">
        <f t="shared" si="22"/>
        <v>45653</v>
      </c>
      <c r="R63" s="8" t="str">
        <f t="shared" si="16"/>
        <v/>
      </c>
      <c r="S63" s="9"/>
    </row>
    <row r="64" spans="1:19" x14ac:dyDescent="0.3">
      <c r="A64" s="19">
        <f t="shared" si="17"/>
        <v>45501</v>
      </c>
      <c r="B64" s="19"/>
      <c r="C64" s="8" t="str">
        <f t="shared" si="11"/>
        <v/>
      </c>
      <c r="D64" s="9"/>
      <c r="E64" s="19">
        <f t="shared" si="18"/>
        <v>45532</v>
      </c>
      <c r="F64" s="8" t="str">
        <f t="shared" si="12"/>
        <v/>
      </c>
      <c r="G64" s="9"/>
      <c r="H64" s="8">
        <f t="shared" si="19"/>
        <v>45563</v>
      </c>
      <c r="I64" s="8" t="str">
        <f t="shared" si="13"/>
        <v/>
      </c>
      <c r="J64" s="9"/>
      <c r="K64" s="8">
        <f t="shared" si="20"/>
        <v>45593</v>
      </c>
      <c r="L64" s="8" t="str">
        <f t="shared" si="14"/>
        <v/>
      </c>
      <c r="M64" s="9"/>
      <c r="N64" s="8">
        <f t="shared" si="21"/>
        <v>45624</v>
      </c>
      <c r="O64" s="8" t="str">
        <f t="shared" si="15"/>
        <v/>
      </c>
      <c r="P64" s="9"/>
      <c r="Q64" s="8">
        <f t="shared" si="22"/>
        <v>45654</v>
      </c>
      <c r="R64" s="8" t="str">
        <f t="shared" si="16"/>
        <v/>
      </c>
      <c r="S64" s="9"/>
    </row>
    <row r="65" spans="1:19" x14ac:dyDescent="0.3">
      <c r="A65" s="19">
        <f t="shared" si="17"/>
        <v>45502</v>
      </c>
      <c r="B65" s="19"/>
      <c r="C65" s="8" t="str">
        <f t="shared" si="11"/>
        <v/>
      </c>
      <c r="D65" s="9"/>
      <c r="E65" s="19">
        <f t="shared" si="18"/>
        <v>45533</v>
      </c>
      <c r="F65" s="8" t="str">
        <f t="shared" si="12"/>
        <v/>
      </c>
      <c r="G65" s="9"/>
      <c r="H65" s="8">
        <f t="shared" si="19"/>
        <v>45564</v>
      </c>
      <c r="I65" s="8" t="str">
        <f t="shared" si="13"/>
        <v/>
      </c>
      <c r="J65" s="9"/>
      <c r="K65" s="8">
        <f t="shared" si="20"/>
        <v>45594</v>
      </c>
      <c r="L65" s="8" t="str">
        <f t="shared" si="14"/>
        <v/>
      </c>
      <c r="M65" s="9"/>
      <c r="N65" s="8">
        <f t="shared" si="21"/>
        <v>45625</v>
      </c>
      <c r="O65" s="8" t="str">
        <f t="shared" si="15"/>
        <v/>
      </c>
      <c r="P65" s="9"/>
      <c r="Q65" s="8">
        <f t="shared" si="22"/>
        <v>45655</v>
      </c>
      <c r="R65" s="8" t="str">
        <f t="shared" si="16"/>
        <v/>
      </c>
      <c r="S65" s="9"/>
    </row>
    <row r="66" spans="1:19" x14ac:dyDescent="0.3">
      <c r="A66" s="19">
        <f t="shared" si="17"/>
        <v>45503</v>
      </c>
      <c r="B66" s="19"/>
      <c r="C66" s="8" t="str">
        <f t="shared" si="11"/>
        <v/>
      </c>
      <c r="D66" s="9"/>
      <c r="E66" s="19">
        <f t="shared" si="18"/>
        <v>45534</v>
      </c>
      <c r="F66" s="8" t="str">
        <f t="shared" si="12"/>
        <v/>
      </c>
      <c r="G66" s="9"/>
      <c r="H66" s="8">
        <f t="shared" si="19"/>
        <v>45565</v>
      </c>
      <c r="I66" s="8" t="str">
        <f t="shared" si="13"/>
        <v/>
      </c>
      <c r="J66" s="9"/>
      <c r="K66" s="8">
        <f t="shared" si="20"/>
        <v>45595</v>
      </c>
      <c r="L66" s="8" t="str">
        <f t="shared" si="14"/>
        <v/>
      </c>
      <c r="M66" s="9"/>
      <c r="N66" s="8">
        <f t="shared" si="21"/>
        <v>45626</v>
      </c>
      <c r="O66" s="8" t="str">
        <f t="shared" si="15"/>
        <v/>
      </c>
      <c r="P66" s="9"/>
      <c r="Q66" s="8">
        <f t="shared" si="22"/>
        <v>45656</v>
      </c>
      <c r="R66" s="8" t="str">
        <f t="shared" si="16"/>
        <v/>
      </c>
      <c r="S66" s="9"/>
    </row>
    <row r="67" spans="1:19" x14ac:dyDescent="0.3">
      <c r="A67" s="19">
        <f>IF(A66="","",IF(MONTH(A66+1)&lt;&gt;MONTH($A$36),"",A66+1))</f>
        <v>45504</v>
      </c>
      <c r="B67" s="19"/>
      <c r="C67" s="8" t="str">
        <f t="shared" si="11"/>
        <v/>
      </c>
      <c r="D67" s="9"/>
      <c r="E67" s="19">
        <f t="shared" si="18"/>
        <v>45535</v>
      </c>
      <c r="F67" s="8" t="str">
        <f t="shared" si="12"/>
        <v/>
      </c>
      <c r="G67" s="9"/>
      <c r="H67" s="8" t="str">
        <f t="shared" si="19"/>
        <v/>
      </c>
      <c r="I67" s="8" t="str">
        <f t="shared" si="13"/>
        <v/>
      </c>
      <c r="J67" s="9"/>
      <c r="K67" s="8">
        <f t="shared" si="20"/>
        <v>45596</v>
      </c>
      <c r="L67" s="8" t="str">
        <f t="shared" si="14"/>
        <v/>
      </c>
      <c r="M67" s="9"/>
      <c r="N67" s="8" t="str">
        <f t="shared" si="21"/>
        <v/>
      </c>
      <c r="O67" s="8" t="str">
        <f t="shared" si="15"/>
        <v/>
      </c>
      <c r="P67" s="9"/>
      <c r="Q67" s="8">
        <f t="shared" si="22"/>
        <v>45657</v>
      </c>
      <c r="R67" s="8" t="str">
        <f t="shared" si="16"/>
        <v/>
      </c>
      <c r="S67" s="9"/>
    </row>
  </sheetData>
  <mergeCells count="6">
    <mergeCell ref="Q36:S36"/>
    <mergeCell ref="A36:D36"/>
    <mergeCell ref="E36:G36"/>
    <mergeCell ref="H36:J36"/>
    <mergeCell ref="K36:M36"/>
    <mergeCell ref="N36:P36"/>
  </mergeCells>
  <conditionalFormatting sqref="G4:G34">
    <cfRule type="expression" priority="11" stopIfTrue="1">
      <formula>$E4=""</formula>
    </cfRule>
    <cfRule type="expression" dxfId="23" priority="13" stopIfTrue="1">
      <formula>COUNTIF($V$4:$V$100,E4)&gt;0</formula>
    </cfRule>
    <cfRule type="expression" dxfId="22" priority="25" stopIfTrue="1">
      <formula>AND($E4&lt;&gt;0,WEEKDAY($E4,2)&gt;5)</formula>
    </cfRule>
  </conditionalFormatting>
  <conditionalFormatting sqref="J4:J34">
    <cfRule type="expression" dxfId="21" priority="10" stopIfTrue="1">
      <formula>COUNTIF($V$4:$V$100,H4)&gt;0</formula>
    </cfRule>
    <cfRule type="expression" dxfId="20" priority="24" stopIfTrue="1">
      <formula>AND($H4&lt;&gt;0,WEEKDAY($H4,2)&gt;5)</formula>
    </cfRule>
  </conditionalFormatting>
  <conditionalFormatting sqref="M5:M34">
    <cfRule type="expression" dxfId="19" priority="9" stopIfTrue="1">
      <formula>COUNTIF($V$4:$V$100,K5)&gt;0</formula>
    </cfRule>
    <cfRule type="expression" dxfId="18" priority="23" stopIfTrue="1">
      <formula>AND($K4&lt;&gt;0,WEEKDAY($K4,2)&gt;5)</formula>
    </cfRule>
  </conditionalFormatting>
  <conditionalFormatting sqref="P4:P34">
    <cfRule type="expression" dxfId="17" priority="8" stopIfTrue="1">
      <formula>COUNTIF($V$4:$V$100,N4)&gt;0</formula>
    </cfRule>
    <cfRule type="expression" dxfId="16" priority="22" stopIfTrue="1">
      <formula>AND($N4&lt;&gt;0,WEEKDAY($N4,2)&gt;5)</formula>
    </cfRule>
  </conditionalFormatting>
  <conditionalFormatting sqref="S4:S34">
    <cfRule type="expression" dxfId="15" priority="7" stopIfTrue="1">
      <formula>COUNTIF($V$4:$V$100,Q4)&gt;0</formula>
    </cfRule>
    <cfRule type="expression" dxfId="14" priority="21" stopIfTrue="1">
      <formula>AND($Q4&lt;&gt;0,WEEKDAY($Q4,2)&gt;5)</formula>
    </cfRule>
  </conditionalFormatting>
  <conditionalFormatting sqref="D37:D67">
    <cfRule type="expression" dxfId="13" priority="6" stopIfTrue="1">
      <formula>COUNTIF($V$4:$V$100,A37)&gt;0</formula>
    </cfRule>
    <cfRule type="expression" dxfId="12" priority="20" stopIfTrue="1">
      <formula>AND($A37&lt;&gt;0,WEEKDAY($A37,2)&gt;5)</formula>
    </cfRule>
  </conditionalFormatting>
  <conditionalFormatting sqref="G37:G67">
    <cfRule type="expression" dxfId="11" priority="5" stopIfTrue="1">
      <formula>COUNTIF($V$4:$V$100,E37)&gt;0</formula>
    </cfRule>
    <cfRule type="expression" dxfId="10" priority="19" stopIfTrue="1">
      <formula>AND($E37&lt;&gt;0,WEEKDAY($E37,2)&gt;5)</formula>
    </cfRule>
  </conditionalFormatting>
  <conditionalFormatting sqref="J37:J67">
    <cfRule type="expression" dxfId="9" priority="4" stopIfTrue="1">
      <formula>COUNTIF($V$4:$V$100,H36)&gt;0</formula>
    </cfRule>
    <cfRule type="expression" dxfId="8" priority="18" stopIfTrue="1">
      <formula>AND($H37&lt;&gt;0,WEEKDAY($H37,2)&gt;5)</formula>
    </cfRule>
  </conditionalFormatting>
  <conditionalFormatting sqref="M37:M67">
    <cfRule type="expression" dxfId="7" priority="3" stopIfTrue="1">
      <formula>COUNTIF($V$4:$V$100,K37)&gt;0</formula>
    </cfRule>
    <cfRule type="expression" dxfId="6" priority="17" stopIfTrue="1">
      <formula>AND($K37&lt;&gt;0,WEEKDAY($K37,2)&gt;5)</formula>
    </cfRule>
  </conditionalFormatting>
  <conditionalFormatting sqref="P37:P67">
    <cfRule type="expression" dxfId="5" priority="2" stopIfTrue="1">
      <formula>COUNTIF($V$4:$V$100,N37)&gt;0</formula>
    </cfRule>
    <cfRule type="expression" dxfId="4" priority="16" stopIfTrue="1">
      <formula>AND($N37&lt;&gt;0,WEEKDAY($N37,2)&gt;5)</formula>
    </cfRule>
  </conditionalFormatting>
  <conditionalFormatting sqref="S37:S67">
    <cfRule type="expression" dxfId="3" priority="1" stopIfTrue="1">
      <formula>COUNTIF($V$4:$V$100,Q37)&gt;0</formula>
    </cfRule>
    <cfRule type="expression" dxfId="2" priority="15" stopIfTrue="1">
      <formula>AND($Q37&lt;&gt;0,WEEKDAY($Q37,2)&gt;5)</formula>
    </cfRule>
  </conditionalFormatting>
  <conditionalFormatting sqref="D4:D34">
    <cfRule type="expression" dxfId="1" priority="27" stopIfTrue="1">
      <formula>COUNTIF($V$4:$V$100,B4)&gt;0</formula>
    </cfRule>
  </conditionalFormatting>
  <conditionalFormatting sqref="C4:D34">
    <cfRule type="expression" dxfId="0" priority="30" stopIfTrue="1">
      <formula>AND($B4&lt;&gt;0,WEEKDAY($B4,2)&gt;5)</formula>
    </cfRule>
  </conditionalFormatting>
  <printOptions horizontalCentered="1" verticalCentered="1"/>
  <pageMargins left="0.11811023622047245" right="0.11811023622047245" top="0.35433070866141736" bottom="0.19685039370078741" header="0.31496062992125984" footer="0.31496062992125984"/>
  <pageSetup paperSize="8" scale="61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Chris ARCHET</cp:lastModifiedBy>
  <cp:lastPrinted>2023-12-24T12:50:39Z</cp:lastPrinted>
  <dcterms:created xsi:type="dcterms:W3CDTF">2011-04-13T09:48:07Z</dcterms:created>
  <dcterms:modified xsi:type="dcterms:W3CDTF">2023-12-24T14:46:30Z</dcterms:modified>
</cp:coreProperties>
</file>