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D3F6F4B-CF49-471F-A41A-FDD3220B41BB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ACTIVITÉ 2019" sheetId="32" r:id="rId1"/>
    <sheet name="Feuil1" sheetId="33" r:id="rId2"/>
  </sheets>
  <externalReferences>
    <externalReference r:id="rId3"/>
  </externalReferences>
  <definedNames>
    <definedName name="AnnéeCal">'[1]accueil '!#REF!</definedName>
    <definedName name="Jours">{0,1,2,3,4,5,6} + {0;1;2;3;4;5}*7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T4" i="32" l="1"/>
  <c r="BT5" i="32"/>
  <c r="BT6" i="32"/>
  <c r="BT7" i="32"/>
  <c r="BT8" i="32"/>
  <c r="BT9" i="32"/>
  <c r="BT10" i="32"/>
  <c r="BT11" i="32"/>
  <c r="BT12" i="32"/>
  <c r="BT13" i="32"/>
  <c r="BT14" i="32"/>
  <c r="BT15" i="32"/>
  <c r="BT16" i="32"/>
  <c r="BT17" i="32"/>
  <c r="BT18" i="32"/>
  <c r="BT19" i="32"/>
  <c r="BT20" i="32"/>
  <c r="BT21" i="32"/>
  <c r="BT3" i="32"/>
  <c r="BP153" i="32" a="1"/>
  <c r="BP153" i="32" s="1"/>
  <c r="BP152" i="32" a="1"/>
  <c r="BP152" i="32" s="1"/>
  <c r="BP151" i="32" a="1"/>
  <c r="BP151" i="32" s="1"/>
  <c r="BP150" i="32" a="1"/>
  <c r="BP150" i="32" s="1"/>
  <c r="BP149" i="32" a="1"/>
  <c r="BP149" i="32" s="1"/>
  <c r="BP148" i="32" a="1"/>
  <c r="BP148" i="32" s="1"/>
  <c r="BP147" i="32" a="1"/>
  <c r="BP147" i="32" s="1"/>
  <c r="BP146" i="32" a="1"/>
  <c r="BP146" i="32" s="1"/>
  <c r="BP145" i="32" a="1"/>
  <c r="BP145" i="32" s="1"/>
  <c r="BP144" i="32" a="1"/>
  <c r="BP144" i="32" s="1"/>
  <c r="BP143" i="32" a="1"/>
  <c r="BP143" i="32" s="1"/>
  <c r="BP142" i="32" a="1"/>
  <c r="BP142" i="32" s="1"/>
  <c r="BP141" i="32" a="1"/>
  <c r="BP141" i="32" s="1"/>
  <c r="BP140" i="32" a="1"/>
  <c r="BP140" i="32" s="1"/>
  <c r="BP139" i="32" a="1"/>
  <c r="BP139" i="32" s="1"/>
  <c r="BP138" i="32" a="1"/>
  <c r="BP138" i="32" s="1"/>
  <c r="BP137" i="32" a="1"/>
  <c r="BP137" i="32" s="1"/>
  <c r="BP136" i="32" a="1"/>
  <c r="BP136" i="32" s="1"/>
  <c r="BP135" i="32" a="1"/>
  <c r="BP135" i="32" s="1"/>
  <c r="BP131" i="32" a="1"/>
  <c r="BP131" i="32" s="1"/>
  <c r="BP130" i="32" a="1"/>
  <c r="BP130" i="32" s="1"/>
  <c r="BP129" i="32" a="1"/>
  <c r="BP129" i="32" s="1"/>
  <c r="BP128" i="32" a="1"/>
  <c r="BP128" i="32" s="1"/>
  <c r="BP127" i="32" a="1"/>
  <c r="BP127" i="32" s="1"/>
  <c r="BP126" i="32" a="1"/>
  <c r="BP126" i="32" s="1"/>
  <c r="BP125" i="32" a="1"/>
  <c r="BP125" i="32" s="1"/>
  <c r="BP124" i="32" a="1"/>
  <c r="BP124" i="32" s="1"/>
  <c r="BP123" i="32" a="1"/>
  <c r="BP123" i="32" s="1"/>
  <c r="BP122" i="32" a="1"/>
  <c r="BP122" i="32" s="1"/>
  <c r="BP121" i="32" a="1"/>
  <c r="BP121" i="32" s="1"/>
  <c r="BP120" i="32" a="1"/>
  <c r="BP120" i="32" s="1"/>
  <c r="BP119" i="32" a="1"/>
  <c r="BP119" i="32" s="1"/>
  <c r="BP118" i="32" a="1"/>
  <c r="BP118" i="32" s="1"/>
  <c r="BP117" i="32" a="1"/>
  <c r="BP117" i="32" s="1"/>
  <c r="BP116" i="32" a="1"/>
  <c r="BP116" i="32" s="1"/>
  <c r="BP115" i="32" a="1"/>
  <c r="BP115" i="32" s="1"/>
  <c r="BP114" i="32" a="1"/>
  <c r="BP114" i="32" s="1"/>
  <c r="BP113" i="32" a="1"/>
  <c r="BP113" i="32" s="1"/>
  <c r="BP109" i="32" a="1"/>
  <c r="BP109" i="32" s="1"/>
  <c r="BP108" i="32" a="1"/>
  <c r="BP108" i="32" s="1"/>
  <c r="BP107" i="32" a="1"/>
  <c r="BP107" i="32" s="1"/>
  <c r="BP106" i="32" a="1"/>
  <c r="BP106" i="32" s="1"/>
  <c r="BP105" i="32" a="1"/>
  <c r="BP105" i="32" s="1"/>
  <c r="BP104" i="32" a="1"/>
  <c r="BP104" i="32" s="1"/>
  <c r="BP103" i="32" a="1"/>
  <c r="BP103" i="32" s="1"/>
  <c r="BP102" i="32" a="1"/>
  <c r="BP102" i="32" s="1"/>
  <c r="BP101" i="32" a="1"/>
  <c r="BP101" i="32" s="1"/>
  <c r="BP100" i="32" a="1"/>
  <c r="BP100" i="32" s="1"/>
  <c r="BP99" i="32" a="1"/>
  <c r="BP99" i="32" s="1"/>
  <c r="BP98" i="32" a="1"/>
  <c r="BP98" i="32" s="1"/>
  <c r="BP97" i="32" a="1"/>
  <c r="BP97" i="32" s="1"/>
  <c r="BP96" i="32" a="1"/>
  <c r="BP96" i="32" s="1"/>
  <c r="BP95" i="32" a="1"/>
  <c r="BP95" i="32" s="1"/>
  <c r="BP94" i="32" a="1"/>
  <c r="BP94" i="32" s="1"/>
  <c r="BP93" i="32" a="1"/>
  <c r="BP93" i="32" s="1"/>
  <c r="BP92" i="32" a="1"/>
  <c r="BP92" i="32" s="1"/>
  <c r="BP91" i="32" a="1"/>
  <c r="BP91" i="32" s="1"/>
  <c r="BP87" i="32" a="1"/>
  <c r="BP87" i="32" s="1"/>
  <c r="BP86" i="32" a="1"/>
  <c r="BP86" i="32" s="1"/>
  <c r="BP85" i="32" a="1"/>
  <c r="BP85" i="32" s="1"/>
  <c r="BP84" i="32" a="1"/>
  <c r="BP84" i="32" s="1"/>
  <c r="BP83" i="32" a="1"/>
  <c r="BP83" i="32" s="1"/>
  <c r="BP82" i="32" a="1"/>
  <c r="BP82" i="32" s="1"/>
  <c r="BP81" i="32" a="1"/>
  <c r="BP81" i="32" s="1"/>
  <c r="BP80" i="32" a="1"/>
  <c r="BP80" i="32" s="1"/>
  <c r="BP79" i="32" a="1"/>
  <c r="BP79" i="32" s="1"/>
  <c r="BP78" i="32" a="1"/>
  <c r="BP78" i="32" s="1"/>
  <c r="BP77" i="32" a="1"/>
  <c r="BP77" i="32" s="1"/>
  <c r="BP76" i="32" a="1"/>
  <c r="BP76" i="32" s="1"/>
  <c r="BP75" i="32" a="1"/>
  <c r="BP75" i="32" s="1"/>
  <c r="BP74" i="32" a="1"/>
  <c r="BP74" i="32" s="1"/>
  <c r="BP73" i="32" a="1"/>
  <c r="BP73" i="32" s="1"/>
  <c r="BP72" i="32" a="1"/>
  <c r="BP72" i="32" s="1"/>
  <c r="BP71" i="32" a="1"/>
  <c r="BP71" i="32" s="1"/>
  <c r="BP70" i="32" a="1"/>
  <c r="BP70" i="32" s="1"/>
  <c r="BP69" i="32" a="1"/>
  <c r="BP69" i="32" s="1"/>
  <c r="BP65" i="32" a="1"/>
  <c r="BP65" i="32" s="1"/>
  <c r="BP64" i="32" a="1"/>
  <c r="BP64" i="32" s="1"/>
  <c r="BP63" i="32" a="1"/>
  <c r="BP63" i="32" s="1"/>
  <c r="BP62" i="32" a="1"/>
  <c r="BP62" i="32" s="1"/>
  <c r="BP61" i="32" a="1"/>
  <c r="BP61" i="32" s="1"/>
  <c r="BP60" i="32" a="1"/>
  <c r="BP60" i="32" s="1"/>
  <c r="BP59" i="32" a="1"/>
  <c r="BP59" i="32" s="1"/>
  <c r="BP58" i="32" a="1"/>
  <c r="BP58" i="32" s="1"/>
  <c r="BP57" i="32" a="1"/>
  <c r="BP57" i="32" s="1"/>
  <c r="BP56" i="32" a="1"/>
  <c r="BP56" i="32" s="1"/>
  <c r="BP55" i="32" a="1"/>
  <c r="BP55" i="32" s="1"/>
  <c r="BP54" i="32" a="1"/>
  <c r="BP54" i="32" s="1"/>
  <c r="BP53" i="32" a="1"/>
  <c r="BP53" i="32" s="1"/>
  <c r="BP52" i="32" a="1"/>
  <c r="BP52" i="32" s="1"/>
  <c r="BP51" i="32" a="1"/>
  <c r="BP51" i="32" s="1"/>
  <c r="BP50" i="32" a="1"/>
  <c r="BP50" i="32" s="1"/>
  <c r="BP49" i="32" a="1"/>
  <c r="BP49" i="32" s="1"/>
  <c r="BP48" i="32" a="1"/>
  <c r="BP48" i="32" s="1"/>
  <c r="BP47" i="32" a="1"/>
  <c r="BP47" i="32" s="1"/>
  <c r="BP43" i="32" a="1"/>
  <c r="BP43" i="32" s="1"/>
  <c r="BP42" i="32" a="1"/>
  <c r="BP42" i="32" s="1"/>
  <c r="BP41" i="32" a="1"/>
  <c r="BP41" i="32" s="1"/>
  <c r="BP40" i="32" a="1"/>
  <c r="BP40" i="32" s="1"/>
  <c r="BP39" i="32" a="1"/>
  <c r="BP39" i="32" s="1"/>
  <c r="BP38" i="32" a="1"/>
  <c r="BP38" i="32" s="1"/>
  <c r="BP37" i="32" a="1"/>
  <c r="BP37" i="32" s="1"/>
  <c r="BP36" i="32" a="1"/>
  <c r="BP36" i="32" s="1"/>
  <c r="BP35" i="32" a="1"/>
  <c r="BP35" i="32" s="1"/>
  <c r="BP34" i="32" a="1"/>
  <c r="BP34" i="32" s="1"/>
  <c r="BP33" i="32" a="1"/>
  <c r="BP33" i="32" s="1"/>
  <c r="BP32" i="32" a="1"/>
  <c r="BP32" i="32" s="1"/>
  <c r="BP31" i="32" a="1"/>
  <c r="BP31" i="32" s="1"/>
  <c r="BP30" i="32" a="1"/>
  <c r="BP30" i="32" s="1"/>
  <c r="BP29" i="32" a="1"/>
  <c r="BP29" i="32" s="1"/>
  <c r="BP28" i="32" a="1"/>
  <c r="BP28" i="32" s="1"/>
  <c r="BP27" i="32" a="1"/>
  <c r="BP27" i="32" s="1"/>
  <c r="BP26" i="32" a="1"/>
  <c r="BP26" i="32" s="1"/>
  <c r="BP25" i="32" a="1"/>
  <c r="BP25" i="32" s="1"/>
  <c r="BP4" i="32" a="1"/>
  <c r="BP4" i="32" s="1"/>
  <c r="BP5" i="32" a="1"/>
  <c r="BP5" i="32" s="1"/>
  <c r="BP6" i="32" a="1"/>
  <c r="BP6" i="32" s="1"/>
  <c r="BP7" i="32" a="1"/>
  <c r="BP7" i="32" s="1"/>
  <c r="BP8" i="32" a="1"/>
  <c r="BP8" i="32" s="1"/>
  <c r="BP9" i="32" a="1"/>
  <c r="BP9" i="32"/>
  <c r="BP10" i="32" a="1"/>
  <c r="BP10" i="32" s="1"/>
  <c r="BP11" i="32" a="1"/>
  <c r="BP11" i="32" s="1"/>
  <c r="BP12" i="32" a="1"/>
  <c r="BP12" i="32" s="1"/>
  <c r="BP13" i="32" a="1"/>
  <c r="BP13" i="32" s="1"/>
  <c r="BP14" i="32" a="1"/>
  <c r="BP14" i="32" s="1"/>
  <c r="BP15" i="32" a="1"/>
  <c r="BP15" i="32" s="1"/>
  <c r="BP16" i="32" a="1"/>
  <c r="BP16" i="32" s="1"/>
  <c r="BP17" i="32" a="1"/>
  <c r="BP17" i="32" s="1"/>
  <c r="BP18" i="32" a="1"/>
  <c r="BP18" i="32" s="1"/>
  <c r="BP19" i="32" a="1"/>
  <c r="BP19" i="32" s="1"/>
  <c r="BP20" i="32" a="1"/>
  <c r="BP20" i="32" s="1"/>
  <c r="BP21" i="32" a="1"/>
  <c r="BP21" i="32" s="1"/>
  <c r="BP3" i="32" a="1"/>
  <c r="BP3" i="32" s="1"/>
  <c r="AX155" i="32"/>
  <c r="AY155" i="32"/>
  <c r="AZ155" i="32"/>
  <c r="BA155" i="32"/>
  <c r="BB155" i="32"/>
  <c r="BC155" i="32"/>
  <c r="BD155" i="32"/>
  <c r="BE155" i="32"/>
  <c r="BF155" i="32"/>
  <c r="BG155" i="32"/>
  <c r="BH155" i="32"/>
  <c r="BI155" i="32"/>
  <c r="BJ155" i="32"/>
  <c r="BK155" i="32"/>
  <c r="BL155" i="32"/>
  <c r="BM155" i="32"/>
  <c r="BN155" i="32"/>
  <c r="BO155" i="32"/>
  <c r="BO133" i="32"/>
  <c r="AX133" i="32"/>
  <c r="AY133" i="32"/>
  <c r="AZ133" i="32"/>
  <c r="BA133" i="32"/>
  <c r="BB133" i="32"/>
  <c r="BC133" i="32"/>
  <c r="BD133" i="32"/>
  <c r="BE133" i="32"/>
  <c r="BF133" i="32"/>
  <c r="BG133" i="32"/>
  <c r="BH133" i="32"/>
  <c r="BI133" i="32"/>
  <c r="BJ133" i="32"/>
  <c r="BK133" i="32"/>
  <c r="BL133" i="32"/>
  <c r="BM133" i="32"/>
  <c r="BN133" i="32"/>
  <c r="BO111" i="32"/>
  <c r="AX111" i="32"/>
  <c r="AY111" i="32"/>
  <c r="AZ111" i="32"/>
  <c r="BA111" i="32"/>
  <c r="BB111" i="32"/>
  <c r="BC111" i="32"/>
  <c r="BD111" i="32"/>
  <c r="BE111" i="32"/>
  <c r="BF111" i="32"/>
  <c r="BG111" i="32"/>
  <c r="BH111" i="32"/>
  <c r="BI111" i="32"/>
  <c r="BJ111" i="32"/>
  <c r="BK111" i="32"/>
  <c r="BL111" i="32"/>
  <c r="BM111" i="32"/>
  <c r="BN111" i="32"/>
  <c r="AX89" i="32"/>
  <c r="AY89" i="32"/>
  <c r="AZ89" i="32"/>
  <c r="BA89" i="32"/>
  <c r="BB89" i="32"/>
  <c r="BC89" i="32"/>
  <c r="BD89" i="32"/>
  <c r="BE89" i="32"/>
  <c r="BF89" i="32"/>
  <c r="BG89" i="32"/>
  <c r="BH89" i="32"/>
  <c r="BI89" i="32"/>
  <c r="BJ89" i="32"/>
  <c r="BK89" i="32"/>
  <c r="BL89" i="32"/>
  <c r="BM89" i="32"/>
  <c r="BN89" i="32"/>
  <c r="BO89" i="32"/>
  <c r="BO67" i="32"/>
  <c r="AX67" i="32"/>
  <c r="AY67" i="32"/>
  <c r="AZ67" i="32"/>
  <c r="BA67" i="32"/>
  <c r="BB67" i="32"/>
  <c r="BC67" i="32"/>
  <c r="BD67" i="32"/>
  <c r="BE67" i="32"/>
  <c r="BF67" i="32"/>
  <c r="BG67" i="32"/>
  <c r="BH67" i="32"/>
  <c r="BI67" i="32"/>
  <c r="BJ67" i="32"/>
  <c r="BK67" i="32"/>
  <c r="BL67" i="32"/>
  <c r="BM67" i="32"/>
  <c r="BN67" i="32"/>
  <c r="AX45" i="32"/>
  <c r="AY45" i="32"/>
  <c r="AZ45" i="32"/>
  <c r="BA45" i="32"/>
  <c r="BB45" i="32"/>
  <c r="BC45" i="32"/>
  <c r="BD45" i="32"/>
  <c r="BE45" i="32"/>
  <c r="BF45" i="32"/>
  <c r="BG45" i="32"/>
  <c r="BH45" i="32"/>
  <c r="BI45" i="32"/>
  <c r="BJ45" i="32"/>
  <c r="BK45" i="32"/>
  <c r="BL45" i="32"/>
  <c r="BM45" i="32"/>
  <c r="BN45" i="32"/>
  <c r="BO45" i="32"/>
  <c r="D134" i="32"/>
  <c r="F134" i="32" s="1"/>
  <c r="H134" i="32" s="1"/>
  <c r="J134" i="32" s="1"/>
  <c r="L134" i="32" s="1"/>
  <c r="N134" i="32" s="1"/>
  <c r="P134" i="32" s="1"/>
  <c r="R134" i="32" s="1"/>
  <c r="T134" i="32" s="1"/>
  <c r="V134" i="32" s="1"/>
  <c r="X134" i="32" s="1"/>
  <c r="Z134" i="32" s="1"/>
  <c r="AB134" i="32" s="1"/>
  <c r="AD134" i="32" s="1"/>
  <c r="AF134" i="32" s="1"/>
  <c r="AH134" i="32" s="1"/>
  <c r="AJ134" i="32" s="1"/>
  <c r="AL134" i="32" s="1"/>
  <c r="AN134" i="32" s="1"/>
  <c r="AP134" i="32" s="1"/>
  <c r="AR134" i="32" s="1"/>
  <c r="AT134" i="32" s="1"/>
  <c r="AV134" i="32" s="1"/>
  <c r="AX134" i="32" s="1"/>
  <c r="AZ134" i="32" s="1"/>
  <c r="BB134" i="32" s="1"/>
  <c r="BD134" i="32" s="1"/>
  <c r="BF134" i="32" s="1"/>
  <c r="BH134" i="32" s="1"/>
  <c r="BJ134" i="32" s="1"/>
  <c r="BL134" i="32" s="1"/>
  <c r="BN134" i="32" s="1"/>
  <c r="D112" i="32"/>
  <c r="F112" i="32" s="1"/>
  <c r="H112" i="32" s="1"/>
  <c r="J112" i="32" s="1"/>
  <c r="L112" i="32" s="1"/>
  <c r="N112" i="32" s="1"/>
  <c r="P112" i="32" s="1"/>
  <c r="R112" i="32" s="1"/>
  <c r="T112" i="32" s="1"/>
  <c r="V112" i="32" s="1"/>
  <c r="X112" i="32" s="1"/>
  <c r="Z112" i="32" s="1"/>
  <c r="AB112" i="32" s="1"/>
  <c r="AD112" i="32" s="1"/>
  <c r="AF112" i="32" s="1"/>
  <c r="AH112" i="32" s="1"/>
  <c r="AJ112" i="32" s="1"/>
  <c r="AL112" i="32" s="1"/>
  <c r="AN112" i="32" s="1"/>
  <c r="AP112" i="32" s="1"/>
  <c r="AR112" i="32" s="1"/>
  <c r="AT112" i="32" s="1"/>
  <c r="AV112" i="32" s="1"/>
  <c r="AX112" i="32" s="1"/>
  <c r="AZ112" i="32" s="1"/>
  <c r="BB112" i="32" s="1"/>
  <c r="BD112" i="32" s="1"/>
  <c r="BF112" i="32" s="1"/>
  <c r="BH112" i="32" s="1"/>
  <c r="BJ112" i="32" s="1"/>
  <c r="BL112" i="32" s="1"/>
  <c r="BN112" i="32" s="1"/>
  <c r="D90" i="32"/>
  <c r="F90" i="32" s="1"/>
  <c r="H90" i="32" s="1"/>
  <c r="J90" i="32" s="1"/>
  <c r="L90" i="32" s="1"/>
  <c r="N90" i="32" s="1"/>
  <c r="P90" i="32" s="1"/>
  <c r="R90" i="32" s="1"/>
  <c r="T90" i="32" s="1"/>
  <c r="V90" i="32" s="1"/>
  <c r="X90" i="32" s="1"/>
  <c r="Z90" i="32" s="1"/>
  <c r="AB90" i="32" s="1"/>
  <c r="AD90" i="32" s="1"/>
  <c r="AF90" i="32" s="1"/>
  <c r="AH90" i="32" s="1"/>
  <c r="AJ90" i="32" s="1"/>
  <c r="AL90" i="32" s="1"/>
  <c r="AN90" i="32" s="1"/>
  <c r="AP90" i="32" s="1"/>
  <c r="AR90" i="32" s="1"/>
  <c r="AT90" i="32" s="1"/>
  <c r="AV90" i="32" s="1"/>
  <c r="AX90" i="32" s="1"/>
  <c r="AZ90" i="32" s="1"/>
  <c r="BB90" i="32" s="1"/>
  <c r="BD90" i="32" s="1"/>
  <c r="BF90" i="32" s="1"/>
  <c r="BH90" i="32" s="1"/>
  <c r="BJ90" i="32" s="1"/>
  <c r="BL90" i="32" s="1"/>
  <c r="BN90" i="32" s="1"/>
  <c r="D68" i="32"/>
  <c r="F68" i="32" s="1"/>
  <c r="H68" i="32" s="1"/>
  <c r="J68" i="32" s="1"/>
  <c r="L68" i="32" s="1"/>
  <c r="N68" i="32" s="1"/>
  <c r="P68" i="32" s="1"/>
  <c r="R68" i="32" s="1"/>
  <c r="T68" i="32" s="1"/>
  <c r="V68" i="32" s="1"/>
  <c r="X68" i="32" s="1"/>
  <c r="Z68" i="32" s="1"/>
  <c r="AB68" i="32" s="1"/>
  <c r="AD68" i="32" s="1"/>
  <c r="AF68" i="32" s="1"/>
  <c r="AH68" i="32" s="1"/>
  <c r="AJ68" i="32" s="1"/>
  <c r="AL68" i="32" s="1"/>
  <c r="AN68" i="32" s="1"/>
  <c r="AP68" i="32" s="1"/>
  <c r="AR68" i="32" s="1"/>
  <c r="AT68" i="32" s="1"/>
  <c r="AV68" i="32" s="1"/>
  <c r="AX68" i="32" s="1"/>
  <c r="AZ68" i="32" s="1"/>
  <c r="BB68" i="32" s="1"/>
  <c r="BD68" i="32" s="1"/>
  <c r="BF68" i="32" s="1"/>
  <c r="BH68" i="32" s="1"/>
  <c r="BJ68" i="32" s="1"/>
  <c r="BL68" i="32" s="1"/>
  <c r="BN68" i="32" s="1"/>
  <c r="D46" i="32"/>
  <c r="F46" i="32" s="1"/>
  <c r="H46" i="32" s="1"/>
  <c r="J46" i="32" s="1"/>
  <c r="L46" i="32" s="1"/>
  <c r="N46" i="32" s="1"/>
  <c r="P46" i="32" s="1"/>
  <c r="R46" i="32" s="1"/>
  <c r="T46" i="32" s="1"/>
  <c r="V46" i="32" s="1"/>
  <c r="X46" i="32" s="1"/>
  <c r="Z46" i="32" s="1"/>
  <c r="AB46" i="32" s="1"/>
  <c r="AD46" i="32" s="1"/>
  <c r="AF46" i="32" s="1"/>
  <c r="AH46" i="32" s="1"/>
  <c r="AJ46" i="32" s="1"/>
  <c r="AL46" i="32" s="1"/>
  <c r="AN46" i="32" s="1"/>
  <c r="AP46" i="32" s="1"/>
  <c r="AR46" i="32" s="1"/>
  <c r="AT46" i="32" s="1"/>
  <c r="AV46" i="32" s="1"/>
  <c r="AX46" i="32" s="1"/>
  <c r="AZ46" i="32" s="1"/>
  <c r="BB46" i="32" s="1"/>
  <c r="BD46" i="32" s="1"/>
  <c r="BF46" i="32" s="1"/>
  <c r="BH46" i="32" s="1"/>
  <c r="BJ46" i="32" s="1"/>
  <c r="BL46" i="32" s="1"/>
  <c r="BN46" i="32" s="1"/>
  <c r="D24" i="32"/>
  <c r="F24" i="32" s="1"/>
  <c r="H24" i="32" s="1"/>
  <c r="J24" i="32" s="1"/>
  <c r="L24" i="32" s="1"/>
  <c r="N24" i="32" s="1"/>
  <c r="P24" i="32" s="1"/>
  <c r="R24" i="32" s="1"/>
  <c r="T24" i="32" s="1"/>
  <c r="V24" i="32" s="1"/>
  <c r="X24" i="32" s="1"/>
  <c r="Z24" i="32" s="1"/>
  <c r="AB24" i="32" s="1"/>
  <c r="AD24" i="32" s="1"/>
  <c r="AF24" i="32" s="1"/>
  <c r="AH24" i="32" s="1"/>
  <c r="AJ24" i="32" s="1"/>
  <c r="AL24" i="32" s="1"/>
  <c r="AN24" i="32" s="1"/>
  <c r="AP24" i="32" s="1"/>
  <c r="AR24" i="32" s="1"/>
  <c r="AT24" i="32" s="1"/>
  <c r="AV24" i="32" s="1"/>
  <c r="AX24" i="32" s="1"/>
  <c r="AZ24" i="32" s="1"/>
  <c r="BB24" i="32" s="1"/>
  <c r="BD24" i="32" s="1"/>
  <c r="BF24" i="32" s="1"/>
  <c r="BH24" i="32" s="1"/>
  <c r="BJ24" i="32" s="1"/>
  <c r="BL24" i="32" s="1"/>
  <c r="BN24" i="32" s="1"/>
  <c r="AX22" i="32"/>
  <c r="AY22" i="32"/>
  <c r="AZ22" i="32"/>
  <c r="BA22" i="32"/>
  <c r="BB22" i="32"/>
  <c r="BC22" i="32"/>
  <c r="BD22" i="32"/>
  <c r="BE22" i="32"/>
  <c r="BF22" i="32"/>
  <c r="BG22" i="32"/>
  <c r="BH22" i="32"/>
  <c r="BI22" i="32"/>
  <c r="BJ22" i="32"/>
  <c r="BK22" i="32"/>
  <c r="BL22" i="32"/>
  <c r="BM22" i="32"/>
  <c r="BN22" i="32"/>
  <c r="BO22" i="32"/>
  <c r="CC110" i="32"/>
  <c r="CB110" i="32"/>
  <c r="CA110" i="32"/>
  <c r="BZ110" i="32"/>
  <c r="D2" i="32"/>
  <c r="F2" i="32" s="1"/>
  <c r="H2" i="32" s="1"/>
  <c r="J2" i="32" s="1"/>
  <c r="L2" i="32" s="1"/>
  <c r="N2" i="32" s="1"/>
  <c r="P2" i="32" s="1"/>
  <c r="R2" i="32" s="1"/>
  <c r="T2" i="32" s="1"/>
  <c r="V2" i="32" s="1"/>
  <c r="X2" i="32" s="1"/>
  <c r="Z2" i="32" s="1"/>
  <c r="AB2" i="32" s="1"/>
  <c r="AD2" i="32" s="1"/>
  <c r="AF2" i="32" s="1"/>
  <c r="AH2" i="32" s="1"/>
  <c r="AJ2" i="32" s="1"/>
  <c r="AL2" i="32" s="1"/>
  <c r="AN2" i="32" s="1"/>
  <c r="AP2" i="32" s="1"/>
  <c r="AR2" i="32" s="1"/>
  <c r="AT2" i="32" s="1"/>
  <c r="AV2" i="32" s="1"/>
  <c r="AX2" i="32" s="1"/>
  <c r="AZ2" i="32" s="1"/>
  <c r="BB2" i="32" s="1"/>
  <c r="BD2" i="32" s="1"/>
  <c r="BF2" i="32" s="1"/>
  <c r="BH2" i="32" s="1"/>
  <c r="BJ2" i="32" s="1"/>
  <c r="BL2" i="32" s="1"/>
  <c r="BN2" i="32" s="1"/>
  <c r="BV153" i="32" l="1"/>
  <c r="BV152" i="32"/>
  <c r="BV151" i="32"/>
  <c r="BV150" i="32"/>
  <c r="BV149" i="32"/>
  <c r="BV148" i="32"/>
  <c r="BZ148" i="32" s="1"/>
  <c r="BV147" i="32"/>
  <c r="BV146" i="32"/>
  <c r="BV145" i="32"/>
  <c r="BV144" i="32"/>
  <c r="BV143" i="32"/>
  <c r="BV142" i="32"/>
  <c r="BV141" i="32"/>
  <c r="BV140" i="32"/>
  <c r="BV139" i="32"/>
  <c r="BV138" i="32"/>
  <c r="BV137" i="32"/>
  <c r="BV136" i="32"/>
  <c r="BV135" i="32"/>
  <c r="BV131" i="32"/>
  <c r="BV130" i="32"/>
  <c r="BV129" i="32"/>
  <c r="BV128" i="32"/>
  <c r="BV127" i="32"/>
  <c r="BV126" i="32"/>
  <c r="BV125" i="32"/>
  <c r="BV124" i="32"/>
  <c r="BV123" i="32"/>
  <c r="BV122" i="32"/>
  <c r="BV121" i="32"/>
  <c r="BV120" i="32"/>
  <c r="BV119" i="32"/>
  <c r="BV118" i="32"/>
  <c r="BV117" i="32"/>
  <c r="BV116" i="32"/>
  <c r="BV115" i="32"/>
  <c r="BV114" i="32"/>
  <c r="BV113" i="32"/>
  <c r="BV109" i="32"/>
  <c r="BV108" i="32"/>
  <c r="BV107" i="32"/>
  <c r="BV106" i="32"/>
  <c r="BV105" i="32"/>
  <c r="BV104" i="32"/>
  <c r="BV103" i="32"/>
  <c r="BV102" i="32"/>
  <c r="BV101" i="32"/>
  <c r="BV100" i="32"/>
  <c r="BV99" i="32"/>
  <c r="BV98" i="32"/>
  <c r="BV97" i="32"/>
  <c r="BV96" i="32"/>
  <c r="BV95" i="32"/>
  <c r="BV94" i="32"/>
  <c r="BV93" i="32"/>
  <c r="BV92" i="32"/>
  <c r="BV91" i="32"/>
  <c r="BV87" i="32"/>
  <c r="BV86" i="32"/>
  <c r="BV85" i="32"/>
  <c r="BV84" i="32"/>
  <c r="BV83" i="32"/>
  <c r="BV82" i="32"/>
  <c r="BV81" i="32"/>
  <c r="BV80" i="32"/>
  <c r="BV79" i="32"/>
  <c r="BV78" i="32"/>
  <c r="BV77" i="32"/>
  <c r="BV76" i="32"/>
  <c r="BV75" i="32"/>
  <c r="BV74" i="32"/>
  <c r="BV73" i="32"/>
  <c r="BV72" i="32"/>
  <c r="BV71" i="32"/>
  <c r="BV70" i="32"/>
  <c r="BV69" i="32"/>
  <c r="BV65" i="32"/>
  <c r="BV64" i="32"/>
  <c r="BV63" i="32"/>
  <c r="BV62" i="32"/>
  <c r="BV61" i="32"/>
  <c r="BV60" i="32"/>
  <c r="BV59" i="32"/>
  <c r="BV58" i="32"/>
  <c r="BV57" i="32"/>
  <c r="BV56" i="32"/>
  <c r="BV55" i="32"/>
  <c r="BV54" i="32"/>
  <c r="BV53" i="32"/>
  <c r="BV52" i="32"/>
  <c r="BV51" i="32"/>
  <c r="BV50" i="32"/>
  <c r="BV49" i="32"/>
  <c r="BV48" i="32"/>
  <c r="BZ48" i="32" s="1"/>
  <c r="BV47" i="32"/>
  <c r="BV43" i="32"/>
  <c r="BV42" i="32"/>
  <c r="BV41" i="32"/>
  <c r="BV40" i="32"/>
  <c r="BV39" i="32"/>
  <c r="BV38" i="32"/>
  <c r="BV37" i="32"/>
  <c r="BV36" i="32"/>
  <c r="BV35" i="32"/>
  <c r="BV34" i="32"/>
  <c r="BV33" i="32"/>
  <c r="BV32" i="32"/>
  <c r="BV31" i="32"/>
  <c r="BV30" i="32"/>
  <c r="BV29" i="32"/>
  <c r="BV28" i="32"/>
  <c r="BV27" i="32"/>
  <c r="BV26" i="32"/>
  <c r="BV25" i="32"/>
  <c r="BV5" i="32"/>
  <c r="BV6" i="32"/>
  <c r="BV7" i="32"/>
  <c r="BV8" i="32"/>
  <c r="BV9" i="32"/>
  <c r="BV10" i="32"/>
  <c r="BV11" i="32"/>
  <c r="BV12" i="32"/>
  <c r="BV13" i="32"/>
  <c r="BV14" i="32"/>
  <c r="BV15" i="32"/>
  <c r="BV16" i="32"/>
  <c r="BV17" i="32"/>
  <c r="BV18" i="32"/>
  <c r="BV19" i="32"/>
  <c r="BV20" i="32"/>
  <c r="BV21" i="32"/>
  <c r="BV4" i="32"/>
  <c r="BV3" i="32"/>
  <c r="BW3" i="32" s="1" a="1"/>
  <c r="BW3" i="32" s="1"/>
  <c r="BX3" i="32" s="1" a="1"/>
  <c r="BX3" i="32" s="1"/>
  <c r="CB3" i="32" s="1"/>
  <c r="BZ19" i="32" l="1"/>
  <c r="BW19" i="32" a="1"/>
  <c r="BW19" i="32" s="1"/>
  <c r="BX19" i="32" s="1" a="1"/>
  <c r="BX19" i="32" s="1"/>
  <c r="BZ15" i="32"/>
  <c r="BW15" i="32" a="1"/>
  <c r="BW15" i="32" s="1"/>
  <c r="BX15" i="32" s="1" a="1"/>
  <c r="BX15" i="32" s="1"/>
  <c r="BZ11" i="32"/>
  <c r="BW11" i="32" a="1"/>
  <c r="BW11" i="32" s="1"/>
  <c r="BX11" i="32" s="1" a="1"/>
  <c r="BX11" i="32" s="1"/>
  <c r="BZ7" i="32"/>
  <c r="BW7" i="32" a="1"/>
  <c r="BW7" i="32" s="1"/>
  <c r="BX7" i="32" s="1" a="1"/>
  <c r="BX7" i="32" s="1"/>
  <c r="BW26" i="32" a="1"/>
  <c r="BW26" i="32" s="1"/>
  <c r="BZ26" i="32"/>
  <c r="BW30" i="32" a="1"/>
  <c r="BW30" i="32" s="1"/>
  <c r="BZ30" i="32"/>
  <c r="BW34" i="32" a="1"/>
  <c r="BW34" i="32" s="1"/>
  <c r="BZ34" i="32"/>
  <c r="BW38" i="32" a="1"/>
  <c r="BW38" i="32" s="1"/>
  <c r="BZ38" i="32"/>
  <c r="BW42" i="32" a="1"/>
  <c r="BW42" i="32" s="1"/>
  <c r="BZ42" i="32"/>
  <c r="BW49" i="32" a="1"/>
  <c r="BW49" i="32" s="1"/>
  <c r="BZ49" i="32"/>
  <c r="BW48" i="32" a="1"/>
  <c r="BW48" i="32" s="1"/>
  <c r="CA48" i="32" s="1"/>
  <c r="BW53" i="32" a="1"/>
  <c r="BW53" i="32" s="1"/>
  <c r="BZ53" i="32"/>
  <c r="BW57" i="32" a="1"/>
  <c r="BW57" i="32" s="1"/>
  <c r="BZ57" i="32"/>
  <c r="BW61" i="32" a="1"/>
  <c r="BW61" i="32" s="1"/>
  <c r="BZ61" i="32"/>
  <c r="BW65" i="32" a="1"/>
  <c r="BW65" i="32" s="1"/>
  <c r="BZ65" i="32"/>
  <c r="BW72" i="32" a="1"/>
  <c r="BW72" i="32" s="1"/>
  <c r="BZ72" i="32"/>
  <c r="BW76" i="32" a="1"/>
  <c r="BW76" i="32" s="1"/>
  <c r="BZ76" i="32"/>
  <c r="BW80" i="32" a="1"/>
  <c r="BW80" i="32" s="1"/>
  <c r="BZ80" i="32"/>
  <c r="BW84" i="32" a="1"/>
  <c r="BW84" i="32" s="1"/>
  <c r="BZ84" i="32"/>
  <c r="BZ91" i="32"/>
  <c r="BW91" i="32" a="1"/>
  <c r="BW91" i="32" s="1"/>
  <c r="BX91" i="32" s="1" a="1"/>
  <c r="BX91" i="32" s="1"/>
  <c r="BY91" i="32" s="1" a="1"/>
  <c r="BY91" i="32" s="1"/>
  <c r="BZ95" i="32"/>
  <c r="BW95" i="32" a="1"/>
  <c r="BW95" i="32" s="1"/>
  <c r="BZ99" i="32"/>
  <c r="BW99" i="32" a="1"/>
  <c r="BW99" i="32" s="1"/>
  <c r="BZ103" i="32"/>
  <c r="BW103" i="32" a="1"/>
  <c r="BW103" i="32" s="1"/>
  <c r="BZ107" i="32"/>
  <c r="BW107" i="32" a="1"/>
  <c r="BW107" i="32" s="1"/>
  <c r="BZ114" i="32"/>
  <c r="BW114" i="32" a="1"/>
  <c r="BW114" i="32" s="1"/>
  <c r="BZ118" i="32"/>
  <c r="BW118" i="32" a="1"/>
  <c r="BW118" i="32" s="1"/>
  <c r="BZ122" i="32"/>
  <c r="BW122" i="32" a="1"/>
  <c r="BW122" i="32" s="1"/>
  <c r="BZ126" i="32"/>
  <c r="BW126" i="32" a="1"/>
  <c r="BW126" i="32" s="1"/>
  <c r="BZ130" i="32"/>
  <c r="BW130" i="32" a="1"/>
  <c r="BW130" i="32" s="1"/>
  <c r="BZ137" i="32"/>
  <c r="BW137" i="32" a="1"/>
  <c r="BW137" i="32" s="1"/>
  <c r="BZ141" i="32"/>
  <c r="BW141" i="32" a="1"/>
  <c r="BW141" i="32" s="1"/>
  <c r="BZ145" i="32"/>
  <c r="BW145" i="32" a="1"/>
  <c r="BW145" i="32" s="1"/>
  <c r="BZ149" i="32"/>
  <c r="BW149" i="32" a="1"/>
  <c r="BW149" i="32" s="1"/>
  <c r="BW148" i="32" a="1"/>
  <c r="BW148" i="32" s="1"/>
  <c r="CA148" i="32" s="1"/>
  <c r="BZ153" i="32"/>
  <c r="BW153" i="32" a="1"/>
  <c r="BW153" i="32" s="1"/>
  <c r="BW20" i="32" a="1"/>
  <c r="BW20" i="32" s="1"/>
  <c r="BX20" i="32" s="1" a="1"/>
  <c r="BX20" i="32" s="1"/>
  <c r="BZ20" i="32"/>
  <c r="BW16" i="32" a="1"/>
  <c r="BW16" i="32" s="1"/>
  <c r="BX16" i="32" s="1" a="1"/>
  <c r="BX16" i="32" s="1"/>
  <c r="BZ16" i="32"/>
  <c r="BW12" i="32" a="1"/>
  <c r="BW12" i="32" s="1"/>
  <c r="BX12" i="32" s="1" a="1"/>
  <c r="BX12" i="32" s="1"/>
  <c r="BZ12" i="32"/>
  <c r="BW8" i="32" a="1"/>
  <c r="BW8" i="32" s="1"/>
  <c r="BX8" i="32" s="1" a="1"/>
  <c r="BX8" i="32" s="1"/>
  <c r="BZ8" i="32"/>
  <c r="BZ25" i="32"/>
  <c r="BW25" i="32" a="1"/>
  <c r="BW25" i="32" s="1"/>
  <c r="BZ29" i="32"/>
  <c r="BW29" i="32" a="1"/>
  <c r="BW29" i="32" s="1"/>
  <c r="BZ33" i="32"/>
  <c r="BW33" i="32" a="1"/>
  <c r="BW33" i="32" s="1"/>
  <c r="BZ37" i="32"/>
  <c r="BW37" i="32" a="1"/>
  <c r="BW37" i="32" s="1"/>
  <c r="BZ41" i="32"/>
  <c r="BW41" i="32" a="1"/>
  <c r="BW41" i="32" s="1"/>
  <c r="BZ52" i="32"/>
  <c r="BW52" i="32" a="1"/>
  <c r="BW52" i="32" s="1"/>
  <c r="BZ56" i="32"/>
  <c r="BW56" i="32" a="1"/>
  <c r="BW56" i="32" s="1"/>
  <c r="BZ60" i="32"/>
  <c r="BW60" i="32" a="1"/>
  <c r="BW60" i="32" s="1"/>
  <c r="BZ64" i="32"/>
  <c r="BW64" i="32" a="1"/>
  <c r="BW64" i="32" s="1"/>
  <c r="BZ71" i="32"/>
  <c r="BW71" i="32" a="1"/>
  <c r="BW71" i="32" s="1"/>
  <c r="BZ75" i="32"/>
  <c r="BW75" i="32" a="1"/>
  <c r="BW75" i="32" s="1"/>
  <c r="BZ79" i="32"/>
  <c r="BW79" i="32" a="1"/>
  <c r="BW79" i="32" s="1"/>
  <c r="BZ83" i="32"/>
  <c r="BW83" i="32" a="1"/>
  <c r="BW83" i="32" s="1"/>
  <c r="BZ87" i="32"/>
  <c r="BW87" i="32" a="1"/>
  <c r="BW87" i="32" s="1"/>
  <c r="BZ94" i="32"/>
  <c r="BW94" i="32" a="1"/>
  <c r="BW94" i="32" s="1"/>
  <c r="BZ98" i="32"/>
  <c r="BW98" i="32" a="1"/>
  <c r="BW98" i="32" s="1"/>
  <c r="BZ102" i="32"/>
  <c r="BW102" i="32" a="1"/>
  <c r="BW102" i="32" s="1"/>
  <c r="BZ106" i="32"/>
  <c r="BW106" i="32" a="1"/>
  <c r="BW106" i="32" s="1"/>
  <c r="BZ113" i="32"/>
  <c r="BW113" i="32" a="1"/>
  <c r="BW113" i="32" s="1"/>
  <c r="BZ117" i="32"/>
  <c r="BW117" i="32" a="1"/>
  <c r="BW117" i="32" s="1"/>
  <c r="BZ121" i="32"/>
  <c r="BW121" i="32" a="1"/>
  <c r="BW121" i="32" s="1"/>
  <c r="BZ125" i="32"/>
  <c r="BW125" i="32" a="1"/>
  <c r="BW125" i="32" s="1"/>
  <c r="BW129" i="32" a="1"/>
  <c r="BW129" i="32" s="1"/>
  <c r="BZ129" i="32"/>
  <c r="BZ136" i="32"/>
  <c r="BW136" i="32" a="1"/>
  <c r="BW136" i="32" s="1"/>
  <c r="BW140" i="32" a="1"/>
  <c r="BW140" i="32" s="1"/>
  <c r="BZ140" i="32"/>
  <c r="BZ144" i="32"/>
  <c r="BW144" i="32" a="1"/>
  <c r="BW144" i="32" s="1"/>
  <c r="BW152" i="32" a="1"/>
  <c r="BW152" i="32" s="1"/>
  <c r="BZ152" i="32"/>
  <c r="BW4" i="32" a="1"/>
  <c r="BW4" i="32" s="1"/>
  <c r="BX4" i="32" s="1" a="1"/>
  <c r="BX4" i="32" s="1"/>
  <c r="BZ4" i="32"/>
  <c r="BZ10" i="32"/>
  <c r="BW10" i="32" a="1"/>
  <c r="BW10" i="32" s="1"/>
  <c r="BX10" i="32" s="1" a="1"/>
  <c r="BX10" i="32" s="1"/>
  <c r="BZ6" i="32"/>
  <c r="BW6" i="32" a="1"/>
  <c r="BW6" i="32" s="1"/>
  <c r="BX6" i="32" s="1" a="1"/>
  <c r="BX6" i="32" s="1"/>
  <c r="BW27" i="32" a="1"/>
  <c r="BW27" i="32" s="1"/>
  <c r="BZ27" i="32"/>
  <c r="BW31" i="32" a="1"/>
  <c r="BW31" i="32" s="1"/>
  <c r="BZ31" i="32"/>
  <c r="BW35" i="32" a="1"/>
  <c r="BW35" i="32" s="1"/>
  <c r="BZ35" i="32"/>
  <c r="BW39" i="32" a="1"/>
  <c r="BW39" i="32" s="1"/>
  <c r="BZ39" i="32"/>
  <c r="BW43" i="32" a="1"/>
  <c r="BW43" i="32" s="1"/>
  <c r="BZ43" i="32"/>
  <c r="BW50" i="32" a="1"/>
  <c r="BW50" i="32" s="1"/>
  <c r="BZ50" i="32"/>
  <c r="BW54" i="32" a="1"/>
  <c r="BW54" i="32" s="1"/>
  <c r="BZ54" i="32"/>
  <c r="BW58" i="32" a="1"/>
  <c r="BW58" i="32" s="1"/>
  <c r="BZ58" i="32"/>
  <c r="BW62" i="32" a="1"/>
  <c r="BW62" i="32" s="1"/>
  <c r="BZ62" i="32"/>
  <c r="BW69" i="32" a="1"/>
  <c r="BW69" i="32" s="1"/>
  <c r="BZ69" i="32"/>
  <c r="BW73" i="32" a="1"/>
  <c r="BW73" i="32" s="1"/>
  <c r="BZ73" i="32"/>
  <c r="BW77" i="32" a="1"/>
  <c r="BW77" i="32" s="1"/>
  <c r="BZ77" i="32"/>
  <c r="BW81" i="32" a="1"/>
  <c r="BW81" i="32" s="1"/>
  <c r="BZ81" i="32"/>
  <c r="BW85" i="32" a="1"/>
  <c r="BW85" i="32" s="1"/>
  <c r="BZ85" i="32"/>
  <c r="BW92" i="32" a="1"/>
  <c r="BW92" i="32" s="1"/>
  <c r="BZ92" i="32"/>
  <c r="BW96" i="32" a="1"/>
  <c r="BW96" i="32" s="1"/>
  <c r="BZ96" i="32"/>
  <c r="BW100" i="32" a="1"/>
  <c r="BW100" i="32" s="1"/>
  <c r="BZ100" i="32"/>
  <c r="BW104" i="32" a="1"/>
  <c r="BW104" i="32" s="1"/>
  <c r="BZ104" i="32"/>
  <c r="BW108" i="32" a="1"/>
  <c r="BW108" i="32" s="1"/>
  <c r="BZ108" i="32"/>
  <c r="BW115" i="32" a="1"/>
  <c r="BW115" i="32" s="1"/>
  <c r="BZ115" i="32"/>
  <c r="BW119" i="32" a="1"/>
  <c r="BW119" i="32" s="1"/>
  <c r="BZ119" i="32"/>
  <c r="BW123" i="32" a="1"/>
  <c r="BW123" i="32" s="1"/>
  <c r="BZ123" i="32"/>
  <c r="BW127" i="32" a="1"/>
  <c r="BW127" i="32" s="1"/>
  <c r="BZ127" i="32"/>
  <c r="BW131" i="32" a="1"/>
  <c r="BW131" i="32" s="1"/>
  <c r="BZ131" i="32"/>
  <c r="BW138" i="32" a="1"/>
  <c r="BW138" i="32" s="1"/>
  <c r="BZ138" i="32"/>
  <c r="BW142" i="32" a="1"/>
  <c r="BW142" i="32" s="1"/>
  <c r="BZ142" i="32"/>
  <c r="BW146" i="32" a="1"/>
  <c r="BW146" i="32" s="1"/>
  <c r="BZ146" i="32"/>
  <c r="BW150" i="32" a="1"/>
  <c r="BW150" i="32" s="1"/>
  <c r="BZ150" i="32"/>
  <c r="BZ18" i="32"/>
  <c r="BW18" i="32" a="1"/>
  <c r="BW18" i="32" s="1"/>
  <c r="BX18" i="32" s="1" a="1"/>
  <c r="BX18" i="32" s="1"/>
  <c r="BZ14" i="32"/>
  <c r="BW14" i="32" a="1"/>
  <c r="BW14" i="32" s="1"/>
  <c r="BX14" i="32" s="1" a="1"/>
  <c r="BX14" i="32" s="1"/>
  <c r="BW21" i="32" a="1"/>
  <c r="BW21" i="32" s="1"/>
  <c r="BX21" i="32" s="1" a="1"/>
  <c r="BX21" i="32" s="1"/>
  <c r="BZ21" i="32"/>
  <c r="BW17" i="32" a="1"/>
  <c r="BW17" i="32" s="1"/>
  <c r="BX17" i="32" s="1" a="1"/>
  <c r="BX17" i="32" s="1"/>
  <c r="BZ17" i="32"/>
  <c r="BW13" i="32" a="1"/>
  <c r="BW13" i="32" s="1"/>
  <c r="BX13" i="32" s="1" a="1"/>
  <c r="BX13" i="32" s="1"/>
  <c r="BZ13" i="32"/>
  <c r="BW9" i="32" a="1"/>
  <c r="BW9" i="32" s="1"/>
  <c r="BX9" i="32" s="1" a="1"/>
  <c r="BX9" i="32" s="1"/>
  <c r="BZ9" i="32"/>
  <c r="BW5" i="32" a="1"/>
  <c r="BW5" i="32" s="1"/>
  <c r="BX5" i="32" s="1" a="1"/>
  <c r="BX5" i="32" s="1"/>
  <c r="BZ5" i="32"/>
  <c r="BZ28" i="32"/>
  <c r="BW28" i="32" a="1"/>
  <c r="BW28" i="32" s="1"/>
  <c r="BZ32" i="32"/>
  <c r="BW32" i="32" a="1"/>
  <c r="BW32" i="32" s="1"/>
  <c r="BZ36" i="32"/>
  <c r="BW36" i="32" a="1"/>
  <c r="BW36" i="32" s="1"/>
  <c r="BZ40" i="32"/>
  <c r="BW40" i="32" a="1"/>
  <c r="BW40" i="32" s="1"/>
  <c r="BZ47" i="32"/>
  <c r="BW47" i="32" a="1"/>
  <c r="BW47" i="32" s="1"/>
  <c r="BZ51" i="32"/>
  <c r="BW51" i="32" a="1"/>
  <c r="BW51" i="32" s="1"/>
  <c r="BZ55" i="32"/>
  <c r="BW55" i="32" a="1"/>
  <c r="BW55" i="32" s="1"/>
  <c r="BZ59" i="32"/>
  <c r="BW59" i="32" a="1"/>
  <c r="BW59" i="32" s="1"/>
  <c r="BZ63" i="32"/>
  <c r="BW63" i="32" a="1"/>
  <c r="BW63" i="32" s="1"/>
  <c r="BZ70" i="32"/>
  <c r="BW70" i="32" a="1"/>
  <c r="BW70" i="32" s="1"/>
  <c r="BZ74" i="32"/>
  <c r="BW74" i="32" a="1"/>
  <c r="BW74" i="32" s="1"/>
  <c r="BZ78" i="32"/>
  <c r="BW78" i="32" a="1"/>
  <c r="BW78" i="32" s="1"/>
  <c r="BZ82" i="32"/>
  <c r="BW82" i="32" a="1"/>
  <c r="BW82" i="32" s="1"/>
  <c r="BZ86" i="32"/>
  <c r="BW86" i="32" a="1"/>
  <c r="BW86" i="32" s="1"/>
  <c r="BZ93" i="32"/>
  <c r="BW93" i="32" a="1"/>
  <c r="BW93" i="32" s="1"/>
  <c r="BZ97" i="32"/>
  <c r="BW97" i="32" a="1"/>
  <c r="BW97" i="32" s="1"/>
  <c r="BZ101" i="32"/>
  <c r="BW101" i="32" a="1"/>
  <c r="BW101" i="32" s="1"/>
  <c r="BZ105" i="32"/>
  <c r="BW105" i="32" a="1"/>
  <c r="BW105" i="32" s="1"/>
  <c r="BZ109" i="32"/>
  <c r="BW109" i="32" a="1"/>
  <c r="BW109" i="32" s="1"/>
  <c r="BZ116" i="32"/>
  <c r="BW116" i="32" a="1"/>
  <c r="BW116" i="32" s="1"/>
  <c r="BZ120" i="32"/>
  <c r="BW120" i="32" a="1"/>
  <c r="BW120" i="32" s="1"/>
  <c r="BZ124" i="32"/>
  <c r="BW124" i="32" a="1"/>
  <c r="BW124" i="32" s="1"/>
  <c r="BZ128" i="32"/>
  <c r="BW128" i="32" a="1"/>
  <c r="BW128" i="32" s="1"/>
  <c r="BZ135" i="32"/>
  <c r="BW135" i="32" a="1"/>
  <c r="BW135" i="32" s="1"/>
  <c r="BZ139" i="32"/>
  <c r="BW139" i="32" a="1"/>
  <c r="BW139" i="32" s="1"/>
  <c r="BZ143" i="32"/>
  <c r="BW143" i="32" a="1"/>
  <c r="BW143" i="32" s="1"/>
  <c r="BZ147" i="32"/>
  <c r="BW147" i="32" a="1"/>
  <c r="BW147" i="32" s="1"/>
  <c r="BZ151" i="32"/>
  <c r="BW151" i="32" a="1"/>
  <c r="BW151" i="32" s="1"/>
  <c r="BY3" i="32" a="1"/>
  <c r="BY3" i="32" s="1"/>
  <c r="CC3" i="32" s="1"/>
  <c r="CA3" i="32"/>
  <c r="BZ3" i="32"/>
  <c r="CA11" i="32"/>
  <c r="CA91" i="32"/>
  <c r="AW155" i="32"/>
  <c r="AV155" i="32"/>
  <c r="AU155" i="32"/>
  <c r="AT155" i="32"/>
  <c r="AS155" i="32"/>
  <c r="AR155" i="32"/>
  <c r="AQ155" i="32"/>
  <c r="AP155" i="32"/>
  <c r="AO155" i="32"/>
  <c r="AN155" i="32"/>
  <c r="AM155" i="32"/>
  <c r="AL155" i="32"/>
  <c r="AK155" i="32"/>
  <c r="AJ155" i="32"/>
  <c r="AI155" i="32"/>
  <c r="AH155" i="32"/>
  <c r="AG155" i="32"/>
  <c r="AF155" i="32"/>
  <c r="AE155" i="32"/>
  <c r="AD155" i="32"/>
  <c r="AC155" i="32"/>
  <c r="AB155" i="32"/>
  <c r="AA155" i="32"/>
  <c r="Z155" i="32"/>
  <c r="Y155" i="32"/>
  <c r="X155" i="32"/>
  <c r="W155" i="32"/>
  <c r="V155" i="32"/>
  <c r="U155" i="32"/>
  <c r="T155" i="32"/>
  <c r="S155" i="32"/>
  <c r="R155" i="32"/>
  <c r="Q155" i="32"/>
  <c r="P155" i="32"/>
  <c r="O155" i="32"/>
  <c r="N155" i="32"/>
  <c r="M155" i="32"/>
  <c r="L155" i="32"/>
  <c r="K155" i="32"/>
  <c r="J155" i="32"/>
  <c r="I155" i="32"/>
  <c r="H155" i="32"/>
  <c r="G155" i="32"/>
  <c r="F155" i="32"/>
  <c r="E155" i="32"/>
  <c r="D155" i="32"/>
  <c r="C155" i="32"/>
  <c r="B155" i="32"/>
  <c r="AW133" i="32"/>
  <c r="AV133" i="32"/>
  <c r="AU133" i="32"/>
  <c r="AT133" i="32"/>
  <c r="AS133" i="32"/>
  <c r="AR133" i="32"/>
  <c r="AQ133" i="32"/>
  <c r="AP133" i="32"/>
  <c r="AO133" i="32"/>
  <c r="AN133" i="32"/>
  <c r="AM133" i="32"/>
  <c r="AL133" i="32"/>
  <c r="AK133" i="32"/>
  <c r="AJ133" i="32"/>
  <c r="AI133" i="32"/>
  <c r="AH133" i="32"/>
  <c r="AG133" i="32"/>
  <c r="AF133" i="32"/>
  <c r="AE133" i="32"/>
  <c r="AD133" i="32"/>
  <c r="AC133" i="32"/>
  <c r="AB133" i="32"/>
  <c r="AA133" i="32"/>
  <c r="Z133" i="32"/>
  <c r="Y133" i="32"/>
  <c r="X133" i="32"/>
  <c r="W133" i="32"/>
  <c r="V133" i="32"/>
  <c r="U133" i="32"/>
  <c r="T133" i="32"/>
  <c r="S133" i="32"/>
  <c r="R133" i="32"/>
  <c r="Q133" i="32"/>
  <c r="P133" i="32"/>
  <c r="O133" i="32"/>
  <c r="N133" i="32"/>
  <c r="M133" i="32"/>
  <c r="L133" i="32"/>
  <c r="K133" i="32"/>
  <c r="J133" i="32"/>
  <c r="I133" i="32"/>
  <c r="H133" i="32"/>
  <c r="G133" i="32"/>
  <c r="F133" i="32"/>
  <c r="E133" i="32"/>
  <c r="D133" i="32"/>
  <c r="C133" i="32"/>
  <c r="B133" i="32"/>
  <c r="AW111" i="32"/>
  <c r="AV111" i="32"/>
  <c r="AU111" i="32"/>
  <c r="AT111" i="32"/>
  <c r="AS111" i="32"/>
  <c r="AR111" i="32"/>
  <c r="AQ111" i="32"/>
  <c r="AP111" i="32"/>
  <c r="AO111" i="32"/>
  <c r="AN111" i="32"/>
  <c r="AM111" i="32"/>
  <c r="AL111" i="32"/>
  <c r="AK111" i="32"/>
  <c r="AJ111" i="32"/>
  <c r="AI111" i="32"/>
  <c r="AH111" i="32"/>
  <c r="AG111" i="32"/>
  <c r="AF111" i="32"/>
  <c r="AE111" i="32"/>
  <c r="AD111" i="32"/>
  <c r="AC111" i="32"/>
  <c r="AB111" i="32"/>
  <c r="AA111" i="32"/>
  <c r="Z111" i="32"/>
  <c r="Y111" i="32"/>
  <c r="X111" i="32"/>
  <c r="W111" i="32"/>
  <c r="V111" i="32"/>
  <c r="U111" i="32"/>
  <c r="T111" i="32"/>
  <c r="S111" i="32"/>
  <c r="R111" i="32"/>
  <c r="Q111" i="32"/>
  <c r="P111" i="32"/>
  <c r="O111" i="32"/>
  <c r="N111" i="32"/>
  <c r="M111" i="32"/>
  <c r="L111" i="32"/>
  <c r="K111" i="32"/>
  <c r="J111" i="32"/>
  <c r="I111" i="32"/>
  <c r="H111" i="32"/>
  <c r="G111" i="32"/>
  <c r="F111" i="32"/>
  <c r="E111" i="32"/>
  <c r="D111" i="32"/>
  <c r="C111" i="32"/>
  <c r="B111" i="32"/>
  <c r="AW89" i="32"/>
  <c r="AV89" i="32"/>
  <c r="AU89" i="32"/>
  <c r="AT89" i="32"/>
  <c r="AS89" i="32"/>
  <c r="AR89" i="32"/>
  <c r="AQ89" i="32"/>
  <c r="AP89" i="32"/>
  <c r="AO89" i="32"/>
  <c r="AN89" i="32"/>
  <c r="AM89" i="32"/>
  <c r="AL89" i="32"/>
  <c r="AK89" i="32"/>
  <c r="AJ89" i="32"/>
  <c r="AI89" i="32"/>
  <c r="AH89" i="32"/>
  <c r="AG89" i="32"/>
  <c r="AF89" i="32"/>
  <c r="AE89" i="32"/>
  <c r="AD89" i="32"/>
  <c r="AC89" i="32"/>
  <c r="AB89" i="32"/>
  <c r="AA89" i="32"/>
  <c r="Z89" i="32"/>
  <c r="Y89" i="32"/>
  <c r="X89" i="32"/>
  <c r="W89" i="32"/>
  <c r="V89" i="32"/>
  <c r="U89" i="32"/>
  <c r="T89" i="32"/>
  <c r="S89" i="32"/>
  <c r="R89" i="32"/>
  <c r="Q89" i="32"/>
  <c r="P89" i="32"/>
  <c r="O89" i="32"/>
  <c r="N89" i="32"/>
  <c r="M89" i="32"/>
  <c r="L89" i="32"/>
  <c r="K89" i="32"/>
  <c r="J89" i="32"/>
  <c r="I89" i="32"/>
  <c r="H89" i="32"/>
  <c r="G89" i="32"/>
  <c r="F89" i="32"/>
  <c r="E89" i="32"/>
  <c r="D89" i="32"/>
  <c r="C89" i="32"/>
  <c r="B89" i="32"/>
  <c r="AW67" i="32"/>
  <c r="AV67" i="32"/>
  <c r="AU67" i="32"/>
  <c r="AT67" i="32"/>
  <c r="AS67" i="32"/>
  <c r="AR67" i="32"/>
  <c r="AQ67" i="32"/>
  <c r="AP67" i="32"/>
  <c r="AO67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W45" i="32"/>
  <c r="AV45" i="32"/>
  <c r="AU45" i="32"/>
  <c r="AT45" i="32"/>
  <c r="AS45" i="32"/>
  <c r="AR45" i="32"/>
  <c r="AQ45" i="32"/>
  <c r="AP45" i="32"/>
  <c r="AO45" i="32"/>
  <c r="AN45" i="32"/>
  <c r="AM45" i="32"/>
  <c r="AL45" i="32"/>
  <c r="AK45" i="32"/>
  <c r="AJ45" i="32"/>
  <c r="AI45" i="32"/>
  <c r="AH45" i="32"/>
  <c r="AG45" i="32"/>
  <c r="AF45" i="32"/>
  <c r="AE45" i="32"/>
  <c r="AD45" i="32"/>
  <c r="AC45" i="32"/>
  <c r="AB45" i="32"/>
  <c r="AA45" i="32"/>
  <c r="Z45" i="32"/>
  <c r="Y45" i="32"/>
  <c r="X45" i="32"/>
  <c r="W45" i="32"/>
  <c r="V45" i="32"/>
  <c r="U45" i="32"/>
  <c r="T45" i="32"/>
  <c r="S45" i="32"/>
  <c r="R45" i="32"/>
  <c r="Q45" i="32"/>
  <c r="P45" i="32"/>
  <c r="O45" i="32"/>
  <c r="N45" i="32"/>
  <c r="M45" i="32"/>
  <c r="L45" i="32"/>
  <c r="K45" i="32"/>
  <c r="J45" i="32"/>
  <c r="I45" i="32"/>
  <c r="H45" i="32"/>
  <c r="G45" i="32"/>
  <c r="F45" i="32"/>
  <c r="E45" i="32"/>
  <c r="D45" i="32"/>
  <c r="C45" i="32"/>
  <c r="B45" i="32"/>
  <c r="C22" i="32"/>
  <c r="D22" i="32"/>
  <c r="E22" i="32"/>
  <c r="F22" i="32"/>
  <c r="G22" i="32"/>
  <c r="H22" i="32"/>
  <c r="I22" i="32"/>
  <c r="J22" i="32"/>
  <c r="K22" i="32"/>
  <c r="L22" i="32"/>
  <c r="M22" i="32"/>
  <c r="N22" i="32"/>
  <c r="O22" i="32"/>
  <c r="P22" i="32"/>
  <c r="Q22" i="32"/>
  <c r="R22" i="32"/>
  <c r="S22" i="32"/>
  <c r="T22" i="32"/>
  <c r="U22" i="32"/>
  <c r="V22" i="32"/>
  <c r="W22" i="32"/>
  <c r="X22" i="32"/>
  <c r="Y22" i="32"/>
  <c r="Z22" i="32"/>
  <c r="AA22" i="32"/>
  <c r="AB22" i="32"/>
  <c r="AC22" i="32"/>
  <c r="AD22" i="32"/>
  <c r="AE22" i="32"/>
  <c r="AF22" i="32"/>
  <c r="AG22" i="32"/>
  <c r="AH22" i="32"/>
  <c r="AI22" i="32"/>
  <c r="AJ22" i="32"/>
  <c r="AK22" i="32"/>
  <c r="AL22" i="32"/>
  <c r="AM22" i="32"/>
  <c r="AN22" i="32"/>
  <c r="AO22" i="32"/>
  <c r="AP22" i="32"/>
  <c r="AQ22" i="32"/>
  <c r="AR22" i="32"/>
  <c r="AS22" i="32"/>
  <c r="AT22" i="32"/>
  <c r="AU22" i="32"/>
  <c r="AV22" i="32"/>
  <c r="AW22" i="32"/>
  <c r="B22" i="32"/>
  <c r="CA12" i="32" l="1"/>
  <c r="CA8" i="32"/>
  <c r="CA5" i="32"/>
  <c r="CA18" i="32"/>
  <c r="CA19" i="32"/>
  <c r="CA17" i="32"/>
  <c r="CA10" i="32"/>
  <c r="CA21" i="32"/>
  <c r="CA14" i="32"/>
  <c r="CA16" i="32"/>
  <c r="CA4" i="32"/>
  <c r="CA13" i="32"/>
  <c r="CA20" i="32"/>
  <c r="BX120" i="32" a="1"/>
  <c r="BX120" i="32" s="1"/>
  <c r="CA120" i="32"/>
  <c r="BX93" i="32" a="1"/>
  <c r="BX93" i="32" s="1"/>
  <c r="CA93" i="32"/>
  <c r="BX63" i="32" a="1"/>
  <c r="BX63" i="32" s="1"/>
  <c r="CA63" i="32"/>
  <c r="BX47" i="32" a="1"/>
  <c r="BX47" i="32" s="1"/>
  <c r="CA47" i="32"/>
  <c r="BX28" i="32" a="1"/>
  <c r="BX28" i="32" s="1"/>
  <c r="CA28" i="32"/>
  <c r="BX144" i="32" a="1"/>
  <c r="BX144" i="32" s="1"/>
  <c r="CA144" i="32"/>
  <c r="BX125" i="32" a="1"/>
  <c r="BX125" i="32" s="1"/>
  <c r="CA125" i="32"/>
  <c r="BX106" i="32" a="1"/>
  <c r="BX106" i="32" s="1"/>
  <c r="CA106" i="32"/>
  <c r="BX60" i="32" a="1"/>
  <c r="BX60" i="32" s="1"/>
  <c r="CA60" i="32"/>
  <c r="BX29" i="32" a="1"/>
  <c r="BX29" i="32" s="1"/>
  <c r="CA29" i="32"/>
  <c r="BX84" i="32" a="1"/>
  <c r="BX84" i="32" s="1"/>
  <c r="CA84" i="32"/>
  <c r="BX57" i="32" a="1"/>
  <c r="BX57" i="32" s="1"/>
  <c r="CA57" i="32"/>
  <c r="BY15" i="32" a="1"/>
  <c r="BY15" i="32" s="1"/>
  <c r="CC15" i="32" s="1"/>
  <c r="CB15" i="32"/>
  <c r="CA6" i="32"/>
  <c r="CA7" i="32"/>
  <c r="BY9" i="32" a="1"/>
  <c r="BY9" i="32" s="1"/>
  <c r="CC9" i="32" s="1"/>
  <c r="CB9" i="32"/>
  <c r="BY17" i="32" a="1"/>
  <c r="BY17" i="32" s="1"/>
  <c r="CC17" i="32" s="1"/>
  <c r="CB17" i="32"/>
  <c r="BX150" i="32" a="1"/>
  <c r="BX150" i="32" s="1"/>
  <c r="CA150" i="32"/>
  <c r="BX142" i="32" a="1"/>
  <c r="BX142" i="32" s="1"/>
  <c r="CA142" i="32"/>
  <c r="BX131" i="32" a="1"/>
  <c r="BX131" i="32" s="1"/>
  <c r="CA131" i="32"/>
  <c r="BX123" i="32" a="1"/>
  <c r="BX123" i="32" s="1"/>
  <c r="CA123" i="32"/>
  <c r="BX115" i="32" a="1"/>
  <c r="BX115" i="32" s="1"/>
  <c r="CA115" i="32"/>
  <c r="BX104" i="32" a="1"/>
  <c r="BX104" i="32" s="1"/>
  <c r="CA104" i="32"/>
  <c r="BX96" i="32" a="1"/>
  <c r="BX96" i="32" s="1"/>
  <c r="CA96" i="32"/>
  <c r="BX85" i="32" a="1"/>
  <c r="BX85" i="32" s="1"/>
  <c r="CA85" i="32"/>
  <c r="BX77" i="32" a="1"/>
  <c r="BX77" i="32" s="1"/>
  <c r="CA77" i="32"/>
  <c r="BX69" i="32" a="1"/>
  <c r="BX69" i="32" s="1"/>
  <c r="CA69" i="32"/>
  <c r="BX58" i="32" a="1"/>
  <c r="BX58" i="32" s="1"/>
  <c r="CA58" i="32"/>
  <c r="BX50" i="32" a="1"/>
  <c r="BX50" i="32" s="1"/>
  <c r="CA50" i="32"/>
  <c r="BX39" i="32" a="1"/>
  <c r="BX39" i="32" s="1"/>
  <c r="CA39" i="32"/>
  <c r="BX31" i="32" a="1"/>
  <c r="BX31" i="32" s="1"/>
  <c r="CA31" i="32"/>
  <c r="BY4" i="32" a="1"/>
  <c r="BY4" i="32" s="1"/>
  <c r="CC4" i="32" s="1"/>
  <c r="CB4" i="32"/>
  <c r="BY8" i="32" a="1"/>
  <c r="BY8" i="32" s="1"/>
  <c r="CC8" i="32" s="1"/>
  <c r="CB8" i="32"/>
  <c r="BY16" i="32" a="1"/>
  <c r="BY16" i="32" s="1"/>
  <c r="CC16" i="32" s="1"/>
  <c r="CB16" i="32"/>
  <c r="BX145" i="32" a="1"/>
  <c r="BX145" i="32" s="1"/>
  <c r="CA145" i="32"/>
  <c r="BX137" i="32" a="1"/>
  <c r="BX137" i="32" s="1"/>
  <c r="CA137" i="32"/>
  <c r="BX126" i="32" a="1"/>
  <c r="BX126" i="32" s="1"/>
  <c r="CA126" i="32"/>
  <c r="BX118" i="32" a="1"/>
  <c r="BX118" i="32" s="1"/>
  <c r="CA118" i="32"/>
  <c r="BX107" i="32" a="1"/>
  <c r="BX107" i="32" s="1"/>
  <c r="CA107" i="32"/>
  <c r="BX99" i="32" a="1"/>
  <c r="BX99" i="32" s="1"/>
  <c r="CA99" i="32"/>
  <c r="BX49" i="32" a="1"/>
  <c r="BX49" i="32" s="1"/>
  <c r="CA49" i="32"/>
  <c r="BX48" i="32" a="1"/>
  <c r="BX48" i="32" s="1"/>
  <c r="CB48" i="32" s="1"/>
  <c r="BX38" i="32" a="1"/>
  <c r="BX38" i="32" s="1"/>
  <c r="CA38" i="32"/>
  <c r="BX30" i="32" a="1"/>
  <c r="BX30" i="32" s="1"/>
  <c r="CA30" i="32"/>
  <c r="BX139" i="32" a="1"/>
  <c r="BX139" i="32" s="1"/>
  <c r="CA139" i="32"/>
  <c r="BX101" i="32" a="1"/>
  <c r="BX101" i="32" s="1"/>
  <c r="CA101" i="32"/>
  <c r="BX74" i="32" a="1"/>
  <c r="BX74" i="32" s="1"/>
  <c r="CA74" i="32"/>
  <c r="BY14" i="32" a="1"/>
  <c r="BY14" i="32" s="1"/>
  <c r="CC14" i="32" s="1"/>
  <c r="CB14" i="32"/>
  <c r="BX117" i="32" a="1"/>
  <c r="BX117" i="32" s="1"/>
  <c r="CA117" i="32"/>
  <c r="BX98" i="32" a="1"/>
  <c r="BX98" i="32" s="1"/>
  <c r="CA98" i="32"/>
  <c r="BX79" i="32" a="1"/>
  <c r="BX79" i="32" s="1"/>
  <c r="CA79" i="32"/>
  <c r="BX52" i="32" a="1"/>
  <c r="BX52" i="32" s="1"/>
  <c r="CA52" i="32"/>
  <c r="BX153" i="32" a="1"/>
  <c r="BX153" i="32" s="1"/>
  <c r="CA153" i="32"/>
  <c r="BX76" i="32" a="1"/>
  <c r="BX76" i="32" s="1"/>
  <c r="CA76" i="32"/>
  <c r="CA9" i="32"/>
  <c r="BX151" i="32" a="1"/>
  <c r="BX151" i="32" s="1"/>
  <c r="CA151" i="32"/>
  <c r="BX143" i="32" a="1"/>
  <c r="BX143" i="32" s="1"/>
  <c r="CA143" i="32"/>
  <c r="BX135" i="32" a="1"/>
  <c r="BX135" i="32" s="1"/>
  <c r="CA135" i="32"/>
  <c r="BX124" i="32" a="1"/>
  <c r="BX124" i="32" s="1"/>
  <c r="CA124" i="32"/>
  <c r="BX116" i="32" a="1"/>
  <c r="BX116" i="32" s="1"/>
  <c r="CA116" i="32"/>
  <c r="BX105" i="32" a="1"/>
  <c r="BX105" i="32" s="1"/>
  <c r="CA105" i="32"/>
  <c r="BX97" i="32" a="1"/>
  <c r="BX97" i="32" s="1"/>
  <c r="CA97" i="32"/>
  <c r="BX86" i="32" a="1"/>
  <c r="BX86" i="32" s="1"/>
  <c r="CA86" i="32"/>
  <c r="BX78" i="32" a="1"/>
  <c r="BX78" i="32" s="1"/>
  <c r="CA78" i="32"/>
  <c r="BX70" i="32" a="1"/>
  <c r="BX70" i="32" s="1"/>
  <c r="CA70" i="32"/>
  <c r="BX59" i="32" a="1"/>
  <c r="BX59" i="32" s="1"/>
  <c r="CA59" i="32"/>
  <c r="BX51" i="32" a="1"/>
  <c r="BX51" i="32" s="1"/>
  <c r="CA51" i="32"/>
  <c r="BX40" i="32" a="1"/>
  <c r="BX40" i="32" s="1"/>
  <c r="CA40" i="32"/>
  <c r="BX32" i="32" a="1"/>
  <c r="BX32" i="32" s="1"/>
  <c r="CA32" i="32"/>
  <c r="BY18" i="32" a="1"/>
  <c r="BY18" i="32" s="1"/>
  <c r="CC18" i="32" s="1"/>
  <c r="CB18" i="32"/>
  <c r="BY10" i="32" a="1"/>
  <c r="BY10" i="32" s="1"/>
  <c r="CC10" i="32" s="1"/>
  <c r="CB10" i="32"/>
  <c r="BX121" i="32" a="1"/>
  <c r="BX121" i="32" s="1"/>
  <c r="CA121" i="32"/>
  <c r="BX113" i="32" a="1"/>
  <c r="BX113" i="32" s="1"/>
  <c r="CA113" i="32"/>
  <c r="BX102" i="32" a="1"/>
  <c r="BX102" i="32" s="1"/>
  <c r="CA102" i="32"/>
  <c r="BX94" i="32" a="1"/>
  <c r="BX94" i="32" s="1"/>
  <c r="CA94" i="32"/>
  <c r="BX83" i="32" a="1"/>
  <c r="BX83" i="32" s="1"/>
  <c r="CA83" i="32"/>
  <c r="BX75" i="32" a="1"/>
  <c r="BX75" i="32" s="1"/>
  <c r="CA75" i="32"/>
  <c r="BX64" i="32" a="1"/>
  <c r="BX64" i="32" s="1"/>
  <c r="CA64" i="32"/>
  <c r="BX56" i="32" a="1"/>
  <c r="BX56" i="32" s="1"/>
  <c r="CA56" i="32"/>
  <c r="BX41" i="32" a="1"/>
  <c r="BX41" i="32" s="1"/>
  <c r="CA41" i="32"/>
  <c r="BX33" i="32" a="1"/>
  <c r="BX33" i="32" s="1"/>
  <c r="CA33" i="32"/>
  <c r="BX25" i="32" a="1"/>
  <c r="BX25" i="32" s="1"/>
  <c r="CA25" i="32"/>
  <c r="BX80" i="32" a="1"/>
  <c r="BX80" i="32" s="1"/>
  <c r="CA80" i="32"/>
  <c r="BX72" i="32" a="1"/>
  <c r="BX72" i="32" s="1"/>
  <c r="CA72" i="32"/>
  <c r="BX61" i="32" a="1"/>
  <c r="BX61" i="32" s="1"/>
  <c r="CA61" i="32"/>
  <c r="BX53" i="32" a="1"/>
  <c r="BX53" i="32" s="1"/>
  <c r="CA53" i="32"/>
  <c r="BY11" i="32" a="1"/>
  <c r="BY11" i="32" s="1"/>
  <c r="CC11" i="32" s="1"/>
  <c r="CB11" i="32"/>
  <c r="BY19" i="32" a="1"/>
  <c r="BY19" i="32" s="1"/>
  <c r="CC19" i="32" s="1"/>
  <c r="CB19" i="32"/>
  <c r="BX147" i="32" a="1"/>
  <c r="BX147" i="32" s="1"/>
  <c r="CA147" i="32"/>
  <c r="BX128" i="32" a="1"/>
  <c r="BX128" i="32" s="1"/>
  <c r="CA128" i="32"/>
  <c r="BX109" i="32" a="1"/>
  <c r="BX109" i="32" s="1"/>
  <c r="CA109" i="32"/>
  <c r="BX82" i="32" a="1"/>
  <c r="BX82" i="32" s="1"/>
  <c r="CA82" i="32"/>
  <c r="BX55" i="32" a="1"/>
  <c r="BX55" i="32" s="1"/>
  <c r="CA55" i="32"/>
  <c r="BX36" i="32" a="1"/>
  <c r="BX36" i="32" s="1"/>
  <c r="CA36" i="32"/>
  <c r="BY6" i="32" a="1"/>
  <c r="BY6" i="32" s="1"/>
  <c r="CC6" i="32" s="1"/>
  <c r="CB6" i="32"/>
  <c r="BX136" i="32" a="1"/>
  <c r="BX136" i="32" s="1"/>
  <c r="CA136" i="32"/>
  <c r="BX87" i="32" a="1"/>
  <c r="BX87" i="32" s="1"/>
  <c r="CA87" i="32"/>
  <c r="BX71" i="32" a="1"/>
  <c r="BX71" i="32" s="1"/>
  <c r="CA71" i="32"/>
  <c r="BX37" i="32" a="1"/>
  <c r="BX37" i="32" s="1"/>
  <c r="CA37" i="32"/>
  <c r="BX65" i="32" a="1"/>
  <c r="BX65" i="32" s="1"/>
  <c r="CA65" i="32"/>
  <c r="BY7" i="32" a="1"/>
  <c r="BY7" i="32" s="1"/>
  <c r="CC7" i="32" s="1"/>
  <c r="CB7" i="32"/>
  <c r="CA15" i="32"/>
  <c r="BY5" i="32" a="1"/>
  <c r="BY5" i="32" s="1"/>
  <c r="CC5" i="32" s="1"/>
  <c r="CB5" i="32"/>
  <c r="BY13" i="32" a="1"/>
  <c r="BY13" i="32" s="1"/>
  <c r="CC13" i="32" s="1"/>
  <c r="CB13" i="32"/>
  <c r="BY21" i="32" a="1"/>
  <c r="BY21" i="32" s="1"/>
  <c r="CC21" i="32" s="1"/>
  <c r="CB21" i="32"/>
  <c r="BX146" i="32" a="1"/>
  <c r="BX146" i="32" s="1"/>
  <c r="CA146" i="32"/>
  <c r="BX138" i="32" a="1"/>
  <c r="BX138" i="32" s="1"/>
  <c r="CA138" i="32"/>
  <c r="BX127" i="32" a="1"/>
  <c r="BX127" i="32" s="1"/>
  <c r="CA127" i="32"/>
  <c r="BX119" i="32" a="1"/>
  <c r="BX119" i="32" s="1"/>
  <c r="CA119" i="32"/>
  <c r="BX108" i="32" a="1"/>
  <c r="BX108" i="32" s="1"/>
  <c r="CA108" i="32"/>
  <c r="BX100" i="32" a="1"/>
  <c r="BX100" i="32" s="1"/>
  <c r="CA100" i="32"/>
  <c r="BX92" i="32" a="1"/>
  <c r="BX92" i="32" s="1"/>
  <c r="CA92" i="32"/>
  <c r="BX81" i="32" a="1"/>
  <c r="BX81" i="32" s="1"/>
  <c r="CA81" i="32"/>
  <c r="BX73" i="32" a="1"/>
  <c r="BX73" i="32" s="1"/>
  <c r="CA73" i="32"/>
  <c r="BX62" i="32" a="1"/>
  <c r="BX62" i="32" s="1"/>
  <c r="CA62" i="32"/>
  <c r="BX54" i="32" a="1"/>
  <c r="BX54" i="32" s="1"/>
  <c r="CA54" i="32"/>
  <c r="BX43" i="32" a="1"/>
  <c r="BX43" i="32" s="1"/>
  <c r="CA43" i="32"/>
  <c r="BX35" i="32" a="1"/>
  <c r="BX35" i="32" s="1"/>
  <c r="CA35" i="32"/>
  <c r="BX27" i="32" a="1"/>
  <c r="BX27" i="32" s="1"/>
  <c r="CA27" i="32"/>
  <c r="BX152" i="32" a="1"/>
  <c r="BX152" i="32" s="1"/>
  <c r="CA152" i="32"/>
  <c r="BX140" i="32" a="1"/>
  <c r="BX140" i="32" s="1"/>
  <c r="CA140" i="32"/>
  <c r="BX129" i="32" a="1"/>
  <c r="BX129" i="32" s="1"/>
  <c r="CA129" i="32"/>
  <c r="BY12" i="32" a="1"/>
  <c r="BY12" i="32" s="1"/>
  <c r="CC12" i="32" s="1"/>
  <c r="CB12" i="32"/>
  <c r="BY20" i="32" a="1"/>
  <c r="BY20" i="32" s="1"/>
  <c r="CC20" i="32" s="1"/>
  <c r="CB20" i="32"/>
  <c r="CA149" i="32"/>
  <c r="BX149" i="32" a="1"/>
  <c r="BX149" i="32" s="1"/>
  <c r="BX148" i="32" a="1"/>
  <c r="BX148" i="32" s="1"/>
  <c r="CB148" i="32" s="1"/>
  <c r="BX141" i="32" a="1"/>
  <c r="BX141" i="32" s="1"/>
  <c r="CA141" i="32"/>
  <c r="BX130" i="32" a="1"/>
  <c r="BX130" i="32" s="1"/>
  <c r="CA130" i="32"/>
  <c r="BX122" i="32" a="1"/>
  <c r="BX122" i="32" s="1"/>
  <c r="CA122" i="32"/>
  <c r="BX114" i="32" a="1"/>
  <c r="BX114" i="32" s="1"/>
  <c r="CA114" i="32"/>
  <c r="BX103" i="32" a="1"/>
  <c r="BX103" i="32" s="1"/>
  <c r="CA103" i="32"/>
  <c r="BX95" i="32" a="1"/>
  <c r="BX95" i="32" s="1"/>
  <c r="CA95" i="32"/>
  <c r="BX42" i="32" a="1"/>
  <c r="BX42" i="32" s="1"/>
  <c r="CA42" i="32"/>
  <c r="BX34" i="32" a="1"/>
  <c r="BX34" i="32" s="1"/>
  <c r="CA34" i="32"/>
  <c r="BX26" i="32" a="1"/>
  <c r="BX26" i="32" s="1"/>
  <c r="CA26" i="32"/>
  <c r="CB91" i="32"/>
  <c r="CC91" i="32"/>
  <c r="BQ155" i="32"/>
  <c r="BQ154" i="32"/>
  <c r="BQ134" i="32"/>
  <c r="BQ133" i="32"/>
  <c r="BQ132" i="32"/>
  <c r="BQ112" i="32"/>
  <c r="BQ111" i="32"/>
  <c r="BQ110" i="32"/>
  <c r="BQ90" i="32"/>
  <c r="BQ89" i="32"/>
  <c r="BQ88" i="32"/>
  <c r="BQ68" i="32"/>
  <c r="BQ67" i="32"/>
  <c r="BQ66" i="32"/>
  <c r="BQ46" i="32"/>
  <c r="BQ45" i="32"/>
  <c r="BQ44" i="32"/>
  <c r="BQ24" i="32"/>
  <c r="BQ23" i="32"/>
  <c r="BQ22" i="32"/>
  <c r="BY34" i="32" l="1" a="1"/>
  <c r="BY34" i="32" s="1"/>
  <c r="CC34" i="32" s="1"/>
  <c r="CB34" i="32"/>
  <c r="BY27" i="32" a="1"/>
  <c r="BY27" i="32" s="1"/>
  <c r="CC27" i="32" s="1"/>
  <c r="CB27" i="32"/>
  <c r="BY62" i="32" a="1"/>
  <c r="BY62" i="32" s="1"/>
  <c r="CC62" i="32" s="1"/>
  <c r="CB62" i="32"/>
  <c r="BY138" i="32" a="1"/>
  <c r="BY138" i="32" s="1"/>
  <c r="CC138" i="32" s="1"/>
  <c r="CB138" i="32"/>
  <c r="BY76" i="32" a="1"/>
  <c r="BY76" i="32" s="1"/>
  <c r="CC76" i="32" s="1"/>
  <c r="CB76" i="32"/>
  <c r="BY98" i="32" a="1"/>
  <c r="BY98" i="32" s="1"/>
  <c r="CC98" i="32" s="1"/>
  <c r="CB98" i="32"/>
  <c r="BY101" i="32" a="1"/>
  <c r="BY101" i="32" s="1"/>
  <c r="CC101" i="32" s="1"/>
  <c r="CB101" i="32"/>
  <c r="BY26" i="32" a="1"/>
  <c r="BY26" i="32" s="1"/>
  <c r="CC26" i="32" s="1"/>
  <c r="CB26" i="32"/>
  <c r="BY103" i="32" a="1"/>
  <c r="BY103" i="32" s="1"/>
  <c r="CC103" i="32" s="1"/>
  <c r="CB103" i="32"/>
  <c r="BY141" i="32" a="1"/>
  <c r="BY141" i="32" s="1"/>
  <c r="CC141" i="32" s="1"/>
  <c r="CB141" i="32"/>
  <c r="BY71" i="32" a="1"/>
  <c r="BY71" i="32" s="1"/>
  <c r="CC71" i="32" s="1"/>
  <c r="CB71" i="32"/>
  <c r="BY136" i="32" a="1"/>
  <c r="BY136" i="32" s="1"/>
  <c r="CC136" i="32" s="1"/>
  <c r="CB136" i="32"/>
  <c r="BY82" i="32" a="1"/>
  <c r="BY82" i="32" s="1"/>
  <c r="CC82" i="32" s="1"/>
  <c r="CB82" i="32"/>
  <c r="BY53" i="32" a="1"/>
  <c r="BY53" i="32" s="1"/>
  <c r="CC53" i="32" s="1"/>
  <c r="CB53" i="32"/>
  <c r="BY25" i="32" a="1"/>
  <c r="BY25" i="32" s="1"/>
  <c r="CC25" i="32" s="1"/>
  <c r="CB25" i="32"/>
  <c r="BY102" i="32" a="1"/>
  <c r="BY102" i="32" s="1"/>
  <c r="CC102" i="32" s="1"/>
  <c r="CB102" i="32"/>
  <c r="BY59" i="32" a="1"/>
  <c r="BY59" i="32" s="1"/>
  <c r="CC59" i="32" s="1"/>
  <c r="CB59" i="32"/>
  <c r="BY97" i="32" a="1"/>
  <c r="BY97" i="32" s="1"/>
  <c r="CC97" i="32" s="1"/>
  <c r="CB97" i="32"/>
  <c r="BY135" i="32" a="1"/>
  <c r="BY135" i="32" s="1"/>
  <c r="CC135" i="32" s="1"/>
  <c r="CB135" i="32"/>
  <c r="BY151" i="32" a="1"/>
  <c r="BY151" i="32" s="1"/>
  <c r="CC151" i="32" s="1"/>
  <c r="CB151" i="32"/>
  <c r="BY48" i="32" a="1"/>
  <c r="BY48" i="32" s="1"/>
  <c r="CC48" i="32" s="1"/>
  <c r="BY49" i="32" a="1"/>
  <c r="BY49" i="32" s="1"/>
  <c r="CC49" i="32" s="1"/>
  <c r="CB49" i="32"/>
  <c r="BY107" i="32" a="1"/>
  <c r="BY107" i="32" s="1"/>
  <c r="CC107" i="32" s="1"/>
  <c r="CB107" i="32"/>
  <c r="BY126" i="32" a="1"/>
  <c r="BY126" i="32" s="1"/>
  <c r="CC126" i="32" s="1"/>
  <c r="CB126" i="32"/>
  <c r="BY145" i="32" a="1"/>
  <c r="BY145" i="32" s="1"/>
  <c r="CC145" i="32" s="1"/>
  <c r="CB145" i="32"/>
  <c r="BY31" i="32" a="1"/>
  <c r="BY31" i="32" s="1"/>
  <c r="CC31" i="32" s="1"/>
  <c r="CB31" i="32"/>
  <c r="BY50" i="32" a="1"/>
  <c r="BY50" i="32" s="1"/>
  <c r="CC50" i="32" s="1"/>
  <c r="CB50" i="32"/>
  <c r="BY69" i="32" a="1"/>
  <c r="BY69" i="32" s="1"/>
  <c r="CC69" i="32" s="1"/>
  <c r="CB69" i="32"/>
  <c r="BY85" i="32" a="1"/>
  <c r="BY85" i="32" s="1"/>
  <c r="CC85" i="32" s="1"/>
  <c r="CB85" i="32"/>
  <c r="BY104" i="32" a="1"/>
  <c r="BY104" i="32" s="1"/>
  <c r="CC104" i="32" s="1"/>
  <c r="CB104" i="32"/>
  <c r="BY123" i="32" a="1"/>
  <c r="BY123" i="32" s="1"/>
  <c r="CC123" i="32" s="1"/>
  <c r="CB123" i="32"/>
  <c r="BY142" i="32" a="1"/>
  <c r="BY142" i="32" s="1"/>
  <c r="CC142" i="32" s="1"/>
  <c r="CB142" i="32"/>
  <c r="BY57" i="32" a="1"/>
  <c r="BY57" i="32" s="1"/>
  <c r="CC57" i="32" s="1"/>
  <c r="CB57" i="32"/>
  <c r="BY29" i="32" a="1"/>
  <c r="BY29" i="32" s="1"/>
  <c r="CC29" i="32" s="1"/>
  <c r="CB29" i="32"/>
  <c r="BY106" i="32" a="1"/>
  <c r="BY106" i="32" s="1"/>
  <c r="CC106" i="32" s="1"/>
  <c r="CB106" i="32"/>
  <c r="BY144" i="32" a="1"/>
  <c r="BY144" i="32" s="1"/>
  <c r="CC144" i="32" s="1"/>
  <c r="CB144" i="32"/>
  <c r="BY47" i="32" a="1"/>
  <c r="BY47" i="32" s="1"/>
  <c r="CC47" i="32" s="1"/>
  <c r="CB47" i="32"/>
  <c r="BY93" i="32" a="1"/>
  <c r="BY93" i="32" s="1"/>
  <c r="CC93" i="32" s="1"/>
  <c r="CB93" i="32"/>
  <c r="BY95" i="32" a="1"/>
  <c r="BY95" i="32" s="1"/>
  <c r="CC95" i="32" s="1"/>
  <c r="CB95" i="32"/>
  <c r="BY140" i="32" a="1"/>
  <c r="BY140" i="32" s="1"/>
  <c r="CC140" i="32" s="1"/>
  <c r="CB140" i="32"/>
  <c r="BY43" i="32" a="1"/>
  <c r="BY43" i="32" s="1"/>
  <c r="CC43" i="32" s="1"/>
  <c r="CB43" i="32"/>
  <c r="BY81" i="32" a="1"/>
  <c r="BY81" i="32" s="1"/>
  <c r="CC81" i="32" s="1"/>
  <c r="CB81" i="32"/>
  <c r="BY100" i="32" a="1"/>
  <c r="BY100" i="32" s="1"/>
  <c r="CC100" i="32" s="1"/>
  <c r="CB100" i="32"/>
  <c r="BY119" i="32" a="1"/>
  <c r="BY119" i="32" s="1"/>
  <c r="CC119" i="32" s="1"/>
  <c r="CB119" i="32"/>
  <c r="BY52" i="32" a="1"/>
  <c r="BY52" i="32" s="1"/>
  <c r="CC52" i="32" s="1"/>
  <c r="CB52" i="32"/>
  <c r="BY30" i="32" a="1"/>
  <c r="BY30" i="32" s="1"/>
  <c r="CC30" i="32" s="1"/>
  <c r="CB30" i="32"/>
  <c r="BY42" i="32" a="1"/>
  <c r="BY42" i="32" s="1"/>
  <c r="CC42" i="32" s="1"/>
  <c r="CB42" i="32"/>
  <c r="BY122" i="32" a="1"/>
  <c r="BY122" i="32" s="1"/>
  <c r="CC122" i="32" s="1"/>
  <c r="CB122" i="32"/>
  <c r="BY65" i="32" a="1"/>
  <c r="BY65" i="32" s="1"/>
  <c r="CC65" i="32" s="1"/>
  <c r="CB65" i="32"/>
  <c r="BY36" i="32" a="1"/>
  <c r="BY36" i="32" s="1"/>
  <c r="CC36" i="32" s="1"/>
  <c r="CB36" i="32"/>
  <c r="BY128" i="32" a="1"/>
  <c r="BY128" i="32" s="1"/>
  <c r="CC128" i="32" s="1"/>
  <c r="CB128" i="32"/>
  <c r="BY72" i="32" a="1"/>
  <c r="BY72" i="32" s="1"/>
  <c r="CC72" i="32" s="1"/>
  <c r="CB72" i="32"/>
  <c r="BY41" i="32" a="1"/>
  <c r="BY41" i="32" s="1"/>
  <c r="CC41" i="32" s="1"/>
  <c r="CB41" i="32"/>
  <c r="BY64" i="32" a="1"/>
  <c r="BY64" i="32" s="1"/>
  <c r="CC64" i="32" s="1"/>
  <c r="CB64" i="32"/>
  <c r="BY83" i="32" a="1"/>
  <c r="BY83" i="32" s="1"/>
  <c r="CC83" i="32" s="1"/>
  <c r="CB83" i="32"/>
  <c r="BY121" i="32" a="1"/>
  <c r="BY121" i="32" s="1"/>
  <c r="CC121" i="32" s="1"/>
  <c r="CB121" i="32"/>
  <c r="BY40" i="32" a="1"/>
  <c r="BY40" i="32" s="1"/>
  <c r="CC40" i="32" s="1"/>
  <c r="CB40" i="32"/>
  <c r="BY78" i="32" a="1"/>
  <c r="BY78" i="32" s="1"/>
  <c r="CC78" i="32" s="1"/>
  <c r="CB78" i="32"/>
  <c r="BY116" i="32" a="1"/>
  <c r="BY116" i="32" s="1"/>
  <c r="CC116" i="32" s="1"/>
  <c r="CB116" i="32"/>
  <c r="BY129" i="32" a="1"/>
  <c r="BY129" i="32" s="1"/>
  <c r="CC129" i="32" s="1"/>
  <c r="CB129" i="32"/>
  <c r="BY152" i="32" a="1"/>
  <c r="BY152" i="32" s="1"/>
  <c r="CC152" i="32" s="1"/>
  <c r="CB152" i="32"/>
  <c r="BY35" i="32" a="1"/>
  <c r="BY35" i="32" s="1"/>
  <c r="CC35" i="32" s="1"/>
  <c r="CB35" i="32"/>
  <c r="BY54" i="32" a="1"/>
  <c r="BY54" i="32" s="1"/>
  <c r="CC54" i="32" s="1"/>
  <c r="CB54" i="32"/>
  <c r="BY73" i="32" a="1"/>
  <c r="BY73" i="32" s="1"/>
  <c r="CC73" i="32" s="1"/>
  <c r="CB73" i="32"/>
  <c r="BY92" i="32" a="1"/>
  <c r="BY92" i="32" s="1"/>
  <c r="CC92" i="32" s="1"/>
  <c r="CB92" i="32"/>
  <c r="BY108" i="32" a="1"/>
  <c r="BY108" i="32" s="1"/>
  <c r="CC108" i="32" s="1"/>
  <c r="CB108" i="32"/>
  <c r="BY127" i="32" a="1"/>
  <c r="BY127" i="32" s="1"/>
  <c r="CC127" i="32" s="1"/>
  <c r="CB127" i="32"/>
  <c r="BY146" i="32" a="1"/>
  <c r="BY146" i="32" s="1"/>
  <c r="CC146" i="32" s="1"/>
  <c r="CB146" i="32"/>
  <c r="BY153" i="32" a="1"/>
  <c r="BY153" i="32" s="1"/>
  <c r="CC153" i="32" s="1"/>
  <c r="CB153" i="32"/>
  <c r="BY79" i="32" a="1"/>
  <c r="BY79" i="32" s="1"/>
  <c r="CC79" i="32" s="1"/>
  <c r="CB79" i="32"/>
  <c r="BY117" i="32" a="1"/>
  <c r="BY117" i="32" s="1"/>
  <c r="CC117" i="32" s="1"/>
  <c r="CB117" i="32"/>
  <c r="BY74" i="32" a="1"/>
  <c r="BY74" i="32" s="1"/>
  <c r="CC74" i="32" s="1"/>
  <c r="CB74" i="32"/>
  <c r="BY139" i="32" a="1"/>
  <c r="BY139" i="32" s="1"/>
  <c r="CC139" i="32" s="1"/>
  <c r="CB139" i="32"/>
  <c r="BY38" i="32" a="1"/>
  <c r="BY38" i="32" s="1"/>
  <c r="CC38" i="32" s="1"/>
  <c r="CB38" i="32"/>
  <c r="BY114" i="32" a="1"/>
  <c r="BY114" i="32" s="1"/>
  <c r="CC114" i="32" s="1"/>
  <c r="CB114" i="32"/>
  <c r="BY130" i="32" a="1"/>
  <c r="BY130" i="32" s="1"/>
  <c r="CC130" i="32" s="1"/>
  <c r="CB130" i="32"/>
  <c r="CB149" i="32"/>
  <c r="BY148" i="32" a="1"/>
  <c r="BY148" i="32" s="1"/>
  <c r="CC148" i="32" s="1"/>
  <c r="BY149" i="32" a="1"/>
  <c r="BY149" i="32" s="1"/>
  <c r="CC149" i="32" s="1"/>
  <c r="BY37" i="32" a="1"/>
  <c r="BY37" i="32" s="1"/>
  <c r="CC37" i="32" s="1"/>
  <c r="CB37" i="32"/>
  <c r="BY87" i="32" a="1"/>
  <c r="BY87" i="32" s="1"/>
  <c r="CC87" i="32" s="1"/>
  <c r="CB87" i="32"/>
  <c r="BY55" i="32" a="1"/>
  <c r="BY55" i="32" s="1"/>
  <c r="CC55" i="32" s="1"/>
  <c r="CB55" i="32"/>
  <c r="BY109" i="32" a="1"/>
  <c r="BY109" i="32" s="1"/>
  <c r="CC109" i="32" s="1"/>
  <c r="CB109" i="32"/>
  <c r="BY147" i="32" a="1"/>
  <c r="BY147" i="32" s="1"/>
  <c r="CC147" i="32" s="1"/>
  <c r="CB147" i="32"/>
  <c r="BY61" i="32" a="1"/>
  <c r="BY61" i="32" s="1"/>
  <c r="CC61" i="32" s="1"/>
  <c r="CB61" i="32"/>
  <c r="BY80" i="32" a="1"/>
  <c r="BY80" i="32" s="1"/>
  <c r="CC80" i="32" s="1"/>
  <c r="CB80" i="32"/>
  <c r="BY33" i="32" a="1"/>
  <c r="BY33" i="32" s="1"/>
  <c r="CC33" i="32" s="1"/>
  <c r="CB33" i="32"/>
  <c r="BY56" i="32" a="1"/>
  <c r="BY56" i="32" s="1"/>
  <c r="CC56" i="32" s="1"/>
  <c r="CB56" i="32"/>
  <c r="BY75" i="32" a="1"/>
  <c r="BY75" i="32" s="1"/>
  <c r="CC75" i="32" s="1"/>
  <c r="CB75" i="32"/>
  <c r="BY94" i="32" a="1"/>
  <c r="BY94" i="32" s="1"/>
  <c r="CC94" i="32" s="1"/>
  <c r="CB94" i="32"/>
  <c r="BY113" i="32" a="1"/>
  <c r="BY113" i="32" s="1"/>
  <c r="CC113" i="32" s="1"/>
  <c r="CB113" i="32"/>
  <c r="BY32" i="32" a="1"/>
  <c r="BY32" i="32" s="1"/>
  <c r="CC32" i="32" s="1"/>
  <c r="CB32" i="32"/>
  <c r="BY51" i="32" a="1"/>
  <c r="BY51" i="32" s="1"/>
  <c r="CC51" i="32" s="1"/>
  <c r="CB51" i="32"/>
  <c r="BY70" i="32" a="1"/>
  <c r="BY70" i="32" s="1"/>
  <c r="CC70" i="32" s="1"/>
  <c r="CB70" i="32"/>
  <c r="BY86" i="32" a="1"/>
  <c r="BY86" i="32" s="1"/>
  <c r="CC86" i="32" s="1"/>
  <c r="CB86" i="32"/>
  <c r="BY105" i="32" a="1"/>
  <c r="BY105" i="32" s="1"/>
  <c r="CC105" i="32" s="1"/>
  <c r="CB105" i="32"/>
  <c r="BY124" i="32" a="1"/>
  <c r="BY124" i="32" s="1"/>
  <c r="CC124" i="32" s="1"/>
  <c r="CB124" i="32"/>
  <c r="BY143" i="32" a="1"/>
  <c r="BY143" i="32" s="1"/>
  <c r="CC143" i="32" s="1"/>
  <c r="CB143" i="32"/>
  <c r="BY99" i="32" a="1"/>
  <c r="BY99" i="32" s="1"/>
  <c r="CC99" i="32" s="1"/>
  <c r="CB99" i="32"/>
  <c r="BY118" i="32" a="1"/>
  <c r="BY118" i="32" s="1"/>
  <c r="CC118" i="32" s="1"/>
  <c r="CB118" i="32"/>
  <c r="BY137" i="32" a="1"/>
  <c r="BY137" i="32" s="1"/>
  <c r="CC137" i="32" s="1"/>
  <c r="CB137" i="32"/>
  <c r="BY39" i="32" a="1"/>
  <c r="BY39" i="32" s="1"/>
  <c r="CC39" i="32" s="1"/>
  <c r="CB39" i="32"/>
  <c r="BY58" i="32" a="1"/>
  <c r="BY58" i="32" s="1"/>
  <c r="CC58" i="32" s="1"/>
  <c r="CB58" i="32"/>
  <c r="BY77" i="32" a="1"/>
  <c r="BY77" i="32" s="1"/>
  <c r="CC77" i="32" s="1"/>
  <c r="CB77" i="32"/>
  <c r="BY96" i="32" a="1"/>
  <c r="BY96" i="32" s="1"/>
  <c r="CC96" i="32" s="1"/>
  <c r="CB96" i="32"/>
  <c r="BY115" i="32" a="1"/>
  <c r="BY115" i="32" s="1"/>
  <c r="CC115" i="32" s="1"/>
  <c r="CB115" i="32"/>
  <c r="BY131" i="32" a="1"/>
  <c r="BY131" i="32" s="1"/>
  <c r="CC131" i="32" s="1"/>
  <c r="CB131" i="32"/>
  <c r="BY150" i="32" a="1"/>
  <c r="BY150" i="32" s="1"/>
  <c r="CC150" i="32" s="1"/>
  <c r="CB150" i="32"/>
  <c r="BY84" i="32" a="1"/>
  <c r="BY84" i="32" s="1"/>
  <c r="CC84" i="32" s="1"/>
  <c r="CB84" i="32"/>
  <c r="BY60" i="32" a="1"/>
  <c r="BY60" i="32" s="1"/>
  <c r="CC60" i="32" s="1"/>
  <c r="CB60" i="32"/>
  <c r="BY125" i="32" a="1"/>
  <c r="BY125" i="32" s="1"/>
  <c r="CC125" i="32" s="1"/>
  <c r="CB125" i="32"/>
  <c r="BY28" i="32" a="1"/>
  <c r="BY28" i="32" s="1"/>
  <c r="CC28" i="32" s="1"/>
  <c r="CB28" i="32"/>
  <c r="BY63" i="32" a="1"/>
  <c r="BY63" i="32" s="1"/>
  <c r="CC63" i="32" s="1"/>
  <c r="CB63" i="32"/>
  <c r="BY120" i="32" a="1"/>
  <c r="BY120" i="32" s="1"/>
  <c r="CC120" i="32" s="1"/>
  <c r="CB120" i="32"/>
  <c r="BQ57" i="32"/>
  <c r="BQ77" i="32"/>
  <c r="BQ103" i="32"/>
  <c r="BQ8" i="32"/>
  <c r="BQ15" i="32"/>
  <c r="BQ47" i="32"/>
  <c r="BQ87" i="32"/>
  <c r="BQ26" i="32"/>
  <c r="BQ40" i="32"/>
  <c r="BQ73" i="32"/>
  <c r="BQ94" i="32"/>
  <c r="BQ126" i="32"/>
  <c r="BQ140" i="32"/>
  <c r="BQ147" i="32"/>
  <c r="BQ5" i="32"/>
  <c r="BQ12" i="32"/>
  <c r="BQ20" i="32"/>
  <c r="BQ30" i="32"/>
  <c r="BQ34" i="32"/>
  <c r="BQ48" i="32"/>
  <c r="BQ62" i="32"/>
  <c r="BQ69" i="32"/>
  <c r="BQ79" i="32"/>
  <c r="BQ95" i="32"/>
  <c r="BQ99" i="32"/>
  <c r="BQ109" i="32"/>
  <c r="BQ118" i="32"/>
  <c r="BQ122" i="32"/>
  <c r="BQ143" i="32"/>
  <c r="BQ7" i="32"/>
  <c r="BQ9" i="32"/>
  <c r="BQ16" i="32"/>
  <c r="BQ21" i="32"/>
  <c r="BQ38" i="32"/>
  <c r="BQ42" i="32"/>
  <c r="BQ54" i="32"/>
  <c r="BQ59" i="32"/>
  <c r="BQ64" i="32"/>
  <c r="BQ91" i="32"/>
  <c r="BQ96" i="32"/>
  <c r="BQ101" i="32"/>
  <c r="BQ106" i="32"/>
  <c r="BQ114" i="32"/>
  <c r="BQ124" i="32"/>
  <c r="BQ136" i="32"/>
  <c r="BQ151" i="32"/>
  <c r="BQ4" i="32"/>
  <c r="BQ11" i="32"/>
  <c r="BQ13" i="32"/>
  <c r="BQ19" i="32"/>
  <c r="BQ32" i="32"/>
  <c r="BQ51" i="32"/>
  <c r="BQ55" i="32"/>
  <c r="BQ60" i="32"/>
  <c r="BQ65" i="32"/>
  <c r="BQ81" i="32"/>
  <c r="BQ98" i="32"/>
  <c r="BQ102" i="32"/>
  <c r="BQ139" i="32"/>
  <c r="BQ146" i="32"/>
  <c r="BQ141" i="32"/>
  <c r="BQ144" i="32"/>
  <c r="BQ148" i="32"/>
  <c r="BQ3" i="32"/>
  <c r="BQ6" i="32"/>
  <c r="BQ10" i="32"/>
  <c r="BQ14" i="32"/>
  <c r="BQ17" i="32"/>
  <c r="BQ28" i="32"/>
  <c r="BQ36" i="32"/>
  <c r="BQ49" i="32"/>
  <c r="BQ52" i="32"/>
  <c r="BQ56" i="32"/>
  <c r="BQ63" i="32"/>
  <c r="BQ71" i="32"/>
  <c r="BQ85" i="32"/>
  <c r="BQ93" i="32"/>
  <c r="BQ104" i="32"/>
  <c r="BQ107" i="32"/>
  <c r="BQ116" i="32"/>
  <c r="BQ130" i="32"/>
  <c r="BQ135" i="32"/>
  <c r="BQ138" i="32"/>
  <c r="BQ149" i="32"/>
  <c r="BQ152" i="32"/>
  <c r="BQ18" i="32"/>
  <c r="BQ25" i="32"/>
  <c r="BQ27" i="32"/>
  <c r="BQ29" i="32"/>
  <c r="BQ31" i="32"/>
  <c r="BQ33" i="32"/>
  <c r="BQ35" i="32"/>
  <c r="BQ37" i="32"/>
  <c r="BQ39" i="32"/>
  <c r="BQ41" i="32"/>
  <c r="BQ43" i="32"/>
  <c r="BQ50" i="32"/>
  <c r="BQ53" i="32"/>
  <c r="BQ58" i="32"/>
  <c r="BQ61" i="32"/>
  <c r="BQ75" i="32"/>
  <c r="BQ83" i="32"/>
  <c r="BQ92" i="32"/>
  <c r="BQ97" i="32"/>
  <c r="BQ100" i="32"/>
  <c r="BQ105" i="32"/>
  <c r="BQ108" i="32"/>
  <c r="BQ120" i="32"/>
  <c r="BQ128" i="32"/>
  <c r="BQ137" i="32"/>
  <c r="BQ142" i="32"/>
  <c r="BQ145" i="32"/>
  <c r="BQ150" i="32"/>
  <c r="BQ153" i="32"/>
  <c r="BQ70" i="32"/>
  <c r="BQ72" i="32"/>
  <c r="BQ74" i="32"/>
  <c r="BQ76" i="32"/>
  <c r="BQ78" i="32"/>
  <c r="BQ80" i="32"/>
  <c r="BQ82" i="32"/>
  <c r="BQ84" i="32"/>
  <c r="BQ86" i="32"/>
  <c r="BQ113" i="32"/>
  <c r="BQ115" i="32"/>
  <c r="BQ117" i="32"/>
  <c r="BQ119" i="32"/>
  <c r="BQ121" i="32"/>
  <c r="BQ123" i="32"/>
  <c r="BQ125" i="32"/>
  <c r="BQ127" i="32"/>
  <c r="BQ129" i="32"/>
  <c r="BQ131" i="3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<sst xmlns="http://schemas.openxmlformats.org/spreadsheetml/2006/main" count="3643" uniqueCount="32">
  <si>
    <t>LUNDI</t>
  </si>
  <si>
    <t>MARDI</t>
  </si>
  <si>
    <t>MERCREDI</t>
  </si>
  <si>
    <t>JEUDI</t>
  </si>
  <si>
    <t>VENDREDI</t>
  </si>
  <si>
    <t>SAMEDI</t>
  </si>
  <si>
    <t>DIMANCHE</t>
  </si>
  <si>
    <t>JUILLET AOUT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</si>
  <si>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</si>
  <si>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</si>
  <si>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</si>
  <si>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</si>
  <si>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</si>
  <si>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</si>
  <si>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</si>
  <si>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</si>
  <si>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</si>
  <si>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</si>
  <si>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</si>
  <si>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</si>
  <si>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</si>
  <si>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</si>
  <si>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</si>
  <si>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</si>
  <si>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</si>
  <si>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</si>
  <si>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</si>
  <si>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ACTIVITÉ</t>
  </si>
  <si>
    <t>P</t>
  </si>
  <si>
    <t>X</t>
  </si>
  <si>
    <t>Y</t>
  </si>
  <si>
    <t>PARAM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</si>
</sst>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F400]h:mm:ss\ AM/PM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5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5" fillId="0" borderId="1" xfId="0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6" xfId="0" applyFont="1" applyBorder="1"/>
    <xf numFmtId="0" fontId="0" fillId="0" borderId="7" xfId="0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5" fontId="0" fillId="0" borderId="0" xfId="0" applyNumberFormat="1"/>
    <xf numFmtId="0" fontId="7" fillId="0" borderId="6" xfId="0" applyFont="1" applyBorder="1"/>
    <xf numFmtId="20" fontId="0" fillId="0" borderId="0" xfId="0" applyNumberFormat="1"/>
    <xf numFmtId="2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/>
    <xf numFmtId="0" fontId="7" fillId="5" borderId="9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7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8" xfId="0" applyBorder="1"/>
    <xf numFmtId="0" fontId="2" fillId="0" borderId="8" xfId="0" applyFont="1" applyBorder="1"/>
    <xf numFmtId="0" fontId="0" fillId="0" borderId="10" xfId="0" applyBorder="1"/>
    <xf numFmtId="0" fontId="3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Continuous" vertical="center"/>
    </xf>
    <xf numFmtId="0" fontId="4" fillId="2" borderId="0" xfId="0" applyFont="1" applyFill="1" applyBorder="1" applyAlignment="1">
      <alignment horizontal="centerContinuous" vertical="center"/>
    </xf>
  </cellXfs>
  <cellStyles count="1">
    <cellStyle name="Normal" xfId="0" builtinId="0"/>
  </cellStyles>
  <dxfs count="3"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99663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28</xdr:col>
      <xdr:colOff>114300</xdr:colOff>
      <xdr:row>10</xdr:row>
      <xdr:rowOff>82550</xdr:rowOff>
    </xdr:from>
    <xdr:ext cx="2201565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248400" y="2108200"/>
          <a:ext cx="2201565" cy="53065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800"/>
            <a:t>Saisir P X ou Y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reg\Desktop\Copie%20de%20Planning%20G&#233;n&#233;ral%20Indian%20Forest%20VBA(1080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ueil "/>
      <sheetName val="cahute"/>
      <sheetName val="bar "/>
      <sheetName val="fun zone "/>
      <sheetName val="poney "/>
      <sheetName val="caleche "/>
      <sheetName val="tripode -pre guichet "/>
      <sheetName val="experience game"/>
      <sheetName val="parcours aventures"/>
      <sheetName val="tyro aquatique"/>
      <sheetName val="saut de l extreme "/>
      <sheetName val="deval kart "/>
      <sheetName val="duel arena ,,,"/>
      <sheetName val="water jump "/>
      <sheetName val="d' lir ball "/>
      <sheetName val="Feuil1"/>
      <sheetName val="paint ball "/>
      <sheetName val="Sécu "/>
      <sheetName val="restauration "/>
      <sheetName val="avril 2018"/>
      <sheetName val="du 30 avril au 6 mai "/>
      <sheetName val="du 7 au 13 mai "/>
      <sheetName val="du 28 mai 3 juin "/>
      <sheetName val="du 4 juin au 10 juin"/>
      <sheetName val="4 JUIN AU 10 JUIN"/>
      <sheetName val="11 JUIN AU 17 JUIN"/>
      <sheetName val="WATER JUMP"/>
      <sheetName val="DEVAL KART"/>
      <sheetName val="DELIR BALL"/>
      <sheetName val="avril"/>
      <sheetName val="Feuil3"/>
      <sheetName val="Feuil4"/>
      <sheetName val="Feuil5"/>
      <sheetName val="Duel arena"/>
      <sheetName val="mai"/>
      <sheetName val="semaine O gliss"/>
      <sheetName val="WE ascenssion "/>
      <sheetName val="WE pentecote"/>
      <sheetName val="juin"/>
      <sheetName val="ete"/>
      <sheetName val="recapitulatif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CC155"/>
  <sheetViews>
    <sheetView tabSelected="1" workbookViewId="0">
      <selection activeCell="BZ3" sqref="BZ3"/>
    </sheetView>
  </sheetViews>
  <sheetFormatPr baseColWidth="10" defaultRowHeight="15" x14ac:dyDescent="0.25"/>
  <cols>
    <col min="1" max="1" width="16.5703125" customWidth="1"/>
    <col min="2" max="62" width="2.85546875" customWidth="1"/>
    <col min="63" max="67" width="3.28515625" customWidth="1"/>
    <col min="68" max="68" width="6.5703125" customWidth="1"/>
    <col min="69" max="69" width="9.5703125" customWidth="1"/>
    <col min="70" max="71" width="6.85546875" customWidth="1"/>
    <col min="72" max="72" width="7.5703125" bestFit="1" customWidth="1"/>
    <col min="73" max="73" width="6.85546875" customWidth="1"/>
    <col min="74" max="77" width="6.140625" style="20" hidden="1" customWidth="1"/>
    <col min="78" max="78" width="10.85546875" style="22"/>
  </cols>
  <sheetData>
    <row r="1" spans="1:81" ht="31.5" customHeight="1" x14ac:dyDescent="0.25">
      <c r="A1" s="34" t="s">
        <v>27</v>
      </c>
      <c r="B1" s="36" t="s">
        <v>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Q1" t="s">
        <v>31</v>
      </c>
      <c r="BR1" t="s">
        <v>28</v>
      </c>
      <c r="BS1" t="s">
        <v>29</v>
      </c>
      <c r="BT1" s="5" t="s">
        <v>30</v>
      </c>
    </row>
    <row r="2" spans="1:81" x14ac:dyDescent="0.25">
      <c r="A2" s="1" t="s">
        <v>0</v>
      </c>
      <c r="B2" s="23">
        <v>0.29166666666666669</v>
      </c>
      <c r="C2" s="24"/>
      <c r="D2" s="23">
        <f>B2+1/24/2</f>
        <v>0.3125</v>
      </c>
      <c r="E2" s="24"/>
      <c r="F2" s="23">
        <f t="shared" ref="F2" si="0">D2+1/24/2</f>
        <v>0.33333333333333331</v>
      </c>
      <c r="G2" s="24"/>
      <c r="H2" s="23">
        <f t="shared" ref="H2" si="1">F2+1/24/2</f>
        <v>0.35416666666666663</v>
      </c>
      <c r="I2" s="24"/>
      <c r="J2" s="23">
        <f t="shared" ref="J2" si="2">H2+1/24/2</f>
        <v>0.37499999999999994</v>
      </c>
      <c r="K2" s="24"/>
      <c r="L2" s="23">
        <f t="shared" ref="L2" si="3">J2+1/24/2</f>
        <v>0.39583333333333326</v>
      </c>
      <c r="M2" s="24"/>
      <c r="N2" s="23">
        <f t="shared" ref="N2" si="4">L2+1/24/2</f>
        <v>0.41666666666666657</v>
      </c>
      <c r="O2" s="24"/>
      <c r="P2" s="23">
        <f t="shared" ref="P2" si="5">N2+1/24/2</f>
        <v>0.43749999999999989</v>
      </c>
      <c r="Q2" s="24"/>
      <c r="R2" s="23">
        <f t="shared" ref="R2" si="6">P2+1/24/2</f>
        <v>0.4583333333333332</v>
      </c>
      <c r="S2" s="24"/>
      <c r="T2" s="23">
        <f t="shared" ref="T2" si="7">R2+1/24/2</f>
        <v>0.47916666666666652</v>
      </c>
      <c r="U2" s="24"/>
      <c r="V2" s="23">
        <f t="shared" ref="V2" si="8">T2+1/24/2</f>
        <v>0.49999999999999983</v>
      </c>
      <c r="W2" s="24"/>
      <c r="X2" s="23">
        <f t="shared" ref="X2" si="9">V2+1/24/2</f>
        <v>0.52083333333333315</v>
      </c>
      <c r="Y2" s="24"/>
      <c r="Z2" s="23">
        <f t="shared" ref="Z2" si="10">X2+1/24/2</f>
        <v>0.54166666666666652</v>
      </c>
      <c r="AA2" s="24"/>
      <c r="AB2" s="23">
        <f t="shared" ref="AB2" si="11">Z2+1/24/2</f>
        <v>0.56249999999999989</v>
      </c>
      <c r="AC2" s="24"/>
      <c r="AD2" s="23">
        <f t="shared" ref="AD2" si="12">AB2+1/24/2</f>
        <v>0.58333333333333326</v>
      </c>
      <c r="AE2" s="24"/>
      <c r="AF2" s="23">
        <f t="shared" ref="AF2" si="13">AD2+1/24/2</f>
        <v>0.60416666666666663</v>
      </c>
      <c r="AG2" s="24"/>
      <c r="AH2" s="23">
        <f t="shared" ref="AH2" si="14">AF2+1/24/2</f>
        <v>0.625</v>
      </c>
      <c r="AI2" s="24"/>
      <c r="AJ2" s="23">
        <f t="shared" ref="AJ2" si="15">AH2+1/24/2</f>
        <v>0.64583333333333337</v>
      </c>
      <c r="AK2" s="24"/>
      <c r="AL2" s="23">
        <f t="shared" ref="AL2" si="16">AJ2+1/24/2</f>
        <v>0.66666666666666674</v>
      </c>
      <c r="AM2" s="24"/>
      <c r="AN2" s="23">
        <f t="shared" ref="AN2" si="17">AL2+1/24/2</f>
        <v>0.68750000000000011</v>
      </c>
      <c r="AO2" s="24"/>
      <c r="AP2" s="23">
        <f t="shared" ref="AP2" si="18">AN2+1/24/2</f>
        <v>0.70833333333333348</v>
      </c>
      <c r="AQ2" s="24"/>
      <c r="AR2" s="23">
        <f t="shared" ref="AR2" si="19">AP2+1/24/2</f>
        <v>0.72916666666666685</v>
      </c>
      <c r="AS2" s="24"/>
      <c r="AT2" s="23">
        <f t="shared" ref="AT2" si="20">AR2+1/24/2</f>
        <v>0.75000000000000022</v>
      </c>
      <c r="AU2" s="24"/>
      <c r="AV2" s="23">
        <f t="shared" ref="AV2" si="21">AT2+1/24/2</f>
        <v>0.77083333333333359</v>
      </c>
      <c r="AW2" s="24"/>
      <c r="AX2" s="23">
        <f t="shared" ref="AX2" si="22">AV2+1/24/2</f>
        <v>0.79166666666666696</v>
      </c>
      <c r="AY2" s="24"/>
      <c r="AZ2" s="23">
        <f t="shared" ref="AZ2" si="23">AX2+1/24/2</f>
        <v>0.81250000000000033</v>
      </c>
      <c r="BA2" s="24"/>
      <c r="BB2" s="23">
        <f t="shared" ref="BB2" si="24">AZ2+1/24/2</f>
        <v>0.8333333333333337</v>
      </c>
      <c r="BC2" s="24"/>
      <c r="BD2" s="23">
        <f t="shared" ref="BD2" si="25">BB2+1/24/2</f>
        <v>0.85416666666666707</v>
      </c>
      <c r="BE2" s="24"/>
      <c r="BF2" s="23">
        <f t="shared" ref="BF2" si="26">BD2+1/24/2</f>
        <v>0.87500000000000044</v>
      </c>
      <c r="BG2" s="24"/>
      <c r="BH2" s="23">
        <f t="shared" ref="BH2" si="27">BF2+1/24/2</f>
        <v>0.89583333333333381</v>
      </c>
      <c r="BI2" s="24"/>
      <c r="BJ2" s="23">
        <f t="shared" ref="BJ2" si="28">BH2+1/24/2</f>
        <v>0.91666666666666718</v>
      </c>
      <c r="BK2" s="24"/>
      <c r="BL2" s="23">
        <f t="shared" ref="BL2" si="29">BJ2+1/24/2</f>
        <v>0.93750000000000056</v>
      </c>
      <c r="BM2" s="24"/>
      <c r="BN2" s="23">
        <f t="shared" ref="BN2" si="30">BL2+1/24/2</f>
        <v>0.95833333333333393</v>
      </c>
      <c r="BO2" s="24"/>
      <c r="BP2" s="2"/>
    </row>
    <row r="3" spans="1:81" x14ac:dyDescent="0.25">
      <c r="A3" s="26" t="s">
        <v>8</v>
      </c>
      <c r="B3" s="33" t="s">
        <v>28</v>
      </c>
      <c r="C3" s="33" t="s">
        <v>28</v>
      </c>
      <c r="D3" s="33" t="s">
        <v>28</v>
      </c>
      <c r="E3" s="33" t="s">
        <v>28</v>
      </c>
      <c r="F3" s="33" t="s">
        <v>28</v>
      </c>
      <c r="G3" s="33" t="s">
        <v>28</v>
      </c>
      <c r="H3" s="33" t="s">
        <v>28</v>
      </c>
      <c r="I3" s="33" t="s">
        <v>28</v>
      </c>
      <c r="J3" s="33" t="s">
        <v>28</v>
      </c>
      <c r="K3" s="33" t="s">
        <v>28</v>
      </c>
      <c r="L3" s="33" t="s">
        <v>28</v>
      </c>
      <c r="M3" s="33" t="s">
        <v>28</v>
      </c>
      <c r="N3" s="33" t="s">
        <v>28</v>
      </c>
      <c r="O3" s="33" t="s">
        <v>28</v>
      </c>
      <c r="P3" s="33" t="s">
        <v>28</v>
      </c>
      <c r="Q3" s="33" t="s">
        <v>28</v>
      </c>
      <c r="R3" s="33" t="s">
        <v>28</v>
      </c>
      <c r="S3" s="33" t="s">
        <v>28</v>
      </c>
      <c r="T3" s="33" t="s">
        <v>28</v>
      </c>
      <c r="U3" s="33" t="s">
        <v>28</v>
      </c>
      <c r="V3" s="33"/>
      <c r="W3" s="33"/>
      <c r="X3" s="33" t="s">
        <v>28</v>
      </c>
      <c r="Y3" s="33" t="s">
        <v>28</v>
      </c>
      <c r="Z3" s="33" t="s">
        <v>28</v>
      </c>
      <c r="AA3" s="33" t="s">
        <v>28</v>
      </c>
      <c r="AB3" s="33" t="s">
        <v>28</v>
      </c>
      <c r="AC3" s="33" t="s">
        <v>28</v>
      </c>
      <c r="AD3" s="33" t="s">
        <v>28</v>
      </c>
      <c r="AE3" s="33" t="s">
        <v>28</v>
      </c>
      <c r="AF3" s="33" t="s">
        <v>28</v>
      </c>
      <c r="AG3" s="33" t="s">
        <v>28</v>
      </c>
      <c r="AH3" s="33" t="s">
        <v>28</v>
      </c>
      <c r="AI3" s="33" t="s">
        <v>28</v>
      </c>
      <c r="AJ3" s="33" t="s">
        <v>28</v>
      </c>
      <c r="AK3" s="33" t="s">
        <v>28</v>
      </c>
      <c r="AL3" s="33" t="s">
        <v>28</v>
      </c>
      <c r="AM3" s="33" t="s">
        <v>28</v>
      </c>
      <c r="AN3" s="33" t="s">
        <v>28</v>
      </c>
      <c r="AO3" s="33" t="s">
        <v>28</v>
      </c>
      <c r="AP3" s="33"/>
      <c r="AQ3" s="33"/>
      <c r="AR3" s="33"/>
      <c r="AS3" s="33"/>
      <c r="AT3" s="33"/>
      <c r="AU3" s="33"/>
      <c r="AV3" s="33"/>
      <c r="AW3" s="33"/>
      <c r="AX3" s="33"/>
      <c r="AY3" s="33" t="s">
        <v>28</v>
      </c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cm="1">
        <f t="array" ref="BP3">SUMPRODUCT((B3:BO3=$BR$1)*1)</f>
        <v>39</v>
      </c>
      <c r="BQ3">
        <f>BP3/4</f>
        <v>9.75</v>
      </c>
      <c r="BS3" s="18" t="s">
        <v>8</v>
      </c>
      <c r="BT3">
        <f>SUMIFS($BQ$3:$BQ$153,$A$3:$A$153,BS3)</f>
        <v>41</v>
      </c>
      <c r="BV3">
        <f>IFERROR(MATCH("P",B3:AW3,0),"")</f>
        <v>1</v>
      </c>
      <c r="BW3">
        <f t="array" aca="1" ref="BW3" ca="1">IFERROR(SMALL(IF(OFFSET($A3,,BV3,,50-BV3)="",COLUMN(OFFSET($A3,,BV3,,50-BV3)),9^9),1),"")</f>
        <v>22</v>
      </c>
      <c r="BX3">
        <f t="array" aca="1" ref="BX3" ca="1">IFERROR(SMALL(IF(OFFSET($A3,,BW3+1,,50-BW3-1)="P",COLUMN(OFFSET($A3,,BW3+1,,50-BW3-1)),9^9),1),"")</f>
        <v>24</v>
      </c>
      <c r="BY3">
        <f t="array" aca="1" ref="BY3" ca="1">IFERROR(SMALL(IF(OFFSET($A3,,BX3,,50-BX3)="",COLUMN(OFFSET($A3,,BX3,,50-BX3)),9^9),1),"")</f>
        <v>42</v>
      </c>
      <c r="BZ3" s="22">
        <f>IFERROR($B$2+(BV3-1)/24/4,"")</f>
        <v>0.29166666666666669</v>
      </c>
      <c r="CA3" s="22">
        <f ca="1">IFERROR($B$2+(BW3-2)/24/4,"")</f>
        <v>0.5</v>
      </c>
      <c r="CB3" s="22">
        <f ca="1">IFERROR(IF(BX3&gt;50,"",$B$2+(BX3-2)/24/4),"")</f>
        <v>0.52083333333333337</v>
      </c>
      <c r="CC3" s="22">
        <f ca="1">IFERROR($B$2+(BY3-2)/24/4,"")</f>
        <v>0.70833333333333337</v>
      </c>
    </row>
    <row r="4" spans="1:81" x14ac:dyDescent="0.25">
      <c r="A4" s="27" t="s">
        <v>9</v>
      </c>
      <c r="B4" s="31"/>
      <c r="C4" s="31"/>
      <c r="D4" s="31"/>
      <c r="E4" s="31"/>
      <c r="F4" s="31"/>
      <c r="G4" s="31"/>
      <c r="H4" s="32"/>
      <c r="I4" s="32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 t="s">
        <v>28</v>
      </c>
      <c r="W4" s="31" t="s">
        <v>28</v>
      </c>
      <c r="X4" s="31" t="s">
        <v>28</v>
      </c>
      <c r="Y4" s="31" t="s">
        <v>28</v>
      </c>
      <c r="Z4" s="31" t="s">
        <v>28</v>
      </c>
      <c r="AA4" s="31" t="s">
        <v>28</v>
      </c>
      <c r="AB4" s="31" t="s">
        <v>28</v>
      </c>
      <c r="AC4" s="31" t="s">
        <v>28</v>
      </c>
      <c r="AD4" s="31" t="s">
        <v>28</v>
      </c>
      <c r="AE4" s="31" t="s">
        <v>28</v>
      </c>
      <c r="AF4" s="31" t="s">
        <v>28</v>
      </c>
      <c r="AG4" s="31" t="s">
        <v>28</v>
      </c>
      <c r="AH4" s="31" t="s">
        <v>28</v>
      </c>
      <c r="AI4" s="31" t="s">
        <v>28</v>
      </c>
      <c r="AJ4" s="31" t="s">
        <v>28</v>
      </c>
      <c r="AK4" s="31" t="s">
        <v>28</v>
      </c>
      <c r="AL4" s="31" t="s">
        <v>28</v>
      </c>
      <c r="AM4" s="31" t="s">
        <v>28</v>
      </c>
      <c r="AN4" s="31" t="s">
        <v>28</v>
      </c>
      <c r="AO4" s="31" t="s">
        <v>28</v>
      </c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cm="1">
        <f t="array" ref="BP4">SUMPRODUCT((B4:BO4=$BR$1)*1)</f>
        <v>20</v>
      </c>
      <c r="BQ4">
        <f t="shared" ref="BQ4:BQ67" si="31">BP4/4</f>
        <v>5</v>
      </c>
      <c r="BS4" s="16" t="s">
        <v>9</v>
      </c>
      <c r="BT4">
        <f t="shared" ref="BT4:BT21" si="32">SUMIFS($BQ$3:$BQ$153,$A$3:$A$153,BS4)</f>
        <v>35</v>
      </c>
      <c r="BV4">
        <f t="shared" ref="BV4:BV5" si="33">IFERROR(MATCH("P",B4:AW4,0),"")</f>
        <v>21</v>
      </c>
      <c r="BW4">
        <f t="array" aca="1" ref="BW4" ca="1">IFERROR(SMALL(IF(OFFSET($A4,,BV4,,50-BV4)="",COLUMN(OFFSET($A4,,BV4,,50-BV4)),9^9),1),"")</f>
        <v>42</v>
      </c>
      <c r="BX4">
        <f t="array" aca="1" ref="BX4" ca="1">IFERROR(SMALL(IF(OFFSET($A4,,BW4+1,,50-BW4-1)="P",COLUMN(OFFSET($A4,,BW4+1,,50-BW4-1)),9^9),1),"")</f>
        <v>387420489</v>
      </c>
      <c r="BY4" t="str">
        <f t="array" aca="1" ref="BY4" ca="1">IFERROR(SMALL(IF(OFFSET($A4,,BX4,,50-BX4)="",COLUMN(OFFSET($A4,,BX4,,50-BX4)),9^9),1),"")</f>
        <v/>
      </c>
      <c r="BZ4" s="22">
        <f t="shared" ref="BZ4:BZ21" si="34">IFERROR($B$2+(BV4-1)/24/4,"")</f>
        <v>0.5</v>
      </c>
      <c r="CA4" s="22">
        <f t="shared" ref="CA4:CA21" ca="1" si="35">IFERROR($B$2+(BW4-2)/24/4,"")</f>
        <v>0.70833333333333337</v>
      </c>
      <c r="CB4" s="22" t="str">
        <f t="shared" ref="CB4:CB21" ca="1" si="36">IFERROR(IF(BX4&gt;50,"",$B$2+(BX4-2)/24/4),"")</f>
        <v/>
      </c>
      <c r="CC4" s="22" t="str">
        <f t="shared" ref="CC4:CC21" ca="1" si="37">IFERROR($B$2+(BY4-2)/24/4,"")</f>
        <v/>
      </c>
    </row>
    <row r="5" spans="1:81" x14ac:dyDescent="0.25">
      <c r="A5" s="28" t="s">
        <v>10</v>
      </c>
      <c r="B5" s="31"/>
      <c r="C5" s="31"/>
      <c r="D5" s="31"/>
      <c r="E5" s="31"/>
      <c r="F5" s="31"/>
      <c r="G5" s="31"/>
      <c r="H5" s="31" t="s">
        <v>28</v>
      </c>
      <c r="I5" s="31" t="s">
        <v>28</v>
      </c>
      <c r="J5" s="31" t="s">
        <v>28</v>
      </c>
      <c r="K5" s="31" t="s">
        <v>28</v>
      </c>
      <c r="L5" s="31" t="s">
        <v>28</v>
      </c>
      <c r="M5" s="31" t="s">
        <v>28</v>
      </c>
      <c r="N5" s="31" t="s">
        <v>28</v>
      </c>
      <c r="O5" s="31" t="s">
        <v>28</v>
      </c>
      <c r="P5" s="31" t="s">
        <v>28</v>
      </c>
      <c r="Q5" s="31" t="s">
        <v>28</v>
      </c>
      <c r="R5" s="31" t="s">
        <v>28</v>
      </c>
      <c r="S5" s="31" t="s">
        <v>28</v>
      </c>
      <c r="T5" s="31" t="s">
        <v>28</v>
      </c>
      <c r="U5" s="31" t="s">
        <v>28</v>
      </c>
      <c r="V5" s="31" t="s">
        <v>28</v>
      </c>
      <c r="W5" s="31" t="s">
        <v>28</v>
      </c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cm="1">
        <f t="array" ref="BP5">SUMPRODUCT((B5:BO5=$BR$1)*1)</f>
        <v>16</v>
      </c>
      <c r="BQ5">
        <f t="shared" si="31"/>
        <v>4</v>
      </c>
      <c r="BS5" s="17" t="s">
        <v>10</v>
      </c>
      <c r="BT5">
        <f t="shared" si="32"/>
        <v>38.5</v>
      </c>
      <c r="BV5">
        <f t="shared" si="33"/>
        <v>7</v>
      </c>
      <c r="BW5">
        <f t="array" aca="1" ref="BW5" ca="1">IFERROR(SMALL(IF(OFFSET($A5,,BV5,,50-BV5)="",COLUMN(OFFSET($A5,,BV5,,50-BV5)),9^9),1),"")</f>
        <v>24</v>
      </c>
      <c r="BX5">
        <f t="array" aca="1" ref="BX5" ca="1">IFERROR(SMALL(IF(OFFSET($A5,,BW5+1,,50-BW5-1)="P",COLUMN(OFFSET($A5,,BW5+1,,50-BW5-1)),9^9),1),"")</f>
        <v>387420489</v>
      </c>
      <c r="BY5" t="str">
        <f t="array" aca="1" ref="BY5" ca="1">IFERROR(SMALL(IF(OFFSET($A5,,BX5,,50-BX5)="",COLUMN(OFFSET($A5,,BX5,,50-BX5)),9^9),1),"")</f>
        <v/>
      </c>
      <c r="BZ5" s="22">
        <f t="shared" si="34"/>
        <v>0.35416666666666669</v>
      </c>
      <c r="CA5" s="22">
        <f t="shared" ca="1" si="35"/>
        <v>0.52083333333333337</v>
      </c>
      <c r="CB5" s="22" t="str">
        <f t="shared" ca="1" si="36"/>
        <v/>
      </c>
      <c r="CC5" s="22" t="str">
        <f t="shared" ca="1" si="37"/>
        <v/>
      </c>
    </row>
    <row r="6" spans="1:81" x14ac:dyDescent="0.25">
      <c r="A6" s="29" t="s">
        <v>11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 t="s">
        <v>28</v>
      </c>
      <c r="S6" s="31" t="s">
        <v>28</v>
      </c>
      <c r="T6" s="31" t="s">
        <v>28</v>
      </c>
      <c r="U6" s="31" t="s">
        <v>28</v>
      </c>
      <c r="V6" s="31" t="s">
        <v>28</v>
      </c>
      <c r="W6" s="31" t="s">
        <v>28</v>
      </c>
      <c r="X6" s="31"/>
      <c r="Y6" s="31"/>
      <c r="Z6" s="31"/>
      <c r="AA6" s="31"/>
      <c r="AB6" s="31" t="s">
        <v>28</v>
      </c>
      <c r="AC6" s="31" t="s">
        <v>28</v>
      </c>
      <c r="AD6" s="31" t="s">
        <v>28</v>
      </c>
      <c r="AE6" s="31" t="s">
        <v>28</v>
      </c>
      <c r="AF6" s="31" t="s">
        <v>28</v>
      </c>
      <c r="AG6" s="31" t="s">
        <v>28</v>
      </c>
      <c r="AH6" s="31" t="s">
        <v>28</v>
      </c>
      <c r="AI6" s="31" t="s">
        <v>28</v>
      </c>
      <c r="AJ6" s="31" t="s">
        <v>28</v>
      </c>
      <c r="AK6" s="31" t="s">
        <v>28</v>
      </c>
      <c r="AL6" s="31" t="s">
        <v>28</v>
      </c>
      <c r="AM6" s="31" t="s">
        <v>28</v>
      </c>
      <c r="AN6" s="31" t="s">
        <v>28</v>
      </c>
      <c r="AO6" s="31" t="s">
        <v>28</v>
      </c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cm="1">
        <f t="array" ref="BP6">SUMPRODUCT((B6:BO6=$BR$1)*1)</f>
        <v>20</v>
      </c>
      <c r="BQ6">
        <f t="shared" si="31"/>
        <v>5</v>
      </c>
      <c r="BS6" s="18" t="s">
        <v>11</v>
      </c>
      <c r="BT6">
        <f t="shared" si="32"/>
        <v>40.75</v>
      </c>
      <c r="BV6">
        <f t="shared" ref="BV6:BV21" si="38">IFERROR(MATCH("P",B6:AW6,0),"")</f>
        <v>17</v>
      </c>
      <c r="BW6">
        <f t="array" aca="1" ref="BW6" ca="1">IFERROR(SMALL(IF(OFFSET($A6,,BV6,,50-BV6)="",COLUMN(OFFSET($A6,,BV6,,50-BV6)),9^9),1),"")</f>
        <v>24</v>
      </c>
      <c r="BX6">
        <f t="array" aca="1" ref="BX6" ca="1">IFERROR(SMALL(IF(OFFSET($A6,,BW6+1,,50-BW6-1)="P",COLUMN(OFFSET($A6,,BW6+1,,50-BW6-1)),9^9),1),"")</f>
        <v>28</v>
      </c>
      <c r="BY6">
        <f t="array" aca="1" ref="BY6" ca="1">IFERROR(SMALL(IF(OFFSET($A6,,BX6,,50-BX6)="",COLUMN(OFFSET($A6,,BX6,,50-BX6)),9^9),1),"")</f>
        <v>42</v>
      </c>
      <c r="BZ6" s="22">
        <f t="shared" si="34"/>
        <v>0.45833333333333337</v>
      </c>
      <c r="CA6" s="22">
        <f t="shared" ca="1" si="35"/>
        <v>0.52083333333333337</v>
      </c>
      <c r="CB6" s="22">
        <f t="shared" ca="1" si="36"/>
        <v>0.5625</v>
      </c>
      <c r="CC6" s="22">
        <f t="shared" ca="1" si="37"/>
        <v>0.70833333333333337</v>
      </c>
    </row>
    <row r="7" spans="1:81" x14ac:dyDescent="0.25">
      <c r="A7" s="30" t="s">
        <v>12</v>
      </c>
      <c r="B7" s="31" t="s">
        <v>30</v>
      </c>
      <c r="C7" s="31" t="s">
        <v>30</v>
      </c>
      <c r="D7" s="31" t="s">
        <v>30</v>
      </c>
      <c r="E7" s="31" t="s">
        <v>30</v>
      </c>
      <c r="F7" s="31" t="s">
        <v>30</v>
      </c>
      <c r="G7" s="31" t="s">
        <v>30</v>
      </c>
      <c r="H7" s="31" t="s">
        <v>30</v>
      </c>
      <c r="I7" s="31" t="s">
        <v>30</v>
      </c>
      <c r="J7" s="31" t="s">
        <v>30</v>
      </c>
      <c r="K7" s="31" t="s">
        <v>30</v>
      </c>
      <c r="L7" s="31" t="s">
        <v>30</v>
      </c>
      <c r="M7" s="31" t="s">
        <v>30</v>
      </c>
      <c r="N7" s="31" t="s">
        <v>30</v>
      </c>
      <c r="O7" s="31" t="s">
        <v>30</v>
      </c>
      <c r="P7" s="31" t="s">
        <v>30</v>
      </c>
      <c r="Q7" s="31" t="s">
        <v>30</v>
      </c>
      <c r="R7" s="31" t="s">
        <v>30</v>
      </c>
      <c r="S7" s="31" t="s">
        <v>30</v>
      </c>
      <c r="T7" s="31" t="s">
        <v>30</v>
      </c>
      <c r="U7" s="31" t="s">
        <v>30</v>
      </c>
      <c r="V7" s="31" t="s">
        <v>30</v>
      </c>
      <c r="W7" s="31" t="s">
        <v>30</v>
      </c>
      <c r="X7" s="31" t="s">
        <v>30</v>
      </c>
      <c r="Y7" s="31" t="s">
        <v>30</v>
      </c>
      <c r="Z7" s="31" t="s">
        <v>30</v>
      </c>
      <c r="AA7" s="31" t="s">
        <v>30</v>
      </c>
      <c r="AB7" s="31" t="s">
        <v>30</v>
      </c>
      <c r="AC7" s="31" t="s">
        <v>30</v>
      </c>
      <c r="AD7" s="31" t="s">
        <v>30</v>
      </c>
      <c r="AE7" s="31" t="s">
        <v>30</v>
      </c>
      <c r="AF7" s="31" t="s">
        <v>30</v>
      </c>
      <c r="AG7" s="31" t="s">
        <v>30</v>
      </c>
      <c r="AH7" s="31" t="s">
        <v>30</v>
      </c>
      <c r="AI7" s="31" t="s">
        <v>30</v>
      </c>
      <c r="AJ7" s="31" t="s">
        <v>30</v>
      </c>
      <c r="AK7" s="31" t="s">
        <v>30</v>
      </c>
      <c r="AL7" s="31" t="s">
        <v>30</v>
      </c>
      <c r="AM7" s="31" t="s">
        <v>30</v>
      </c>
      <c r="AN7" s="31" t="s">
        <v>30</v>
      </c>
      <c r="AO7" s="31" t="s">
        <v>30</v>
      </c>
      <c r="AP7" s="31" t="s">
        <v>30</v>
      </c>
      <c r="AQ7" s="31" t="s">
        <v>30</v>
      </c>
      <c r="AR7" s="31" t="s">
        <v>30</v>
      </c>
      <c r="AS7" s="31" t="s">
        <v>30</v>
      </c>
      <c r="AT7" s="31" t="s">
        <v>30</v>
      </c>
      <c r="AU7" s="31" t="s">
        <v>30</v>
      </c>
      <c r="AV7" s="31" t="s">
        <v>30</v>
      </c>
      <c r="AW7" s="31" t="s">
        <v>30</v>
      </c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cm="1">
        <f t="array" ref="BP7">SUMPRODUCT((B7:BO7=$BR$1)*1)</f>
        <v>0</v>
      </c>
      <c r="BQ7">
        <f t="shared" si="31"/>
        <v>0</v>
      </c>
      <c r="BS7" s="19" t="s">
        <v>12</v>
      </c>
      <c r="BT7">
        <f t="shared" si="32"/>
        <v>42.25</v>
      </c>
      <c r="BV7" t="str">
        <f t="shared" si="38"/>
        <v/>
      </c>
      <c r="BW7" t="str">
        <f t="array" aca="1" ref="BW7" ca="1">IFERROR(SMALL(IF(OFFSET($A7,,BV7,,50-BV7)="",COLUMN(OFFSET($A7,,BV7,,50-BV7)),9^9),1),"")</f>
        <v/>
      </c>
      <c r="BX7" t="str">
        <f t="array" aca="1" ref="BX7" ca="1">IFERROR(SMALL(IF(OFFSET($A7,,BW7+1,,50-BW7-1)="P",COLUMN(OFFSET($A7,,BW7+1,,50-BW7-1)),9^9),1),"")</f>
        <v/>
      </c>
      <c r="BY7" t="str">
        <f t="array" aca="1" ref="BY7" ca="1">IFERROR(SMALL(IF(OFFSET($A7,,BX7,,50-BX7)="",COLUMN(OFFSET($A7,,BX7,,50-BX7)),9^9),1),"")</f>
        <v/>
      </c>
      <c r="BZ7" s="22" t="str">
        <f t="shared" si="34"/>
        <v/>
      </c>
      <c r="CA7" s="22" t="str">
        <f t="shared" ca="1" si="35"/>
        <v/>
      </c>
      <c r="CB7" s="22" t="str">
        <f t="shared" ca="1" si="36"/>
        <v/>
      </c>
      <c r="CC7" s="22" t="str">
        <f t="shared" ca="1" si="37"/>
        <v/>
      </c>
    </row>
    <row r="8" spans="1:81" x14ac:dyDescent="0.25">
      <c r="A8" s="29" t="s">
        <v>13</v>
      </c>
      <c r="B8" s="31"/>
      <c r="C8" s="31"/>
      <c r="D8" s="31"/>
      <c r="E8" s="31"/>
      <c r="F8" s="31"/>
      <c r="G8" s="31"/>
      <c r="H8" s="31" t="s">
        <v>28</v>
      </c>
      <c r="I8" s="31" t="s">
        <v>28</v>
      </c>
      <c r="J8" s="31" t="s">
        <v>28</v>
      </c>
      <c r="K8" s="31" t="s">
        <v>28</v>
      </c>
      <c r="L8" s="31" t="s">
        <v>28</v>
      </c>
      <c r="M8" s="31" t="s">
        <v>28</v>
      </c>
      <c r="N8" s="31" t="s">
        <v>28</v>
      </c>
      <c r="O8" s="31" t="s">
        <v>28</v>
      </c>
      <c r="P8" s="31" t="s">
        <v>28</v>
      </c>
      <c r="Q8" s="31" t="s">
        <v>28</v>
      </c>
      <c r="R8" s="31" t="s">
        <v>28</v>
      </c>
      <c r="S8" s="31" t="s">
        <v>28</v>
      </c>
      <c r="T8" s="31" t="s">
        <v>28</v>
      </c>
      <c r="U8" s="31" t="s">
        <v>28</v>
      </c>
      <c r="V8" s="31" t="s">
        <v>28</v>
      </c>
      <c r="W8" s="31" t="s">
        <v>28</v>
      </c>
      <c r="X8" s="31"/>
      <c r="Y8" s="31"/>
      <c r="Z8" s="31" t="s">
        <v>28</v>
      </c>
      <c r="AA8" s="31" t="s">
        <v>28</v>
      </c>
      <c r="AB8" s="31" t="s">
        <v>28</v>
      </c>
      <c r="AC8" s="31" t="s">
        <v>28</v>
      </c>
      <c r="AD8" s="31" t="s">
        <v>28</v>
      </c>
      <c r="AE8" s="31" t="s">
        <v>28</v>
      </c>
      <c r="AF8" s="31" t="s">
        <v>28</v>
      </c>
      <c r="AG8" s="31" t="s">
        <v>28</v>
      </c>
      <c r="AH8" s="31" t="s">
        <v>28</v>
      </c>
      <c r="AI8" s="31" t="s">
        <v>28</v>
      </c>
      <c r="AJ8" s="31" t="s">
        <v>28</v>
      </c>
      <c r="AK8" s="31" t="s">
        <v>28</v>
      </c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cm="1">
        <f t="array" ref="BP8">SUMPRODUCT((B8:BO8=$BR$1)*1)</f>
        <v>28</v>
      </c>
      <c r="BQ8">
        <f t="shared" si="31"/>
        <v>7</v>
      </c>
      <c r="BS8" s="18" t="s">
        <v>13</v>
      </c>
      <c r="BT8">
        <f t="shared" si="32"/>
        <v>36.5</v>
      </c>
      <c r="BV8">
        <f t="shared" si="38"/>
        <v>7</v>
      </c>
      <c r="BW8">
        <f t="array" aca="1" ref="BW8" ca="1">IFERROR(SMALL(IF(OFFSET($A8,,BV8,,50-BV8)="",COLUMN(OFFSET($A8,,BV8,,50-BV8)),9^9),1),"")</f>
        <v>24</v>
      </c>
      <c r="BX8">
        <f t="array" aca="1" ref="BX8" ca="1">IFERROR(SMALL(IF(OFFSET($A8,,BW8+1,,50-BW8-1)="P",COLUMN(OFFSET($A8,,BW8+1,,50-BW8-1)),9^9),1),"")</f>
        <v>26</v>
      </c>
      <c r="BY8">
        <f t="array" aca="1" ref="BY8" ca="1">IFERROR(SMALL(IF(OFFSET($A8,,BX8,,50-BX8)="",COLUMN(OFFSET($A8,,BX8,,50-BX8)),9^9),1),"")</f>
        <v>38</v>
      </c>
      <c r="BZ8" s="22">
        <f t="shared" si="34"/>
        <v>0.35416666666666669</v>
      </c>
      <c r="CA8" s="22">
        <f t="shared" ca="1" si="35"/>
        <v>0.52083333333333337</v>
      </c>
      <c r="CB8" s="22">
        <f t="shared" ca="1" si="36"/>
        <v>0.54166666666666674</v>
      </c>
      <c r="CC8" s="22">
        <f t="shared" ca="1" si="37"/>
        <v>0.66666666666666674</v>
      </c>
    </row>
    <row r="9" spans="1:81" x14ac:dyDescent="0.25">
      <c r="A9" s="30" t="s">
        <v>14</v>
      </c>
      <c r="B9" s="31" t="s">
        <v>30</v>
      </c>
      <c r="C9" s="31" t="s">
        <v>30</v>
      </c>
      <c r="D9" s="31" t="s">
        <v>30</v>
      </c>
      <c r="E9" s="31" t="s">
        <v>30</v>
      </c>
      <c r="F9" s="31" t="s">
        <v>30</v>
      </c>
      <c r="G9" s="31" t="s">
        <v>30</v>
      </c>
      <c r="H9" s="31" t="s">
        <v>30</v>
      </c>
      <c r="I9" s="31" t="s">
        <v>30</v>
      </c>
      <c r="J9" s="31" t="s">
        <v>30</v>
      </c>
      <c r="K9" s="31" t="s">
        <v>30</v>
      </c>
      <c r="L9" s="31" t="s">
        <v>30</v>
      </c>
      <c r="M9" s="31" t="s">
        <v>30</v>
      </c>
      <c r="N9" s="31" t="s">
        <v>30</v>
      </c>
      <c r="O9" s="31" t="s">
        <v>30</v>
      </c>
      <c r="P9" s="31" t="s">
        <v>30</v>
      </c>
      <c r="Q9" s="31" t="s">
        <v>30</v>
      </c>
      <c r="R9" s="31" t="s">
        <v>30</v>
      </c>
      <c r="S9" s="31" t="s">
        <v>30</v>
      </c>
      <c r="T9" s="31" t="s">
        <v>30</v>
      </c>
      <c r="U9" s="31" t="s">
        <v>30</v>
      </c>
      <c r="V9" s="31" t="s">
        <v>30</v>
      </c>
      <c r="W9" s="31" t="s">
        <v>30</v>
      </c>
      <c r="X9" s="31" t="s">
        <v>30</v>
      </c>
      <c r="Y9" s="31" t="s">
        <v>30</v>
      </c>
      <c r="Z9" s="31" t="s">
        <v>30</v>
      </c>
      <c r="AA9" s="31" t="s">
        <v>30</v>
      </c>
      <c r="AB9" s="31" t="s">
        <v>30</v>
      </c>
      <c r="AC9" s="31" t="s">
        <v>30</v>
      </c>
      <c r="AD9" s="31" t="s">
        <v>30</v>
      </c>
      <c r="AE9" s="31" t="s">
        <v>30</v>
      </c>
      <c r="AF9" s="31" t="s">
        <v>30</v>
      </c>
      <c r="AG9" s="31" t="s">
        <v>30</v>
      </c>
      <c r="AH9" s="31" t="s">
        <v>30</v>
      </c>
      <c r="AI9" s="31" t="s">
        <v>30</v>
      </c>
      <c r="AJ9" s="31" t="s">
        <v>30</v>
      </c>
      <c r="AK9" s="31" t="s">
        <v>30</v>
      </c>
      <c r="AL9" s="31" t="s">
        <v>30</v>
      </c>
      <c r="AM9" s="31" t="s">
        <v>30</v>
      </c>
      <c r="AN9" s="31" t="s">
        <v>30</v>
      </c>
      <c r="AO9" s="31" t="s">
        <v>30</v>
      </c>
      <c r="AP9" s="31" t="s">
        <v>30</v>
      </c>
      <c r="AQ9" s="31" t="s">
        <v>30</v>
      </c>
      <c r="AR9" s="31" t="s">
        <v>30</v>
      </c>
      <c r="AS9" s="31" t="s">
        <v>30</v>
      </c>
      <c r="AT9" s="31" t="s">
        <v>30</v>
      </c>
      <c r="AU9" s="31" t="s">
        <v>30</v>
      </c>
      <c r="AV9" s="31" t="s">
        <v>30</v>
      </c>
      <c r="AW9" s="31" t="s">
        <v>30</v>
      </c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cm="1">
        <f t="array" ref="BP9">SUMPRODUCT((B9:BO9=$BR$1)*1)</f>
        <v>0</v>
      </c>
      <c r="BQ9">
        <f t="shared" si="31"/>
        <v>0</v>
      </c>
      <c r="BS9" s="19" t="s">
        <v>14</v>
      </c>
      <c r="BT9">
        <f t="shared" si="32"/>
        <v>11.25</v>
      </c>
      <c r="BV9" t="str">
        <f t="shared" si="38"/>
        <v/>
      </c>
      <c r="BW9" t="str">
        <f t="array" aca="1" ref="BW9" ca="1">IFERROR(SMALL(IF(OFFSET($A9,,BV9,,50-BV9)="",COLUMN(OFFSET($A9,,BV9,,50-BV9)),9^9),1),"")</f>
        <v/>
      </c>
      <c r="BX9" t="str">
        <f t="array" aca="1" ref="BX9" ca="1">IFERROR(SMALL(IF(OFFSET($A9,,BW9+1,,50-BW9-1)="P",COLUMN(OFFSET($A9,,BW9+1,,50-BW9-1)),9^9),1),"")</f>
        <v/>
      </c>
      <c r="BY9" t="str">
        <f t="array" aca="1" ref="BY9" ca="1">IFERROR(SMALL(IF(OFFSET($A9,,BX9,,50-BX9)="",COLUMN(OFFSET($A9,,BX9,,50-BX9)),9^9),1),"")</f>
        <v/>
      </c>
      <c r="BZ9" s="22" t="str">
        <f t="shared" si="34"/>
        <v/>
      </c>
      <c r="CA9" s="22" t="str">
        <f t="shared" ca="1" si="35"/>
        <v/>
      </c>
      <c r="CB9" s="22" t="str">
        <f t="shared" ca="1" si="36"/>
        <v/>
      </c>
      <c r="CC9" s="22" t="str">
        <f t="shared" ca="1" si="37"/>
        <v/>
      </c>
    </row>
    <row r="10" spans="1:81" x14ac:dyDescent="0.25">
      <c r="A10" s="28" t="s">
        <v>15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 t="s">
        <v>29</v>
      </c>
      <c r="S10" s="31" t="s">
        <v>29</v>
      </c>
      <c r="T10" s="31" t="s">
        <v>29</v>
      </c>
      <c r="U10" s="31" t="s">
        <v>29</v>
      </c>
      <c r="V10" s="31" t="s">
        <v>29</v>
      </c>
      <c r="W10" s="31" t="s">
        <v>29</v>
      </c>
      <c r="X10" s="31" t="s">
        <v>29</v>
      </c>
      <c r="Y10" s="31" t="s">
        <v>29</v>
      </c>
      <c r="Z10" s="31" t="s">
        <v>29</v>
      </c>
      <c r="AA10" s="31" t="s">
        <v>29</v>
      </c>
      <c r="AB10" s="31" t="s">
        <v>29</v>
      </c>
      <c r="AC10" s="31" t="s">
        <v>29</v>
      </c>
      <c r="AD10" s="31" t="s">
        <v>29</v>
      </c>
      <c r="AE10" s="31" t="s">
        <v>29</v>
      </c>
      <c r="AF10" s="31" t="s">
        <v>29</v>
      </c>
      <c r="AG10" s="31" t="s">
        <v>29</v>
      </c>
      <c r="AH10" s="31" t="s">
        <v>29</v>
      </c>
      <c r="AI10" s="31" t="s">
        <v>29</v>
      </c>
      <c r="AJ10" s="31" t="s">
        <v>29</v>
      </c>
      <c r="AK10" s="31" t="s">
        <v>29</v>
      </c>
      <c r="AL10" s="31" t="s">
        <v>29</v>
      </c>
      <c r="AM10" s="31" t="s">
        <v>29</v>
      </c>
      <c r="AN10" s="31" t="s">
        <v>29</v>
      </c>
      <c r="AO10" s="31" t="s">
        <v>29</v>
      </c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cm="1">
        <f t="array" ref="BP10">SUMPRODUCT((B10:BO10=$BR$1)*1)</f>
        <v>0</v>
      </c>
      <c r="BQ10">
        <f t="shared" si="31"/>
        <v>0</v>
      </c>
      <c r="BS10" s="11" t="s">
        <v>15</v>
      </c>
      <c r="BT10">
        <f t="shared" si="32"/>
        <v>22.5</v>
      </c>
      <c r="BV10" t="str">
        <f t="shared" si="38"/>
        <v/>
      </c>
      <c r="BW10" t="str">
        <f t="array" aca="1" ref="BW10" ca="1">IFERROR(SMALL(IF(OFFSET($A10,,BV10,,50-BV10)="",COLUMN(OFFSET($A10,,BV10,,50-BV10)),9^9),1),"")</f>
        <v/>
      </c>
      <c r="BX10" t="str">
        <f t="array" aca="1" ref="BX10" ca="1">IFERROR(SMALL(IF(OFFSET($A10,,BW10+1,,50-BW10-1)="P",COLUMN(OFFSET($A10,,BW10+1,,50-BW10-1)),9^9),1),"")</f>
        <v/>
      </c>
      <c r="BY10" t="str">
        <f t="array" aca="1" ref="BY10" ca="1">IFERROR(SMALL(IF(OFFSET($A10,,BX10,,50-BX10)="",COLUMN(OFFSET($A10,,BX10,,50-BX10)),9^9),1),"")</f>
        <v/>
      </c>
      <c r="BZ10" s="22" t="str">
        <f t="shared" si="34"/>
        <v/>
      </c>
      <c r="CA10" s="22" t="str">
        <f t="shared" ca="1" si="35"/>
        <v/>
      </c>
      <c r="CB10" s="22" t="str">
        <f t="shared" ca="1" si="36"/>
        <v/>
      </c>
      <c r="CC10" s="22" t="str">
        <f t="shared" ca="1" si="37"/>
        <v/>
      </c>
    </row>
    <row r="11" spans="1:81" x14ac:dyDescent="0.25">
      <c r="A11" s="28" t="s">
        <v>16</v>
      </c>
      <c r="B11" s="31"/>
      <c r="C11" s="31"/>
      <c r="D11" s="31"/>
      <c r="E11" s="31"/>
      <c r="F11" s="31"/>
      <c r="G11" s="31"/>
      <c r="H11" s="31" t="s">
        <v>28</v>
      </c>
      <c r="I11" s="31" t="s">
        <v>28</v>
      </c>
      <c r="J11" s="31" t="s">
        <v>28</v>
      </c>
      <c r="K11" s="31" t="s">
        <v>28</v>
      </c>
      <c r="L11" s="31" t="s">
        <v>28</v>
      </c>
      <c r="M11" s="31" t="s">
        <v>28</v>
      </c>
      <c r="N11" s="31" t="s">
        <v>28</v>
      </c>
      <c r="O11" s="31" t="s">
        <v>28</v>
      </c>
      <c r="P11" s="31" t="s">
        <v>28</v>
      </c>
      <c r="Q11" s="31" t="s">
        <v>28</v>
      </c>
      <c r="R11" s="31"/>
      <c r="S11" s="31"/>
      <c r="T11" s="31"/>
      <c r="U11" s="31"/>
      <c r="V11" s="31" t="s">
        <v>28</v>
      </c>
      <c r="W11" s="31" t="s">
        <v>28</v>
      </c>
      <c r="X11" s="31" t="s">
        <v>28</v>
      </c>
      <c r="Y11" s="31" t="s">
        <v>28</v>
      </c>
      <c r="Z11" s="31" t="s">
        <v>28</v>
      </c>
      <c r="AA11" s="31" t="s">
        <v>28</v>
      </c>
      <c r="AB11" s="31" t="s">
        <v>28</v>
      </c>
      <c r="AC11" s="31" t="s">
        <v>28</v>
      </c>
      <c r="AD11" s="31" t="s">
        <v>28</v>
      </c>
      <c r="AE11" s="31" t="s">
        <v>28</v>
      </c>
      <c r="AF11" s="31" t="s">
        <v>28</v>
      </c>
      <c r="AG11" s="31" t="s">
        <v>28</v>
      </c>
      <c r="AH11" s="31" t="s">
        <v>28</v>
      </c>
      <c r="AI11" s="31" t="s">
        <v>28</v>
      </c>
      <c r="AJ11" s="31" t="s">
        <v>28</v>
      </c>
      <c r="AK11" s="31" t="s">
        <v>28</v>
      </c>
      <c r="AL11" s="31" t="s">
        <v>28</v>
      </c>
      <c r="AM11" s="31" t="s">
        <v>28</v>
      </c>
      <c r="AN11" s="31" t="s">
        <v>28</v>
      </c>
      <c r="AO11" s="31" t="s">
        <v>28</v>
      </c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cm="1">
        <f t="array" ref="BP11">SUMPRODUCT((B11:BO11=$BR$1)*1)</f>
        <v>30</v>
      </c>
      <c r="BQ11">
        <f t="shared" si="31"/>
        <v>7.5</v>
      </c>
      <c r="BS11" s="11" t="s">
        <v>16</v>
      </c>
      <c r="BT11">
        <f t="shared" si="32"/>
        <v>29</v>
      </c>
      <c r="BV11">
        <f t="shared" si="38"/>
        <v>7</v>
      </c>
      <c r="BW11">
        <f t="array" aca="1" ref="BW11" ca="1">IFERROR(SMALL(IF(OFFSET($A11,,BV11,,50-BV11)="",COLUMN(OFFSET($A11,,BV11,,50-BV11)),9^9),1),"")</f>
        <v>18</v>
      </c>
      <c r="BX11">
        <f t="array" aca="1" ref="BX11" ca="1">IFERROR(SMALL(IF(OFFSET($A11,,BW11+1,,50-BW11-1)="P",COLUMN(OFFSET($A11,,BW11+1,,50-BW11-1)),9^9),1),"")</f>
        <v>22</v>
      </c>
      <c r="BY11">
        <f t="array" aca="1" ref="BY11" ca="1">IFERROR(SMALL(IF(OFFSET($A11,,BX11,,50-BX11)="",COLUMN(OFFSET($A11,,BX11,,50-BX11)),9^9),1),"")</f>
        <v>42</v>
      </c>
      <c r="BZ11" s="22">
        <f t="shared" si="34"/>
        <v>0.35416666666666669</v>
      </c>
      <c r="CA11" s="22">
        <f t="shared" ca="1" si="35"/>
        <v>0.45833333333333337</v>
      </c>
      <c r="CB11" s="22">
        <f t="shared" ca="1" si="36"/>
        <v>0.5</v>
      </c>
      <c r="CC11" s="22">
        <f t="shared" ca="1" si="37"/>
        <v>0.70833333333333337</v>
      </c>
    </row>
    <row r="12" spans="1:81" x14ac:dyDescent="0.25">
      <c r="A12" s="28" t="s">
        <v>17</v>
      </c>
      <c r="B12" s="31"/>
      <c r="C12" s="31"/>
      <c r="D12" s="31"/>
      <c r="E12" s="31"/>
      <c r="F12" s="31" t="s">
        <v>28</v>
      </c>
      <c r="G12" s="31" t="s">
        <v>28</v>
      </c>
      <c r="H12" s="31" t="s">
        <v>28</v>
      </c>
      <c r="I12" s="31" t="s">
        <v>28</v>
      </c>
      <c r="J12" s="31" t="s">
        <v>28</v>
      </c>
      <c r="K12" s="31" t="s">
        <v>28</v>
      </c>
      <c r="L12" s="31" t="s">
        <v>28</v>
      </c>
      <c r="M12" s="31" t="s">
        <v>28</v>
      </c>
      <c r="N12" s="31" t="s">
        <v>28</v>
      </c>
      <c r="O12" s="31" t="s">
        <v>28</v>
      </c>
      <c r="P12" s="31" t="s">
        <v>28</v>
      </c>
      <c r="Q12" s="31" t="s">
        <v>28</v>
      </c>
      <c r="R12" s="31"/>
      <c r="S12" s="31"/>
      <c r="T12" s="31"/>
      <c r="U12" s="31"/>
      <c r="V12" s="31" t="s">
        <v>28</v>
      </c>
      <c r="W12" s="31" t="s">
        <v>28</v>
      </c>
      <c r="X12" s="31" t="s">
        <v>28</v>
      </c>
      <c r="Y12" s="31" t="s">
        <v>28</v>
      </c>
      <c r="Z12" s="31" t="s">
        <v>28</v>
      </c>
      <c r="AA12" s="31" t="s">
        <v>28</v>
      </c>
      <c r="AB12" s="31" t="s">
        <v>28</v>
      </c>
      <c r="AC12" s="31" t="s">
        <v>28</v>
      </c>
      <c r="AD12" s="31" t="s">
        <v>28</v>
      </c>
      <c r="AE12" s="31" t="s">
        <v>28</v>
      </c>
      <c r="AF12" s="31" t="s">
        <v>28</v>
      </c>
      <c r="AG12" s="31" t="s">
        <v>28</v>
      </c>
      <c r="AH12" s="31" t="s">
        <v>28</v>
      </c>
      <c r="AI12" s="31" t="s">
        <v>28</v>
      </c>
      <c r="AJ12" s="31" t="s">
        <v>28</v>
      </c>
      <c r="AK12" s="31" t="s">
        <v>28</v>
      </c>
      <c r="AL12" s="31" t="s">
        <v>28</v>
      </c>
      <c r="AM12" s="31" t="s">
        <v>28</v>
      </c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cm="1">
        <f t="array" ref="BP12">SUMPRODUCT((B12:BO12=$BR$1)*1)</f>
        <v>30</v>
      </c>
      <c r="BQ12">
        <f t="shared" si="31"/>
        <v>7.5</v>
      </c>
      <c r="BS12" s="11" t="s">
        <v>17</v>
      </c>
      <c r="BT12">
        <f t="shared" si="32"/>
        <v>34.25</v>
      </c>
      <c r="BV12">
        <f t="shared" si="38"/>
        <v>5</v>
      </c>
      <c r="BW12">
        <f t="array" aca="1" ref="BW12" ca="1">IFERROR(SMALL(IF(OFFSET($A12,,BV12,,50-BV12)="",COLUMN(OFFSET($A12,,BV12,,50-BV12)),9^9),1),"")</f>
        <v>18</v>
      </c>
      <c r="BX12">
        <f t="array" aca="1" ref="BX12" ca="1">IFERROR(SMALL(IF(OFFSET($A12,,BW12+1,,50-BW12-1)="P",COLUMN(OFFSET($A12,,BW12+1,,50-BW12-1)),9^9),1),"")</f>
        <v>22</v>
      </c>
      <c r="BY12">
        <f t="array" aca="1" ref="BY12" ca="1">IFERROR(SMALL(IF(OFFSET($A12,,BX12,,50-BX12)="",COLUMN(OFFSET($A12,,BX12,,50-BX12)),9^9),1),"")</f>
        <v>40</v>
      </c>
      <c r="BZ12" s="22">
        <f t="shared" si="34"/>
        <v>0.33333333333333337</v>
      </c>
      <c r="CA12" s="22">
        <f t="shared" ca="1" si="35"/>
        <v>0.45833333333333337</v>
      </c>
      <c r="CB12" s="22">
        <f t="shared" ca="1" si="36"/>
        <v>0.5</v>
      </c>
      <c r="CC12" s="22">
        <f t="shared" ca="1" si="37"/>
        <v>0.6875</v>
      </c>
    </row>
    <row r="13" spans="1:81" x14ac:dyDescent="0.25">
      <c r="A13" s="28" t="s">
        <v>18</v>
      </c>
      <c r="B13" s="31"/>
      <c r="C13" s="31"/>
      <c r="D13" s="31" t="s">
        <v>28</v>
      </c>
      <c r="E13" s="31" t="s">
        <v>28</v>
      </c>
      <c r="F13" s="31" t="s">
        <v>28</v>
      </c>
      <c r="G13" s="31" t="s">
        <v>28</v>
      </c>
      <c r="H13" s="31" t="s">
        <v>28</v>
      </c>
      <c r="I13" s="31" t="s">
        <v>28</v>
      </c>
      <c r="J13" s="31" t="s">
        <v>28</v>
      </c>
      <c r="K13" s="31" t="s">
        <v>28</v>
      </c>
      <c r="L13" s="31" t="s">
        <v>28</v>
      </c>
      <c r="M13" s="31" t="s">
        <v>28</v>
      </c>
      <c r="N13" s="31" t="s">
        <v>28</v>
      </c>
      <c r="O13" s="31" t="s">
        <v>28</v>
      </c>
      <c r="P13" s="31" t="s">
        <v>28</v>
      </c>
      <c r="Q13" s="31" t="s">
        <v>28</v>
      </c>
      <c r="R13" s="31" t="s">
        <v>28</v>
      </c>
      <c r="S13" s="31" t="s">
        <v>28</v>
      </c>
      <c r="T13" s="31" t="s">
        <v>28</v>
      </c>
      <c r="U13" s="31" t="s">
        <v>28</v>
      </c>
      <c r="V13" s="31"/>
      <c r="W13" s="31"/>
      <c r="X13" s="31"/>
      <c r="Y13" s="31" t="s">
        <v>28</v>
      </c>
      <c r="Z13" s="31" t="s">
        <v>28</v>
      </c>
      <c r="AA13" s="31" t="s">
        <v>28</v>
      </c>
      <c r="AB13" s="31" t="s">
        <v>28</v>
      </c>
      <c r="AC13" s="31" t="s">
        <v>28</v>
      </c>
      <c r="AD13" s="31" t="s">
        <v>28</v>
      </c>
      <c r="AE13" s="31" t="s">
        <v>28</v>
      </c>
      <c r="AF13" s="31" t="s">
        <v>28</v>
      </c>
      <c r="AG13" s="31" t="s">
        <v>28</v>
      </c>
      <c r="AH13" s="31" t="s">
        <v>28</v>
      </c>
      <c r="AI13" s="31" t="s">
        <v>28</v>
      </c>
      <c r="AJ13" s="31" t="s">
        <v>28</v>
      </c>
      <c r="AK13" s="31" t="s">
        <v>28</v>
      </c>
      <c r="AL13" s="31" t="s">
        <v>28</v>
      </c>
      <c r="AM13" s="31" t="s">
        <v>28</v>
      </c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cm="1">
        <f t="array" ref="BP13">SUMPRODUCT((B13:BO13=$BR$1)*1)</f>
        <v>33</v>
      </c>
      <c r="BQ13">
        <f t="shared" si="31"/>
        <v>8.25</v>
      </c>
      <c r="BS13" s="11" t="s">
        <v>18</v>
      </c>
      <c r="BT13">
        <f t="shared" si="32"/>
        <v>33.5</v>
      </c>
      <c r="BV13">
        <f t="shared" si="38"/>
        <v>3</v>
      </c>
      <c r="BW13">
        <f t="array" aca="1" ref="BW13" ca="1">IFERROR(SMALL(IF(OFFSET($A13,,BV13,,50-BV13)="",COLUMN(OFFSET($A13,,BV13,,50-BV13)),9^9),1),"")</f>
        <v>22</v>
      </c>
      <c r="BX13">
        <f t="array" aca="1" ref="BX13" ca="1">IFERROR(SMALL(IF(OFFSET($A13,,BW13+1,,50-BW13-1)="P",COLUMN(OFFSET($A13,,BW13+1,,50-BW13-1)),9^9),1),"")</f>
        <v>25</v>
      </c>
      <c r="BY13">
        <f t="array" aca="1" ref="BY13" ca="1">IFERROR(SMALL(IF(OFFSET($A13,,BX13,,50-BX13)="",COLUMN(OFFSET($A13,,BX13,,50-BX13)),9^9),1),"")</f>
        <v>40</v>
      </c>
      <c r="BZ13" s="22">
        <f t="shared" si="34"/>
        <v>0.3125</v>
      </c>
      <c r="CA13" s="22">
        <f t="shared" ca="1" si="35"/>
        <v>0.5</v>
      </c>
      <c r="CB13" s="22">
        <f t="shared" ca="1" si="36"/>
        <v>0.53125</v>
      </c>
      <c r="CC13" s="22">
        <f t="shared" ca="1" si="37"/>
        <v>0.6875</v>
      </c>
    </row>
    <row r="14" spans="1:81" x14ac:dyDescent="0.25">
      <c r="A14" s="28" t="s">
        <v>19</v>
      </c>
      <c r="B14" s="31" t="s">
        <v>28</v>
      </c>
      <c r="C14" s="31" t="s">
        <v>28</v>
      </c>
      <c r="D14" s="31" t="s">
        <v>28</v>
      </c>
      <c r="E14" s="31" t="s">
        <v>28</v>
      </c>
      <c r="F14" s="31" t="s">
        <v>28</v>
      </c>
      <c r="G14" s="31" t="s">
        <v>28</v>
      </c>
      <c r="H14" s="31" t="s">
        <v>28</v>
      </c>
      <c r="I14" s="31" t="s">
        <v>28</v>
      </c>
      <c r="J14" s="31" t="s">
        <v>28</v>
      </c>
      <c r="K14" s="31" t="s">
        <v>28</v>
      </c>
      <c r="L14" s="31" t="s">
        <v>28</v>
      </c>
      <c r="M14" s="31" t="s">
        <v>28</v>
      </c>
      <c r="N14" s="31" t="s">
        <v>28</v>
      </c>
      <c r="O14" s="31" t="s">
        <v>28</v>
      </c>
      <c r="P14" s="31" t="s">
        <v>28</v>
      </c>
      <c r="Q14" s="31" t="s">
        <v>28</v>
      </c>
      <c r="R14" s="31" t="s">
        <v>28</v>
      </c>
      <c r="S14" s="31" t="s">
        <v>28</v>
      </c>
      <c r="T14" s="31" t="s">
        <v>28</v>
      </c>
      <c r="U14" s="31" t="s">
        <v>28</v>
      </c>
      <c r="V14" s="31"/>
      <c r="W14" s="31"/>
      <c r="X14" s="31"/>
      <c r="Y14" s="31" t="s">
        <v>28</v>
      </c>
      <c r="Z14" s="31" t="s">
        <v>28</v>
      </c>
      <c r="AA14" s="31" t="s">
        <v>28</v>
      </c>
      <c r="AB14" s="31" t="s">
        <v>28</v>
      </c>
      <c r="AC14" s="31" t="s">
        <v>28</v>
      </c>
      <c r="AD14" s="31" t="s">
        <v>28</v>
      </c>
      <c r="AE14" s="31" t="s">
        <v>28</v>
      </c>
      <c r="AF14" s="31" t="s">
        <v>28</v>
      </c>
      <c r="AG14" s="31" t="s">
        <v>28</v>
      </c>
      <c r="AH14" s="31" t="s">
        <v>28</v>
      </c>
      <c r="AI14" s="31" t="s">
        <v>28</v>
      </c>
      <c r="AJ14" s="31" t="s">
        <v>28</v>
      </c>
      <c r="AK14" s="31" t="s">
        <v>28</v>
      </c>
      <c r="AL14" s="31" t="s">
        <v>28</v>
      </c>
      <c r="AM14" s="31" t="s">
        <v>28</v>
      </c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cm="1">
        <f t="array" ref="BP14">SUMPRODUCT((B14:BO14=$BR$1)*1)</f>
        <v>35</v>
      </c>
      <c r="BQ14">
        <f t="shared" si="31"/>
        <v>8.75</v>
      </c>
      <c r="BS14" s="11" t="s">
        <v>19</v>
      </c>
      <c r="BT14">
        <f t="shared" si="32"/>
        <v>35.25</v>
      </c>
      <c r="BV14">
        <f t="shared" si="38"/>
        <v>1</v>
      </c>
      <c r="BW14">
        <f t="array" aca="1" ref="BW14" ca="1">IFERROR(SMALL(IF(OFFSET($A14,,BV14,,50-BV14)="",COLUMN(OFFSET($A14,,BV14,,50-BV14)),9^9),1),"")</f>
        <v>22</v>
      </c>
      <c r="BX14">
        <f t="array" aca="1" ref="BX14" ca="1">IFERROR(SMALL(IF(OFFSET($A14,,BW14+1,,50-BW14-1)="P",COLUMN(OFFSET($A14,,BW14+1,,50-BW14-1)),9^9),1),"")</f>
        <v>25</v>
      </c>
      <c r="BY14">
        <f t="array" aca="1" ref="BY14" ca="1">IFERROR(SMALL(IF(OFFSET($A14,,BX14,,50-BX14)="",COLUMN(OFFSET($A14,,BX14,,50-BX14)),9^9),1),"")</f>
        <v>40</v>
      </c>
      <c r="BZ14" s="22">
        <f t="shared" si="34"/>
        <v>0.29166666666666669</v>
      </c>
      <c r="CA14" s="22">
        <f t="shared" ca="1" si="35"/>
        <v>0.5</v>
      </c>
      <c r="CB14" s="22">
        <f t="shared" ca="1" si="36"/>
        <v>0.53125</v>
      </c>
      <c r="CC14" s="22">
        <f t="shared" ca="1" si="37"/>
        <v>0.6875</v>
      </c>
    </row>
    <row r="15" spans="1:81" x14ac:dyDescent="0.25">
      <c r="A15" s="28" t="s">
        <v>20</v>
      </c>
      <c r="B15" s="31"/>
      <c r="C15" s="31"/>
      <c r="D15" s="31"/>
      <c r="E15" s="31"/>
      <c r="F15" s="31" t="s">
        <v>28</v>
      </c>
      <c r="G15" s="31" t="s">
        <v>28</v>
      </c>
      <c r="H15" s="31" t="s">
        <v>28</v>
      </c>
      <c r="I15" s="31" t="s">
        <v>28</v>
      </c>
      <c r="J15" s="31" t="s">
        <v>28</v>
      </c>
      <c r="K15" s="31" t="s">
        <v>28</v>
      </c>
      <c r="L15" s="31" t="s">
        <v>28</v>
      </c>
      <c r="M15" s="31" t="s">
        <v>28</v>
      </c>
      <c r="N15" s="31" t="s">
        <v>28</v>
      </c>
      <c r="O15" s="31" t="s">
        <v>28</v>
      </c>
      <c r="P15" s="31" t="s">
        <v>28</v>
      </c>
      <c r="Q15" s="31" t="s">
        <v>28</v>
      </c>
      <c r="R15" s="31" t="s">
        <v>28</v>
      </c>
      <c r="S15" s="31" t="s">
        <v>28</v>
      </c>
      <c r="T15" s="31" t="s">
        <v>28</v>
      </c>
      <c r="U15" s="31" t="s">
        <v>28</v>
      </c>
      <c r="V15" s="31" t="s">
        <v>28</v>
      </c>
      <c r="W15" s="31" t="s">
        <v>28</v>
      </c>
      <c r="X15" s="31" t="s">
        <v>28</v>
      </c>
      <c r="Y15" s="31" t="s">
        <v>28</v>
      </c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cm="1">
        <f t="array" ref="BP15">SUMPRODUCT((B15:BO15=$BR$1)*1)</f>
        <v>20</v>
      </c>
      <c r="BQ15">
        <f t="shared" si="31"/>
        <v>5</v>
      </c>
      <c r="BS15" s="11" t="s">
        <v>20</v>
      </c>
      <c r="BT15">
        <f t="shared" si="32"/>
        <v>35.75</v>
      </c>
      <c r="BV15">
        <f t="shared" si="38"/>
        <v>5</v>
      </c>
      <c r="BW15">
        <f t="array" aca="1" ref="BW15" ca="1">IFERROR(SMALL(IF(OFFSET($A15,,BV15,,50-BV15)="",COLUMN(OFFSET($A15,,BV15,,50-BV15)),9^9),1),"")</f>
        <v>26</v>
      </c>
      <c r="BX15">
        <f t="array" aca="1" ref="BX15" ca="1">IFERROR(SMALL(IF(OFFSET($A15,,BW15+1,,50-BW15-1)="P",COLUMN(OFFSET($A15,,BW15+1,,50-BW15-1)),9^9),1),"")</f>
        <v>387420489</v>
      </c>
      <c r="BY15" t="str">
        <f t="array" aca="1" ref="BY15" ca="1">IFERROR(SMALL(IF(OFFSET($A15,,BX15,,50-BX15)="",COLUMN(OFFSET($A15,,BX15,,50-BX15)),9^9),1),"")</f>
        <v/>
      </c>
      <c r="BZ15" s="22">
        <f t="shared" si="34"/>
        <v>0.33333333333333337</v>
      </c>
      <c r="CA15" s="22">
        <f t="shared" ca="1" si="35"/>
        <v>0.54166666666666674</v>
      </c>
      <c r="CB15" s="22" t="str">
        <f t="shared" ca="1" si="36"/>
        <v/>
      </c>
      <c r="CC15" s="22" t="str">
        <f t="shared" ca="1" si="37"/>
        <v/>
      </c>
    </row>
    <row r="16" spans="1:81" x14ac:dyDescent="0.25">
      <c r="A16" s="28" t="s">
        <v>21</v>
      </c>
      <c r="B16" s="31"/>
      <c r="C16" s="31"/>
      <c r="D16" s="31"/>
      <c r="E16" s="31"/>
      <c r="F16" s="31"/>
      <c r="G16" s="31"/>
      <c r="H16" s="31" t="s">
        <v>28</v>
      </c>
      <c r="I16" s="31" t="s">
        <v>28</v>
      </c>
      <c r="J16" s="31" t="s">
        <v>28</v>
      </c>
      <c r="K16" s="31" t="s">
        <v>28</v>
      </c>
      <c r="L16" s="31" t="s">
        <v>28</v>
      </c>
      <c r="M16" s="31" t="s">
        <v>28</v>
      </c>
      <c r="N16" s="31" t="s">
        <v>28</v>
      </c>
      <c r="O16" s="31" t="s">
        <v>28</v>
      </c>
      <c r="P16" s="31" t="s">
        <v>28</v>
      </c>
      <c r="Q16" s="31" t="s">
        <v>28</v>
      </c>
      <c r="R16" s="31" t="s">
        <v>28</v>
      </c>
      <c r="S16" s="31" t="s">
        <v>28</v>
      </c>
      <c r="T16" s="31" t="s">
        <v>28</v>
      </c>
      <c r="U16" s="31" t="s">
        <v>28</v>
      </c>
      <c r="V16" s="31" t="s">
        <v>28</v>
      </c>
      <c r="W16" s="31" t="s">
        <v>28</v>
      </c>
      <c r="X16" s="31" t="s">
        <v>28</v>
      </c>
      <c r="Y16" s="31" t="s">
        <v>28</v>
      </c>
      <c r="Z16" s="31" t="s">
        <v>28</v>
      </c>
      <c r="AA16" s="31" t="s">
        <v>28</v>
      </c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cm="1">
        <f t="array" ref="BP16">SUMPRODUCT((B16:BO16=$BR$1)*1)</f>
        <v>20</v>
      </c>
      <c r="BQ16">
        <f t="shared" si="31"/>
        <v>5</v>
      </c>
      <c r="BS16" s="11" t="s">
        <v>21</v>
      </c>
      <c r="BT16">
        <f t="shared" si="32"/>
        <v>34.75</v>
      </c>
      <c r="BV16">
        <f t="shared" si="38"/>
        <v>7</v>
      </c>
      <c r="BW16">
        <f t="array" aca="1" ref="BW16" ca="1">IFERROR(SMALL(IF(OFFSET($A16,,BV16,,50-BV16)="",COLUMN(OFFSET($A16,,BV16,,50-BV16)),9^9),1),"")</f>
        <v>28</v>
      </c>
      <c r="BX16">
        <f t="array" aca="1" ref="BX16" ca="1">IFERROR(SMALL(IF(OFFSET($A16,,BW16+1,,50-BW16-1)="P",COLUMN(OFFSET($A16,,BW16+1,,50-BW16-1)),9^9),1),"")</f>
        <v>387420489</v>
      </c>
      <c r="BY16" t="str">
        <f t="array" aca="1" ref="BY16" ca="1">IFERROR(SMALL(IF(OFFSET($A16,,BX16,,50-BX16)="",COLUMN(OFFSET($A16,,BX16,,50-BX16)),9^9),1),"")</f>
        <v/>
      </c>
      <c r="BZ16" s="22">
        <f t="shared" si="34"/>
        <v>0.35416666666666669</v>
      </c>
      <c r="CA16" s="22">
        <f t="shared" ca="1" si="35"/>
        <v>0.5625</v>
      </c>
      <c r="CB16" s="22" t="str">
        <f t="shared" ca="1" si="36"/>
        <v/>
      </c>
      <c r="CC16" s="22" t="str">
        <f t="shared" ca="1" si="37"/>
        <v/>
      </c>
    </row>
    <row r="17" spans="1:81" x14ac:dyDescent="0.25">
      <c r="A17" s="28" t="s">
        <v>22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cm="1">
        <f t="array" ref="BP17">SUMPRODUCT((B17:BO17=$BR$1)*1)</f>
        <v>0</v>
      </c>
      <c r="BQ17">
        <f t="shared" si="31"/>
        <v>0</v>
      </c>
      <c r="BS17" s="11" t="s">
        <v>22</v>
      </c>
      <c r="BT17">
        <f t="shared" si="32"/>
        <v>0</v>
      </c>
      <c r="BV17" t="str">
        <f t="shared" si="38"/>
        <v/>
      </c>
      <c r="BW17" t="str">
        <f t="array" aca="1" ref="BW17" ca="1">IFERROR(SMALL(IF(OFFSET($A17,,BV17,,50-BV17)="",COLUMN(OFFSET($A17,,BV17,,50-BV17)),9^9),1),"")</f>
        <v/>
      </c>
      <c r="BX17" t="str">
        <f t="array" aca="1" ref="BX17" ca="1">IFERROR(SMALL(IF(OFFSET($A17,,BW17+1,,50-BW17-1)="P",COLUMN(OFFSET($A17,,BW17+1,,50-BW17-1)),9^9),1),"")</f>
        <v/>
      </c>
      <c r="BY17" t="str">
        <f t="array" aca="1" ref="BY17" ca="1">IFERROR(SMALL(IF(OFFSET($A17,,BX17,,50-BX17)="",COLUMN(OFFSET($A17,,BX17,,50-BX17)),9^9),1),"")</f>
        <v/>
      </c>
      <c r="BZ17" s="22" t="str">
        <f t="shared" si="34"/>
        <v/>
      </c>
      <c r="CA17" s="22" t="str">
        <f t="shared" ca="1" si="35"/>
        <v/>
      </c>
      <c r="CB17" s="22" t="str">
        <f t="shared" ca="1" si="36"/>
        <v/>
      </c>
      <c r="CC17" s="22" t="str">
        <f t="shared" ca="1" si="37"/>
        <v/>
      </c>
    </row>
    <row r="18" spans="1:81" x14ac:dyDescent="0.25">
      <c r="A18" s="28" t="s">
        <v>23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 t="s">
        <v>28</v>
      </c>
      <c r="S18" s="31" t="s">
        <v>28</v>
      </c>
      <c r="T18" s="31" t="s">
        <v>28</v>
      </c>
      <c r="U18" s="31" t="s">
        <v>28</v>
      </c>
      <c r="V18" s="31" t="s">
        <v>28</v>
      </c>
      <c r="W18" s="31" t="s">
        <v>28</v>
      </c>
      <c r="X18" s="31" t="s">
        <v>28</v>
      </c>
      <c r="Y18" s="31" t="s">
        <v>28</v>
      </c>
      <c r="Z18" s="31" t="s">
        <v>28</v>
      </c>
      <c r="AA18" s="31" t="s">
        <v>28</v>
      </c>
      <c r="AB18" s="31" t="s">
        <v>28</v>
      </c>
      <c r="AC18" s="31" t="s">
        <v>28</v>
      </c>
      <c r="AD18" s="31" t="s">
        <v>28</v>
      </c>
      <c r="AE18" s="31" t="s">
        <v>28</v>
      </c>
      <c r="AF18" s="31" t="s">
        <v>28</v>
      </c>
      <c r="AG18" s="31" t="s">
        <v>28</v>
      </c>
      <c r="AH18" s="31" t="s">
        <v>28</v>
      </c>
      <c r="AI18" s="31" t="s">
        <v>28</v>
      </c>
      <c r="AJ18" s="31" t="s">
        <v>28</v>
      </c>
      <c r="AK18" s="31" t="s">
        <v>28</v>
      </c>
      <c r="AL18" s="31" t="s">
        <v>28</v>
      </c>
      <c r="AM18" s="31" t="s">
        <v>28</v>
      </c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cm="1">
        <f t="array" ref="BP18">SUMPRODUCT((B18:BO18=$BR$1)*1)</f>
        <v>22</v>
      </c>
      <c r="BQ18">
        <f t="shared" si="31"/>
        <v>5.5</v>
      </c>
      <c r="BS18" s="11" t="s">
        <v>23</v>
      </c>
      <c r="BT18">
        <f t="shared" si="32"/>
        <v>35</v>
      </c>
      <c r="BV18">
        <f t="shared" si="38"/>
        <v>17</v>
      </c>
      <c r="BW18">
        <f t="array" aca="1" ref="BW18" ca="1">IFERROR(SMALL(IF(OFFSET($A18,,BV18,,50-BV18)="",COLUMN(OFFSET($A18,,BV18,,50-BV18)),9^9),1),"")</f>
        <v>40</v>
      </c>
      <c r="BX18">
        <f t="array" aca="1" ref="BX18" ca="1">IFERROR(SMALL(IF(OFFSET($A18,,BW18+1,,50-BW18-1)="P",COLUMN(OFFSET($A18,,BW18+1,,50-BW18-1)),9^9),1),"")</f>
        <v>387420489</v>
      </c>
      <c r="BY18" t="str">
        <f t="array" aca="1" ref="BY18" ca="1">IFERROR(SMALL(IF(OFFSET($A18,,BX18,,50-BX18)="",COLUMN(OFFSET($A18,,BX18,,50-BX18)),9^9),1),"")</f>
        <v/>
      </c>
      <c r="BZ18" s="22">
        <f t="shared" si="34"/>
        <v>0.45833333333333337</v>
      </c>
      <c r="CA18" s="22">
        <f t="shared" ca="1" si="35"/>
        <v>0.6875</v>
      </c>
      <c r="CB18" s="22" t="str">
        <f t="shared" ca="1" si="36"/>
        <v/>
      </c>
      <c r="CC18" s="22" t="str">
        <f t="shared" ca="1" si="37"/>
        <v/>
      </c>
    </row>
    <row r="19" spans="1:81" x14ac:dyDescent="0.25">
      <c r="A19" s="28" t="s">
        <v>24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 t="s">
        <v>28</v>
      </c>
      <c r="S19" s="31" t="s">
        <v>28</v>
      </c>
      <c r="T19" s="31" t="s">
        <v>28</v>
      </c>
      <c r="U19" s="31" t="s">
        <v>28</v>
      </c>
      <c r="V19" s="31" t="s">
        <v>28</v>
      </c>
      <c r="W19" s="31" t="s">
        <v>28</v>
      </c>
      <c r="X19" s="31" t="s">
        <v>28</v>
      </c>
      <c r="Y19" s="31" t="s">
        <v>28</v>
      </c>
      <c r="Z19" s="31" t="s">
        <v>28</v>
      </c>
      <c r="AA19" s="31" t="s">
        <v>28</v>
      </c>
      <c r="AB19" s="31" t="s">
        <v>28</v>
      </c>
      <c r="AC19" s="31" t="s">
        <v>28</v>
      </c>
      <c r="AD19" s="31" t="s">
        <v>28</v>
      </c>
      <c r="AE19" s="31" t="s">
        <v>28</v>
      </c>
      <c r="AF19" s="31" t="s">
        <v>28</v>
      </c>
      <c r="AG19" s="31" t="s">
        <v>28</v>
      </c>
      <c r="AH19" s="31" t="s">
        <v>28</v>
      </c>
      <c r="AI19" s="31" t="s">
        <v>28</v>
      </c>
      <c r="AJ19" s="31" t="s">
        <v>28</v>
      </c>
      <c r="AK19" s="31" t="s">
        <v>28</v>
      </c>
      <c r="AL19" s="31" t="s">
        <v>28</v>
      </c>
      <c r="AM19" s="31" t="s">
        <v>28</v>
      </c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cm="1">
        <f t="array" ref="BP19">SUMPRODUCT((B19:BO19=$BR$1)*1)</f>
        <v>22</v>
      </c>
      <c r="BQ19">
        <f t="shared" si="31"/>
        <v>5.5</v>
      </c>
      <c r="BS19" s="11" t="s">
        <v>24</v>
      </c>
      <c r="BT19">
        <f t="shared" si="32"/>
        <v>35</v>
      </c>
      <c r="BV19">
        <f t="shared" si="38"/>
        <v>17</v>
      </c>
      <c r="BW19">
        <f t="array" aca="1" ref="BW19" ca="1">IFERROR(SMALL(IF(OFFSET($A19,,BV19,,50-BV19)="",COLUMN(OFFSET($A19,,BV19,,50-BV19)),9^9),1),"")</f>
        <v>40</v>
      </c>
      <c r="BX19">
        <f t="array" aca="1" ref="BX19" ca="1">IFERROR(SMALL(IF(OFFSET($A19,,BW19+1,,50-BW19-1)="P",COLUMN(OFFSET($A19,,BW19+1,,50-BW19-1)),9^9),1),"")</f>
        <v>387420489</v>
      </c>
      <c r="BY19" t="str">
        <f t="array" aca="1" ref="BY19" ca="1">IFERROR(SMALL(IF(OFFSET($A19,,BX19,,50-BX19)="",COLUMN(OFFSET($A19,,BX19,,50-BX19)),9^9),1),"")</f>
        <v/>
      </c>
      <c r="BZ19" s="22">
        <f t="shared" si="34"/>
        <v>0.45833333333333337</v>
      </c>
      <c r="CA19" s="22">
        <f t="shared" ca="1" si="35"/>
        <v>0.6875</v>
      </c>
      <c r="CB19" s="22" t="str">
        <f t="shared" ca="1" si="36"/>
        <v/>
      </c>
      <c r="CC19" s="22" t="str">
        <f t="shared" ca="1" si="37"/>
        <v/>
      </c>
    </row>
    <row r="20" spans="1:81" x14ac:dyDescent="0.25">
      <c r="A20" s="28" t="s">
        <v>25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cm="1">
        <f t="array" ref="BP20">SUMPRODUCT((B20:BO20=$BR$1)*1)</f>
        <v>0</v>
      </c>
      <c r="BQ20">
        <f t="shared" si="31"/>
        <v>0</v>
      </c>
      <c r="BS20" s="11" t="s">
        <v>25</v>
      </c>
      <c r="BT20">
        <f t="shared" si="32"/>
        <v>0</v>
      </c>
      <c r="BV20" t="str">
        <f t="shared" si="38"/>
        <v/>
      </c>
      <c r="BW20" t="str">
        <f t="array" aca="1" ref="BW20" ca="1">IFERROR(SMALL(IF(OFFSET($A20,,BV20,,50-BV20)="",COLUMN(OFFSET($A20,,BV20,,50-BV20)),9^9),1),"")</f>
        <v/>
      </c>
      <c r="BX20" t="str">
        <f t="array" aca="1" ref="BX20" ca="1">IFERROR(SMALL(IF(OFFSET($A20,,BW20+1,,50-BW20-1)="P",COLUMN(OFFSET($A20,,BW20+1,,50-BW20-1)),9^9),1),"")</f>
        <v/>
      </c>
      <c r="BY20" t="str">
        <f t="array" aca="1" ref="BY20" ca="1">IFERROR(SMALL(IF(OFFSET($A20,,BX20,,50-BX20)="",COLUMN(OFFSET($A20,,BX20,,50-BX20)),9^9),1),"")</f>
        <v/>
      </c>
      <c r="BZ20" s="22" t="str">
        <f t="shared" si="34"/>
        <v/>
      </c>
      <c r="CA20" s="22" t="str">
        <f t="shared" ca="1" si="35"/>
        <v/>
      </c>
      <c r="CB20" s="22" t="str">
        <f t="shared" ca="1" si="36"/>
        <v/>
      </c>
      <c r="CC20" s="22" t="str">
        <f t="shared" ca="1" si="37"/>
        <v/>
      </c>
    </row>
    <row r="21" spans="1:81" x14ac:dyDescent="0.25">
      <c r="A21" s="28" t="s">
        <v>26</v>
      </c>
      <c r="B21" s="31" t="s">
        <v>30</v>
      </c>
      <c r="C21" s="31" t="s">
        <v>30</v>
      </c>
      <c r="D21" s="31" t="s">
        <v>30</v>
      </c>
      <c r="E21" s="31" t="s">
        <v>30</v>
      </c>
      <c r="F21" s="31" t="s">
        <v>30</v>
      </c>
      <c r="G21" s="31" t="s">
        <v>30</v>
      </c>
      <c r="H21" s="31" t="s">
        <v>30</v>
      </c>
      <c r="I21" s="31" t="s">
        <v>30</v>
      </c>
      <c r="J21" s="31" t="s">
        <v>30</v>
      </c>
      <c r="K21" s="31" t="s">
        <v>30</v>
      </c>
      <c r="L21" s="31" t="s">
        <v>30</v>
      </c>
      <c r="M21" s="31" t="s">
        <v>30</v>
      </c>
      <c r="N21" s="31" t="s">
        <v>30</v>
      </c>
      <c r="O21" s="31" t="s">
        <v>30</v>
      </c>
      <c r="P21" s="31" t="s">
        <v>30</v>
      </c>
      <c r="Q21" s="31" t="s">
        <v>30</v>
      </c>
      <c r="R21" s="31" t="s">
        <v>30</v>
      </c>
      <c r="S21" s="31" t="s">
        <v>30</v>
      </c>
      <c r="T21" s="31" t="s">
        <v>30</v>
      </c>
      <c r="U21" s="31" t="s">
        <v>30</v>
      </c>
      <c r="V21" s="31" t="s">
        <v>30</v>
      </c>
      <c r="W21" s="31" t="s">
        <v>30</v>
      </c>
      <c r="X21" s="31" t="s">
        <v>30</v>
      </c>
      <c r="Y21" s="31" t="s">
        <v>30</v>
      </c>
      <c r="Z21" s="31" t="s">
        <v>30</v>
      </c>
      <c r="AA21" s="31" t="s">
        <v>30</v>
      </c>
      <c r="AB21" s="31" t="s">
        <v>30</v>
      </c>
      <c r="AC21" s="31" t="s">
        <v>30</v>
      </c>
      <c r="AD21" s="31" t="s">
        <v>30</v>
      </c>
      <c r="AE21" s="31" t="s">
        <v>30</v>
      </c>
      <c r="AF21" s="31" t="s">
        <v>30</v>
      </c>
      <c r="AG21" s="31" t="s">
        <v>30</v>
      </c>
      <c r="AH21" s="31" t="s">
        <v>30</v>
      </c>
      <c r="AI21" s="31" t="s">
        <v>30</v>
      </c>
      <c r="AJ21" s="31" t="s">
        <v>30</v>
      </c>
      <c r="AK21" s="31" t="s">
        <v>30</v>
      </c>
      <c r="AL21" s="31" t="s">
        <v>30</v>
      </c>
      <c r="AM21" s="31" t="s">
        <v>30</v>
      </c>
      <c r="AN21" s="31" t="s">
        <v>30</v>
      </c>
      <c r="AO21" s="31" t="s">
        <v>30</v>
      </c>
      <c r="AP21" s="31" t="s">
        <v>30</v>
      </c>
      <c r="AQ21" s="31" t="s">
        <v>30</v>
      </c>
      <c r="AR21" s="31" t="s">
        <v>30</v>
      </c>
      <c r="AS21" s="31" t="s">
        <v>30</v>
      </c>
      <c r="AT21" s="31" t="s">
        <v>30</v>
      </c>
      <c r="AU21" s="31" t="s">
        <v>30</v>
      </c>
      <c r="AV21" s="31" t="s">
        <v>30</v>
      </c>
      <c r="AW21" s="31" t="s">
        <v>30</v>
      </c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cm="1">
        <f t="array" ref="BP21">SUMPRODUCT((B21:BO21=$BR$1)*1)</f>
        <v>0</v>
      </c>
      <c r="BQ21">
        <f>BP21/4</f>
        <v>0</v>
      </c>
      <c r="BS21" s="11" t="s">
        <v>26</v>
      </c>
      <c r="BT21">
        <f t="shared" si="32"/>
        <v>25.75</v>
      </c>
      <c r="BV21" t="str">
        <f t="shared" si="38"/>
        <v/>
      </c>
      <c r="BW21" t="str">
        <f t="array" aca="1" ref="BW21" ca="1">IFERROR(SMALL(IF(OFFSET($A21,,BV21,,50-BV21)="",COLUMN(OFFSET($A21,,BV21,,50-BV21)),9^9),1),"")</f>
        <v/>
      </c>
      <c r="BX21" t="str">
        <f t="array" aca="1" ref="BX21" ca="1">IFERROR(SMALL(IF(OFFSET($A21,,BW21+1,,50-BW21-1)="P",COLUMN(OFFSET($A21,,BW21+1,,50-BW21-1)),9^9),1),"")</f>
        <v/>
      </c>
      <c r="BY21" t="str">
        <f t="array" aca="1" ref="BY21" ca="1">IFERROR(SMALL(IF(OFFSET($A21,,BX21,,50-BX21)="",COLUMN(OFFSET($A21,,BX21,,50-BX21)),9^9),1),"")</f>
        <v/>
      </c>
      <c r="BZ21" s="22" t="str">
        <f t="shared" si="34"/>
        <v/>
      </c>
      <c r="CA21" s="22" t="str">
        <f t="shared" ca="1" si="35"/>
        <v/>
      </c>
      <c r="CB21" s="22" t="str">
        <f t="shared" ca="1" si="36"/>
        <v/>
      </c>
      <c r="CC21" s="22" t="str">
        <f t="shared" ca="1" si="37"/>
        <v/>
      </c>
    </row>
    <row r="22" spans="1:81" x14ac:dyDescent="0.25">
      <c r="A22" s="13"/>
      <c r="B22" s="4">
        <f>SUMPRODUCT(N(B3:B21=$BR$1))</f>
        <v>2</v>
      </c>
      <c r="C22" s="4">
        <f>SUMPRODUCT(N(C3:C21=$BR$1))</f>
        <v>2</v>
      </c>
      <c r="D22" s="4">
        <f>SUMPRODUCT(N(D3:D21=$BR$1))</f>
        <v>3</v>
      </c>
      <c r="E22" s="4">
        <f>SUMPRODUCT(N(E3:E21=$BR$1))</f>
        <v>3</v>
      </c>
      <c r="F22" s="4">
        <f>SUMPRODUCT(N(F3:F21=$BR$1))</f>
        <v>5</v>
      </c>
      <c r="G22" s="4">
        <f>SUMPRODUCT(N(G3:G21=$BR$1))</f>
        <v>5</v>
      </c>
      <c r="H22" s="4">
        <f>SUMPRODUCT(N(H3:H21=$BR$1))</f>
        <v>9</v>
      </c>
      <c r="I22" s="4">
        <f>SUMPRODUCT(N(I3:I21=$BR$1))</f>
        <v>9</v>
      </c>
      <c r="J22" s="4">
        <f>SUMPRODUCT(N(J3:J21=$BR$1))</f>
        <v>9</v>
      </c>
      <c r="K22" s="4">
        <f>SUMPRODUCT(N(K3:K21=$BR$1))</f>
        <v>9</v>
      </c>
      <c r="L22" s="4">
        <f>SUMPRODUCT(N(L3:L21=$BR$1))</f>
        <v>9</v>
      </c>
      <c r="M22" s="4">
        <f>SUMPRODUCT(N(M3:M21=$BR$1))</f>
        <v>9</v>
      </c>
      <c r="N22" s="4">
        <f>SUMPRODUCT(N(N3:N21=$BR$1))</f>
        <v>9</v>
      </c>
      <c r="O22" s="4">
        <f>SUMPRODUCT(N(O3:O21=$BR$1))</f>
        <v>9</v>
      </c>
      <c r="P22" s="4">
        <f>SUMPRODUCT(N(P3:P21=$BR$1))</f>
        <v>9</v>
      </c>
      <c r="Q22" s="4">
        <f>SUMPRODUCT(N(Q3:Q21=$BR$1))</f>
        <v>9</v>
      </c>
      <c r="R22" s="4">
        <f>SUMPRODUCT(N(R3:R21=$BR$1))</f>
        <v>10</v>
      </c>
      <c r="S22" s="4">
        <f>SUMPRODUCT(N(S3:S21=$BR$1))</f>
        <v>10</v>
      </c>
      <c r="T22" s="4">
        <f>SUMPRODUCT(N(T3:T21=$BR$1))</f>
        <v>10</v>
      </c>
      <c r="U22" s="4">
        <f>SUMPRODUCT(N(U3:U21=$BR$1))</f>
        <v>10</v>
      </c>
      <c r="V22" s="4">
        <f>SUMPRODUCT(N(V3:V21=$BR$1))</f>
        <v>10</v>
      </c>
      <c r="W22" s="4">
        <f>SUMPRODUCT(N(W3:W21=$BR$1))</f>
        <v>10</v>
      </c>
      <c r="X22" s="4">
        <f>SUMPRODUCT(N(X3:X21=$BR$1))</f>
        <v>8</v>
      </c>
      <c r="Y22" s="4">
        <f>SUMPRODUCT(N(Y3:Y21=$BR$1))</f>
        <v>10</v>
      </c>
      <c r="Z22" s="4">
        <f>SUMPRODUCT(N(Z3:Z21=$BR$1))</f>
        <v>10</v>
      </c>
      <c r="AA22" s="4">
        <f>SUMPRODUCT(N(AA3:AA21=$BR$1))</f>
        <v>10</v>
      </c>
      <c r="AB22" s="4">
        <f>SUMPRODUCT(N(AB3:AB21=$BR$1))</f>
        <v>10</v>
      </c>
      <c r="AC22" s="4">
        <f>SUMPRODUCT(N(AC3:AC21=$BR$1))</f>
        <v>10</v>
      </c>
      <c r="AD22" s="4">
        <f>SUMPRODUCT(N(AD3:AD21=$BR$1))</f>
        <v>10</v>
      </c>
      <c r="AE22" s="4">
        <f>SUMPRODUCT(N(AE3:AE21=$BR$1))</f>
        <v>10</v>
      </c>
      <c r="AF22" s="4">
        <f>SUMPRODUCT(N(AF3:AF21=$BR$1))</f>
        <v>10</v>
      </c>
      <c r="AG22" s="4">
        <f>SUMPRODUCT(N(AG3:AG21=$BR$1))</f>
        <v>10</v>
      </c>
      <c r="AH22" s="4">
        <f>SUMPRODUCT(N(AH3:AH21=$BR$1))</f>
        <v>10</v>
      </c>
      <c r="AI22" s="4">
        <f>SUMPRODUCT(N(AI3:AI21=$BR$1))</f>
        <v>10</v>
      </c>
      <c r="AJ22" s="4">
        <f>SUMPRODUCT(N(AJ3:AJ21=$BR$1))</f>
        <v>10</v>
      </c>
      <c r="AK22" s="4">
        <f>SUMPRODUCT(N(AK3:AK21=$BR$1))</f>
        <v>10</v>
      </c>
      <c r="AL22" s="4">
        <f>SUMPRODUCT(N(AL3:AL21=$BR$1))</f>
        <v>9</v>
      </c>
      <c r="AM22" s="4">
        <f>SUMPRODUCT(N(AM3:AM21=$BR$1))</f>
        <v>9</v>
      </c>
      <c r="AN22" s="4">
        <f>SUMPRODUCT(N(AN3:AN21=$BR$1))</f>
        <v>4</v>
      </c>
      <c r="AO22" s="4">
        <f>SUMPRODUCT(N(AO3:AO21=$BR$1))</f>
        <v>4</v>
      </c>
      <c r="AP22" s="4">
        <f>SUMPRODUCT(N(AP3:AP21=$BR$1))</f>
        <v>0</v>
      </c>
      <c r="AQ22" s="4">
        <f>SUMPRODUCT(N(AQ3:AQ21=$BR$1))</f>
        <v>0</v>
      </c>
      <c r="AR22" s="4">
        <f>SUMPRODUCT(N(AR3:AR21=$BR$1))</f>
        <v>0</v>
      </c>
      <c r="AS22" s="4">
        <f>SUMPRODUCT(N(AS3:AS21=$BR$1))</f>
        <v>0</v>
      </c>
      <c r="AT22" s="4">
        <f>SUMPRODUCT(N(AT3:AT21=$BR$1))</f>
        <v>0</v>
      </c>
      <c r="AU22" s="4">
        <f>SUMPRODUCT(N(AU3:AU21=$BR$1))</f>
        <v>0</v>
      </c>
      <c r="AV22" s="4">
        <f>SUMPRODUCT(N(AV3:AV21=$BR$1))</f>
        <v>0</v>
      </c>
      <c r="AW22" s="4">
        <f>SUMPRODUCT(N(AW3:AW21=$BR$1))</f>
        <v>0</v>
      </c>
      <c r="AX22" s="4">
        <f t="shared" ref="AX22:BO22" si="39">SUMPRODUCT(N(AX3:AX21=$BR$1))</f>
        <v>0</v>
      </c>
      <c r="AY22" s="4">
        <f t="shared" si="39"/>
        <v>1</v>
      </c>
      <c r="AZ22" s="4">
        <f t="shared" si="39"/>
        <v>0</v>
      </c>
      <c r="BA22" s="4">
        <f t="shared" si="39"/>
        <v>0</v>
      </c>
      <c r="BB22" s="4">
        <f t="shared" si="39"/>
        <v>0</v>
      </c>
      <c r="BC22" s="4">
        <f t="shared" si="39"/>
        <v>0</v>
      </c>
      <c r="BD22" s="4">
        <f t="shared" si="39"/>
        <v>0</v>
      </c>
      <c r="BE22" s="4">
        <f t="shared" si="39"/>
        <v>0</v>
      </c>
      <c r="BF22" s="4">
        <f t="shared" si="39"/>
        <v>0</v>
      </c>
      <c r="BG22" s="4">
        <f t="shared" si="39"/>
        <v>0</v>
      </c>
      <c r="BH22" s="4">
        <f t="shared" si="39"/>
        <v>0</v>
      </c>
      <c r="BI22" s="4">
        <f t="shared" si="39"/>
        <v>0</v>
      </c>
      <c r="BJ22" s="4">
        <f t="shared" si="39"/>
        <v>0</v>
      </c>
      <c r="BK22" s="4">
        <f t="shared" si="39"/>
        <v>0</v>
      </c>
      <c r="BL22" s="4">
        <f t="shared" si="39"/>
        <v>0</v>
      </c>
      <c r="BM22" s="4">
        <f t="shared" si="39"/>
        <v>0</v>
      </c>
      <c r="BN22" s="4">
        <f t="shared" si="39"/>
        <v>0</v>
      </c>
      <c r="BO22" s="4">
        <f t="shared" si="39"/>
        <v>0</v>
      </c>
      <c r="BQ22">
        <f t="shared" si="31"/>
        <v>0</v>
      </c>
      <c r="BV22"/>
    </row>
    <row r="23" spans="1:81" x14ac:dyDescent="0.25">
      <c r="A23" s="14"/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Q23">
        <f t="shared" si="31"/>
        <v>0</v>
      </c>
    </row>
    <row r="24" spans="1:81" x14ac:dyDescent="0.25">
      <c r="A24" s="1" t="s">
        <v>1</v>
      </c>
      <c r="B24" s="23">
        <v>0.29166666666666669</v>
      </c>
      <c r="C24" s="24"/>
      <c r="D24" s="23">
        <f>B24+1/24/2</f>
        <v>0.3125</v>
      </c>
      <c r="E24" s="24"/>
      <c r="F24" s="23">
        <f t="shared" ref="F24" si="40">D24+1/24/2</f>
        <v>0.33333333333333331</v>
      </c>
      <c r="G24" s="24"/>
      <c r="H24" s="23">
        <f t="shared" ref="H24" si="41">F24+1/24/2</f>
        <v>0.35416666666666663</v>
      </c>
      <c r="I24" s="24"/>
      <c r="J24" s="23">
        <f t="shared" ref="J24" si="42">H24+1/24/2</f>
        <v>0.37499999999999994</v>
      </c>
      <c r="K24" s="24"/>
      <c r="L24" s="23">
        <f t="shared" ref="L24" si="43">J24+1/24/2</f>
        <v>0.39583333333333326</v>
      </c>
      <c r="M24" s="24"/>
      <c r="N24" s="23">
        <f t="shared" ref="N24" si="44">L24+1/24/2</f>
        <v>0.41666666666666657</v>
      </c>
      <c r="O24" s="24"/>
      <c r="P24" s="23">
        <f t="shared" ref="P24" si="45">N24+1/24/2</f>
        <v>0.43749999999999989</v>
      </c>
      <c r="Q24" s="24"/>
      <c r="R24" s="23">
        <f t="shared" ref="R24" si="46">P24+1/24/2</f>
        <v>0.4583333333333332</v>
      </c>
      <c r="S24" s="24"/>
      <c r="T24" s="23">
        <f t="shared" ref="T24" si="47">R24+1/24/2</f>
        <v>0.47916666666666652</v>
      </c>
      <c r="U24" s="24"/>
      <c r="V24" s="23">
        <f t="shared" ref="V24" si="48">T24+1/24/2</f>
        <v>0.49999999999999983</v>
      </c>
      <c r="W24" s="24"/>
      <c r="X24" s="23">
        <f t="shared" ref="X24" si="49">V24+1/24/2</f>
        <v>0.52083333333333315</v>
      </c>
      <c r="Y24" s="24"/>
      <c r="Z24" s="23">
        <f t="shared" ref="Z24" si="50">X24+1/24/2</f>
        <v>0.54166666666666652</v>
      </c>
      <c r="AA24" s="24"/>
      <c r="AB24" s="23">
        <f t="shared" ref="AB24" si="51">Z24+1/24/2</f>
        <v>0.56249999999999989</v>
      </c>
      <c r="AC24" s="24"/>
      <c r="AD24" s="23">
        <f t="shared" ref="AD24" si="52">AB24+1/24/2</f>
        <v>0.58333333333333326</v>
      </c>
      <c r="AE24" s="24"/>
      <c r="AF24" s="23">
        <f t="shared" ref="AF24" si="53">AD24+1/24/2</f>
        <v>0.60416666666666663</v>
      </c>
      <c r="AG24" s="24"/>
      <c r="AH24" s="23">
        <f t="shared" ref="AH24" si="54">AF24+1/24/2</f>
        <v>0.625</v>
      </c>
      <c r="AI24" s="24"/>
      <c r="AJ24" s="23">
        <f t="shared" ref="AJ24" si="55">AH24+1/24/2</f>
        <v>0.64583333333333337</v>
      </c>
      <c r="AK24" s="24"/>
      <c r="AL24" s="23">
        <f t="shared" ref="AL24" si="56">AJ24+1/24/2</f>
        <v>0.66666666666666674</v>
      </c>
      <c r="AM24" s="24"/>
      <c r="AN24" s="23">
        <f t="shared" ref="AN24" si="57">AL24+1/24/2</f>
        <v>0.68750000000000011</v>
      </c>
      <c r="AO24" s="24"/>
      <c r="AP24" s="23">
        <f t="shared" ref="AP24" si="58">AN24+1/24/2</f>
        <v>0.70833333333333348</v>
      </c>
      <c r="AQ24" s="24"/>
      <c r="AR24" s="23">
        <f t="shared" ref="AR24" si="59">AP24+1/24/2</f>
        <v>0.72916666666666685</v>
      </c>
      <c r="AS24" s="24"/>
      <c r="AT24" s="23">
        <f t="shared" ref="AT24" si="60">AR24+1/24/2</f>
        <v>0.75000000000000022</v>
      </c>
      <c r="AU24" s="24"/>
      <c r="AV24" s="23">
        <f t="shared" ref="AV24" si="61">AT24+1/24/2</f>
        <v>0.77083333333333359</v>
      </c>
      <c r="AW24" s="24"/>
      <c r="AX24" s="23">
        <f t="shared" ref="AX24" si="62">AV24+1/24/2</f>
        <v>0.79166666666666696</v>
      </c>
      <c r="AY24" s="24"/>
      <c r="AZ24" s="23">
        <f t="shared" ref="AZ24" si="63">AX24+1/24/2</f>
        <v>0.81250000000000033</v>
      </c>
      <c r="BA24" s="24"/>
      <c r="BB24" s="23">
        <f t="shared" ref="BB24" si="64">AZ24+1/24/2</f>
        <v>0.8333333333333337</v>
      </c>
      <c r="BC24" s="24"/>
      <c r="BD24" s="23">
        <f t="shared" ref="BD24" si="65">BB24+1/24/2</f>
        <v>0.85416666666666707</v>
      </c>
      <c r="BE24" s="24"/>
      <c r="BF24" s="23">
        <f t="shared" ref="BF24" si="66">BD24+1/24/2</f>
        <v>0.87500000000000044</v>
      </c>
      <c r="BG24" s="24"/>
      <c r="BH24" s="23">
        <f t="shared" ref="BH24" si="67">BF24+1/24/2</f>
        <v>0.89583333333333381</v>
      </c>
      <c r="BI24" s="24"/>
      <c r="BJ24" s="23">
        <f t="shared" ref="BJ24" si="68">BH24+1/24/2</f>
        <v>0.91666666666666718</v>
      </c>
      <c r="BK24" s="24"/>
      <c r="BL24" s="23">
        <f t="shared" ref="BL24" si="69">BJ24+1/24/2</f>
        <v>0.93750000000000056</v>
      </c>
      <c r="BM24" s="24"/>
      <c r="BN24" s="23">
        <f t="shared" ref="BN24" si="70">BL24+1/24/2</f>
        <v>0.95833333333333393</v>
      </c>
      <c r="BO24" s="24"/>
      <c r="BQ24">
        <f t="shared" si="31"/>
        <v>0</v>
      </c>
    </row>
    <row r="25" spans="1:81" x14ac:dyDescent="0.25">
      <c r="A25" s="15" t="s">
        <v>8</v>
      </c>
      <c r="B25" s="4"/>
      <c r="C25" s="5"/>
      <c r="D25" s="5"/>
      <c r="E25" s="5"/>
      <c r="F25" s="5"/>
      <c r="G25" s="5"/>
      <c r="H25" s="5" t="s">
        <v>28</v>
      </c>
      <c r="I25" s="5" t="s">
        <v>28</v>
      </c>
      <c r="J25" s="5" t="s">
        <v>28</v>
      </c>
      <c r="K25" s="5" t="s">
        <v>28</v>
      </c>
      <c r="L25" s="5" t="s">
        <v>28</v>
      </c>
      <c r="M25" s="5" t="s">
        <v>28</v>
      </c>
      <c r="N25" s="5" t="s">
        <v>28</v>
      </c>
      <c r="O25" s="5" t="s">
        <v>28</v>
      </c>
      <c r="P25" s="5" t="s">
        <v>28</v>
      </c>
      <c r="Q25" s="5" t="s">
        <v>28</v>
      </c>
      <c r="R25" s="5" t="s">
        <v>28</v>
      </c>
      <c r="S25" s="5" t="s">
        <v>28</v>
      </c>
      <c r="T25" s="5" t="s">
        <v>28</v>
      </c>
      <c r="U25" s="5" t="s">
        <v>28</v>
      </c>
      <c r="V25" s="5" t="s">
        <v>28</v>
      </c>
      <c r="W25" s="5"/>
      <c r="X25" s="5"/>
      <c r="Y25" s="5"/>
      <c r="Z25" s="5" t="s">
        <v>28</v>
      </c>
      <c r="AA25" s="5" t="s">
        <v>28</v>
      </c>
      <c r="AB25" s="5" t="s">
        <v>28</v>
      </c>
      <c r="AC25" s="5" t="s">
        <v>28</v>
      </c>
      <c r="AD25" s="5" t="s">
        <v>28</v>
      </c>
      <c r="AE25" s="5" t="s">
        <v>28</v>
      </c>
      <c r="AF25" s="5" t="s">
        <v>28</v>
      </c>
      <c r="AG25" s="5" t="s">
        <v>28</v>
      </c>
      <c r="AH25" s="5" t="s">
        <v>28</v>
      </c>
      <c r="AI25" s="5" t="s">
        <v>28</v>
      </c>
      <c r="AJ25" s="5" t="s">
        <v>28</v>
      </c>
      <c r="AK25" s="5" t="s">
        <v>28</v>
      </c>
      <c r="AL25" s="5" t="s">
        <v>28</v>
      </c>
      <c r="AM25" s="5" t="s">
        <v>28</v>
      </c>
      <c r="AN25" s="5" t="s">
        <v>28</v>
      </c>
      <c r="AO25" s="5" t="s">
        <v>28</v>
      </c>
      <c r="AP25" s="5"/>
      <c r="AQ25" s="5"/>
      <c r="AR25" s="5"/>
      <c r="AS25" s="5"/>
      <c r="AT25" s="5"/>
      <c r="AU25" s="5"/>
      <c r="AV25" s="5"/>
      <c r="AW25" s="6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P25" cm="1">
        <f t="array" ref="BP25">SUMPRODUCT((B25:BO25=$BR$1)*1)</f>
        <v>31</v>
      </c>
      <c r="BQ25">
        <f t="shared" si="31"/>
        <v>7.75</v>
      </c>
      <c r="BV25">
        <f>IFERROR(MATCH("P",B25:AW25,0),"")</f>
        <v>7</v>
      </c>
      <c r="BW25">
        <f t="array" aca="1" ref="BW25" ca="1">IFERROR(SMALL(IF(OFFSET($A25,,BV25,,50-BV25)="",COLUMN(OFFSET($A25,,BV25,,50-BV25)),9^9),1),"")</f>
        <v>23</v>
      </c>
      <c r="BX25">
        <f t="array" aca="1" ref="BX25" ca="1">IFERROR(SMALL(IF(OFFSET($A25,,BW25+1,,50-BW25-1)="P",COLUMN(OFFSET($A25,,BW25+1,,50-BW25-1)),9^9),1),"")</f>
        <v>26</v>
      </c>
      <c r="BY25">
        <f t="array" aca="1" ref="BY25" ca="1">IFERROR(SMALL(IF(OFFSET($A25,,BX25,,50-BX25)="",COLUMN(OFFSET($A25,,BX25,,50-BX25)),9^9),1),"")</f>
        <v>42</v>
      </c>
      <c r="BZ25" s="22">
        <f>IFERROR($B$2+(BV25-1)/24/4,"")</f>
        <v>0.35416666666666669</v>
      </c>
      <c r="CA25" s="22">
        <f ca="1">IFERROR($B$2+(BW25-2)/24/4,"")</f>
        <v>0.51041666666666674</v>
      </c>
      <c r="CB25" s="22">
        <f ca="1">IFERROR(IF(BX25&gt;50,"",$B$2+(BX25-2)/24/4),"")</f>
        <v>0.54166666666666674</v>
      </c>
      <c r="CC25" s="22">
        <f ca="1">IFERROR($B$2+(BY25-2)/24/4,"")</f>
        <v>0.70833333333333337</v>
      </c>
    </row>
    <row r="26" spans="1:81" x14ac:dyDescent="0.25">
      <c r="A26" s="16" t="s">
        <v>9</v>
      </c>
      <c r="B26" s="7"/>
      <c r="C26" s="8"/>
      <c r="D26" s="8"/>
      <c r="E26" s="8"/>
      <c r="F26" s="8" t="s">
        <v>28</v>
      </c>
      <c r="G26" s="8" t="s">
        <v>28</v>
      </c>
      <c r="H26" s="8" t="s">
        <v>28</v>
      </c>
      <c r="I26" s="8" t="s">
        <v>28</v>
      </c>
      <c r="J26" s="8" t="s">
        <v>28</v>
      </c>
      <c r="K26" s="8" t="s">
        <v>28</v>
      </c>
      <c r="L26" s="8" t="s">
        <v>28</v>
      </c>
      <c r="M26" s="8" t="s">
        <v>28</v>
      </c>
      <c r="N26" s="8" t="s">
        <v>28</v>
      </c>
      <c r="O26" s="8" t="s">
        <v>28</v>
      </c>
      <c r="P26" s="8" t="s">
        <v>28</v>
      </c>
      <c r="Q26" s="8" t="s">
        <v>28</v>
      </c>
      <c r="R26" s="8" t="s">
        <v>28</v>
      </c>
      <c r="S26" s="8" t="s">
        <v>28</v>
      </c>
      <c r="T26" s="8" t="s">
        <v>28</v>
      </c>
      <c r="U26" s="8" t="s">
        <v>28</v>
      </c>
      <c r="V26" s="8" t="s">
        <v>28</v>
      </c>
      <c r="W26" s="8" t="s">
        <v>28</v>
      </c>
      <c r="X26" s="8" t="s">
        <v>28</v>
      </c>
      <c r="Y26" s="8" t="s">
        <v>28</v>
      </c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10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P26" cm="1">
        <f t="array" ref="BP26">SUMPRODUCT((B26:BO26=$BR$1)*1)</f>
        <v>20</v>
      </c>
      <c r="BQ26">
        <f t="shared" si="31"/>
        <v>5</v>
      </c>
      <c r="BV26">
        <f t="shared" ref="BV26:BV43" si="71">IFERROR(MATCH("P",B26:AW26,0),"")</f>
        <v>5</v>
      </c>
      <c r="BW26">
        <f t="array" aca="1" ref="BW26" ca="1">IFERROR(SMALL(IF(OFFSET($A26,,BV26,,50-BV26)="",COLUMN(OFFSET($A26,,BV26,,50-BV26)),9^9),1),"")</f>
        <v>26</v>
      </c>
      <c r="BX26">
        <f t="array" aca="1" ref="BX26" ca="1">IFERROR(SMALL(IF(OFFSET($A26,,BW26+1,,50-BW26-1)="P",COLUMN(OFFSET($A26,,BW26+1,,50-BW26-1)),9^9),1),"")</f>
        <v>387420489</v>
      </c>
      <c r="BY26" t="str">
        <f t="array" aca="1" ref="BY26" ca="1">IFERROR(SMALL(IF(OFFSET($A26,,BX26,,50-BX26)="",COLUMN(OFFSET($A26,,BX26,,50-BX26)),9^9),1),"")</f>
        <v/>
      </c>
      <c r="BZ26" s="22">
        <f t="shared" ref="BZ26:BZ43" si="72">IFERROR($B$2+(BV26-1)/24/4,"")</f>
        <v>0.33333333333333337</v>
      </c>
      <c r="CA26" s="22">
        <f t="shared" ref="CA26:CA43" ca="1" si="73">IFERROR($B$2+(BW26-2)/24/4,"")</f>
        <v>0.54166666666666674</v>
      </c>
      <c r="CB26" s="22" t="str">
        <f t="shared" ref="CB26:CB43" ca="1" si="74">IFERROR(IF(BX26&gt;50,"",$B$2+(BX26-2)/24/4),"")</f>
        <v/>
      </c>
      <c r="CC26" s="22" t="str">
        <f t="shared" ref="CC26:CC43" ca="1" si="75">IFERROR($B$2+(BY26-2)/24/4,"")</f>
        <v/>
      </c>
    </row>
    <row r="27" spans="1:81" x14ac:dyDescent="0.25">
      <c r="A27" s="11" t="s">
        <v>10</v>
      </c>
      <c r="B27" s="7" t="s">
        <v>30</v>
      </c>
      <c r="C27" s="8" t="s">
        <v>30</v>
      </c>
      <c r="D27" s="8" t="s">
        <v>30</v>
      </c>
      <c r="E27" s="8" t="s">
        <v>30</v>
      </c>
      <c r="F27" s="8" t="s">
        <v>30</v>
      </c>
      <c r="G27" s="8" t="s">
        <v>30</v>
      </c>
      <c r="H27" s="8" t="s">
        <v>30</v>
      </c>
      <c r="I27" s="8" t="s">
        <v>30</v>
      </c>
      <c r="J27" s="8" t="s">
        <v>30</v>
      </c>
      <c r="K27" s="8" t="s">
        <v>30</v>
      </c>
      <c r="L27" s="8" t="s">
        <v>30</v>
      </c>
      <c r="M27" s="8" t="s">
        <v>30</v>
      </c>
      <c r="N27" s="8" t="s">
        <v>30</v>
      </c>
      <c r="O27" s="8" t="s">
        <v>30</v>
      </c>
      <c r="P27" s="8" t="s">
        <v>30</v>
      </c>
      <c r="Q27" s="8" t="s">
        <v>30</v>
      </c>
      <c r="R27" s="8" t="s">
        <v>30</v>
      </c>
      <c r="S27" s="8" t="s">
        <v>30</v>
      </c>
      <c r="T27" s="8" t="s">
        <v>30</v>
      </c>
      <c r="U27" t="s">
        <v>30</v>
      </c>
      <c r="V27" t="s">
        <v>30</v>
      </c>
      <c r="W27" t="s">
        <v>30</v>
      </c>
      <c r="X27" t="s">
        <v>30</v>
      </c>
      <c r="Y27" t="s">
        <v>30</v>
      </c>
      <c r="Z27" t="s">
        <v>30</v>
      </c>
      <c r="AA27" t="s">
        <v>30</v>
      </c>
      <c r="AB27" t="s">
        <v>30</v>
      </c>
      <c r="AC27" t="s">
        <v>30</v>
      </c>
      <c r="AD27" t="s">
        <v>30</v>
      </c>
      <c r="AE27" t="s">
        <v>30</v>
      </c>
      <c r="AF27" t="s">
        <v>30</v>
      </c>
      <c r="AG27" t="s">
        <v>30</v>
      </c>
      <c r="AH27" t="s">
        <v>30</v>
      </c>
      <c r="AI27" t="s">
        <v>30</v>
      </c>
      <c r="AJ27" t="s">
        <v>30</v>
      </c>
      <c r="AK27" t="s">
        <v>30</v>
      </c>
      <c r="AL27" t="s">
        <v>30</v>
      </c>
      <c r="AM27" t="s">
        <v>30</v>
      </c>
      <c r="AN27" t="s">
        <v>30</v>
      </c>
      <c r="AO27" t="s">
        <v>30</v>
      </c>
      <c r="AP27" t="s">
        <v>30</v>
      </c>
      <c r="AQ27" t="s">
        <v>30</v>
      </c>
      <c r="AR27" t="s">
        <v>30</v>
      </c>
      <c r="AS27" t="s">
        <v>30</v>
      </c>
      <c r="AT27" t="s">
        <v>30</v>
      </c>
      <c r="AU27" t="s">
        <v>30</v>
      </c>
      <c r="AV27" t="s">
        <v>30</v>
      </c>
      <c r="AW27" t="s">
        <v>30</v>
      </c>
      <c r="BP27" cm="1">
        <f t="array" ref="BP27">SUMPRODUCT((B27:BO27=$BR$1)*1)</f>
        <v>0</v>
      </c>
      <c r="BQ27">
        <f t="shared" si="31"/>
        <v>0</v>
      </c>
      <c r="BV27" t="str">
        <f t="shared" si="71"/>
        <v/>
      </c>
      <c r="BW27" t="str">
        <f t="array" aca="1" ref="BW27" ca="1">IFERROR(SMALL(IF(OFFSET($A27,,BV27,,50-BV27)="",COLUMN(OFFSET($A27,,BV27,,50-BV27)),9^9),1),"")</f>
        <v/>
      </c>
      <c r="BX27" t="str">
        <f t="array" aca="1" ref="BX27" ca="1">IFERROR(SMALL(IF(OFFSET($A27,,BW27+1,,50-BW27-1)="P",COLUMN(OFFSET($A27,,BW27+1,,50-BW27-1)),9^9),1),"")</f>
        <v/>
      </c>
      <c r="BY27" t="str">
        <f t="array" aca="1" ref="BY27" ca="1">IFERROR(SMALL(IF(OFFSET($A27,,BX27,,50-BX27)="",COLUMN(OFFSET($A27,,BX27,,50-BX27)),9^9),1),"")</f>
        <v/>
      </c>
      <c r="BZ27" s="22" t="str">
        <f t="shared" si="72"/>
        <v/>
      </c>
      <c r="CA27" s="22" t="str">
        <f t="shared" ca="1" si="73"/>
        <v/>
      </c>
      <c r="CB27" s="22" t="str">
        <f t="shared" ca="1" si="74"/>
        <v/>
      </c>
      <c r="CC27" s="22" t="str">
        <f t="shared" ca="1" si="75"/>
        <v/>
      </c>
    </row>
    <row r="28" spans="1:81" x14ac:dyDescent="0.25">
      <c r="A28" s="3" t="s">
        <v>11</v>
      </c>
      <c r="B28" s="7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 t="s">
        <v>28</v>
      </c>
      <c r="U28" s="8" t="s">
        <v>28</v>
      </c>
      <c r="V28" s="8" t="s">
        <v>28</v>
      </c>
      <c r="W28" s="8" t="s">
        <v>28</v>
      </c>
      <c r="X28" s="8" t="s">
        <v>28</v>
      </c>
      <c r="Y28" s="8" t="s">
        <v>28</v>
      </c>
      <c r="Z28" s="8" t="s">
        <v>28</v>
      </c>
      <c r="AA28" s="8" t="s">
        <v>28</v>
      </c>
      <c r="AB28" s="8" t="s">
        <v>28</v>
      </c>
      <c r="AC28" s="8" t="s">
        <v>28</v>
      </c>
      <c r="AD28" s="8" t="s">
        <v>28</v>
      </c>
      <c r="AE28" s="8" t="s">
        <v>28</v>
      </c>
      <c r="AF28" s="8" t="s">
        <v>28</v>
      </c>
      <c r="AG28" s="8" t="s">
        <v>28</v>
      </c>
      <c r="AH28" s="8" t="s">
        <v>28</v>
      </c>
      <c r="AI28" s="8" t="s">
        <v>28</v>
      </c>
      <c r="AJ28" s="8" t="s">
        <v>28</v>
      </c>
      <c r="AK28" s="8" t="s">
        <v>28</v>
      </c>
      <c r="AL28" s="8" t="s">
        <v>28</v>
      </c>
      <c r="AM28" s="8" t="s">
        <v>28</v>
      </c>
      <c r="AN28" s="8" t="s">
        <v>28</v>
      </c>
      <c r="AO28" s="8" t="s">
        <v>28</v>
      </c>
      <c r="AP28" s="8"/>
      <c r="AQ28" s="8"/>
      <c r="AR28" s="8"/>
      <c r="AS28" s="8"/>
      <c r="AT28" s="8"/>
      <c r="AU28" s="8"/>
      <c r="AV28" s="8"/>
      <c r="AW28" s="10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P28" cm="1">
        <f t="array" ref="BP28">SUMPRODUCT((B28:BO28=$BR$1)*1)</f>
        <v>22</v>
      </c>
      <c r="BQ28">
        <f t="shared" si="31"/>
        <v>5.5</v>
      </c>
      <c r="BV28">
        <f t="shared" si="71"/>
        <v>19</v>
      </c>
      <c r="BW28">
        <f t="array" aca="1" ref="BW28" ca="1">IFERROR(SMALL(IF(OFFSET($A28,,BV28,,50-BV28)="",COLUMN(OFFSET($A28,,BV28,,50-BV28)),9^9),1),"")</f>
        <v>42</v>
      </c>
      <c r="BX28">
        <f t="array" aca="1" ref="BX28" ca="1">IFERROR(SMALL(IF(OFFSET($A28,,BW28+1,,50-BW28-1)="P",COLUMN(OFFSET($A28,,BW28+1,,50-BW28-1)),9^9),1),"")</f>
        <v>387420489</v>
      </c>
      <c r="BY28" t="str">
        <f t="array" aca="1" ref="BY28" ca="1">IFERROR(SMALL(IF(OFFSET($A28,,BX28,,50-BX28)="",COLUMN(OFFSET($A28,,BX28,,50-BX28)),9^9),1),"")</f>
        <v/>
      </c>
      <c r="BZ28" s="22">
        <f t="shared" si="72"/>
        <v>0.47916666666666669</v>
      </c>
      <c r="CA28" s="22">
        <f t="shared" ca="1" si="73"/>
        <v>0.70833333333333337</v>
      </c>
      <c r="CB28" s="22" t="str">
        <f t="shared" ca="1" si="74"/>
        <v/>
      </c>
      <c r="CC28" s="22" t="str">
        <f t="shared" ca="1" si="75"/>
        <v/>
      </c>
    </row>
    <row r="29" spans="1:81" x14ac:dyDescent="0.25">
      <c r="A29" s="12" t="s">
        <v>12</v>
      </c>
      <c r="B29" s="7"/>
      <c r="C29" s="8"/>
      <c r="D29" s="8"/>
      <c r="E29" s="8"/>
      <c r="F29" s="8"/>
      <c r="G29" s="8"/>
      <c r="H29" s="8" t="s">
        <v>28</v>
      </c>
      <c r="I29" s="8" t="s">
        <v>28</v>
      </c>
      <c r="J29" s="8" t="s">
        <v>28</v>
      </c>
      <c r="K29" s="8" t="s">
        <v>28</v>
      </c>
      <c r="L29" s="8" t="s">
        <v>28</v>
      </c>
      <c r="M29" s="8" t="s">
        <v>28</v>
      </c>
      <c r="N29" s="8" t="s">
        <v>28</v>
      </c>
      <c r="O29" s="8" t="s">
        <v>28</v>
      </c>
      <c r="P29" s="8" t="s">
        <v>28</v>
      </c>
      <c r="Q29" s="8"/>
      <c r="R29" s="8"/>
      <c r="S29" s="8"/>
      <c r="T29" s="8" t="s">
        <v>28</v>
      </c>
      <c r="U29" s="8" t="s">
        <v>28</v>
      </c>
      <c r="V29" s="8" t="s">
        <v>28</v>
      </c>
      <c r="W29" s="8" t="s">
        <v>28</v>
      </c>
      <c r="X29" s="8" t="s">
        <v>28</v>
      </c>
      <c r="Y29" s="8" t="s">
        <v>28</v>
      </c>
      <c r="Z29" s="8" t="s">
        <v>28</v>
      </c>
      <c r="AA29" s="8" t="s">
        <v>28</v>
      </c>
      <c r="AB29" s="8" t="s">
        <v>28</v>
      </c>
      <c r="AC29" s="8" t="s">
        <v>28</v>
      </c>
      <c r="AD29" s="8" t="s">
        <v>28</v>
      </c>
      <c r="AE29" s="8" t="s">
        <v>28</v>
      </c>
      <c r="AF29" s="8" t="s">
        <v>28</v>
      </c>
      <c r="AG29" s="8" t="s">
        <v>28</v>
      </c>
      <c r="AH29" s="8" t="s">
        <v>28</v>
      </c>
      <c r="AI29" s="8" t="s">
        <v>28</v>
      </c>
      <c r="AJ29" s="8" t="s">
        <v>28</v>
      </c>
      <c r="AK29" s="8" t="s">
        <v>28</v>
      </c>
      <c r="AL29" s="8" t="s">
        <v>28</v>
      </c>
      <c r="AM29" s="8" t="s">
        <v>28</v>
      </c>
      <c r="AN29" s="8" t="s">
        <v>28</v>
      </c>
      <c r="AO29" s="8" t="s">
        <v>28</v>
      </c>
      <c r="AP29" s="8"/>
      <c r="AQ29" s="8"/>
      <c r="AR29" s="8"/>
      <c r="AS29" s="8"/>
      <c r="AT29" s="8"/>
      <c r="AU29" s="8"/>
      <c r="AV29" s="8"/>
      <c r="AW29" s="10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P29" cm="1">
        <f t="array" ref="BP29">SUMPRODUCT((B29:BO29=$BR$1)*1)</f>
        <v>31</v>
      </c>
      <c r="BQ29">
        <f t="shared" si="31"/>
        <v>7.75</v>
      </c>
      <c r="BV29">
        <f t="shared" si="71"/>
        <v>7</v>
      </c>
      <c r="BW29">
        <f t="array" aca="1" ref="BW29" ca="1">IFERROR(SMALL(IF(OFFSET($A29,,BV29,,50-BV29)="",COLUMN(OFFSET($A29,,BV29,,50-BV29)),9^9),1),"")</f>
        <v>17</v>
      </c>
      <c r="BX29">
        <f t="array" aca="1" ref="BX29" ca="1">IFERROR(SMALL(IF(OFFSET($A29,,BW29+1,,50-BW29-1)="P",COLUMN(OFFSET($A29,,BW29+1,,50-BW29-1)),9^9),1),"")</f>
        <v>20</v>
      </c>
      <c r="BY29">
        <f t="array" aca="1" ref="BY29" ca="1">IFERROR(SMALL(IF(OFFSET($A29,,BX29,,50-BX29)="",COLUMN(OFFSET($A29,,BX29,,50-BX29)),9^9),1),"")</f>
        <v>42</v>
      </c>
      <c r="BZ29" s="22">
        <f t="shared" si="72"/>
        <v>0.35416666666666669</v>
      </c>
      <c r="CA29" s="22">
        <f t="shared" ca="1" si="73"/>
        <v>0.44791666666666669</v>
      </c>
      <c r="CB29" s="22">
        <f t="shared" ca="1" si="74"/>
        <v>0.47916666666666669</v>
      </c>
      <c r="CC29" s="22">
        <f t="shared" ca="1" si="75"/>
        <v>0.70833333333333337</v>
      </c>
    </row>
    <row r="30" spans="1:81" x14ac:dyDescent="0.25">
      <c r="A30" s="3" t="s">
        <v>13</v>
      </c>
      <c r="B30" s="7" t="s">
        <v>30</v>
      </c>
      <c r="C30" s="8" t="s">
        <v>30</v>
      </c>
      <c r="D30" s="8" t="s">
        <v>30</v>
      </c>
      <c r="E30" s="8" t="s">
        <v>30</v>
      </c>
      <c r="F30" s="8" t="s">
        <v>30</v>
      </c>
      <c r="G30" s="8" t="s">
        <v>30</v>
      </c>
      <c r="H30" s="8" t="s">
        <v>30</v>
      </c>
      <c r="I30" s="8" t="s">
        <v>30</v>
      </c>
      <c r="J30" s="8" t="s">
        <v>30</v>
      </c>
      <c r="K30" s="8" t="s">
        <v>30</v>
      </c>
      <c r="L30" s="8" t="s">
        <v>30</v>
      </c>
      <c r="M30" s="8" t="s">
        <v>30</v>
      </c>
      <c r="N30" s="8" t="s">
        <v>30</v>
      </c>
      <c r="O30" s="8" t="s">
        <v>30</v>
      </c>
      <c r="P30" s="8" t="s">
        <v>30</v>
      </c>
      <c r="Q30" s="8" t="s">
        <v>30</v>
      </c>
      <c r="R30" s="8" t="s">
        <v>30</v>
      </c>
      <c r="S30" s="8" t="s">
        <v>30</v>
      </c>
      <c r="T30" s="8" t="s">
        <v>30</v>
      </c>
      <c r="U30" s="8" t="s">
        <v>30</v>
      </c>
      <c r="V30" s="8" t="s">
        <v>30</v>
      </c>
      <c r="W30" s="8" t="s">
        <v>30</v>
      </c>
      <c r="X30" s="8" t="s">
        <v>30</v>
      </c>
      <c r="Y30" s="8" t="s">
        <v>30</v>
      </c>
      <c r="Z30" s="8" t="s">
        <v>30</v>
      </c>
      <c r="AA30" s="8" t="s">
        <v>30</v>
      </c>
      <c r="AB30" s="8" t="s">
        <v>30</v>
      </c>
      <c r="AC30" s="8" t="s">
        <v>30</v>
      </c>
      <c r="AD30" s="8" t="s">
        <v>30</v>
      </c>
      <c r="AE30" s="8" t="s">
        <v>30</v>
      </c>
      <c r="AF30" s="8" t="s">
        <v>30</v>
      </c>
      <c r="AG30" s="8" t="s">
        <v>30</v>
      </c>
      <c r="AH30" s="8" t="s">
        <v>30</v>
      </c>
      <c r="AI30" s="8" t="s">
        <v>30</v>
      </c>
      <c r="AJ30" s="8" t="s">
        <v>30</v>
      </c>
      <c r="AK30" s="8" t="s">
        <v>30</v>
      </c>
      <c r="AL30" s="8" t="s">
        <v>30</v>
      </c>
      <c r="AM30" s="8" t="s">
        <v>30</v>
      </c>
      <c r="AN30" s="8" t="s">
        <v>30</v>
      </c>
      <c r="AO30" s="8" t="s">
        <v>30</v>
      </c>
      <c r="AP30" s="8" t="s">
        <v>30</v>
      </c>
      <c r="AQ30" s="8" t="s">
        <v>30</v>
      </c>
      <c r="AR30" s="8" t="s">
        <v>30</v>
      </c>
      <c r="AS30" s="8" t="s">
        <v>30</v>
      </c>
      <c r="AT30" s="8" t="s">
        <v>30</v>
      </c>
      <c r="AU30" s="8" t="s">
        <v>30</v>
      </c>
      <c r="AV30" s="8" t="s">
        <v>30</v>
      </c>
      <c r="AW30" s="10" t="s">
        <v>30</v>
      </c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P30" cm="1">
        <f t="array" ref="BP30">SUMPRODUCT((B30:BO30=$BR$1)*1)</f>
        <v>0</v>
      </c>
      <c r="BQ30">
        <f t="shared" si="31"/>
        <v>0</v>
      </c>
      <c r="BV30" t="str">
        <f t="shared" si="71"/>
        <v/>
      </c>
      <c r="BW30" t="str">
        <f t="array" aca="1" ref="BW30" ca="1">IFERROR(SMALL(IF(OFFSET($A30,,BV30,,50-BV30)="",COLUMN(OFFSET($A30,,BV30,,50-BV30)),9^9),1),"")</f>
        <v/>
      </c>
      <c r="BX30" t="str">
        <f t="array" aca="1" ref="BX30" ca="1">IFERROR(SMALL(IF(OFFSET($A30,,BW30+1,,50-BW30-1)="P",COLUMN(OFFSET($A30,,BW30+1,,50-BW30-1)),9^9),1),"")</f>
        <v/>
      </c>
      <c r="BY30" t="str">
        <f t="array" aca="1" ref="BY30" ca="1">IFERROR(SMALL(IF(OFFSET($A30,,BX30,,50-BX30)="",COLUMN(OFFSET($A30,,BX30,,50-BX30)),9^9),1),"")</f>
        <v/>
      </c>
      <c r="BZ30" s="22" t="str">
        <f t="shared" si="72"/>
        <v/>
      </c>
      <c r="CA30" s="22" t="str">
        <f t="shared" ca="1" si="73"/>
        <v/>
      </c>
      <c r="CB30" s="22" t="str">
        <f t="shared" ca="1" si="74"/>
        <v/>
      </c>
      <c r="CC30" s="22" t="str">
        <f t="shared" ca="1" si="75"/>
        <v/>
      </c>
    </row>
    <row r="31" spans="1:81" x14ac:dyDescent="0.25">
      <c r="A31" s="12" t="s">
        <v>14</v>
      </c>
      <c r="B31" s="4"/>
      <c r="C31" s="5"/>
      <c r="D31" s="5"/>
      <c r="E31" s="5"/>
      <c r="F31" s="5"/>
      <c r="G31" s="5"/>
      <c r="H31" s="5" t="s">
        <v>28</v>
      </c>
      <c r="I31" s="5" t="s">
        <v>28</v>
      </c>
      <c r="J31" s="5" t="s">
        <v>28</v>
      </c>
      <c r="K31" s="5" t="s">
        <v>28</v>
      </c>
      <c r="L31" s="5" t="s">
        <v>28</v>
      </c>
      <c r="M31" s="5" t="s">
        <v>28</v>
      </c>
      <c r="N31" s="5" t="s">
        <v>28</v>
      </c>
      <c r="O31" s="5" t="s">
        <v>28</v>
      </c>
      <c r="P31" s="5" t="s">
        <v>28</v>
      </c>
      <c r="Q31" s="5" t="s">
        <v>28</v>
      </c>
      <c r="R31" s="5" t="s">
        <v>28</v>
      </c>
      <c r="S31" s="5" t="s">
        <v>28</v>
      </c>
      <c r="T31" s="8" t="s">
        <v>28</v>
      </c>
      <c r="U31" s="8" t="s">
        <v>28</v>
      </c>
      <c r="V31" s="8" t="s">
        <v>28</v>
      </c>
      <c r="W31" s="8" t="s">
        <v>28</v>
      </c>
      <c r="X31" s="8"/>
      <c r="Y31" s="8"/>
      <c r="Z31" s="8" t="s">
        <v>28</v>
      </c>
      <c r="AA31" s="8" t="s">
        <v>28</v>
      </c>
      <c r="AB31" s="8" t="s">
        <v>28</v>
      </c>
      <c r="AC31" s="8" t="s">
        <v>28</v>
      </c>
      <c r="AD31" s="8" t="s">
        <v>28</v>
      </c>
      <c r="AE31" s="8" t="s">
        <v>28</v>
      </c>
      <c r="AF31" s="8" t="s">
        <v>28</v>
      </c>
      <c r="AG31" s="8" t="s">
        <v>28</v>
      </c>
      <c r="AH31" s="8" t="s">
        <v>28</v>
      </c>
      <c r="AI31" s="8" t="s">
        <v>28</v>
      </c>
      <c r="AJ31" s="8" t="s">
        <v>28</v>
      </c>
      <c r="AK31" s="8" t="s">
        <v>28</v>
      </c>
      <c r="AL31" s="8"/>
      <c r="AM31" s="8"/>
      <c r="AN31" s="8"/>
      <c r="AO31" s="8"/>
      <c r="AP31" s="8"/>
      <c r="AQ31" s="8"/>
      <c r="AR31" s="5"/>
      <c r="AS31" s="5"/>
      <c r="AT31" s="5"/>
      <c r="AU31" s="5"/>
      <c r="AV31" s="5"/>
      <c r="AW31" s="6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P31" cm="1">
        <f t="array" ref="BP31">SUMPRODUCT((B31:BO31=$BR$1)*1)</f>
        <v>28</v>
      </c>
      <c r="BQ31">
        <f t="shared" si="31"/>
        <v>7</v>
      </c>
      <c r="BV31">
        <f t="shared" si="71"/>
        <v>7</v>
      </c>
      <c r="BW31">
        <f t="array" aca="1" ref="BW31" ca="1">IFERROR(SMALL(IF(OFFSET($A31,,BV31,,50-BV31)="",COLUMN(OFFSET($A31,,BV31,,50-BV31)),9^9),1),"")</f>
        <v>24</v>
      </c>
      <c r="BX31">
        <f t="array" aca="1" ref="BX31" ca="1">IFERROR(SMALL(IF(OFFSET($A31,,BW31+1,,50-BW31-1)="P",COLUMN(OFFSET($A31,,BW31+1,,50-BW31-1)),9^9),1),"")</f>
        <v>26</v>
      </c>
      <c r="BY31">
        <f t="array" aca="1" ref="BY31" ca="1">IFERROR(SMALL(IF(OFFSET($A31,,BX31,,50-BX31)="",COLUMN(OFFSET($A31,,BX31,,50-BX31)),9^9),1),"")</f>
        <v>38</v>
      </c>
      <c r="BZ31" s="22">
        <f t="shared" si="72"/>
        <v>0.35416666666666669</v>
      </c>
      <c r="CA31" s="22">
        <f t="shared" ca="1" si="73"/>
        <v>0.52083333333333337</v>
      </c>
      <c r="CB31" s="22">
        <f t="shared" ca="1" si="74"/>
        <v>0.54166666666666674</v>
      </c>
      <c r="CC31" s="22">
        <f t="shared" ca="1" si="75"/>
        <v>0.66666666666666674</v>
      </c>
    </row>
    <row r="32" spans="1:81" x14ac:dyDescent="0.25">
      <c r="A32" s="11" t="s">
        <v>15</v>
      </c>
      <c r="B32" s="7" t="s">
        <v>30</v>
      </c>
      <c r="C32" s="8" t="s">
        <v>30</v>
      </c>
      <c r="D32" s="8" t="s">
        <v>30</v>
      </c>
      <c r="E32" s="8" t="s">
        <v>30</v>
      </c>
      <c r="F32" s="8" t="s">
        <v>30</v>
      </c>
      <c r="G32" s="8" t="s">
        <v>30</v>
      </c>
      <c r="H32" s="8" t="s">
        <v>30</v>
      </c>
      <c r="I32" s="8" t="s">
        <v>30</v>
      </c>
      <c r="J32" s="8" t="s">
        <v>30</v>
      </c>
      <c r="K32" s="8" t="s">
        <v>30</v>
      </c>
      <c r="L32" s="8" t="s">
        <v>30</v>
      </c>
      <c r="M32" s="8" t="s">
        <v>30</v>
      </c>
      <c r="N32" s="8" t="s">
        <v>30</v>
      </c>
      <c r="O32" s="8" t="s">
        <v>30</v>
      </c>
      <c r="P32" s="8" t="s">
        <v>30</v>
      </c>
      <c r="Q32" s="8" t="s">
        <v>30</v>
      </c>
      <c r="R32" s="8" t="s">
        <v>30</v>
      </c>
      <c r="S32" s="8" t="s">
        <v>30</v>
      </c>
      <c r="T32" s="8" t="s">
        <v>30</v>
      </c>
      <c r="U32" s="8" t="s">
        <v>30</v>
      </c>
      <c r="V32" s="8" t="s">
        <v>30</v>
      </c>
      <c r="W32" s="8" t="s">
        <v>30</v>
      </c>
      <c r="X32" s="8" t="s">
        <v>30</v>
      </c>
      <c r="Y32" s="8" t="s">
        <v>30</v>
      </c>
      <c r="Z32" s="8" t="s">
        <v>30</v>
      </c>
      <c r="AA32" s="8" t="s">
        <v>30</v>
      </c>
      <c r="AB32" s="8" t="s">
        <v>30</v>
      </c>
      <c r="AC32" s="8" t="s">
        <v>30</v>
      </c>
      <c r="AD32" s="8" t="s">
        <v>30</v>
      </c>
      <c r="AE32" s="8" t="s">
        <v>30</v>
      </c>
      <c r="AF32" s="8" t="s">
        <v>30</v>
      </c>
      <c r="AG32" s="8" t="s">
        <v>30</v>
      </c>
      <c r="AH32" s="8" t="s">
        <v>30</v>
      </c>
      <c r="AI32" s="8" t="s">
        <v>30</v>
      </c>
      <c r="AJ32" s="8" t="s">
        <v>30</v>
      </c>
      <c r="AK32" s="8" t="s">
        <v>30</v>
      </c>
      <c r="AL32" s="8" t="s">
        <v>30</v>
      </c>
      <c r="AM32" s="8" t="s">
        <v>30</v>
      </c>
      <c r="AN32" s="8" t="s">
        <v>30</v>
      </c>
      <c r="AO32" s="8" t="s">
        <v>30</v>
      </c>
      <c r="AP32" s="8" t="s">
        <v>30</v>
      </c>
      <c r="AQ32" s="8" t="s">
        <v>30</v>
      </c>
      <c r="AR32" s="8" t="s">
        <v>30</v>
      </c>
      <c r="AS32" s="8" t="s">
        <v>30</v>
      </c>
      <c r="AT32" s="8" t="s">
        <v>30</v>
      </c>
      <c r="AU32" s="8" t="s">
        <v>30</v>
      </c>
      <c r="AV32" s="8" t="s">
        <v>30</v>
      </c>
      <c r="AW32" s="10" t="s">
        <v>30</v>
      </c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P32" cm="1">
        <f t="array" ref="BP32">SUMPRODUCT((B32:BO32=$BR$1)*1)</f>
        <v>0</v>
      </c>
      <c r="BQ32">
        <f t="shared" si="31"/>
        <v>0</v>
      </c>
      <c r="BV32" t="str">
        <f t="shared" si="71"/>
        <v/>
      </c>
      <c r="BW32" t="str">
        <f t="array" aca="1" ref="BW32" ca="1">IFERROR(SMALL(IF(OFFSET($A32,,BV32,,50-BV32)="",COLUMN(OFFSET($A32,,BV32,,50-BV32)),9^9),1),"")</f>
        <v/>
      </c>
      <c r="BX32" t="str">
        <f t="array" aca="1" ref="BX32" ca="1">IFERROR(SMALL(IF(OFFSET($A32,,BW32+1,,50-BW32-1)="P",COLUMN(OFFSET($A32,,BW32+1,,50-BW32-1)),9^9),1),"")</f>
        <v/>
      </c>
      <c r="BY32" t="str">
        <f t="array" aca="1" ref="BY32" ca="1">IFERROR(SMALL(IF(OFFSET($A32,,BX32,,50-BX32)="",COLUMN(OFFSET($A32,,BX32,,50-BX32)),9^9),1),"")</f>
        <v/>
      </c>
      <c r="BZ32" s="22" t="str">
        <f t="shared" si="72"/>
        <v/>
      </c>
      <c r="CA32" s="22" t="str">
        <f t="shared" ca="1" si="73"/>
        <v/>
      </c>
      <c r="CB32" s="22" t="str">
        <f t="shared" ca="1" si="74"/>
        <v/>
      </c>
      <c r="CC32" s="22" t="str">
        <f t="shared" ca="1" si="75"/>
        <v/>
      </c>
    </row>
    <row r="33" spans="1:81" x14ac:dyDescent="0.25">
      <c r="A33" s="11" t="s">
        <v>16</v>
      </c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 t="s">
        <v>29</v>
      </c>
      <c r="S33" s="8" t="s">
        <v>29</v>
      </c>
      <c r="T33" s="8" t="s">
        <v>29</v>
      </c>
      <c r="U33" s="8" t="s">
        <v>29</v>
      </c>
      <c r="V33" s="8" t="s">
        <v>29</v>
      </c>
      <c r="W33" s="8" t="s">
        <v>29</v>
      </c>
      <c r="X33" s="8" t="s">
        <v>29</v>
      </c>
      <c r="Y33" s="8" t="s">
        <v>29</v>
      </c>
      <c r="Z33" s="8" t="s">
        <v>29</v>
      </c>
      <c r="AA33" s="8" t="s">
        <v>29</v>
      </c>
      <c r="AB33" s="8" t="s">
        <v>29</v>
      </c>
      <c r="AC33" s="8" t="s">
        <v>29</v>
      </c>
      <c r="AD33" s="8" t="s">
        <v>29</v>
      </c>
      <c r="AE33" s="8" t="s">
        <v>29</v>
      </c>
      <c r="AF33" s="8" t="s">
        <v>29</v>
      </c>
      <c r="AG33" s="8" t="s">
        <v>29</v>
      </c>
      <c r="AH33" s="8" t="s">
        <v>29</v>
      </c>
      <c r="AI33" s="8" t="s">
        <v>29</v>
      </c>
      <c r="AJ33" s="8" t="s">
        <v>29</v>
      </c>
      <c r="AK33" s="8" t="s">
        <v>29</v>
      </c>
      <c r="AL33" s="8" t="s">
        <v>29</v>
      </c>
      <c r="AM33" s="8" t="s">
        <v>29</v>
      </c>
      <c r="AN33" s="8" t="s">
        <v>29</v>
      </c>
      <c r="AO33" s="8" t="s">
        <v>29</v>
      </c>
      <c r="AP33" s="8"/>
      <c r="AQ33" s="8"/>
      <c r="AR33" s="8"/>
      <c r="AS33" s="8"/>
      <c r="AT33" s="8"/>
      <c r="AU33" s="8"/>
      <c r="AV33" s="8"/>
      <c r="AW33" s="10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P33" cm="1">
        <f t="array" ref="BP33">SUMPRODUCT((B33:BO33=$BR$1)*1)</f>
        <v>0</v>
      </c>
      <c r="BQ33">
        <f t="shared" si="31"/>
        <v>0</v>
      </c>
      <c r="BV33" t="str">
        <f t="shared" si="71"/>
        <v/>
      </c>
      <c r="BW33" t="str">
        <f t="array" aca="1" ref="BW33" ca="1">IFERROR(SMALL(IF(OFFSET($A33,,BV33,,50-BV33)="",COLUMN(OFFSET($A33,,BV33,,50-BV33)),9^9),1),"")</f>
        <v/>
      </c>
      <c r="BX33" t="str">
        <f t="array" aca="1" ref="BX33" ca="1">IFERROR(SMALL(IF(OFFSET($A33,,BW33+1,,50-BW33-1)="P",COLUMN(OFFSET($A33,,BW33+1,,50-BW33-1)),9^9),1),"")</f>
        <v/>
      </c>
      <c r="BY33" t="str">
        <f t="array" aca="1" ref="BY33" ca="1">IFERROR(SMALL(IF(OFFSET($A33,,BX33,,50-BX33)="",COLUMN(OFFSET($A33,,BX33,,50-BX33)),9^9),1),"")</f>
        <v/>
      </c>
      <c r="BZ33" s="22" t="str">
        <f t="shared" si="72"/>
        <v/>
      </c>
      <c r="CA33" s="22" t="str">
        <f t="shared" ca="1" si="73"/>
        <v/>
      </c>
      <c r="CB33" s="22" t="str">
        <f t="shared" ca="1" si="74"/>
        <v/>
      </c>
      <c r="CC33" s="22" t="str">
        <f t="shared" ca="1" si="75"/>
        <v/>
      </c>
    </row>
    <row r="34" spans="1:81" x14ac:dyDescent="0.25">
      <c r="A34" s="11" t="s">
        <v>17</v>
      </c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 t="s">
        <v>28</v>
      </c>
      <c r="U34" s="8" t="s">
        <v>28</v>
      </c>
      <c r="V34" s="8" t="s">
        <v>28</v>
      </c>
      <c r="W34" s="8" t="s">
        <v>28</v>
      </c>
      <c r="X34" s="8" t="s">
        <v>28</v>
      </c>
      <c r="Y34" s="8" t="s">
        <v>28</v>
      </c>
      <c r="Z34" s="8" t="s">
        <v>28</v>
      </c>
      <c r="AA34" s="8" t="s">
        <v>28</v>
      </c>
      <c r="AB34" s="8" t="s">
        <v>28</v>
      </c>
      <c r="AC34" s="8" t="s">
        <v>28</v>
      </c>
      <c r="AD34" s="8" t="s">
        <v>28</v>
      </c>
      <c r="AE34" s="8" t="s">
        <v>28</v>
      </c>
      <c r="AF34" s="8" t="s">
        <v>28</v>
      </c>
      <c r="AG34" s="8" t="s">
        <v>28</v>
      </c>
      <c r="AH34" s="8" t="s">
        <v>28</v>
      </c>
      <c r="AI34" s="8" t="s">
        <v>28</v>
      </c>
      <c r="AJ34" s="8" t="s">
        <v>28</v>
      </c>
      <c r="AK34" s="8" t="s">
        <v>28</v>
      </c>
      <c r="AL34" s="8" t="s">
        <v>28</v>
      </c>
      <c r="AM34" s="8" t="s">
        <v>28</v>
      </c>
      <c r="AN34" s="8" t="s">
        <v>28</v>
      </c>
      <c r="AO34" s="8" t="s">
        <v>28</v>
      </c>
      <c r="AP34" s="8"/>
      <c r="AQ34" s="8"/>
      <c r="AR34" s="8"/>
      <c r="AS34" s="8"/>
      <c r="AT34" s="8"/>
      <c r="AU34" s="8"/>
      <c r="AV34" s="8"/>
      <c r="AW34" s="10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P34" cm="1">
        <f t="array" ref="BP34">SUMPRODUCT((B34:BO34=$BR$1)*1)</f>
        <v>22</v>
      </c>
      <c r="BQ34">
        <f t="shared" si="31"/>
        <v>5.5</v>
      </c>
      <c r="BV34">
        <f t="shared" si="71"/>
        <v>19</v>
      </c>
      <c r="BW34">
        <f t="array" aca="1" ref="BW34" ca="1">IFERROR(SMALL(IF(OFFSET($A34,,BV34,,50-BV34)="",COLUMN(OFFSET($A34,,BV34,,50-BV34)),9^9),1),"")</f>
        <v>42</v>
      </c>
      <c r="BX34">
        <f t="array" aca="1" ref="BX34" ca="1">IFERROR(SMALL(IF(OFFSET($A34,,BW34+1,,50-BW34-1)="P",COLUMN(OFFSET($A34,,BW34+1,,50-BW34-1)),9^9),1),"")</f>
        <v>387420489</v>
      </c>
      <c r="BY34" t="str">
        <f t="array" aca="1" ref="BY34" ca="1">IFERROR(SMALL(IF(OFFSET($A34,,BX34,,50-BX34)="",COLUMN(OFFSET($A34,,BX34,,50-BX34)),9^9),1),"")</f>
        <v/>
      </c>
      <c r="BZ34" s="22">
        <f t="shared" si="72"/>
        <v>0.47916666666666669</v>
      </c>
      <c r="CA34" s="22">
        <f t="shared" ca="1" si="73"/>
        <v>0.70833333333333337</v>
      </c>
      <c r="CB34" s="22" t="str">
        <f t="shared" ca="1" si="74"/>
        <v/>
      </c>
      <c r="CC34" s="22" t="str">
        <f t="shared" ca="1" si="75"/>
        <v/>
      </c>
    </row>
    <row r="35" spans="1:81" x14ac:dyDescent="0.25">
      <c r="A35" s="11" t="s">
        <v>18</v>
      </c>
      <c r="B35" s="7" t="s">
        <v>28</v>
      </c>
      <c r="C35" s="8" t="s">
        <v>28</v>
      </c>
      <c r="D35" s="8" t="s">
        <v>28</v>
      </c>
      <c r="E35" s="8" t="s">
        <v>28</v>
      </c>
      <c r="F35" s="8" t="s">
        <v>28</v>
      </c>
      <c r="G35" s="8" t="s">
        <v>28</v>
      </c>
      <c r="H35" s="8" t="s">
        <v>28</v>
      </c>
      <c r="I35" s="8" t="s">
        <v>28</v>
      </c>
      <c r="J35" s="8" t="s">
        <v>28</v>
      </c>
      <c r="K35" s="8" t="s">
        <v>28</v>
      </c>
      <c r="L35" s="8" t="s">
        <v>28</v>
      </c>
      <c r="M35" s="8" t="s">
        <v>28</v>
      </c>
      <c r="N35" s="8" t="s">
        <v>28</v>
      </c>
      <c r="O35" s="8" t="s">
        <v>28</v>
      </c>
      <c r="P35" s="8" t="s">
        <v>28</v>
      </c>
      <c r="Q35" s="8" t="s">
        <v>28</v>
      </c>
      <c r="R35" s="8" t="s">
        <v>28</v>
      </c>
      <c r="S35" s="8" t="s">
        <v>28</v>
      </c>
      <c r="T35" s="8" t="s">
        <v>28</v>
      </c>
      <c r="U35" s="8"/>
      <c r="V35" s="8"/>
      <c r="W35" s="8"/>
      <c r="X35" s="8" t="s">
        <v>28</v>
      </c>
      <c r="Y35" s="8" t="s">
        <v>28</v>
      </c>
      <c r="Z35" s="8" t="s">
        <v>28</v>
      </c>
      <c r="AA35" s="8" t="s">
        <v>28</v>
      </c>
      <c r="AB35" s="8" t="s">
        <v>28</v>
      </c>
      <c r="AC35" s="8" t="s">
        <v>28</v>
      </c>
      <c r="AD35" s="8" t="s">
        <v>28</v>
      </c>
      <c r="AE35" s="8" t="s">
        <v>28</v>
      </c>
      <c r="AF35" s="8" t="s">
        <v>28</v>
      </c>
      <c r="AG35" s="8" t="s">
        <v>28</v>
      </c>
      <c r="AH35" s="8" t="s">
        <v>28</v>
      </c>
      <c r="AI35" s="8" t="s">
        <v>28</v>
      </c>
      <c r="AJ35" s="8" t="s">
        <v>28</v>
      </c>
      <c r="AK35" s="8" t="s">
        <v>28</v>
      </c>
      <c r="AL35" s="8" t="s">
        <v>28</v>
      </c>
      <c r="AM35" s="8" t="s">
        <v>28</v>
      </c>
      <c r="AN35" s="8" t="s">
        <v>28</v>
      </c>
      <c r="AO35" s="8" t="s">
        <v>28</v>
      </c>
      <c r="AP35" s="5"/>
      <c r="AQ35" s="5"/>
      <c r="AR35" s="5"/>
      <c r="AS35" s="5"/>
      <c r="AT35" s="5"/>
      <c r="AU35" s="5"/>
      <c r="AV35" s="5"/>
      <c r="AW35" s="6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P35" cm="1">
        <f t="array" ref="BP35">SUMPRODUCT((B35:BO35=$BR$1)*1)</f>
        <v>37</v>
      </c>
      <c r="BQ35">
        <f t="shared" si="31"/>
        <v>9.25</v>
      </c>
      <c r="BV35">
        <f t="shared" si="71"/>
        <v>1</v>
      </c>
      <c r="BW35">
        <f t="array" aca="1" ref="BW35" ca="1">IFERROR(SMALL(IF(OFFSET($A35,,BV35,,50-BV35)="",COLUMN(OFFSET($A35,,BV35,,50-BV35)),9^9),1),"")</f>
        <v>21</v>
      </c>
      <c r="BX35">
        <f t="array" aca="1" ref="BX35" ca="1">IFERROR(SMALL(IF(OFFSET($A35,,BW35+1,,50-BW35-1)="P",COLUMN(OFFSET($A35,,BW35+1,,50-BW35-1)),9^9),1),"")</f>
        <v>24</v>
      </c>
      <c r="BY35">
        <f t="array" aca="1" ref="BY35" ca="1">IFERROR(SMALL(IF(OFFSET($A35,,BX35,,50-BX35)="",COLUMN(OFFSET($A35,,BX35,,50-BX35)),9^9),1),"")</f>
        <v>42</v>
      </c>
      <c r="BZ35" s="22">
        <f t="shared" si="72"/>
        <v>0.29166666666666669</v>
      </c>
      <c r="CA35" s="22">
        <f t="shared" ca="1" si="73"/>
        <v>0.48958333333333337</v>
      </c>
      <c r="CB35" s="22">
        <f t="shared" ca="1" si="74"/>
        <v>0.52083333333333337</v>
      </c>
      <c r="CC35" s="22">
        <f t="shared" ca="1" si="75"/>
        <v>0.70833333333333337</v>
      </c>
    </row>
    <row r="36" spans="1:81" x14ac:dyDescent="0.25">
      <c r="A36" s="11" t="s">
        <v>19</v>
      </c>
      <c r="B36" s="4" t="s">
        <v>28</v>
      </c>
      <c r="C36" s="5" t="s">
        <v>28</v>
      </c>
      <c r="D36" s="5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5" t="s">
        <v>28</v>
      </c>
      <c r="J36" s="5" t="s">
        <v>28</v>
      </c>
      <c r="K36" s="5" t="s">
        <v>28</v>
      </c>
      <c r="L36" s="5" t="s">
        <v>28</v>
      </c>
      <c r="M36" s="5" t="s">
        <v>28</v>
      </c>
      <c r="N36" s="5" t="s">
        <v>28</v>
      </c>
      <c r="O36" s="5" t="s">
        <v>28</v>
      </c>
      <c r="P36" s="5" t="s">
        <v>28</v>
      </c>
      <c r="Q36" s="5" t="s">
        <v>28</v>
      </c>
      <c r="R36" s="5" t="s">
        <v>28</v>
      </c>
      <c r="S36" s="5" t="s">
        <v>28</v>
      </c>
      <c r="T36" s="5"/>
      <c r="U36" s="5"/>
      <c r="V36" s="5"/>
      <c r="W36" s="5"/>
      <c r="X36" s="5" t="s">
        <v>28</v>
      </c>
      <c r="Y36" s="5" t="s">
        <v>28</v>
      </c>
      <c r="Z36" s="8" t="s">
        <v>28</v>
      </c>
      <c r="AA36" s="8" t="s">
        <v>28</v>
      </c>
      <c r="AB36" s="8" t="s">
        <v>28</v>
      </c>
      <c r="AC36" s="8" t="s">
        <v>28</v>
      </c>
      <c r="AD36" s="8" t="s">
        <v>28</v>
      </c>
      <c r="AE36" s="8" t="s">
        <v>28</v>
      </c>
      <c r="AF36" s="8" t="s">
        <v>28</v>
      </c>
      <c r="AG36" s="8" t="s">
        <v>28</v>
      </c>
      <c r="AH36" s="8" t="s">
        <v>28</v>
      </c>
      <c r="AI36" s="8" t="s">
        <v>28</v>
      </c>
      <c r="AJ36" s="8" t="s">
        <v>28</v>
      </c>
      <c r="AK36" s="8" t="s">
        <v>28</v>
      </c>
      <c r="AL36" s="8" t="s">
        <v>28</v>
      </c>
      <c r="AM36" s="8" t="s">
        <v>28</v>
      </c>
      <c r="AN36" s="8"/>
      <c r="AO36" s="8"/>
      <c r="AP36" s="8"/>
      <c r="AQ36" s="8"/>
      <c r="AR36" s="8"/>
      <c r="AS36" s="8"/>
      <c r="AT36" s="8"/>
      <c r="AU36" s="8"/>
      <c r="AV36" s="8"/>
      <c r="AW36" s="10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P36" cm="1">
        <f t="array" ref="BP36">SUMPRODUCT((B36:BO36=$BR$1)*1)</f>
        <v>34</v>
      </c>
      <c r="BQ36">
        <f t="shared" si="31"/>
        <v>8.5</v>
      </c>
      <c r="BV36">
        <f t="shared" si="71"/>
        <v>1</v>
      </c>
      <c r="BW36">
        <f t="array" aca="1" ref="BW36" ca="1">IFERROR(SMALL(IF(OFFSET($A36,,BV36,,50-BV36)="",COLUMN(OFFSET($A36,,BV36,,50-BV36)),9^9),1),"")</f>
        <v>20</v>
      </c>
      <c r="BX36">
        <f t="array" aca="1" ref="BX36" ca="1">IFERROR(SMALL(IF(OFFSET($A36,,BW36+1,,50-BW36-1)="P",COLUMN(OFFSET($A36,,BW36+1,,50-BW36-1)),9^9),1),"")</f>
        <v>24</v>
      </c>
      <c r="BY36">
        <f t="array" aca="1" ref="BY36" ca="1">IFERROR(SMALL(IF(OFFSET($A36,,BX36,,50-BX36)="",COLUMN(OFFSET($A36,,BX36,,50-BX36)),9^9),1),"")</f>
        <v>40</v>
      </c>
      <c r="BZ36" s="22">
        <f t="shared" si="72"/>
        <v>0.29166666666666669</v>
      </c>
      <c r="CA36" s="22">
        <f t="shared" ca="1" si="73"/>
        <v>0.47916666666666669</v>
      </c>
      <c r="CB36" s="22">
        <f t="shared" ca="1" si="74"/>
        <v>0.52083333333333337</v>
      </c>
      <c r="CC36" s="22">
        <f t="shared" ca="1" si="75"/>
        <v>0.6875</v>
      </c>
    </row>
    <row r="37" spans="1:81" x14ac:dyDescent="0.25">
      <c r="A37" s="11" t="s">
        <v>20</v>
      </c>
      <c r="B37" s="4"/>
      <c r="C37" s="5"/>
      <c r="D37" s="8" t="s">
        <v>28</v>
      </c>
      <c r="E37" s="8" t="s">
        <v>28</v>
      </c>
      <c r="F37" s="8" t="s">
        <v>28</v>
      </c>
      <c r="G37" s="8" t="s">
        <v>28</v>
      </c>
      <c r="H37" s="8" t="s">
        <v>28</v>
      </c>
      <c r="I37" s="8" t="s">
        <v>28</v>
      </c>
      <c r="J37" s="8" t="s">
        <v>28</v>
      </c>
      <c r="K37" s="8" t="s">
        <v>28</v>
      </c>
      <c r="L37" s="8" t="s">
        <v>28</v>
      </c>
      <c r="M37" s="8" t="s">
        <v>28</v>
      </c>
      <c r="N37" s="8" t="s">
        <v>28</v>
      </c>
      <c r="O37" s="8" t="s">
        <v>28</v>
      </c>
      <c r="P37" s="8" t="s">
        <v>28</v>
      </c>
      <c r="Q37" s="8" t="s">
        <v>28</v>
      </c>
      <c r="R37" s="8" t="s">
        <v>28</v>
      </c>
      <c r="S37" s="8" t="s">
        <v>28</v>
      </c>
      <c r="T37" s="8"/>
      <c r="U37" s="8"/>
      <c r="V37" s="8"/>
      <c r="W37" s="8"/>
      <c r="X37" s="8" t="s">
        <v>28</v>
      </c>
      <c r="Y37" s="8" t="s">
        <v>28</v>
      </c>
      <c r="Z37" s="8" t="s">
        <v>28</v>
      </c>
      <c r="AA37" s="8" t="s">
        <v>28</v>
      </c>
      <c r="AB37" s="8" t="s">
        <v>28</v>
      </c>
      <c r="AC37" s="8" t="s">
        <v>28</v>
      </c>
      <c r="AD37" s="8" t="s">
        <v>28</v>
      </c>
      <c r="AE37" s="8" t="s">
        <v>28</v>
      </c>
      <c r="AF37" s="8" t="s">
        <v>28</v>
      </c>
      <c r="AG37" s="8" t="s">
        <v>28</v>
      </c>
      <c r="AH37" s="8" t="s">
        <v>28</v>
      </c>
      <c r="AI37" s="8" t="s">
        <v>28</v>
      </c>
      <c r="AJ37" s="8" t="s">
        <v>28</v>
      </c>
      <c r="AK37" s="8" t="s">
        <v>28</v>
      </c>
      <c r="AL37" s="8" t="s">
        <v>28</v>
      </c>
      <c r="AM37" s="8" t="s">
        <v>28</v>
      </c>
      <c r="AN37" s="8"/>
      <c r="AO37" s="8"/>
      <c r="AP37" s="8"/>
      <c r="AQ37" s="8"/>
      <c r="AR37" s="8"/>
      <c r="AS37" s="8"/>
      <c r="AT37" s="5"/>
      <c r="AU37" s="5"/>
      <c r="AV37" s="5"/>
      <c r="AW37" s="6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P37" cm="1">
        <f t="array" ref="BP37">SUMPRODUCT((B37:BO37=$BR$1)*1)</f>
        <v>32</v>
      </c>
      <c r="BQ37">
        <f t="shared" si="31"/>
        <v>8</v>
      </c>
      <c r="BV37">
        <f t="shared" si="71"/>
        <v>3</v>
      </c>
      <c r="BW37">
        <f t="array" aca="1" ref="BW37" ca="1">IFERROR(SMALL(IF(OFFSET($A37,,BV37,,50-BV37)="",COLUMN(OFFSET($A37,,BV37,,50-BV37)),9^9),1),"")</f>
        <v>20</v>
      </c>
      <c r="BX37">
        <f t="array" aca="1" ref="BX37" ca="1">IFERROR(SMALL(IF(OFFSET($A37,,BW37+1,,50-BW37-1)="P",COLUMN(OFFSET($A37,,BW37+1,,50-BW37-1)),9^9),1),"")</f>
        <v>24</v>
      </c>
      <c r="BY37">
        <f t="array" aca="1" ref="BY37" ca="1">IFERROR(SMALL(IF(OFFSET($A37,,BX37,,50-BX37)="",COLUMN(OFFSET($A37,,BX37,,50-BX37)),9^9),1),"")</f>
        <v>40</v>
      </c>
      <c r="BZ37" s="22">
        <f t="shared" si="72"/>
        <v>0.3125</v>
      </c>
      <c r="CA37" s="22">
        <f t="shared" ca="1" si="73"/>
        <v>0.47916666666666669</v>
      </c>
      <c r="CB37" s="22">
        <f t="shared" ca="1" si="74"/>
        <v>0.52083333333333337</v>
      </c>
      <c r="CC37" s="22">
        <f t="shared" ca="1" si="75"/>
        <v>0.6875</v>
      </c>
    </row>
    <row r="38" spans="1:81" x14ac:dyDescent="0.25">
      <c r="A38" s="11" t="s">
        <v>21</v>
      </c>
      <c r="B38" s="7"/>
      <c r="C38" s="8"/>
      <c r="D38" s="8"/>
      <c r="E38" s="8"/>
      <c r="F38" s="8" t="s">
        <v>28</v>
      </c>
      <c r="G38" s="8" t="s">
        <v>28</v>
      </c>
      <c r="H38" s="8" t="s">
        <v>28</v>
      </c>
      <c r="I38" s="8" t="s">
        <v>28</v>
      </c>
      <c r="J38" s="8" t="s">
        <v>28</v>
      </c>
      <c r="K38" s="8" t="s">
        <v>28</v>
      </c>
      <c r="L38" s="8" t="s">
        <v>28</v>
      </c>
      <c r="M38" s="8" t="s">
        <v>28</v>
      </c>
      <c r="N38" s="8" t="s">
        <v>28</v>
      </c>
      <c r="O38" s="8" t="s">
        <v>28</v>
      </c>
      <c r="P38" s="8" t="s">
        <v>28</v>
      </c>
      <c r="Q38" s="8" t="s">
        <v>28</v>
      </c>
      <c r="R38" s="8" t="s">
        <v>28</v>
      </c>
      <c r="S38" s="8" t="s">
        <v>28</v>
      </c>
      <c r="T38" s="8"/>
      <c r="U38" s="8"/>
      <c r="V38" s="8"/>
      <c r="W38" s="8" t="s">
        <v>28</v>
      </c>
      <c r="X38" s="8" t="s">
        <v>28</v>
      </c>
      <c r="Y38" s="8" t="s">
        <v>28</v>
      </c>
      <c r="Z38" s="8" t="s">
        <v>28</v>
      </c>
      <c r="AA38" s="8" t="s">
        <v>28</v>
      </c>
      <c r="AB38" s="8" t="s">
        <v>28</v>
      </c>
      <c r="AC38" s="8" t="s">
        <v>28</v>
      </c>
      <c r="AD38" s="8" t="s">
        <v>28</v>
      </c>
      <c r="AE38" s="8" t="s">
        <v>28</v>
      </c>
      <c r="AF38" s="8" t="s">
        <v>28</v>
      </c>
      <c r="AG38" s="8" t="s">
        <v>28</v>
      </c>
      <c r="AH38" s="8" t="s">
        <v>28</v>
      </c>
      <c r="AI38" s="8" t="s">
        <v>28</v>
      </c>
      <c r="AJ38" s="8" t="s">
        <v>28</v>
      </c>
      <c r="AK38" s="8" t="s">
        <v>28</v>
      </c>
      <c r="AL38" s="8" t="s">
        <v>28</v>
      </c>
      <c r="AM38" s="8" t="s">
        <v>28</v>
      </c>
      <c r="AN38" s="8"/>
      <c r="AO38" s="8"/>
      <c r="AP38" s="8"/>
      <c r="AQ38" s="8"/>
      <c r="AR38" s="8"/>
      <c r="AS38" s="8"/>
      <c r="AT38" s="8"/>
      <c r="AU38" s="8"/>
      <c r="AV38" s="8"/>
      <c r="AW38" s="10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P38" cm="1">
        <f t="array" ref="BP38">SUMPRODUCT((B38:BO38=$BR$1)*1)</f>
        <v>31</v>
      </c>
      <c r="BQ38">
        <f t="shared" si="31"/>
        <v>7.75</v>
      </c>
      <c r="BV38">
        <f t="shared" si="71"/>
        <v>5</v>
      </c>
      <c r="BW38">
        <f t="array" aca="1" ref="BW38" ca="1">IFERROR(SMALL(IF(OFFSET($A38,,BV38,,50-BV38)="",COLUMN(OFFSET($A38,,BV38,,50-BV38)),9^9),1),"")</f>
        <v>20</v>
      </c>
      <c r="BX38">
        <f t="array" aca="1" ref="BX38" ca="1">IFERROR(SMALL(IF(OFFSET($A38,,BW38+1,,50-BW38-1)="P",COLUMN(OFFSET($A38,,BW38+1,,50-BW38-1)),9^9),1),"")</f>
        <v>23</v>
      </c>
      <c r="BY38">
        <f t="array" aca="1" ref="BY38" ca="1">IFERROR(SMALL(IF(OFFSET($A38,,BX38,,50-BX38)="",COLUMN(OFFSET($A38,,BX38,,50-BX38)),9^9),1),"")</f>
        <v>40</v>
      </c>
      <c r="BZ38" s="22">
        <f t="shared" si="72"/>
        <v>0.33333333333333337</v>
      </c>
      <c r="CA38" s="22">
        <f t="shared" ca="1" si="73"/>
        <v>0.47916666666666669</v>
      </c>
      <c r="CB38" s="22">
        <f t="shared" ca="1" si="74"/>
        <v>0.51041666666666674</v>
      </c>
      <c r="CC38" s="22">
        <f t="shared" ca="1" si="75"/>
        <v>0.6875</v>
      </c>
    </row>
    <row r="39" spans="1:81" x14ac:dyDescent="0.25">
      <c r="A39" s="11" t="s">
        <v>22</v>
      </c>
      <c r="B39" s="7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10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P39" cm="1">
        <f t="array" ref="BP39">SUMPRODUCT((B39:BO39=$BR$1)*1)</f>
        <v>0</v>
      </c>
      <c r="BQ39">
        <f t="shared" si="31"/>
        <v>0</v>
      </c>
      <c r="BV39" t="str">
        <f t="shared" si="71"/>
        <v/>
      </c>
      <c r="BW39" t="str">
        <f t="array" aca="1" ref="BW39" ca="1">IFERROR(SMALL(IF(OFFSET($A39,,BV39,,50-BV39)="",COLUMN(OFFSET($A39,,BV39,,50-BV39)),9^9),1),"")</f>
        <v/>
      </c>
      <c r="BX39" t="str">
        <f t="array" aca="1" ref="BX39" ca="1">IFERROR(SMALL(IF(OFFSET($A39,,BW39+1,,50-BW39-1)="P",COLUMN(OFFSET($A39,,BW39+1,,50-BW39-1)),9^9),1),"")</f>
        <v/>
      </c>
      <c r="BY39" t="str">
        <f t="array" aca="1" ref="BY39" ca="1">IFERROR(SMALL(IF(OFFSET($A39,,BX39,,50-BX39)="",COLUMN(OFFSET($A39,,BX39,,50-BX39)),9^9),1),"")</f>
        <v/>
      </c>
      <c r="BZ39" s="22" t="str">
        <f t="shared" si="72"/>
        <v/>
      </c>
      <c r="CA39" s="22" t="str">
        <f t="shared" ca="1" si="73"/>
        <v/>
      </c>
      <c r="CB39" s="22" t="str">
        <f t="shared" ca="1" si="74"/>
        <v/>
      </c>
      <c r="CC39" s="22" t="str">
        <f t="shared" ca="1" si="75"/>
        <v/>
      </c>
    </row>
    <row r="40" spans="1:81" x14ac:dyDescent="0.25">
      <c r="A40" s="11" t="s">
        <v>23</v>
      </c>
      <c r="B40" s="7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 t="s">
        <v>28</v>
      </c>
      <c r="S40" s="8" t="s">
        <v>28</v>
      </c>
      <c r="T40" s="8" t="s">
        <v>28</v>
      </c>
      <c r="U40" s="8" t="s">
        <v>28</v>
      </c>
      <c r="V40" s="8" t="s">
        <v>28</v>
      </c>
      <c r="W40" s="8" t="s">
        <v>28</v>
      </c>
      <c r="X40" s="8" t="s">
        <v>28</v>
      </c>
      <c r="Y40" s="8" t="s">
        <v>28</v>
      </c>
      <c r="Z40" s="8" t="s">
        <v>28</v>
      </c>
      <c r="AA40" s="8" t="s">
        <v>28</v>
      </c>
      <c r="AB40" s="8" t="s">
        <v>28</v>
      </c>
      <c r="AC40" s="8" t="s">
        <v>28</v>
      </c>
      <c r="AD40" s="8" t="s">
        <v>28</v>
      </c>
      <c r="AE40" s="8" t="s">
        <v>28</v>
      </c>
      <c r="AF40" s="8" t="s">
        <v>28</v>
      </c>
      <c r="AG40" s="8" t="s">
        <v>28</v>
      </c>
      <c r="AH40" s="8" t="s">
        <v>28</v>
      </c>
      <c r="AI40" s="8" t="s">
        <v>28</v>
      </c>
      <c r="AJ40" s="8" t="s">
        <v>28</v>
      </c>
      <c r="AK40" s="8" t="s">
        <v>28</v>
      </c>
      <c r="AL40" s="8" t="s">
        <v>28</v>
      </c>
      <c r="AM40" s="8" t="s">
        <v>28</v>
      </c>
      <c r="AN40" s="8"/>
      <c r="AO40" s="8"/>
      <c r="AP40" s="8"/>
      <c r="AQ40" s="8"/>
      <c r="AR40" s="8"/>
      <c r="AS40" s="8"/>
      <c r="AT40" s="8"/>
      <c r="AU40" s="8"/>
      <c r="AV40" s="8"/>
      <c r="AW40" s="10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P40" cm="1">
        <f t="array" ref="BP40">SUMPRODUCT((B40:BO40=$BR$1)*1)</f>
        <v>22</v>
      </c>
      <c r="BQ40">
        <f t="shared" si="31"/>
        <v>5.5</v>
      </c>
      <c r="BV40">
        <f t="shared" si="71"/>
        <v>17</v>
      </c>
      <c r="BW40">
        <f t="array" aca="1" ref="BW40" ca="1">IFERROR(SMALL(IF(OFFSET($A40,,BV40,,50-BV40)="",COLUMN(OFFSET($A40,,BV40,,50-BV40)),9^9),1),"")</f>
        <v>40</v>
      </c>
      <c r="BX40">
        <f t="array" aca="1" ref="BX40" ca="1">IFERROR(SMALL(IF(OFFSET($A40,,BW40+1,,50-BW40-1)="P",COLUMN(OFFSET($A40,,BW40+1,,50-BW40-1)),9^9),1),"")</f>
        <v>387420489</v>
      </c>
      <c r="BY40" t="str">
        <f t="array" aca="1" ref="BY40" ca="1">IFERROR(SMALL(IF(OFFSET($A40,,BX40,,50-BX40)="",COLUMN(OFFSET($A40,,BX40,,50-BX40)),9^9),1),"")</f>
        <v/>
      </c>
      <c r="BZ40" s="22">
        <f t="shared" si="72"/>
        <v>0.45833333333333337</v>
      </c>
      <c r="CA40" s="22">
        <f t="shared" ca="1" si="73"/>
        <v>0.6875</v>
      </c>
      <c r="CB40" s="22" t="str">
        <f t="shared" ca="1" si="74"/>
        <v/>
      </c>
      <c r="CC40" s="22" t="str">
        <f t="shared" ca="1" si="75"/>
        <v/>
      </c>
    </row>
    <row r="41" spans="1:81" x14ac:dyDescent="0.25">
      <c r="A41" s="11" t="s">
        <v>24</v>
      </c>
      <c r="B41" s="7"/>
      <c r="C41" s="8"/>
      <c r="D41" s="8"/>
      <c r="E41" s="8"/>
      <c r="F41" s="8"/>
      <c r="G41" s="8"/>
      <c r="H41" s="8" t="s">
        <v>28</v>
      </c>
      <c r="I41" s="8" t="s">
        <v>28</v>
      </c>
      <c r="J41" s="8" t="s">
        <v>28</v>
      </c>
      <c r="K41" s="8" t="s">
        <v>28</v>
      </c>
      <c r="L41" s="8" t="s">
        <v>28</v>
      </c>
      <c r="M41" s="8" t="s">
        <v>28</v>
      </c>
      <c r="N41" s="8" t="s">
        <v>28</v>
      </c>
      <c r="O41" s="8" t="s">
        <v>28</v>
      </c>
      <c r="P41" s="8" t="s">
        <v>28</v>
      </c>
      <c r="Q41" s="8" t="s">
        <v>28</v>
      </c>
      <c r="R41" s="8" t="s">
        <v>28</v>
      </c>
      <c r="S41" s="8" t="s">
        <v>28</v>
      </c>
      <c r="T41" s="8" t="s">
        <v>28</v>
      </c>
      <c r="U41" s="8" t="s">
        <v>28</v>
      </c>
      <c r="V41" s="8" t="s">
        <v>28</v>
      </c>
      <c r="W41" s="8" t="s">
        <v>28</v>
      </c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8"/>
      <c r="AS41" s="8"/>
      <c r="AT41" s="8"/>
      <c r="AU41" s="8"/>
      <c r="AV41" s="8"/>
      <c r="AW41" s="10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P41" cm="1">
        <f t="array" ref="BP41">SUMPRODUCT((B41:BO41=$BR$1)*1)</f>
        <v>16</v>
      </c>
      <c r="BQ41">
        <f t="shared" si="31"/>
        <v>4</v>
      </c>
      <c r="BV41">
        <f t="shared" si="71"/>
        <v>7</v>
      </c>
      <c r="BW41">
        <f t="array" aca="1" ref="BW41" ca="1">IFERROR(SMALL(IF(OFFSET($A41,,BV41,,50-BV41)="",COLUMN(OFFSET($A41,,BV41,,50-BV41)),9^9),1),"")</f>
        <v>24</v>
      </c>
      <c r="BX41">
        <f t="array" aca="1" ref="BX41" ca="1">IFERROR(SMALL(IF(OFFSET($A41,,BW41+1,,50-BW41-1)="P",COLUMN(OFFSET($A41,,BW41+1,,50-BW41-1)),9^9),1),"")</f>
        <v>387420489</v>
      </c>
      <c r="BY41" t="str">
        <f t="array" aca="1" ref="BY41" ca="1">IFERROR(SMALL(IF(OFFSET($A41,,BX41,,50-BX41)="",COLUMN(OFFSET($A41,,BX41,,50-BX41)),9^9),1),"")</f>
        <v/>
      </c>
      <c r="BZ41" s="22">
        <f t="shared" si="72"/>
        <v>0.35416666666666669</v>
      </c>
      <c r="CA41" s="22">
        <f t="shared" ca="1" si="73"/>
        <v>0.52083333333333337</v>
      </c>
      <c r="CB41" s="22" t="str">
        <f t="shared" ca="1" si="74"/>
        <v/>
      </c>
      <c r="CC41" s="22" t="str">
        <f t="shared" ca="1" si="75"/>
        <v/>
      </c>
    </row>
    <row r="42" spans="1:81" x14ac:dyDescent="0.25">
      <c r="A42" s="11" t="s">
        <v>25</v>
      </c>
      <c r="B42" s="7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8"/>
      <c r="AQ42" s="8"/>
      <c r="AR42" s="8"/>
      <c r="AS42" s="8"/>
      <c r="AT42" s="8"/>
      <c r="AU42" s="8"/>
      <c r="AV42" s="8"/>
      <c r="AW42" s="10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P42" cm="1">
        <f t="array" ref="BP42">SUMPRODUCT((B42:BO42=$BR$1)*1)</f>
        <v>0</v>
      </c>
      <c r="BQ42">
        <f t="shared" si="31"/>
        <v>0</v>
      </c>
      <c r="BV42" t="str">
        <f t="shared" si="71"/>
        <v/>
      </c>
      <c r="BW42" t="str">
        <f t="array" aca="1" ref="BW42" ca="1">IFERROR(SMALL(IF(OFFSET($A42,,BV42,,50-BV42)="",COLUMN(OFFSET($A42,,BV42,,50-BV42)),9^9),1),"")</f>
        <v/>
      </c>
      <c r="BX42" t="str">
        <f t="array" aca="1" ref="BX42" ca="1">IFERROR(SMALL(IF(OFFSET($A42,,BW42+1,,50-BW42-1)="P",COLUMN(OFFSET($A42,,BW42+1,,50-BW42-1)),9^9),1),"")</f>
        <v/>
      </c>
      <c r="BY42" t="str">
        <f t="array" aca="1" ref="BY42" ca="1">IFERROR(SMALL(IF(OFFSET($A42,,BX42,,50-BX42)="",COLUMN(OFFSET($A42,,BX42,,50-BX42)),9^9),1),"")</f>
        <v/>
      </c>
      <c r="BZ42" s="22" t="str">
        <f t="shared" si="72"/>
        <v/>
      </c>
      <c r="CA42" s="22" t="str">
        <f t="shared" ca="1" si="73"/>
        <v/>
      </c>
      <c r="CB42" s="22" t="str">
        <f t="shared" ca="1" si="74"/>
        <v/>
      </c>
      <c r="CC42" s="22" t="str">
        <f t="shared" ca="1" si="75"/>
        <v/>
      </c>
    </row>
    <row r="43" spans="1:81" x14ac:dyDescent="0.25">
      <c r="A43" s="11" t="s">
        <v>26</v>
      </c>
      <c r="B43" s="7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AU43" s="8"/>
      <c r="AV43" s="8"/>
      <c r="AW43" s="10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P43" cm="1">
        <f t="array" ref="BP43">SUMPRODUCT((B43:BO43=$BR$1)*1)</f>
        <v>0</v>
      </c>
      <c r="BQ43">
        <f t="shared" si="31"/>
        <v>0</v>
      </c>
      <c r="BV43" t="str">
        <f t="shared" si="71"/>
        <v/>
      </c>
      <c r="BW43" t="str">
        <f t="array" aca="1" ref="BW43" ca="1">IFERROR(SMALL(IF(OFFSET($A43,,BV43,,50-BV43)="",COLUMN(OFFSET($A43,,BV43,,50-BV43)),9^9),1),"")</f>
        <v/>
      </c>
      <c r="BX43" t="str">
        <f t="array" aca="1" ref="BX43" ca="1">IFERROR(SMALL(IF(OFFSET($A43,,BW43+1,,50-BW43-1)="P",COLUMN(OFFSET($A43,,BW43+1,,50-BW43-1)),9^9),1),"")</f>
        <v/>
      </c>
      <c r="BY43" t="str">
        <f t="array" aca="1" ref="BY43" ca="1">IFERROR(SMALL(IF(OFFSET($A43,,BX43,,50-BX43)="",COLUMN(OFFSET($A43,,BX43,,50-BX43)),9^9),1),"")</f>
        <v/>
      </c>
      <c r="BZ43" s="22" t="str">
        <f t="shared" si="72"/>
        <v/>
      </c>
      <c r="CA43" s="22" t="str">
        <f t="shared" ca="1" si="73"/>
        <v/>
      </c>
      <c r="CB43" s="22" t="str">
        <f t="shared" ca="1" si="74"/>
        <v/>
      </c>
      <c r="CC43" s="22" t="str">
        <f t="shared" ca="1" si="75"/>
        <v/>
      </c>
    </row>
    <row r="44" spans="1:81" x14ac:dyDescent="0.25">
      <c r="A44" s="13"/>
      <c r="B44" s="7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10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Q44">
        <f t="shared" si="31"/>
        <v>0</v>
      </c>
    </row>
    <row r="45" spans="1:81" x14ac:dyDescent="0.25">
      <c r="A45" s="14"/>
      <c r="B45" s="7">
        <f>SUMPRODUCT(N(B26:B44=$BR$1))</f>
        <v>2</v>
      </c>
      <c r="C45" s="7">
        <f t="shared" ref="C45" si="76">SUMPRODUCT(N(C26:C44=$BR$1))</f>
        <v>2</v>
      </c>
      <c r="D45" s="7">
        <f t="shared" ref="D45" si="77">SUMPRODUCT(N(D26:D44=$BR$1))</f>
        <v>3</v>
      </c>
      <c r="E45" s="7">
        <f t="shared" ref="E45" si="78">SUMPRODUCT(N(E26:E44=$BR$1))</f>
        <v>3</v>
      </c>
      <c r="F45" s="7">
        <f t="shared" ref="F45" si="79">SUMPRODUCT(N(F26:F44=$BR$1))</f>
        <v>5</v>
      </c>
      <c r="G45" s="7">
        <f t="shared" ref="G45" si="80">SUMPRODUCT(N(G26:G44=$BR$1))</f>
        <v>5</v>
      </c>
      <c r="H45" s="7">
        <f t="shared" ref="H45" si="81">SUMPRODUCT(N(H26:H44=$BR$1))</f>
        <v>8</v>
      </c>
      <c r="I45" s="7">
        <f t="shared" ref="I45" si="82">SUMPRODUCT(N(I26:I44=$BR$1))</f>
        <v>8</v>
      </c>
      <c r="J45" s="7">
        <f t="shared" ref="J45" si="83">SUMPRODUCT(N(J26:J44=$BR$1))</f>
        <v>8</v>
      </c>
      <c r="K45" s="7">
        <f t="shared" ref="K45" si="84">SUMPRODUCT(N(K26:K44=$BR$1))</f>
        <v>8</v>
      </c>
      <c r="L45" s="7">
        <f t="shared" ref="L45" si="85">SUMPRODUCT(N(L26:L44=$BR$1))</f>
        <v>8</v>
      </c>
      <c r="M45" s="7">
        <f t="shared" ref="M45" si="86">SUMPRODUCT(N(M26:M44=$BR$1))</f>
        <v>8</v>
      </c>
      <c r="N45" s="7">
        <f t="shared" ref="N45" si="87">SUMPRODUCT(N(N26:N44=$BR$1))</f>
        <v>8</v>
      </c>
      <c r="O45" s="7">
        <f t="shared" ref="O45" si="88">SUMPRODUCT(N(O26:O44=$BR$1))</f>
        <v>8</v>
      </c>
      <c r="P45" s="7">
        <f t="shared" ref="P45" si="89">SUMPRODUCT(N(P26:P44=$BR$1))</f>
        <v>8</v>
      </c>
      <c r="Q45" s="7">
        <f t="shared" ref="Q45" si="90">SUMPRODUCT(N(Q26:Q44=$BR$1))</f>
        <v>7</v>
      </c>
      <c r="R45" s="7">
        <f t="shared" ref="R45" si="91">SUMPRODUCT(N(R26:R44=$BR$1))</f>
        <v>8</v>
      </c>
      <c r="S45" s="7">
        <f t="shared" ref="S45" si="92">SUMPRODUCT(N(S26:S44=$BR$1))</f>
        <v>8</v>
      </c>
      <c r="T45" s="7">
        <f t="shared" ref="T45" si="93">SUMPRODUCT(N(T26:T44=$BR$1))</f>
        <v>8</v>
      </c>
      <c r="U45" s="7">
        <f t="shared" ref="U45" si="94">SUMPRODUCT(N(U26:U44=$BR$1))</f>
        <v>7</v>
      </c>
      <c r="V45" s="7">
        <f t="shared" ref="V45" si="95">SUMPRODUCT(N(V26:V44=$BR$1))</f>
        <v>7</v>
      </c>
      <c r="W45" s="7">
        <f t="shared" ref="W45" si="96">SUMPRODUCT(N(W26:W44=$BR$1))</f>
        <v>8</v>
      </c>
      <c r="X45" s="7">
        <f t="shared" ref="X45" si="97">SUMPRODUCT(N(X26:X44=$BR$1))</f>
        <v>9</v>
      </c>
      <c r="Y45" s="7">
        <f t="shared" ref="Y45" si="98">SUMPRODUCT(N(Y26:Y44=$BR$1))</f>
        <v>9</v>
      </c>
      <c r="Z45" s="7">
        <f t="shared" ref="Z45" si="99">SUMPRODUCT(N(Z26:Z44=$BR$1))</f>
        <v>9</v>
      </c>
      <c r="AA45" s="7">
        <f t="shared" ref="AA45" si="100">SUMPRODUCT(N(AA26:AA44=$BR$1))</f>
        <v>9</v>
      </c>
      <c r="AB45" s="7">
        <f t="shared" ref="AB45" si="101">SUMPRODUCT(N(AB26:AB44=$BR$1))</f>
        <v>9</v>
      </c>
      <c r="AC45" s="7">
        <f t="shared" ref="AC45" si="102">SUMPRODUCT(N(AC26:AC44=$BR$1))</f>
        <v>9</v>
      </c>
      <c r="AD45" s="7">
        <f t="shared" ref="AD45" si="103">SUMPRODUCT(N(AD26:AD44=$BR$1))</f>
        <v>9</v>
      </c>
      <c r="AE45" s="7">
        <f t="shared" ref="AE45" si="104">SUMPRODUCT(N(AE26:AE44=$BR$1))</f>
        <v>9</v>
      </c>
      <c r="AF45" s="7">
        <f t="shared" ref="AF45" si="105">SUMPRODUCT(N(AF26:AF44=$BR$1))</f>
        <v>9</v>
      </c>
      <c r="AG45" s="7">
        <f t="shared" ref="AG45" si="106">SUMPRODUCT(N(AG26:AG44=$BR$1))</f>
        <v>9</v>
      </c>
      <c r="AH45" s="7">
        <f t="shared" ref="AH45" si="107">SUMPRODUCT(N(AH26:AH44=$BR$1))</f>
        <v>9</v>
      </c>
      <c r="AI45" s="7">
        <f t="shared" ref="AI45" si="108">SUMPRODUCT(N(AI26:AI44=$BR$1))</f>
        <v>9</v>
      </c>
      <c r="AJ45" s="7">
        <f t="shared" ref="AJ45" si="109">SUMPRODUCT(N(AJ26:AJ44=$BR$1))</f>
        <v>9</v>
      </c>
      <c r="AK45" s="7">
        <f t="shared" ref="AK45" si="110">SUMPRODUCT(N(AK26:AK44=$BR$1))</f>
        <v>9</v>
      </c>
      <c r="AL45" s="7">
        <f t="shared" ref="AL45" si="111">SUMPRODUCT(N(AL26:AL44=$BR$1))</f>
        <v>8</v>
      </c>
      <c r="AM45" s="7">
        <f t="shared" ref="AM45" si="112">SUMPRODUCT(N(AM26:AM44=$BR$1))</f>
        <v>8</v>
      </c>
      <c r="AN45" s="7">
        <f t="shared" ref="AN45" si="113">SUMPRODUCT(N(AN26:AN44=$BR$1))</f>
        <v>4</v>
      </c>
      <c r="AO45" s="7">
        <f t="shared" ref="AO45" si="114">SUMPRODUCT(N(AO26:AO44=$BR$1))</f>
        <v>4</v>
      </c>
      <c r="AP45" s="7">
        <f t="shared" ref="AP45" si="115">SUMPRODUCT(N(AP26:AP44=$BR$1))</f>
        <v>0</v>
      </c>
      <c r="AQ45" s="7">
        <f t="shared" ref="AQ45" si="116">SUMPRODUCT(N(AQ26:AQ44=$BR$1))</f>
        <v>0</v>
      </c>
      <c r="AR45" s="7">
        <f t="shared" ref="AR45" si="117">SUMPRODUCT(N(AR26:AR44=$BR$1))</f>
        <v>0</v>
      </c>
      <c r="AS45" s="7">
        <f t="shared" ref="AS45" si="118">SUMPRODUCT(N(AS26:AS44=$BR$1))</f>
        <v>0</v>
      </c>
      <c r="AT45" s="7">
        <f t="shared" ref="AT45" si="119">SUMPRODUCT(N(AT26:AT44=$BR$1))</f>
        <v>0</v>
      </c>
      <c r="AU45" s="7">
        <f t="shared" ref="AU45" si="120">SUMPRODUCT(N(AU26:AU44=$BR$1))</f>
        <v>0</v>
      </c>
      <c r="AV45" s="7">
        <f t="shared" ref="AV45" si="121">SUMPRODUCT(N(AV26:AV44=$BR$1))</f>
        <v>0</v>
      </c>
      <c r="AW45" s="7">
        <f t="shared" ref="AW45:BO45" si="122">SUMPRODUCT(N(AW26:AW44=$BR$1))</f>
        <v>0</v>
      </c>
      <c r="AX45" s="7">
        <f t="shared" si="122"/>
        <v>0</v>
      </c>
      <c r="AY45" s="7">
        <f t="shared" si="122"/>
        <v>0</v>
      </c>
      <c r="AZ45" s="7">
        <f t="shared" si="122"/>
        <v>0</v>
      </c>
      <c r="BA45" s="7">
        <f t="shared" si="122"/>
        <v>0</v>
      </c>
      <c r="BB45" s="7">
        <f t="shared" si="122"/>
        <v>0</v>
      </c>
      <c r="BC45" s="7">
        <f t="shared" si="122"/>
        <v>0</v>
      </c>
      <c r="BD45" s="7">
        <f t="shared" si="122"/>
        <v>0</v>
      </c>
      <c r="BE45" s="7">
        <f t="shared" si="122"/>
        <v>0</v>
      </c>
      <c r="BF45" s="7">
        <f t="shared" si="122"/>
        <v>0</v>
      </c>
      <c r="BG45" s="7">
        <f t="shared" si="122"/>
        <v>0</v>
      </c>
      <c r="BH45" s="7">
        <f t="shared" si="122"/>
        <v>0</v>
      </c>
      <c r="BI45" s="7">
        <f t="shared" si="122"/>
        <v>0</v>
      </c>
      <c r="BJ45" s="7">
        <f t="shared" si="122"/>
        <v>0</v>
      </c>
      <c r="BK45" s="7">
        <f t="shared" si="122"/>
        <v>0</v>
      </c>
      <c r="BL45" s="7">
        <f t="shared" si="122"/>
        <v>0</v>
      </c>
      <c r="BM45" s="7">
        <f t="shared" si="122"/>
        <v>0</v>
      </c>
      <c r="BN45" s="7">
        <f t="shared" si="122"/>
        <v>0</v>
      </c>
      <c r="BO45" s="7">
        <f t="shared" si="122"/>
        <v>0</v>
      </c>
      <c r="BQ45">
        <f t="shared" si="31"/>
        <v>0</v>
      </c>
    </row>
    <row r="46" spans="1:81" x14ac:dyDescent="0.25">
      <c r="A46" s="1" t="s">
        <v>2</v>
      </c>
      <c r="B46" s="23">
        <v>0.29166666666666669</v>
      </c>
      <c r="C46" s="24"/>
      <c r="D46" s="23">
        <f>B46+1/24/2</f>
        <v>0.3125</v>
      </c>
      <c r="E46" s="24"/>
      <c r="F46" s="23">
        <f t="shared" ref="F46" si="123">D46+1/24/2</f>
        <v>0.33333333333333331</v>
      </c>
      <c r="G46" s="24"/>
      <c r="H46" s="23">
        <f t="shared" ref="H46" si="124">F46+1/24/2</f>
        <v>0.35416666666666663</v>
      </c>
      <c r="I46" s="24"/>
      <c r="J46" s="23">
        <f t="shared" ref="J46" si="125">H46+1/24/2</f>
        <v>0.37499999999999994</v>
      </c>
      <c r="K46" s="24"/>
      <c r="L46" s="23">
        <f t="shared" ref="L46" si="126">J46+1/24/2</f>
        <v>0.39583333333333326</v>
      </c>
      <c r="M46" s="24"/>
      <c r="N46" s="23">
        <f t="shared" ref="N46" si="127">L46+1/24/2</f>
        <v>0.41666666666666657</v>
      </c>
      <c r="O46" s="24"/>
      <c r="P46" s="23">
        <f t="shared" ref="P46" si="128">N46+1/24/2</f>
        <v>0.43749999999999989</v>
      </c>
      <c r="Q46" s="24"/>
      <c r="R46" s="23">
        <f t="shared" ref="R46" si="129">P46+1/24/2</f>
        <v>0.4583333333333332</v>
      </c>
      <c r="S46" s="24"/>
      <c r="T46" s="23">
        <f t="shared" ref="T46" si="130">R46+1/24/2</f>
        <v>0.47916666666666652</v>
      </c>
      <c r="U46" s="24"/>
      <c r="V46" s="23">
        <f t="shared" ref="V46" si="131">T46+1/24/2</f>
        <v>0.49999999999999983</v>
      </c>
      <c r="W46" s="24"/>
      <c r="X46" s="23">
        <f t="shared" ref="X46" si="132">V46+1/24/2</f>
        <v>0.52083333333333315</v>
      </c>
      <c r="Y46" s="24"/>
      <c r="Z46" s="23">
        <f t="shared" ref="Z46" si="133">X46+1/24/2</f>
        <v>0.54166666666666652</v>
      </c>
      <c r="AA46" s="24"/>
      <c r="AB46" s="23">
        <f t="shared" ref="AB46" si="134">Z46+1/24/2</f>
        <v>0.56249999999999989</v>
      </c>
      <c r="AC46" s="24"/>
      <c r="AD46" s="23">
        <f t="shared" ref="AD46" si="135">AB46+1/24/2</f>
        <v>0.58333333333333326</v>
      </c>
      <c r="AE46" s="24"/>
      <c r="AF46" s="23">
        <f t="shared" ref="AF46" si="136">AD46+1/24/2</f>
        <v>0.60416666666666663</v>
      </c>
      <c r="AG46" s="24"/>
      <c r="AH46" s="23">
        <f t="shared" ref="AH46" si="137">AF46+1/24/2</f>
        <v>0.625</v>
      </c>
      <c r="AI46" s="24"/>
      <c r="AJ46" s="23">
        <f t="shared" ref="AJ46" si="138">AH46+1/24/2</f>
        <v>0.64583333333333337</v>
      </c>
      <c r="AK46" s="24"/>
      <c r="AL46" s="23">
        <f t="shared" ref="AL46" si="139">AJ46+1/24/2</f>
        <v>0.66666666666666674</v>
      </c>
      <c r="AM46" s="24"/>
      <c r="AN46" s="23">
        <f t="shared" ref="AN46" si="140">AL46+1/24/2</f>
        <v>0.68750000000000011</v>
      </c>
      <c r="AO46" s="24"/>
      <c r="AP46" s="23">
        <f t="shared" ref="AP46" si="141">AN46+1/24/2</f>
        <v>0.70833333333333348</v>
      </c>
      <c r="AQ46" s="24"/>
      <c r="AR46" s="23">
        <f t="shared" ref="AR46" si="142">AP46+1/24/2</f>
        <v>0.72916666666666685</v>
      </c>
      <c r="AS46" s="24"/>
      <c r="AT46" s="23">
        <f t="shared" ref="AT46" si="143">AR46+1/24/2</f>
        <v>0.75000000000000022</v>
      </c>
      <c r="AU46" s="24"/>
      <c r="AV46" s="23">
        <f t="shared" ref="AV46" si="144">AT46+1/24/2</f>
        <v>0.77083333333333359</v>
      </c>
      <c r="AW46" s="24"/>
      <c r="AX46" s="23">
        <f t="shared" ref="AX46" si="145">AV46+1/24/2</f>
        <v>0.79166666666666696</v>
      </c>
      <c r="AY46" s="24"/>
      <c r="AZ46" s="23">
        <f t="shared" ref="AZ46" si="146">AX46+1/24/2</f>
        <v>0.81250000000000033</v>
      </c>
      <c r="BA46" s="24"/>
      <c r="BB46" s="23">
        <f t="shared" ref="BB46" si="147">AZ46+1/24/2</f>
        <v>0.8333333333333337</v>
      </c>
      <c r="BC46" s="24"/>
      <c r="BD46" s="23">
        <f t="shared" ref="BD46" si="148">BB46+1/24/2</f>
        <v>0.85416666666666707</v>
      </c>
      <c r="BE46" s="24"/>
      <c r="BF46" s="23">
        <f t="shared" ref="BF46" si="149">BD46+1/24/2</f>
        <v>0.87500000000000044</v>
      </c>
      <c r="BG46" s="24"/>
      <c r="BH46" s="23">
        <f t="shared" ref="BH46" si="150">BF46+1/24/2</f>
        <v>0.89583333333333381</v>
      </c>
      <c r="BI46" s="24"/>
      <c r="BJ46" s="23">
        <f t="shared" ref="BJ46" si="151">BH46+1/24/2</f>
        <v>0.91666666666666718</v>
      </c>
      <c r="BK46" s="24"/>
      <c r="BL46" s="23">
        <f t="shared" ref="BL46" si="152">BJ46+1/24/2</f>
        <v>0.93750000000000056</v>
      </c>
      <c r="BM46" s="24"/>
      <c r="BN46" s="23">
        <f t="shared" ref="BN46" si="153">BL46+1/24/2</f>
        <v>0.95833333333333393</v>
      </c>
      <c r="BO46" s="24"/>
      <c r="BQ46">
        <f t="shared" si="31"/>
        <v>0</v>
      </c>
    </row>
    <row r="47" spans="1:81" x14ac:dyDescent="0.25">
      <c r="A47" s="15" t="s">
        <v>8</v>
      </c>
      <c r="B47" s="4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 t="s">
        <v>28</v>
      </c>
      <c r="Z47" s="5" t="s">
        <v>28</v>
      </c>
      <c r="AA47" s="5" t="s">
        <v>28</v>
      </c>
      <c r="AB47" s="5" t="s">
        <v>28</v>
      </c>
      <c r="AC47" s="5" t="s">
        <v>28</v>
      </c>
      <c r="AD47" s="5" t="s">
        <v>28</v>
      </c>
      <c r="AE47" s="5" t="s">
        <v>28</v>
      </c>
      <c r="AF47" s="5" t="s">
        <v>28</v>
      </c>
      <c r="AG47" s="5" t="s">
        <v>28</v>
      </c>
      <c r="AH47" s="5" t="s">
        <v>28</v>
      </c>
      <c r="AI47" s="5" t="s">
        <v>28</v>
      </c>
      <c r="AJ47" s="5" t="s">
        <v>28</v>
      </c>
      <c r="AK47" s="5" t="s">
        <v>28</v>
      </c>
      <c r="AL47" s="5" t="s">
        <v>28</v>
      </c>
      <c r="AM47" s="5" t="s">
        <v>28</v>
      </c>
      <c r="AN47" s="5" t="s">
        <v>28</v>
      </c>
      <c r="AO47" s="5" t="s">
        <v>28</v>
      </c>
      <c r="AP47" s="5"/>
      <c r="AQ47" s="5"/>
      <c r="AR47" s="5"/>
      <c r="AS47" s="5"/>
      <c r="AT47" s="5"/>
      <c r="AU47" s="5"/>
      <c r="AV47" s="5"/>
      <c r="AW47" s="6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P47" cm="1">
        <f t="array" ref="BP47">SUMPRODUCT((B47:BO47=$BR$1)*1)</f>
        <v>17</v>
      </c>
      <c r="BQ47">
        <f t="shared" si="31"/>
        <v>4.25</v>
      </c>
      <c r="BV47">
        <f>IFERROR(MATCH("P",B47:AW47,0),"")</f>
        <v>24</v>
      </c>
      <c r="BW47">
        <f t="array" aca="1" ref="BW47" ca="1">IFERROR(SMALL(IF(OFFSET($A47,,BV47,,50-BV47)="",COLUMN(OFFSET($A47,,BV47,,50-BV47)),9^9),1),"")</f>
        <v>42</v>
      </c>
      <c r="BX47">
        <f t="array" aca="1" ref="BX47" ca="1">IFERROR(SMALL(IF(OFFSET($A47,,BW47+1,,50-BW47-1)="P",COLUMN(OFFSET($A47,,BW47+1,,50-BW47-1)),9^9),1),"")</f>
        <v>387420489</v>
      </c>
      <c r="BY47" t="str">
        <f t="array" aca="1" ref="BY47" ca="1">IFERROR(SMALL(IF(OFFSET($A47,,BX47,,50-BX47)="",COLUMN(OFFSET($A47,,BX47,,50-BX47)),9^9),1),"")</f>
        <v/>
      </c>
      <c r="BZ47" s="22">
        <f>IFERROR($B$2+(BV47-1)/24/4,"")</f>
        <v>0.53125</v>
      </c>
      <c r="CA47" s="22">
        <f ca="1">IFERROR($B$2+(BW47-2)/24/4,"")</f>
        <v>0.70833333333333337</v>
      </c>
      <c r="CB47" s="22" t="str">
        <f ca="1">IFERROR(IF(BX47&gt;50,"",$B$2+(BX47-2)/24/4),"")</f>
        <v/>
      </c>
      <c r="CC47" s="22" t="str">
        <f ca="1">IFERROR($B$2+(BY47-2)/24/4,"")</f>
        <v/>
      </c>
    </row>
    <row r="48" spans="1:81" x14ac:dyDescent="0.25">
      <c r="A48" s="16" t="s">
        <v>9</v>
      </c>
      <c r="B48" s="7"/>
      <c r="C48" s="8"/>
      <c r="D48" s="8"/>
      <c r="E48" s="8"/>
      <c r="F48" s="8" t="s">
        <v>28</v>
      </c>
      <c r="G48" s="8" t="s">
        <v>28</v>
      </c>
      <c r="H48" s="8" t="s">
        <v>28</v>
      </c>
      <c r="I48" s="8" t="s">
        <v>28</v>
      </c>
      <c r="J48" s="8" t="s">
        <v>28</v>
      </c>
      <c r="K48" s="8" t="s">
        <v>28</v>
      </c>
      <c r="L48" s="8" t="s">
        <v>28</v>
      </c>
      <c r="M48" s="8" t="s">
        <v>28</v>
      </c>
      <c r="N48" s="8" t="s">
        <v>28</v>
      </c>
      <c r="O48" s="8" t="s">
        <v>28</v>
      </c>
      <c r="P48" s="8" t="s">
        <v>28</v>
      </c>
      <c r="Q48" s="8" t="s">
        <v>28</v>
      </c>
      <c r="R48" s="8" t="s">
        <v>28</v>
      </c>
      <c r="S48" s="8" t="s">
        <v>28</v>
      </c>
      <c r="T48" s="8" t="s">
        <v>28</v>
      </c>
      <c r="U48" s="8" t="s">
        <v>28</v>
      </c>
      <c r="V48" s="8" t="s">
        <v>28</v>
      </c>
      <c r="W48" s="8" t="s">
        <v>28</v>
      </c>
      <c r="X48" s="8" t="s">
        <v>28</v>
      </c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10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P48" cm="1">
        <f t="array" ref="BP48">SUMPRODUCT((B48:BO48=$BR$1)*1)</f>
        <v>19</v>
      </c>
      <c r="BQ48">
        <f t="shared" si="31"/>
        <v>4.75</v>
      </c>
      <c r="BV48">
        <f t="shared" ref="BV48:BV65" si="154">IFERROR(MATCH("P",B48:AW48,0),"")</f>
        <v>5</v>
      </c>
      <c r="BW48">
        <f t="array" aca="1" ref="BW48" ca="1">IFERROR(SMALL(IF(OFFSET($A49,,BV49,,50-BV49)="",COLUMN(OFFSET($A49,,BV49,,50-BV49)),9^9),1),"")</f>
        <v>19</v>
      </c>
      <c r="BX48">
        <f t="array" aca="1" ref="BX48" ca="1">IFERROR(SMALL(IF(OFFSET($A49,,BW49+1,,50-BW49-1)="P",COLUMN(OFFSET($A49,,BW49+1,,50-BW49-1)),9^9),1),"")</f>
        <v>24</v>
      </c>
      <c r="BY48">
        <f t="array" aca="1" ref="BY48" ca="1">IFERROR(SMALL(IF(OFFSET($A49,,BX49,,50-BX49)="",COLUMN(OFFSET($A49,,BX49,,50-BX49)),9^9),1),"")</f>
        <v>42</v>
      </c>
      <c r="BZ48" s="22">
        <f t="shared" ref="BZ48:BZ65" si="155">IFERROR($B$2+(BV48-1)/24/4,"")</f>
        <v>0.33333333333333337</v>
      </c>
      <c r="CA48" s="22">
        <f t="shared" ref="CA48:CA65" ca="1" si="156">IFERROR($B$2+(BW48-2)/24/4,"")</f>
        <v>0.46875</v>
      </c>
      <c r="CB48" s="22">
        <f t="shared" ref="CB48:CB65" ca="1" si="157">IFERROR(IF(BX48&gt;50,"",$B$2+(BX48-2)/24/4),"")</f>
        <v>0.52083333333333337</v>
      </c>
      <c r="CC48" s="22">
        <f t="shared" ref="CC48:CC65" ca="1" si="158">IFERROR($B$2+(BY48-2)/24/4,"")</f>
        <v>0.70833333333333337</v>
      </c>
    </row>
    <row r="49" spans="1:81" x14ac:dyDescent="0.25">
      <c r="A49" s="11" t="s">
        <v>10</v>
      </c>
      <c r="B49" s="7"/>
      <c r="C49" s="8"/>
      <c r="D49" s="8" t="s">
        <v>28</v>
      </c>
      <c r="E49" s="8" t="s">
        <v>28</v>
      </c>
      <c r="F49" s="8" t="s">
        <v>28</v>
      </c>
      <c r="G49" s="8" t="s">
        <v>28</v>
      </c>
      <c r="H49" s="8" t="s">
        <v>28</v>
      </c>
      <c r="I49" s="8" t="s">
        <v>28</v>
      </c>
      <c r="J49" s="8" t="s">
        <v>28</v>
      </c>
      <c r="K49" s="8" t="s">
        <v>28</v>
      </c>
      <c r="L49" s="8" t="s">
        <v>28</v>
      </c>
      <c r="M49" s="8" t="s">
        <v>28</v>
      </c>
      <c r="N49" s="8" t="s">
        <v>28</v>
      </c>
      <c r="O49" s="8" t="s">
        <v>28</v>
      </c>
      <c r="P49" s="8" t="s">
        <v>28</v>
      </c>
      <c r="Q49" s="8" t="s">
        <v>28</v>
      </c>
      <c r="R49" s="8" t="s">
        <v>28</v>
      </c>
      <c r="S49" s="8"/>
      <c r="T49" s="8"/>
      <c r="U49" s="8"/>
      <c r="V49" s="8"/>
      <c r="W49" s="8"/>
      <c r="X49" s="8" t="s">
        <v>28</v>
      </c>
      <c r="Y49" s="8" t="s">
        <v>28</v>
      </c>
      <c r="Z49" s="8" t="s">
        <v>28</v>
      </c>
      <c r="AA49" s="8" t="s">
        <v>28</v>
      </c>
      <c r="AB49" s="8" t="s">
        <v>28</v>
      </c>
      <c r="AC49" s="8" t="s">
        <v>28</v>
      </c>
      <c r="AD49" s="8" t="s">
        <v>28</v>
      </c>
      <c r="AE49" s="8" t="s">
        <v>28</v>
      </c>
      <c r="AF49" s="8" t="s">
        <v>28</v>
      </c>
      <c r="AG49" s="8" t="s">
        <v>28</v>
      </c>
      <c r="AH49" s="8" t="s">
        <v>28</v>
      </c>
      <c r="AI49" s="8" t="s">
        <v>28</v>
      </c>
      <c r="AJ49" s="8" t="s">
        <v>28</v>
      </c>
      <c r="AK49" s="8" t="s">
        <v>28</v>
      </c>
      <c r="AL49" s="8" t="s">
        <v>28</v>
      </c>
      <c r="AM49" s="8" t="s">
        <v>28</v>
      </c>
      <c r="AN49" s="8" t="s">
        <v>28</v>
      </c>
      <c r="AO49" s="8" t="s">
        <v>28</v>
      </c>
      <c r="AP49" s="8"/>
      <c r="AQ49" s="8"/>
      <c r="AR49" s="8"/>
      <c r="AS49" s="8"/>
      <c r="AT49" s="8"/>
      <c r="AU49" s="8"/>
      <c r="AV49" s="8"/>
      <c r="AW49" s="10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P49" cm="1">
        <f t="array" ref="BP49">SUMPRODUCT((B49:BO49=$BR$1)*1)</f>
        <v>33</v>
      </c>
      <c r="BQ49">
        <f t="shared" si="31"/>
        <v>8.25</v>
      </c>
      <c r="BV49">
        <f t="shared" si="154"/>
        <v>3</v>
      </c>
      <c r="BW49">
        <f t="array" aca="1" ref="BW49" ca="1">IFERROR(SMALL(IF(OFFSET($A49,,BV49,,50-BV49)="",COLUMN(OFFSET($A49,,BV49,,50-BV49)),9^9),1),"")</f>
        <v>19</v>
      </c>
      <c r="BX49">
        <f t="array" aca="1" ref="BX49" ca="1">IFERROR(SMALL(IF(OFFSET($A49,,BW49+1,,50-BW49-1)="P",COLUMN(OFFSET($A49,,BW49+1,,50-BW49-1)),9^9),1),"")</f>
        <v>24</v>
      </c>
      <c r="BY49">
        <f t="array" aca="1" ref="BY49" ca="1">IFERROR(SMALL(IF(OFFSET($A49,,BX49,,50-BX49)="",COLUMN(OFFSET($A49,,BX49,,50-BX49)),9^9),1),"")</f>
        <v>42</v>
      </c>
      <c r="BZ49" s="22">
        <f t="shared" si="155"/>
        <v>0.3125</v>
      </c>
      <c r="CA49" s="22">
        <f t="shared" ca="1" si="156"/>
        <v>0.46875</v>
      </c>
      <c r="CB49" s="22">
        <f t="shared" ca="1" si="157"/>
        <v>0.52083333333333337</v>
      </c>
      <c r="CC49" s="22">
        <f t="shared" ca="1" si="158"/>
        <v>0.70833333333333337</v>
      </c>
    </row>
    <row r="50" spans="1:81" x14ac:dyDescent="0.25">
      <c r="A50" s="3" t="s">
        <v>11</v>
      </c>
      <c r="B50" s="7" t="s">
        <v>30</v>
      </c>
      <c r="C50" s="8" t="s">
        <v>30</v>
      </c>
      <c r="D50" s="8" t="s">
        <v>30</v>
      </c>
      <c r="E50" s="8" t="s">
        <v>30</v>
      </c>
      <c r="F50" s="8" t="s">
        <v>30</v>
      </c>
      <c r="G50" s="8" t="s">
        <v>30</v>
      </c>
      <c r="H50" s="8" t="s">
        <v>30</v>
      </c>
      <c r="I50" s="8" t="s">
        <v>30</v>
      </c>
      <c r="J50" s="8" t="s">
        <v>30</v>
      </c>
      <c r="K50" s="8" t="s">
        <v>30</v>
      </c>
      <c r="L50" s="8" t="s">
        <v>30</v>
      </c>
      <c r="M50" s="8" t="s">
        <v>30</v>
      </c>
      <c r="N50" s="8" t="s">
        <v>30</v>
      </c>
      <c r="O50" s="8" t="s">
        <v>30</v>
      </c>
      <c r="P50" s="8" t="s">
        <v>30</v>
      </c>
      <c r="Q50" s="8" t="s">
        <v>30</v>
      </c>
      <c r="R50" s="8" t="s">
        <v>30</v>
      </c>
      <c r="S50" s="8" t="s">
        <v>30</v>
      </c>
      <c r="T50" s="8" t="s">
        <v>30</v>
      </c>
      <c r="U50" s="8" t="s">
        <v>30</v>
      </c>
      <c r="V50" s="8" t="s">
        <v>30</v>
      </c>
      <c r="W50" s="8" t="s">
        <v>30</v>
      </c>
      <c r="X50" s="8" t="s">
        <v>30</v>
      </c>
      <c r="Y50" s="8" t="s">
        <v>30</v>
      </c>
      <c r="Z50" s="8" t="s">
        <v>30</v>
      </c>
      <c r="AA50" s="8" t="s">
        <v>30</v>
      </c>
      <c r="AB50" s="8" t="s">
        <v>30</v>
      </c>
      <c r="AC50" s="8" t="s">
        <v>30</v>
      </c>
      <c r="AD50" s="8" t="s">
        <v>30</v>
      </c>
      <c r="AE50" s="8" t="s">
        <v>30</v>
      </c>
      <c r="AF50" s="8" t="s">
        <v>30</v>
      </c>
      <c r="AG50" s="8" t="s">
        <v>30</v>
      </c>
      <c r="AH50" s="8" t="s">
        <v>30</v>
      </c>
      <c r="AI50" s="8" t="s">
        <v>30</v>
      </c>
      <c r="AJ50" s="8" t="s">
        <v>30</v>
      </c>
      <c r="AK50" s="8" t="s">
        <v>30</v>
      </c>
      <c r="AL50" s="8" t="s">
        <v>30</v>
      </c>
      <c r="AM50" s="8" t="s">
        <v>30</v>
      </c>
      <c r="AN50" s="8" t="s">
        <v>30</v>
      </c>
      <c r="AO50" s="8" t="s">
        <v>30</v>
      </c>
      <c r="AP50" s="8" t="s">
        <v>30</v>
      </c>
      <c r="AQ50" s="8" t="s">
        <v>30</v>
      </c>
      <c r="AR50" s="8" t="s">
        <v>30</v>
      </c>
      <c r="AS50" s="8" t="s">
        <v>30</v>
      </c>
      <c r="AT50" s="8" t="s">
        <v>30</v>
      </c>
      <c r="AU50" s="8" t="s">
        <v>30</v>
      </c>
      <c r="AV50" s="8" t="s">
        <v>30</v>
      </c>
      <c r="AW50" s="10" t="s">
        <v>30</v>
      </c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P50" cm="1">
        <f t="array" ref="BP50">SUMPRODUCT((B50:BO50=$BR$1)*1)</f>
        <v>0</v>
      </c>
      <c r="BQ50">
        <f t="shared" si="31"/>
        <v>0</v>
      </c>
      <c r="BV50" t="str">
        <f t="shared" si="154"/>
        <v/>
      </c>
      <c r="BW50" t="str">
        <f t="array" aca="1" ref="BW50" ca="1">IFERROR(SMALL(IF(OFFSET($A50,,BV50,,50-BV50)="",COLUMN(OFFSET($A50,,BV50,,50-BV50)),9^9),1),"")</f>
        <v/>
      </c>
      <c r="BX50" t="str">
        <f t="array" aca="1" ref="BX50" ca="1">IFERROR(SMALL(IF(OFFSET($A50,,BW50+1,,50-BW50-1)="P",COLUMN(OFFSET($A50,,BW50+1,,50-BW50-1)),9^9),1),"")</f>
        <v/>
      </c>
      <c r="BY50" t="str">
        <f t="array" aca="1" ref="BY50" ca="1">IFERROR(SMALL(IF(OFFSET($A50,,BX50,,50-BX50)="",COLUMN(OFFSET($A50,,BX50,,50-BX50)),9^9),1),"")</f>
        <v/>
      </c>
      <c r="BZ50" s="22" t="str">
        <f t="shared" si="155"/>
        <v/>
      </c>
      <c r="CA50" s="22" t="str">
        <f t="shared" ca="1" si="156"/>
        <v/>
      </c>
      <c r="CB50" s="22" t="str">
        <f t="shared" ca="1" si="157"/>
        <v/>
      </c>
      <c r="CC50" s="22" t="str">
        <f t="shared" ca="1" si="158"/>
        <v/>
      </c>
    </row>
    <row r="51" spans="1:81" x14ac:dyDescent="0.25">
      <c r="A51" s="12" t="s">
        <v>12</v>
      </c>
      <c r="B51" s="7"/>
      <c r="C51" s="8"/>
      <c r="D51" s="8"/>
      <c r="E51" s="8"/>
      <c r="F51" s="8"/>
      <c r="G51" s="8"/>
      <c r="H51" s="8" t="s">
        <v>28</v>
      </c>
      <c r="I51" s="8" t="s">
        <v>28</v>
      </c>
      <c r="J51" s="8" t="s">
        <v>28</v>
      </c>
      <c r="K51" s="8" t="s">
        <v>28</v>
      </c>
      <c r="L51" s="8" t="s">
        <v>28</v>
      </c>
      <c r="M51" s="8" t="s">
        <v>28</v>
      </c>
      <c r="N51" s="8" t="s">
        <v>28</v>
      </c>
      <c r="O51" s="8" t="s">
        <v>28</v>
      </c>
      <c r="P51" s="8" t="s">
        <v>28</v>
      </c>
      <c r="Q51" s="8" t="s">
        <v>28</v>
      </c>
      <c r="R51" s="8" t="s">
        <v>28</v>
      </c>
      <c r="S51" s="8" t="s">
        <v>28</v>
      </c>
      <c r="T51" s="8" t="s">
        <v>28</v>
      </c>
      <c r="U51" s="8" t="s">
        <v>28</v>
      </c>
      <c r="V51" s="8" t="s">
        <v>28</v>
      </c>
      <c r="W51" s="8" t="s">
        <v>28</v>
      </c>
      <c r="X51" s="8"/>
      <c r="Y51" s="8"/>
      <c r="Z51" s="8"/>
      <c r="AA51" s="8"/>
      <c r="AB51" s="8" t="s">
        <v>28</v>
      </c>
      <c r="AC51" s="8" t="s">
        <v>28</v>
      </c>
      <c r="AD51" s="8" t="s">
        <v>28</v>
      </c>
      <c r="AE51" s="8" t="s">
        <v>28</v>
      </c>
      <c r="AF51" s="8" t="s">
        <v>28</v>
      </c>
      <c r="AG51" s="8" t="s">
        <v>28</v>
      </c>
      <c r="AH51" s="8" t="s">
        <v>28</v>
      </c>
      <c r="AI51" s="8" t="s">
        <v>28</v>
      </c>
      <c r="AJ51" s="8" t="s">
        <v>28</v>
      </c>
      <c r="AK51" s="8" t="s">
        <v>28</v>
      </c>
      <c r="AL51" s="8" t="s">
        <v>28</v>
      </c>
      <c r="AM51" s="8" t="s">
        <v>28</v>
      </c>
      <c r="AN51" s="8"/>
      <c r="AO51" s="8"/>
      <c r="AP51" s="8"/>
      <c r="AQ51" s="8"/>
      <c r="AR51" s="8"/>
      <c r="AS51" s="8"/>
      <c r="AT51" s="8"/>
      <c r="AU51" s="8"/>
      <c r="AV51" s="8"/>
      <c r="AW51" s="10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P51" cm="1">
        <f t="array" ref="BP51">SUMPRODUCT((B51:BO51=$BR$1)*1)</f>
        <v>28</v>
      </c>
      <c r="BQ51">
        <f t="shared" si="31"/>
        <v>7</v>
      </c>
      <c r="BV51">
        <f t="shared" si="154"/>
        <v>7</v>
      </c>
      <c r="BW51">
        <f t="array" aca="1" ref="BW51" ca="1">IFERROR(SMALL(IF(OFFSET($A51,,BV51,,50-BV51)="",COLUMN(OFFSET($A51,,BV51,,50-BV51)),9^9),1),"")</f>
        <v>24</v>
      </c>
      <c r="BX51">
        <f t="array" aca="1" ref="BX51" ca="1">IFERROR(SMALL(IF(OFFSET($A51,,BW51+1,,50-BW51-1)="P",COLUMN(OFFSET($A51,,BW51+1,,50-BW51-1)),9^9),1),"")</f>
        <v>28</v>
      </c>
      <c r="BY51">
        <f t="array" aca="1" ref="BY51" ca="1">IFERROR(SMALL(IF(OFFSET($A51,,BX51,,50-BX51)="",COLUMN(OFFSET($A51,,BX51,,50-BX51)),9^9),1),"")</f>
        <v>40</v>
      </c>
      <c r="BZ51" s="22">
        <f t="shared" si="155"/>
        <v>0.35416666666666669</v>
      </c>
      <c r="CA51" s="22">
        <f t="shared" ca="1" si="156"/>
        <v>0.52083333333333337</v>
      </c>
      <c r="CB51" s="22">
        <f t="shared" ca="1" si="157"/>
        <v>0.5625</v>
      </c>
      <c r="CC51" s="22">
        <f t="shared" ca="1" si="158"/>
        <v>0.6875</v>
      </c>
    </row>
    <row r="52" spans="1:81" x14ac:dyDescent="0.25">
      <c r="A52" s="3" t="s">
        <v>13</v>
      </c>
      <c r="B52" s="7"/>
      <c r="C52" s="8"/>
      <c r="D52" s="8"/>
      <c r="E52" s="8"/>
      <c r="F52" s="8"/>
      <c r="G52" s="8"/>
      <c r="H52" s="8" t="s">
        <v>28</v>
      </c>
      <c r="I52" s="8" t="s">
        <v>28</v>
      </c>
      <c r="J52" s="8" t="s">
        <v>28</v>
      </c>
      <c r="K52" s="8" t="s">
        <v>28</v>
      </c>
      <c r="L52" s="8" t="s">
        <v>28</v>
      </c>
      <c r="M52" s="8" t="s">
        <v>28</v>
      </c>
      <c r="N52" s="8" t="s">
        <v>28</v>
      </c>
      <c r="O52" s="8" t="s">
        <v>28</v>
      </c>
      <c r="P52" s="8" t="s">
        <v>28</v>
      </c>
      <c r="Q52" s="8" t="s">
        <v>28</v>
      </c>
      <c r="R52" s="8" t="s">
        <v>28</v>
      </c>
      <c r="S52" s="8" t="s">
        <v>28</v>
      </c>
      <c r="T52" s="8" t="s">
        <v>28</v>
      </c>
      <c r="U52" s="8" t="s">
        <v>28</v>
      </c>
      <c r="V52" s="8" t="s">
        <v>28</v>
      </c>
      <c r="W52" s="8" t="s">
        <v>28</v>
      </c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10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P52" cm="1">
        <f t="array" ref="BP52">SUMPRODUCT((B52:BO52=$BR$1)*1)</f>
        <v>16</v>
      </c>
      <c r="BQ52">
        <f t="shared" si="31"/>
        <v>4</v>
      </c>
      <c r="BV52">
        <f t="shared" si="154"/>
        <v>7</v>
      </c>
      <c r="BW52">
        <f t="array" aca="1" ref="BW52" ca="1">IFERROR(SMALL(IF(OFFSET($A52,,BV52,,50-BV52)="",COLUMN(OFFSET($A52,,BV52,,50-BV52)),9^9),1),"")</f>
        <v>24</v>
      </c>
      <c r="BX52">
        <f t="array" aca="1" ref="BX52" ca="1">IFERROR(SMALL(IF(OFFSET($A52,,BW52+1,,50-BW52-1)="P",COLUMN(OFFSET($A52,,BW52+1,,50-BW52-1)),9^9),1),"")</f>
        <v>387420489</v>
      </c>
      <c r="BY52" t="str">
        <f t="array" aca="1" ref="BY52" ca="1">IFERROR(SMALL(IF(OFFSET($A52,,BX52,,50-BX52)="",COLUMN(OFFSET($A52,,BX52,,50-BX52)),9^9),1),"")</f>
        <v/>
      </c>
      <c r="BZ52" s="22">
        <f t="shared" si="155"/>
        <v>0.35416666666666669</v>
      </c>
      <c r="CA52" s="22">
        <f t="shared" ca="1" si="156"/>
        <v>0.52083333333333337</v>
      </c>
      <c r="CB52" s="22" t="str">
        <f t="shared" ca="1" si="157"/>
        <v/>
      </c>
      <c r="CC52" s="22" t="str">
        <f t="shared" ca="1" si="158"/>
        <v/>
      </c>
    </row>
    <row r="53" spans="1:81" x14ac:dyDescent="0.25">
      <c r="A53" s="12" t="s">
        <v>14</v>
      </c>
      <c r="B53" s="4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 t="s">
        <v>29</v>
      </c>
      <c r="T53" s="5" t="s">
        <v>29</v>
      </c>
      <c r="U53" s="5" t="s">
        <v>29</v>
      </c>
      <c r="V53" s="5" t="s">
        <v>29</v>
      </c>
      <c r="W53" s="5" t="s">
        <v>29</v>
      </c>
      <c r="X53" s="5" t="s">
        <v>29</v>
      </c>
      <c r="Y53" s="5" t="s">
        <v>29</v>
      </c>
      <c r="Z53" s="5" t="s">
        <v>29</v>
      </c>
      <c r="AA53" s="5" t="s">
        <v>29</v>
      </c>
      <c r="AB53" s="5" t="s">
        <v>29</v>
      </c>
      <c r="AC53" s="5" t="s">
        <v>29</v>
      </c>
      <c r="AD53" s="5" t="s">
        <v>29</v>
      </c>
      <c r="AE53" s="5" t="s">
        <v>29</v>
      </c>
      <c r="AF53" s="5" t="s">
        <v>29</v>
      </c>
      <c r="AG53" s="5" t="s">
        <v>29</v>
      </c>
      <c r="AH53" s="5" t="s">
        <v>29</v>
      </c>
      <c r="AI53" s="5" t="s">
        <v>29</v>
      </c>
      <c r="AJ53" s="5" t="s">
        <v>29</v>
      </c>
      <c r="AK53" s="5" t="s">
        <v>29</v>
      </c>
      <c r="AL53" s="5" t="s">
        <v>29</v>
      </c>
      <c r="AM53" s="5" t="s">
        <v>29</v>
      </c>
      <c r="AN53" s="5" t="s">
        <v>29</v>
      </c>
      <c r="AO53" s="5" t="s">
        <v>29</v>
      </c>
      <c r="AP53" s="8"/>
      <c r="AQ53" s="8"/>
      <c r="AR53" s="5"/>
      <c r="AS53" s="5"/>
      <c r="AT53" s="5"/>
      <c r="AU53" s="5"/>
      <c r="AV53" s="5"/>
      <c r="AW53" s="6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P53" cm="1">
        <f t="array" ref="BP53">SUMPRODUCT((B53:BO53=$BR$1)*1)</f>
        <v>0</v>
      </c>
      <c r="BQ53">
        <f t="shared" si="31"/>
        <v>0</v>
      </c>
      <c r="BV53" t="str">
        <f t="shared" si="154"/>
        <v/>
      </c>
      <c r="BW53" t="str">
        <f t="array" aca="1" ref="BW53" ca="1">IFERROR(SMALL(IF(OFFSET($A53,,BV53,,50-BV53)="",COLUMN(OFFSET($A53,,BV53,,50-BV53)),9^9),1),"")</f>
        <v/>
      </c>
      <c r="BX53" t="str">
        <f t="array" aca="1" ref="BX53" ca="1">IFERROR(SMALL(IF(OFFSET($A53,,BW53+1,,50-BW53-1)="P",COLUMN(OFFSET($A53,,BW53+1,,50-BW53-1)),9^9),1),"")</f>
        <v/>
      </c>
      <c r="BY53" t="str">
        <f t="array" aca="1" ref="BY53" ca="1">IFERROR(SMALL(IF(OFFSET($A53,,BX53,,50-BX53)="",COLUMN(OFFSET($A53,,BX53,,50-BX53)),9^9),1),"")</f>
        <v/>
      </c>
      <c r="BZ53" s="22" t="str">
        <f t="shared" si="155"/>
        <v/>
      </c>
      <c r="CA53" s="22" t="str">
        <f t="shared" ca="1" si="156"/>
        <v/>
      </c>
      <c r="CB53" s="22" t="str">
        <f t="shared" ca="1" si="157"/>
        <v/>
      </c>
      <c r="CC53" s="22" t="str">
        <f t="shared" ca="1" si="158"/>
        <v/>
      </c>
    </row>
    <row r="54" spans="1:81" x14ac:dyDescent="0.25">
      <c r="A54" s="11" t="s">
        <v>15</v>
      </c>
      <c r="B54" s="7"/>
      <c r="C54" s="8"/>
      <c r="D54" s="8"/>
      <c r="E54" s="8"/>
      <c r="F54" s="8"/>
      <c r="G54" s="8"/>
      <c r="H54" s="8" t="s">
        <v>28</v>
      </c>
      <c r="I54" s="8" t="s">
        <v>28</v>
      </c>
      <c r="J54" s="8" t="s">
        <v>28</v>
      </c>
      <c r="K54" s="8" t="s">
        <v>28</v>
      </c>
      <c r="L54" s="8" t="s">
        <v>28</v>
      </c>
      <c r="M54" s="8" t="s">
        <v>28</v>
      </c>
      <c r="N54" s="8" t="s">
        <v>28</v>
      </c>
      <c r="O54" s="8" t="s">
        <v>28</v>
      </c>
      <c r="P54" s="8" t="s">
        <v>28</v>
      </c>
      <c r="Q54" s="8" t="s">
        <v>28</v>
      </c>
      <c r="R54" s="8" t="s">
        <v>28</v>
      </c>
      <c r="S54" s="8" t="s">
        <v>28</v>
      </c>
      <c r="T54" s="8" t="s">
        <v>28</v>
      </c>
      <c r="U54" s="8" t="s">
        <v>28</v>
      </c>
      <c r="V54" s="8" t="s">
        <v>28</v>
      </c>
      <c r="W54" s="8" t="s">
        <v>28</v>
      </c>
      <c r="X54" s="8" t="s">
        <v>28</v>
      </c>
      <c r="Y54" s="8" t="s">
        <v>28</v>
      </c>
      <c r="Z54" s="8" t="s">
        <v>28</v>
      </c>
      <c r="AA54" s="8" t="s">
        <v>28</v>
      </c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10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P54" cm="1">
        <f t="array" ref="BP54">SUMPRODUCT((B54:BO54=$BR$1)*1)</f>
        <v>20</v>
      </c>
      <c r="BQ54">
        <f t="shared" si="31"/>
        <v>5</v>
      </c>
      <c r="BV54">
        <f t="shared" si="154"/>
        <v>7</v>
      </c>
      <c r="BW54">
        <f t="array" aca="1" ref="BW54" ca="1">IFERROR(SMALL(IF(OFFSET($A54,,BV54,,50-BV54)="",COLUMN(OFFSET($A54,,BV54,,50-BV54)),9^9),1),"")</f>
        <v>28</v>
      </c>
      <c r="BX54">
        <f t="array" aca="1" ref="BX54" ca="1">IFERROR(SMALL(IF(OFFSET($A54,,BW54+1,,50-BW54-1)="P",COLUMN(OFFSET($A54,,BW54+1,,50-BW54-1)),9^9),1),"")</f>
        <v>387420489</v>
      </c>
      <c r="BY54" t="str">
        <f t="array" aca="1" ref="BY54" ca="1">IFERROR(SMALL(IF(OFFSET($A54,,BX54,,50-BX54)="",COLUMN(OFFSET($A54,,BX54,,50-BX54)),9^9),1),"")</f>
        <v/>
      </c>
      <c r="BZ54" s="22">
        <f t="shared" si="155"/>
        <v>0.35416666666666669</v>
      </c>
      <c r="CA54" s="22">
        <f t="shared" ca="1" si="156"/>
        <v>0.5625</v>
      </c>
      <c r="CB54" s="22" t="str">
        <f t="shared" ca="1" si="157"/>
        <v/>
      </c>
      <c r="CC54" s="22" t="str">
        <f t="shared" ca="1" si="158"/>
        <v/>
      </c>
    </row>
    <row r="55" spans="1:81" x14ac:dyDescent="0.25">
      <c r="A55" s="11" t="s">
        <v>16</v>
      </c>
      <c r="B55" s="7" t="s">
        <v>30</v>
      </c>
      <c r="C55" s="8" t="s">
        <v>30</v>
      </c>
      <c r="D55" s="8" t="s">
        <v>30</v>
      </c>
      <c r="E55" s="8" t="s">
        <v>30</v>
      </c>
      <c r="F55" s="8" t="s">
        <v>30</v>
      </c>
      <c r="G55" s="8" t="s">
        <v>30</v>
      </c>
      <c r="H55" s="8" t="s">
        <v>30</v>
      </c>
      <c r="I55" s="8" t="s">
        <v>30</v>
      </c>
      <c r="J55" s="8" t="s">
        <v>30</v>
      </c>
      <c r="K55" s="8" t="s">
        <v>30</v>
      </c>
      <c r="L55" s="8" t="s">
        <v>30</v>
      </c>
      <c r="M55" s="8" t="s">
        <v>30</v>
      </c>
      <c r="N55" s="8" t="s">
        <v>30</v>
      </c>
      <c r="O55" s="8" t="s">
        <v>30</v>
      </c>
      <c r="P55" s="8" t="s">
        <v>30</v>
      </c>
      <c r="Q55" s="8" t="s">
        <v>30</v>
      </c>
      <c r="R55" s="8" t="s">
        <v>30</v>
      </c>
      <c r="S55" s="8" t="s">
        <v>30</v>
      </c>
      <c r="T55" s="8" t="s">
        <v>30</v>
      </c>
      <c r="U55" s="8" t="s">
        <v>30</v>
      </c>
      <c r="V55" s="8" t="s">
        <v>30</v>
      </c>
      <c r="W55" s="8" t="s">
        <v>30</v>
      </c>
      <c r="X55" s="8" t="s">
        <v>30</v>
      </c>
      <c r="Y55" s="8" t="s">
        <v>30</v>
      </c>
      <c r="Z55" s="8" t="s">
        <v>30</v>
      </c>
      <c r="AA55" s="8" t="s">
        <v>30</v>
      </c>
      <c r="AB55" s="8" t="s">
        <v>30</v>
      </c>
      <c r="AC55" s="8" t="s">
        <v>30</v>
      </c>
      <c r="AD55" s="8" t="s">
        <v>30</v>
      </c>
      <c r="AE55" s="8" t="s">
        <v>30</v>
      </c>
      <c r="AF55" s="8" t="s">
        <v>30</v>
      </c>
      <c r="AG55" s="8" t="s">
        <v>30</v>
      </c>
      <c r="AH55" s="8" t="s">
        <v>30</v>
      </c>
      <c r="AI55" s="8" t="s">
        <v>30</v>
      </c>
      <c r="AJ55" s="8" t="s">
        <v>30</v>
      </c>
      <c r="AK55" s="8" t="s">
        <v>30</v>
      </c>
      <c r="AL55" s="8" t="s">
        <v>30</v>
      </c>
      <c r="AM55" s="8" t="s">
        <v>30</v>
      </c>
      <c r="AN55" s="8" t="s">
        <v>30</v>
      </c>
      <c r="AO55" s="8" t="s">
        <v>30</v>
      </c>
      <c r="AP55" s="8" t="s">
        <v>30</v>
      </c>
      <c r="AQ55" s="8" t="s">
        <v>30</v>
      </c>
      <c r="AR55" s="8" t="s">
        <v>30</v>
      </c>
      <c r="AS55" s="8" t="s">
        <v>30</v>
      </c>
      <c r="AT55" s="8" t="s">
        <v>30</v>
      </c>
      <c r="AU55" s="8" t="s">
        <v>30</v>
      </c>
      <c r="AV55" s="8" t="s">
        <v>30</v>
      </c>
      <c r="AW55" s="10" t="s">
        <v>30</v>
      </c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P55" cm="1">
        <f t="array" ref="BP55">SUMPRODUCT((B55:BO55=$BR$1)*1)</f>
        <v>0</v>
      </c>
      <c r="BQ55">
        <f t="shared" si="31"/>
        <v>0</v>
      </c>
      <c r="BV55" t="str">
        <f t="shared" si="154"/>
        <v/>
      </c>
      <c r="BW55" t="str">
        <f t="array" aca="1" ref="BW55" ca="1">IFERROR(SMALL(IF(OFFSET($A55,,BV55,,50-BV55)="",COLUMN(OFFSET($A55,,BV55,,50-BV55)),9^9),1),"")</f>
        <v/>
      </c>
      <c r="BX55" t="str">
        <f t="array" aca="1" ref="BX55" ca="1">IFERROR(SMALL(IF(OFFSET($A55,,BW55+1,,50-BW55-1)="P",COLUMN(OFFSET($A55,,BW55+1,,50-BW55-1)),9^9),1),"")</f>
        <v/>
      </c>
      <c r="BY55" t="str">
        <f t="array" aca="1" ref="BY55" ca="1">IFERROR(SMALL(IF(OFFSET($A55,,BX55,,50-BX55)="",COLUMN(OFFSET($A55,,BX55,,50-BX55)),9^9),1),"")</f>
        <v/>
      </c>
      <c r="BZ55" s="22" t="str">
        <f t="shared" si="155"/>
        <v/>
      </c>
      <c r="CA55" s="22" t="str">
        <f t="shared" ca="1" si="156"/>
        <v/>
      </c>
      <c r="CB55" s="22" t="str">
        <f t="shared" ca="1" si="157"/>
        <v/>
      </c>
      <c r="CC55" s="22" t="str">
        <f t="shared" ca="1" si="158"/>
        <v/>
      </c>
    </row>
    <row r="56" spans="1:81" x14ac:dyDescent="0.25">
      <c r="A56" s="11" t="s">
        <v>17</v>
      </c>
      <c r="B56" s="7"/>
      <c r="C56" s="8"/>
      <c r="D56" s="8"/>
      <c r="E56" s="8"/>
      <c r="F56" s="8"/>
      <c r="G56" s="8"/>
      <c r="H56" s="8" t="s">
        <v>28</v>
      </c>
      <c r="I56" s="8" t="s">
        <v>28</v>
      </c>
      <c r="J56" s="8" t="s">
        <v>28</v>
      </c>
      <c r="K56" s="8" t="s">
        <v>28</v>
      </c>
      <c r="L56" s="8" t="s">
        <v>28</v>
      </c>
      <c r="M56" s="8" t="s">
        <v>28</v>
      </c>
      <c r="N56" s="8" t="s">
        <v>28</v>
      </c>
      <c r="O56" s="8" t="s">
        <v>28</v>
      </c>
      <c r="P56" s="8" t="s">
        <v>28</v>
      </c>
      <c r="Q56" s="8" t="s">
        <v>28</v>
      </c>
      <c r="R56" s="8" t="s">
        <v>28</v>
      </c>
      <c r="S56" s="8" t="s">
        <v>28</v>
      </c>
      <c r="T56" s="8" t="s">
        <v>28</v>
      </c>
      <c r="U56" s="8" t="s">
        <v>28</v>
      </c>
      <c r="V56" s="8" t="s">
        <v>28</v>
      </c>
      <c r="W56" s="8" t="s">
        <v>28</v>
      </c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10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P56" cm="1">
        <f t="array" ref="BP56">SUMPRODUCT((B56:BO56=$BR$1)*1)</f>
        <v>16</v>
      </c>
      <c r="BQ56">
        <f t="shared" si="31"/>
        <v>4</v>
      </c>
      <c r="BV56">
        <f t="shared" si="154"/>
        <v>7</v>
      </c>
      <c r="BW56">
        <f t="array" aca="1" ref="BW56" ca="1">IFERROR(SMALL(IF(OFFSET($A56,,BV56,,50-BV56)="",COLUMN(OFFSET($A56,,BV56,,50-BV56)),9^9),1),"")</f>
        <v>24</v>
      </c>
      <c r="BX56">
        <f t="array" aca="1" ref="BX56" ca="1">IFERROR(SMALL(IF(OFFSET($A56,,BW56+1,,50-BW56-1)="P",COLUMN(OFFSET($A56,,BW56+1,,50-BW56-1)),9^9),1),"")</f>
        <v>387420489</v>
      </c>
      <c r="BY56" t="str">
        <f t="array" aca="1" ref="BY56" ca="1">IFERROR(SMALL(IF(OFFSET($A56,,BX56,,50-BX56)="",COLUMN(OFFSET($A56,,BX56,,50-BX56)),9^9),1),"")</f>
        <v/>
      </c>
      <c r="BZ56" s="22">
        <f t="shared" si="155"/>
        <v>0.35416666666666669</v>
      </c>
      <c r="CA56" s="22">
        <f t="shared" ca="1" si="156"/>
        <v>0.52083333333333337</v>
      </c>
      <c r="CB56" s="22" t="str">
        <f t="shared" ca="1" si="157"/>
        <v/>
      </c>
      <c r="CC56" s="22" t="str">
        <f t="shared" ca="1" si="158"/>
        <v/>
      </c>
    </row>
    <row r="57" spans="1:81" x14ac:dyDescent="0.25">
      <c r="A57" s="11" t="s">
        <v>18</v>
      </c>
      <c r="B57" s="7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 t="s">
        <v>28</v>
      </c>
      <c r="S57" s="8" t="s">
        <v>28</v>
      </c>
      <c r="T57" s="8" t="s">
        <v>28</v>
      </c>
      <c r="U57" s="8" t="s">
        <v>28</v>
      </c>
      <c r="V57" s="8" t="s">
        <v>28</v>
      </c>
      <c r="W57" s="8" t="s">
        <v>28</v>
      </c>
      <c r="X57" s="8" t="s">
        <v>28</v>
      </c>
      <c r="Y57" s="8" t="s">
        <v>28</v>
      </c>
      <c r="Z57" s="8" t="s">
        <v>28</v>
      </c>
      <c r="AA57" s="8" t="s">
        <v>28</v>
      </c>
      <c r="AB57" s="8" t="s">
        <v>28</v>
      </c>
      <c r="AC57" s="8" t="s">
        <v>28</v>
      </c>
      <c r="AD57" s="8" t="s">
        <v>28</v>
      </c>
      <c r="AE57" s="8" t="s">
        <v>28</v>
      </c>
      <c r="AF57" s="8" t="s">
        <v>28</v>
      </c>
      <c r="AG57" s="8" t="s">
        <v>28</v>
      </c>
      <c r="AH57" s="8" t="s">
        <v>28</v>
      </c>
      <c r="AI57" s="8" t="s">
        <v>28</v>
      </c>
      <c r="AJ57" s="8" t="s">
        <v>28</v>
      </c>
      <c r="AK57" s="8" t="s">
        <v>28</v>
      </c>
      <c r="AL57" s="8" t="s">
        <v>28</v>
      </c>
      <c r="AM57" s="8" t="s">
        <v>28</v>
      </c>
      <c r="AN57" s="8" t="s">
        <v>28</v>
      </c>
      <c r="AO57" s="8" t="s">
        <v>28</v>
      </c>
      <c r="AP57" s="8"/>
      <c r="AQ57" s="8"/>
      <c r="AR57" s="8"/>
      <c r="AS57" s="8"/>
      <c r="AT57" s="8"/>
      <c r="AU57" s="8"/>
      <c r="AV57" s="8"/>
      <c r="AW57" s="10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P57" cm="1">
        <f t="array" ref="BP57">SUMPRODUCT((B57:BO57=$BR$1)*1)</f>
        <v>24</v>
      </c>
      <c r="BQ57">
        <f t="shared" si="31"/>
        <v>6</v>
      </c>
      <c r="BV57">
        <f t="shared" si="154"/>
        <v>17</v>
      </c>
      <c r="BW57">
        <f t="array" aca="1" ref="BW57" ca="1">IFERROR(SMALL(IF(OFFSET($A57,,BV57,,50-BV57)="",COLUMN(OFFSET($A57,,BV57,,50-BV57)),9^9),1),"")</f>
        <v>42</v>
      </c>
      <c r="BX57">
        <f t="array" aca="1" ref="BX57" ca="1">IFERROR(SMALL(IF(OFFSET($A57,,BW57+1,,50-BW57-1)="P",COLUMN(OFFSET($A57,,BW57+1,,50-BW57-1)),9^9),1),"")</f>
        <v>387420489</v>
      </c>
      <c r="BY57" t="str">
        <f t="array" aca="1" ref="BY57" ca="1">IFERROR(SMALL(IF(OFFSET($A57,,BX57,,50-BX57)="",COLUMN(OFFSET($A57,,BX57,,50-BX57)),9^9),1),"")</f>
        <v/>
      </c>
      <c r="BZ57" s="22">
        <f t="shared" si="155"/>
        <v>0.45833333333333337</v>
      </c>
      <c r="CA57" s="22">
        <f t="shared" ca="1" si="156"/>
        <v>0.70833333333333337</v>
      </c>
      <c r="CB57" s="22" t="str">
        <f t="shared" ca="1" si="157"/>
        <v/>
      </c>
      <c r="CC57" s="22" t="str">
        <f t="shared" ca="1" si="158"/>
        <v/>
      </c>
    </row>
    <row r="58" spans="1:81" x14ac:dyDescent="0.25">
      <c r="A58" s="11" t="s">
        <v>19</v>
      </c>
      <c r="B58" s="7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 t="s">
        <v>28</v>
      </c>
      <c r="S58" s="8" t="s">
        <v>28</v>
      </c>
      <c r="T58" s="8" t="s">
        <v>28</v>
      </c>
      <c r="U58" s="8" t="s">
        <v>28</v>
      </c>
      <c r="V58" s="8" t="s">
        <v>28</v>
      </c>
      <c r="W58" s="8" t="s">
        <v>28</v>
      </c>
      <c r="X58" s="8" t="s">
        <v>28</v>
      </c>
      <c r="Y58" s="8" t="s">
        <v>28</v>
      </c>
      <c r="Z58" s="8" t="s">
        <v>28</v>
      </c>
      <c r="AA58" s="8" t="s">
        <v>28</v>
      </c>
      <c r="AB58" s="8" t="s">
        <v>28</v>
      </c>
      <c r="AC58" s="8" t="s">
        <v>28</v>
      </c>
      <c r="AD58" s="8" t="s">
        <v>28</v>
      </c>
      <c r="AE58" s="8" t="s">
        <v>28</v>
      </c>
      <c r="AF58" s="8" t="s">
        <v>28</v>
      </c>
      <c r="AG58" s="8" t="s">
        <v>28</v>
      </c>
      <c r="AH58" s="8" t="s">
        <v>28</v>
      </c>
      <c r="AI58" s="8" t="s">
        <v>28</v>
      </c>
      <c r="AJ58" s="8" t="s">
        <v>28</v>
      </c>
      <c r="AK58" s="8" t="s">
        <v>28</v>
      </c>
      <c r="AL58" s="8" t="s">
        <v>28</v>
      </c>
      <c r="AM58" s="8" t="s">
        <v>28</v>
      </c>
      <c r="AN58" s="8" t="s">
        <v>28</v>
      </c>
      <c r="AO58" s="8" t="s">
        <v>28</v>
      </c>
      <c r="AP58" s="8"/>
      <c r="AQ58" s="8"/>
      <c r="AR58" s="8"/>
      <c r="AS58" s="8"/>
      <c r="AT58" s="8"/>
      <c r="AU58" s="8"/>
      <c r="AV58" s="8"/>
      <c r="AW58" s="10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P58" cm="1">
        <f t="array" ref="BP58">SUMPRODUCT((B58:BO58=$BR$1)*1)</f>
        <v>24</v>
      </c>
      <c r="BQ58">
        <f t="shared" si="31"/>
        <v>6</v>
      </c>
      <c r="BV58">
        <f t="shared" si="154"/>
        <v>17</v>
      </c>
      <c r="BW58">
        <f t="array" aca="1" ref="BW58" ca="1">IFERROR(SMALL(IF(OFFSET($A58,,BV58,,50-BV58)="",COLUMN(OFFSET($A58,,BV58,,50-BV58)),9^9),1),"")</f>
        <v>42</v>
      </c>
      <c r="BX58">
        <f t="array" aca="1" ref="BX58" ca="1">IFERROR(SMALL(IF(OFFSET($A58,,BW58+1,,50-BW58-1)="P",COLUMN(OFFSET($A58,,BW58+1,,50-BW58-1)),9^9),1),"")</f>
        <v>387420489</v>
      </c>
      <c r="BY58" t="str">
        <f t="array" aca="1" ref="BY58" ca="1">IFERROR(SMALL(IF(OFFSET($A58,,BX58,,50-BX58)="",COLUMN(OFFSET($A58,,BX58,,50-BX58)),9^9),1),"")</f>
        <v/>
      </c>
      <c r="BZ58" s="22">
        <f t="shared" si="155"/>
        <v>0.45833333333333337</v>
      </c>
      <c r="CA58" s="22">
        <f t="shared" ca="1" si="156"/>
        <v>0.70833333333333337</v>
      </c>
      <c r="CB58" s="22" t="str">
        <f t="shared" ca="1" si="157"/>
        <v/>
      </c>
      <c r="CC58" s="22" t="str">
        <f t="shared" ca="1" si="158"/>
        <v/>
      </c>
    </row>
    <row r="59" spans="1:81" x14ac:dyDescent="0.25">
      <c r="A59" s="11" t="s">
        <v>20</v>
      </c>
      <c r="B59" s="4" t="s">
        <v>28</v>
      </c>
      <c r="C59" s="5" t="s">
        <v>28</v>
      </c>
      <c r="D59" s="5" t="s">
        <v>28</v>
      </c>
      <c r="E59" s="5" t="s">
        <v>28</v>
      </c>
      <c r="F59" s="5" t="s">
        <v>28</v>
      </c>
      <c r="G59" s="5" t="s">
        <v>28</v>
      </c>
      <c r="H59" s="5" t="s">
        <v>28</v>
      </c>
      <c r="I59" s="5" t="s">
        <v>28</v>
      </c>
      <c r="J59" s="5" t="s">
        <v>28</v>
      </c>
      <c r="K59" s="5" t="s">
        <v>28</v>
      </c>
      <c r="L59" s="5" t="s">
        <v>28</v>
      </c>
      <c r="M59" s="5" t="s">
        <v>28</v>
      </c>
      <c r="N59" s="5" t="s">
        <v>28</v>
      </c>
      <c r="O59" s="5" t="s">
        <v>28</v>
      </c>
      <c r="P59" s="5" t="s">
        <v>28</v>
      </c>
      <c r="Q59" s="5" t="s">
        <v>28</v>
      </c>
      <c r="R59" s="5"/>
      <c r="S59" s="5"/>
      <c r="T59" s="5" t="s">
        <v>28</v>
      </c>
      <c r="U59" s="5" t="s">
        <v>28</v>
      </c>
      <c r="V59" s="5" t="s">
        <v>28</v>
      </c>
      <c r="W59" s="5" t="s">
        <v>28</v>
      </c>
      <c r="X59" s="5" t="s">
        <v>28</v>
      </c>
      <c r="Y59" s="5" t="s">
        <v>28</v>
      </c>
      <c r="Z59" s="5" t="s">
        <v>28</v>
      </c>
      <c r="AA59" s="5" t="s">
        <v>28</v>
      </c>
      <c r="AB59" s="5" t="s">
        <v>28</v>
      </c>
      <c r="AC59" s="5" t="s">
        <v>28</v>
      </c>
      <c r="AD59" s="5" t="s">
        <v>28</v>
      </c>
      <c r="AE59" s="5" t="s">
        <v>28</v>
      </c>
      <c r="AF59" s="5" t="s">
        <v>28</v>
      </c>
      <c r="AG59" s="5" t="s">
        <v>28</v>
      </c>
      <c r="AH59" s="5" t="s">
        <v>28</v>
      </c>
      <c r="AI59" s="5" t="s">
        <v>28</v>
      </c>
      <c r="AJ59" s="5" t="s">
        <v>28</v>
      </c>
      <c r="AK59" s="5" t="s">
        <v>28</v>
      </c>
      <c r="AL59" s="5" t="s">
        <v>28</v>
      </c>
      <c r="AM59" s="5" t="s">
        <v>28</v>
      </c>
      <c r="AN59" s="5"/>
      <c r="AO59" s="5"/>
      <c r="AP59" s="5"/>
      <c r="AQ59" s="5"/>
      <c r="AR59" s="5"/>
      <c r="AS59" s="5"/>
      <c r="AT59" s="5"/>
      <c r="AU59" s="5"/>
      <c r="AV59" s="5"/>
      <c r="AW59" s="6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P59" cm="1">
        <f t="array" ref="BP59">SUMPRODUCT((B59:BO59=$BR$1)*1)</f>
        <v>36</v>
      </c>
      <c r="BQ59">
        <f t="shared" si="31"/>
        <v>9</v>
      </c>
      <c r="BV59">
        <f t="shared" si="154"/>
        <v>1</v>
      </c>
      <c r="BW59">
        <f t="array" aca="1" ref="BW59" ca="1">IFERROR(SMALL(IF(OFFSET($A59,,BV59,,50-BV59)="",COLUMN(OFFSET($A59,,BV59,,50-BV59)),9^9),1),"")</f>
        <v>18</v>
      </c>
      <c r="BX59">
        <f t="array" aca="1" ref="BX59" ca="1">IFERROR(SMALL(IF(OFFSET($A59,,BW59+1,,50-BW59-1)="P",COLUMN(OFFSET($A59,,BW59+1,,50-BW59-1)),9^9),1),"")</f>
        <v>20</v>
      </c>
      <c r="BY59">
        <f t="array" aca="1" ref="BY59" ca="1">IFERROR(SMALL(IF(OFFSET($A59,,BX59,,50-BX59)="",COLUMN(OFFSET($A59,,BX59,,50-BX59)),9^9),1),"")</f>
        <v>40</v>
      </c>
      <c r="BZ59" s="22">
        <f t="shared" si="155"/>
        <v>0.29166666666666669</v>
      </c>
      <c r="CA59" s="22">
        <f t="shared" ca="1" si="156"/>
        <v>0.45833333333333337</v>
      </c>
      <c r="CB59" s="22">
        <f t="shared" ca="1" si="157"/>
        <v>0.47916666666666669</v>
      </c>
      <c r="CC59" s="22">
        <f t="shared" ca="1" si="158"/>
        <v>0.6875</v>
      </c>
    </row>
    <row r="60" spans="1:81" x14ac:dyDescent="0.25">
      <c r="A60" s="11" t="s">
        <v>21</v>
      </c>
      <c r="B60" s="7" t="s">
        <v>28</v>
      </c>
      <c r="C60" s="8" t="s">
        <v>28</v>
      </c>
      <c r="D60" t="s">
        <v>28</v>
      </c>
      <c r="E60" t="s">
        <v>28</v>
      </c>
      <c r="F60" s="8" t="s">
        <v>28</v>
      </c>
      <c r="G60" s="8" t="s">
        <v>28</v>
      </c>
      <c r="H60" s="8" t="s">
        <v>28</v>
      </c>
      <c r="I60" s="8" t="s">
        <v>28</v>
      </c>
      <c r="J60" s="8" t="s">
        <v>28</v>
      </c>
      <c r="K60" s="8" t="s">
        <v>28</v>
      </c>
      <c r="L60" s="8" t="s">
        <v>28</v>
      </c>
      <c r="M60" s="8" t="s">
        <v>28</v>
      </c>
      <c r="N60" s="8" t="s">
        <v>28</v>
      </c>
      <c r="O60" s="8" t="s">
        <v>28</v>
      </c>
      <c r="P60" s="8" t="s">
        <v>28</v>
      </c>
      <c r="Q60" s="8" t="s">
        <v>28</v>
      </c>
      <c r="R60" s="8" t="s">
        <v>28</v>
      </c>
      <c r="S60" s="8" t="s">
        <v>28</v>
      </c>
      <c r="T60" s="8"/>
      <c r="U60" s="8"/>
      <c r="X60" t="s">
        <v>28</v>
      </c>
      <c r="Y60" t="s">
        <v>28</v>
      </c>
      <c r="Z60" t="s">
        <v>28</v>
      </c>
      <c r="AA60" t="s">
        <v>28</v>
      </c>
      <c r="AB60" t="s">
        <v>28</v>
      </c>
      <c r="AC60" t="s">
        <v>28</v>
      </c>
      <c r="AD60" t="s">
        <v>28</v>
      </c>
      <c r="AE60" t="s">
        <v>28</v>
      </c>
      <c r="AF60" t="s">
        <v>28</v>
      </c>
      <c r="AG60" t="s">
        <v>28</v>
      </c>
      <c r="AH60" t="s">
        <v>28</v>
      </c>
      <c r="AI60" t="s">
        <v>28</v>
      </c>
      <c r="AJ60" t="s">
        <v>28</v>
      </c>
      <c r="AK60" t="s">
        <v>28</v>
      </c>
      <c r="AL60" t="s">
        <v>28</v>
      </c>
      <c r="AM60" t="s">
        <v>28</v>
      </c>
      <c r="AT60" s="8"/>
      <c r="AU60" s="8"/>
      <c r="AV60" s="8"/>
      <c r="AW60" s="10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P60" cm="1">
        <f t="array" ref="BP60">SUMPRODUCT((B60:BO60=$BR$1)*1)</f>
        <v>34</v>
      </c>
      <c r="BQ60">
        <f t="shared" si="31"/>
        <v>8.5</v>
      </c>
      <c r="BV60">
        <f t="shared" si="154"/>
        <v>1</v>
      </c>
      <c r="BW60">
        <f t="array" aca="1" ref="BW60" ca="1">IFERROR(SMALL(IF(OFFSET($A60,,BV60,,50-BV60)="",COLUMN(OFFSET($A60,,BV60,,50-BV60)),9^9),1),"")</f>
        <v>20</v>
      </c>
      <c r="BX60">
        <f t="array" aca="1" ref="BX60" ca="1">IFERROR(SMALL(IF(OFFSET($A60,,BW60+1,,50-BW60-1)="P",COLUMN(OFFSET($A60,,BW60+1,,50-BW60-1)),9^9),1),"")</f>
        <v>24</v>
      </c>
      <c r="BY60">
        <f t="array" aca="1" ref="BY60" ca="1">IFERROR(SMALL(IF(OFFSET($A60,,BX60,,50-BX60)="",COLUMN(OFFSET($A60,,BX60,,50-BX60)),9^9),1),"")</f>
        <v>40</v>
      </c>
      <c r="BZ60" s="22">
        <f t="shared" si="155"/>
        <v>0.29166666666666669</v>
      </c>
      <c r="CA60" s="22">
        <f t="shared" ca="1" si="156"/>
        <v>0.47916666666666669</v>
      </c>
      <c r="CB60" s="22">
        <f t="shared" ca="1" si="157"/>
        <v>0.52083333333333337</v>
      </c>
      <c r="CC60" s="22">
        <f t="shared" ca="1" si="158"/>
        <v>0.6875</v>
      </c>
    </row>
    <row r="61" spans="1:81" x14ac:dyDescent="0.25">
      <c r="A61" s="11" t="s">
        <v>22</v>
      </c>
      <c r="B61" s="7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10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P61" cm="1">
        <f t="array" ref="BP61">SUMPRODUCT((B61:BO61=$BR$1)*1)</f>
        <v>0</v>
      </c>
      <c r="BQ61">
        <f t="shared" si="31"/>
        <v>0</v>
      </c>
      <c r="BV61" t="str">
        <f t="shared" si="154"/>
        <v/>
      </c>
      <c r="BW61" t="str">
        <f t="array" aca="1" ref="BW61" ca="1">IFERROR(SMALL(IF(OFFSET($A61,,BV61,,50-BV61)="",COLUMN(OFFSET($A61,,BV61,,50-BV61)),9^9),1),"")</f>
        <v/>
      </c>
      <c r="BX61" t="str">
        <f t="array" aca="1" ref="BX61" ca="1">IFERROR(SMALL(IF(OFFSET($A61,,BW61+1,,50-BW61-1)="P",COLUMN(OFFSET($A61,,BW61+1,,50-BW61-1)),9^9),1),"")</f>
        <v/>
      </c>
      <c r="BY61" t="str">
        <f t="array" aca="1" ref="BY61" ca="1">IFERROR(SMALL(IF(OFFSET($A61,,BX61,,50-BX61)="",COLUMN(OFFSET($A61,,BX61,,50-BX61)),9^9),1),"")</f>
        <v/>
      </c>
      <c r="BZ61" s="22" t="str">
        <f t="shared" si="155"/>
        <v/>
      </c>
      <c r="CA61" s="22" t="str">
        <f t="shared" ca="1" si="156"/>
        <v/>
      </c>
      <c r="CB61" s="22" t="str">
        <f t="shared" ca="1" si="157"/>
        <v/>
      </c>
      <c r="CC61" s="22" t="str">
        <f t="shared" ca="1" si="158"/>
        <v/>
      </c>
    </row>
    <row r="62" spans="1:81" x14ac:dyDescent="0.25">
      <c r="A62" s="11" t="s">
        <v>23</v>
      </c>
      <c r="B62" s="7"/>
      <c r="C62" s="8"/>
      <c r="D62" s="8"/>
      <c r="E62" s="8"/>
      <c r="F62" s="8" t="s">
        <v>28</v>
      </c>
      <c r="G62" s="8" t="s">
        <v>28</v>
      </c>
      <c r="H62" s="8" t="s">
        <v>28</v>
      </c>
      <c r="I62" s="8" t="s">
        <v>28</v>
      </c>
      <c r="J62" s="8" t="s">
        <v>28</v>
      </c>
      <c r="K62" s="8" t="s">
        <v>28</v>
      </c>
      <c r="L62" s="8" t="s">
        <v>28</v>
      </c>
      <c r="M62" s="8" t="s">
        <v>28</v>
      </c>
      <c r="N62" s="8" t="s">
        <v>28</v>
      </c>
      <c r="O62" s="8" t="s">
        <v>28</v>
      </c>
      <c r="P62" s="8" t="s">
        <v>28</v>
      </c>
      <c r="Q62" s="8" t="s">
        <v>28</v>
      </c>
      <c r="R62" s="8" t="s">
        <v>28</v>
      </c>
      <c r="S62" s="8" t="s">
        <v>28</v>
      </c>
      <c r="T62" s="8"/>
      <c r="U62" s="8"/>
      <c r="V62" s="8"/>
      <c r="W62" s="8"/>
      <c r="X62" s="8" t="s">
        <v>28</v>
      </c>
      <c r="Y62" s="8" t="s">
        <v>28</v>
      </c>
      <c r="Z62" t="s">
        <v>28</v>
      </c>
      <c r="AA62" t="s">
        <v>28</v>
      </c>
      <c r="AB62" t="s">
        <v>28</v>
      </c>
      <c r="AC62" t="s">
        <v>28</v>
      </c>
      <c r="AD62" t="s">
        <v>28</v>
      </c>
      <c r="AE62" t="s">
        <v>28</v>
      </c>
      <c r="AF62" t="s">
        <v>28</v>
      </c>
      <c r="AG62" t="s">
        <v>28</v>
      </c>
      <c r="AH62" t="s">
        <v>28</v>
      </c>
      <c r="AI62" t="s">
        <v>28</v>
      </c>
      <c r="AJ62" t="s">
        <v>28</v>
      </c>
      <c r="AK62" t="s">
        <v>28</v>
      </c>
      <c r="AL62" s="8" t="s">
        <v>28</v>
      </c>
      <c r="AM62" s="8" t="s">
        <v>28</v>
      </c>
      <c r="AN62" s="8"/>
      <c r="AO62" s="8"/>
      <c r="AP62" s="8"/>
      <c r="AQ62" s="8"/>
      <c r="AR62" s="8"/>
      <c r="AS62" s="8"/>
      <c r="AT62" s="8"/>
      <c r="AU62" s="8"/>
      <c r="AV62" s="8"/>
      <c r="AW62" s="10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P62" cm="1">
        <f t="array" ref="BP62">SUMPRODUCT((B62:BO62=$BR$1)*1)</f>
        <v>30</v>
      </c>
      <c r="BQ62">
        <f t="shared" si="31"/>
        <v>7.5</v>
      </c>
      <c r="BV62">
        <f t="shared" si="154"/>
        <v>5</v>
      </c>
      <c r="BW62">
        <f t="array" aca="1" ref="BW62" ca="1">IFERROR(SMALL(IF(OFFSET($A62,,BV62,,50-BV62)="",COLUMN(OFFSET($A62,,BV62,,50-BV62)),9^9),1),"")</f>
        <v>20</v>
      </c>
      <c r="BX62">
        <f t="array" aca="1" ref="BX62" ca="1">IFERROR(SMALL(IF(OFFSET($A62,,BW62+1,,50-BW62-1)="P",COLUMN(OFFSET($A62,,BW62+1,,50-BW62-1)),9^9),1),"")</f>
        <v>24</v>
      </c>
      <c r="BY62">
        <f t="array" aca="1" ref="BY62" ca="1">IFERROR(SMALL(IF(OFFSET($A62,,BX62,,50-BX62)="",COLUMN(OFFSET($A62,,BX62,,50-BX62)),9^9),1),"")</f>
        <v>40</v>
      </c>
      <c r="BZ62" s="22">
        <f t="shared" si="155"/>
        <v>0.33333333333333337</v>
      </c>
      <c r="CA62" s="22">
        <f t="shared" ca="1" si="156"/>
        <v>0.47916666666666669</v>
      </c>
      <c r="CB62" s="22">
        <f t="shared" ca="1" si="157"/>
        <v>0.52083333333333337</v>
      </c>
      <c r="CC62" s="22">
        <f t="shared" ca="1" si="158"/>
        <v>0.6875</v>
      </c>
    </row>
    <row r="63" spans="1:81" x14ac:dyDescent="0.25">
      <c r="A63" s="11" t="s">
        <v>24</v>
      </c>
      <c r="B63" s="7" t="s">
        <v>30</v>
      </c>
      <c r="C63" s="8" t="s">
        <v>30</v>
      </c>
      <c r="D63" s="8" t="s">
        <v>30</v>
      </c>
      <c r="E63" s="8" t="s">
        <v>30</v>
      </c>
      <c r="F63" s="8" t="s">
        <v>30</v>
      </c>
      <c r="G63" s="8" t="s">
        <v>30</v>
      </c>
      <c r="H63" s="8" t="s">
        <v>30</v>
      </c>
      <c r="I63" s="8" t="s">
        <v>30</v>
      </c>
      <c r="J63" s="8" t="s">
        <v>30</v>
      </c>
      <c r="K63" s="8" t="s">
        <v>30</v>
      </c>
      <c r="L63" s="8" t="s">
        <v>30</v>
      </c>
      <c r="M63" s="8" t="s">
        <v>30</v>
      </c>
      <c r="N63" s="8" t="s">
        <v>30</v>
      </c>
      <c r="O63" s="8" t="s">
        <v>30</v>
      </c>
      <c r="P63" s="8" t="s">
        <v>30</v>
      </c>
      <c r="Q63" s="8" t="s">
        <v>30</v>
      </c>
      <c r="R63" s="8" t="s">
        <v>30</v>
      </c>
      <c r="S63" s="8" t="s">
        <v>30</v>
      </c>
      <c r="T63" s="8" t="s">
        <v>30</v>
      </c>
      <c r="U63" s="8" t="s">
        <v>30</v>
      </c>
      <c r="V63" s="8" t="s">
        <v>30</v>
      </c>
      <c r="W63" s="8" t="s">
        <v>30</v>
      </c>
      <c r="X63" s="8" t="s">
        <v>30</v>
      </c>
      <c r="Y63" s="8" t="s">
        <v>30</v>
      </c>
      <c r="Z63" s="8" t="s">
        <v>30</v>
      </c>
      <c r="AA63" s="8" t="s">
        <v>30</v>
      </c>
      <c r="AB63" s="8" t="s">
        <v>30</v>
      </c>
      <c r="AC63" s="8" t="s">
        <v>30</v>
      </c>
      <c r="AD63" s="8" t="s">
        <v>30</v>
      </c>
      <c r="AE63" s="8" t="s">
        <v>30</v>
      </c>
      <c r="AF63" s="8" t="s">
        <v>30</v>
      </c>
      <c r="AG63" s="8" t="s">
        <v>30</v>
      </c>
      <c r="AH63" s="8" t="s">
        <v>30</v>
      </c>
      <c r="AI63" s="8" t="s">
        <v>30</v>
      </c>
      <c r="AJ63" s="8" t="s">
        <v>30</v>
      </c>
      <c r="AK63" s="8" t="s">
        <v>30</v>
      </c>
      <c r="AL63" s="8" t="s">
        <v>30</v>
      </c>
      <c r="AM63" s="8" t="s">
        <v>30</v>
      </c>
      <c r="AN63" s="8" t="s">
        <v>30</v>
      </c>
      <c r="AO63" s="8" t="s">
        <v>30</v>
      </c>
      <c r="AP63" s="8" t="s">
        <v>30</v>
      </c>
      <c r="AQ63" s="8" t="s">
        <v>30</v>
      </c>
      <c r="AR63" s="8" t="s">
        <v>30</v>
      </c>
      <c r="AS63" s="8" t="s">
        <v>30</v>
      </c>
      <c r="AT63" s="8" t="s">
        <v>30</v>
      </c>
      <c r="AU63" s="8" t="s">
        <v>30</v>
      </c>
      <c r="AV63" s="8" t="s">
        <v>30</v>
      </c>
      <c r="AW63" s="10" t="s">
        <v>30</v>
      </c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P63" cm="1">
        <f t="array" ref="BP63">SUMPRODUCT((B63:BO63=$BR$1)*1)</f>
        <v>0</v>
      </c>
      <c r="BQ63">
        <f t="shared" si="31"/>
        <v>0</v>
      </c>
      <c r="BV63" t="str">
        <f t="shared" si="154"/>
        <v/>
      </c>
      <c r="BW63" t="str">
        <f t="array" aca="1" ref="BW63" ca="1">IFERROR(SMALL(IF(OFFSET($A63,,BV63,,50-BV63)="",COLUMN(OFFSET($A63,,BV63,,50-BV63)),9^9),1),"")</f>
        <v/>
      </c>
      <c r="BX63" t="str">
        <f t="array" aca="1" ref="BX63" ca="1">IFERROR(SMALL(IF(OFFSET($A63,,BW63+1,,50-BW63-1)="P",COLUMN(OFFSET($A63,,BW63+1,,50-BW63-1)),9^9),1),"")</f>
        <v/>
      </c>
      <c r="BY63" t="str">
        <f t="array" aca="1" ref="BY63" ca="1">IFERROR(SMALL(IF(OFFSET($A63,,BX63,,50-BX63)="",COLUMN(OFFSET($A63,,BX63,,50-BX63)),9^9),1),"")</f>
        <v/>
      </c>
      <c r="BZ63" s="22" t="str">
        <f t="shared" si="155"/>
        <v/>
      </c>
      <c r="CA63" s="22" t="str">
        <f t="shared" ca="1" si="156"/>
        <v/>
      </c>
      <c r="CB63" s="22" t="str">
        <f t="shared" ca="1" si="157"/>
        <v/>
      </c>
      <c r="CC63" s="22" t="str">
        <f t="shared" ca="1" si="158"/>
        <v/>
      </c>
    </row>
    <row r="64" spans="1:81" x14ac:dyDescent="0.25">
      <c r="A64" s="11" t="s">
        <v>25</v>
      </c>
      <c r="B64" s="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10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P64" cm="1">
        <f t="array" ref="BP64">SUMPRODUCT((B64:BO64=$BR$1)*1)</f>
        <v>0</v>
      </c>
      <c r="BQ64">
        <f t="shared" si="31"/>
        <v>0</v>
      </c>
      <c r="BV64" t="str">
        <f t="shared" si="154"/>
        <v/>
      </c>
      <c r="BW64" t="str">
        <f t="array" aca="1" ref="BW64" ca="1">IFERROR(SMALL(IF(OFFSET($A64,,BV64,,50-BV64)="",COLUMN(OFFSET($A64,,BV64,,50-BV64)),9^9),1),"")</f>
        <v/>
      </c>
      <c r="BX64" t="str">
        <f t="array" aca="1" ref="BX64" ca="1">IFERROR(SMALL(IF(OFFSET($A64,,BW64+1,,50-BW64-1)="P",COLUMN(OFFSET($A64,,BW64+1,,50-BW64-1)),9^9),1),"")</f>
        <v/>
      </c>
      <c r="BY64" t="str">
        <f t="array" aca="1" ref="BY64" ca="1">IFERROR(SMALL(IF(OFFSET($A64,,BX64,,50-BX64)="",COLUMN(OFFSET($A64,,BX64,,50-BX64)),9^9),1),"")</f>
        <v/>
      </c>
      <c r="BZ64" s="22" t="str">
        <f t="shared" si="155"/>
        <v/>
      </c>
      <c r="CA64" s="22" t="str">
        <f t="shared" ca="1" si="156"/>
        <v/>
      </c>
      <c r="CB64" s="22" t="str">
        <f t="shared" ca="1" si="157"/>
        <v/>
      </c>
      <c r="CC64" s="22" t="str">
        <f t="shared" ca="1" si="158"/>
        <v/>
      </c>
    </row>
    <row r="65" spans="1:81" x14ac:dyDescent="0.25">
      <c r="A65" s="11" t="s">
        <v>26</v>
      </c>
      <c r="B65" s="7"/>
      <c r="C65" s="8"/>
      <c r="D65" s="8"/>
      <c r="E65" s="8" t="s">
        <v>29</v>
      </c>
      <c r="F65" s="8" t="s">
        <v>29</v>
      </c>
      <c r="G65" s="8" t="s">
        <v>29</v>
      </c>
      <c r="H65" s="8" t="s">
        <v>29</v>
      </c>
      <c r="I65" s="8" t="s">
        <v>29</v>
      </c>
      <c r="J65" s="8" t="s">
        <v>29</v>
      </c>
      <c r="K65" s="8" t="s">
        <v>29</v>
      </c>
      <c r="L65" s="8" t="s">
        <v>29</v>
      </c>
      <c r="M65" s="8" t="s">
        <v>29</v>
      </c>
      <c r="N65" s="8" t="s">
        <v>29</v>
      </c>
      <c r="O65" s="8" t="s">
        <v>29</v>
      </c>
      <c r="P65" s="8" t="s">
        <v>29</v>
      </c>
      <c r="Q65" s="8"/>
      <c r="R65" s="8"/>
      <c r="S65" s="8"/>
      <c r="T65" s="5" t="s">
        <v>28</v>
      </c>
      <c r="U65" s="5" t="s">
        <v>28</v>
      </c>
      <c r="V65" s="5" t="s">
        <v>28</v>
      </c>
      <c r="W65" s="5" t="s">
        <v>28</v>
      </c>
      <c r="X65" s="5" t="s">
        <v>28</v>
      </c>
      <c r="Y65" s="5" t="s">
        <v>28</v>
      </c>
      <c r="Z65" s="5" t="s">
        <v>28</v>
      </c>
      <c r="AA65" s="5" t="s">
        <v>28</v>
      </c>
      <c r="AB65" s="5" t="s">
        <v>28</v>
      </c>
      <c r="AC65" s="5" t="s">
        <v>28</v>
      </c>
      <c r="AD65" s="5" t="s">
        <v>28</v>
      </c>
      <c r="AE65" s="5" t="s">
        <v>28</v>
      </c>
      <c r="AF65" s="5" t="s">
        <v>28</v>
      </c>
      <c r="AG65" s="5" t="s">
        <v>28</v>
      </c>
      <c r="AH65" s="5" t="s">
        <v>28</v>
      </c>
      <c r="AI65" s="5" t="s">
        <v>28</v>
      </c>
      <c r="AJ65" s="5" t="s">
        <v>28</v>
      </c>
      <c r="AK65" s="5" t="s">
        <v>28</v>
      </c>
      <c r="AL65" s="5" t="s">
        <v>28</v>
      </c>
      <c r="AM65" s="5" t="s">
        <v>28</v>
      </c>
      <c r="AN65" s="5"/>
      <c r="AO65" s="5"/>
      <c r="AP65" s="5"/>
      <c r="AQ65" s="5"/>
      <c r="AR65" s="8"/>
      <c r="AS65" s="8"/>
      <c r="AT65" s="8"/>
      <c r="AU65" s="8"/>
      <c r="AV65" s="8"/>
      <c r="AW65" s="10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P65" cm="1">
        <f t="array" ref="BP65">SUMPRODUCT((B65:BO65=$BR$1)*1)</f>
        <v>20</v>
      </c>
      <c r="BQ65">
        <f t="shared" si="31"/>
        <v>5</v>
      </c>
      <c r="BV65">
        <f t="shared" si="154"/>
        <v>19</v>
      </c>
      <c r="BW65">
        <f t="array" aca="1" ref="BW65" ca="1">IFERROR(SMALL(IF(OFFSET($A65,,BV65,,50-BV65)="",COLUMN(OFFSET($A65,,BV65,,50-BV65)),9^9),1),"")</f>
        <v>40</v>
      </c>
      <c r="BX65">
        <f t="array" aca="1" ref="BX65" ca="1">IFERROR(SMALL(IF(OFFSET($A65,,BW65+1,,50-BW65-1)="P",COLUMN(OFFSET($A65,,BW65+1,,50-BW65-1)),9^9),1),"")</f>
        <v>387420489</v>
      </c>
      <c r="BY65" t="str">
        <f t="array" aca="1" ref="BY65" ca="1">IFERROR(SMALL(IF(OFFSET($A65,,BX65,,50-BX65)="",COLUMN(OFFSET($A65,,BX65,,50-BX65)),9^9),1),"")</f>
        <v/>
      </c>
      <c r="BZ65" s="22">
        <f t="shared" si="155"/>
        <v>0.47916666666666669</v>
      </c>
      <c r="CA65" s="22">
        <f t="shared" ca="1" si="156"/>
        <v>0.6875</v>
      </c>
      <c r="CB65" s="22" t="str">
        <f t="shared" ca="1" si="157"/>
        <v/>
      </c>
      <c r="CC65" s="22" t="str">
        <f t="shared" ca="1" si="158"/>
        <v/>
      </c>
    </row>
    <row r="66" spans="1:81" x14ac:dyDescent="0.25">
      <c r="A66" s="13"/>
      <c r="B66" s="7"/>
      <c r="C66" s="8"/>
      <c r="D66" s="8"/>
      <c r="E66" s="8"/>
      <c r="AR66" s="8"/>
      <c r="AS66" s="8"/>
      <c r="AT66" s="8"/>
      <c r="AU66" s="8"/>
      <c r="AV66" s="8"/>
      <c r="AW66" s="10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Q66">
        <f t="shared" si="31"/>
        <v>0</v>
      </c>
    </row>
    <row r="67" spans="1:81" x14ac:dyDescent="0.25">
      <c r="A67" s="14"/>
      <c r="B67" s="7">
        <f>SUMPRODUCT(N(B48:B66=$BR$1))</f>
        <v>2</v>
      </c>
      <c r="C67" s="7">
        <f t="shared" ref="C67" si="159">SUMPRODUCT(N(C48:C66=$BR$1))</f>
        <v>2</v>
      </c>
      <c r="D67" s="7">
        <f t="shared" ref="D67" si="160">SUMPRODUCT(N(D48:D66=$BR$1))</f>
        <v>3</v>
      </c>
      <c r="E67" s="7">
        <f t="shared" ref="E67" si="161">SUMPRODUCT(N(E48:E66=$BR$1))</f>
        <v>3</v>
      </c>
      <c r="F67" s="7">
        <f t="shared" ref="F67" si="162">SUMPRODUCT(N(F48:F66=$BR$1))</f>
        <v>5</v>
      </c>
      <c r="G67" s="7">
        <f t="shared" ref="G67" si="163">SUMPRODUCT(N(G48:G66=$BR$1))</f>
        <v>5</v>
      </c>
      <c r="H67" s="7">
        <f t="shared" ref="H67" si="164">SUMPRODUCT(N(H48:H66=$BR$1))</f>
        <v>9</v>
      </c>
      <c r="I67" s="7">
        <f t="shared" ref="I67" si="165">SUMPRODUCT(N(I48:I66=$BR$1))</f>
        <v>9</v>
      </c>
      <c r="J67" s="7">
        <f t="shared" ref="J67" si="166">SUMPRODUCT(N(J48:J66=$BR$1))</f>
        <v>9</v>
      </c>
      <c r="K67" s="7">
        <f t="shared" ref="K67" si="167">SUMPRODUCT(N(K48:K66=$BR$1))</f>
        <v>9</v>
      </c>
      <c r="L67" s="7">
        <f t="shared" ref="L67" si="168">SUMPRODUCT(N(L48:L66=$BR$1))</f>
        <v>9</v>
      </c>
      <c r="M67" s="7">
        <f t="shared" ref="M67" si="169">SUMPRODUCT(N(M48:M66=$BR$1))</f>
        <v>9</v>
      </c>
      <c r="N67" s="7">
        <f t="shared" ref="N67" si="170">SUMPRODUCT(N(N48:N66=$BR$1))</f>
        <v>9</v>
      </c>
      <c r="O67" s="7">
        <f t="shared" ref="O67" si="171">SUMPRODUCT(N(O48:O66=$BR$1))</f>
        <v>9</v>
      </c>
      <c r="P67" s="7">
        <f t="shared" ref="P67" si="172">SUMPRODUCT(N(P48:P66=$BR$1))</f>
        <v>9</v>
      </c>
      <c r="Q67" s="7">
        <f t="shared" ref="Q67" si="173">SUMPRODUCT(N(Q48:Q66=$BR$1))</f>
        <v>9</v>
      </c>
      <c r="R67" s="7">
        <f t="shared" ref="R67" si="174">SUMPRODUCT(N(R48:R66=$BR$1))</f>
        <v>10</v>
      </c>
      <c r="S67" s="7">
        <f t="shared" ref="S67" si="175">SUMPRODUCT(N(S48:S66=$BR$1))</f>
        <v>9</v>
      </c>
      <c r="T67" s="7">
        <f t="shared" ref="T67" si="176">SUMPRODUCT(N(T48:T66=$BR$1))</f>
        <v>9</v>
      </c>
      <c r="U67" s="7">
        <f t="shared" ref="U67" si="177">SUMPRODUCT(N(U48:U66=$BR$1))</f>
        <v>9</v>
      </c>
      <c r="V67" s="7">
        <f t="shared" ref="V67" si="178">SUMPRODUCT(N(V48:V66=$BR$1))</f>
        <v>9</v>
      </c>
      <c r="W67" s="7">
        <f t="shared" ref="W67" si="179">SUMPRODUCT(N(W48:W66=$BR$1))</f>
        <v>9</v>
      </c>
      <c r="X67" s="7">
        <f t="shared" ref="X67" si="180">SUMPRODUCT(N(X48:X66=$BR$1))</f>
        <v>9</v>
      </c>
      <c r="Y67" s="7">
        <f t="shared" ref="Y67" si="181">SUMPRODUCT(N(Y48:Y66=$BR$1))</f>
        <v>8</v>
      </c>
      <c r="Z67" s="7">
        <f t="shared" ref="Z67" si="182">SUMPRODUCT(N(Z48:Z66=$BR$1))</f>
        <v>8</v>
      </c>
      <c r="AA67" s="7">
        <f t="shared" ref="AA67" si="183">SUMPRODUCT(N(AA48:AA66=$BR$1))</f>
        <v>8</v>
      </c>
      <c r="AB67" s="7">
        <f t="shared" ref="AB67" si="184">SUMPRODUCT(N(AB48:AB66=$BR$1))</f>
        <v>8</v>
      </c>
      <c r="AC67" s="7">
        <f t="shared" ref="AC67" si="185">SUMPRODUCT(N(AC48:AC66=$BR$1))</f>
        <v>8</v>
      </c>
      <c r="AD67" s="7">
        <f t="shared" ref="AD67" si="186">SUMPRODUCT(N(AD48:AD66=$BR$1))</f>
        <v>8</v>
      </c>
      <c r="AE67" s="7">
        <f t="shared" ref="AE67" si="187">SUMPRODUCT(N(AE48:AE66=$BR$1))</f>
        <v>8</v>
      </c>
      <c r="AF67" s="7">
        <f t="shared" ref="AF67" si="188">SUMPRODUCT(N(AF48:AF66=$BR$1))</f>
        <v>8</v>
      </c>
      <c r="AG67" s="7">
        <f t="shared" ref="AG67" si="189">SUMPRODUCT(N(AG48:AG66=$BR$1))</f>
        <v>8</v>
      </c>
      <c r="AH67" s="7">
        <f t="shared" ref="AH67" si="190">SUMPRODUCT(N(AH48:AH66=$BR$1))</f>
        <v>8</v>
      </c>
      <c r="AI67" s="7">
        <f t="shared" ref="AI67" si="191">SUMPRODUCT(N(AI48:AI66=$BR$1))</f>
        <v>8</v>
      </c>
      <c r="AJ67" s="7">
        <f t="shared" ref="AJ67" si="192">SUMPRODUCT(N(AJ48:AJ66=$BR$1))</f>
        <v>8</v>
      </c>
      <c r="AK67" s="7">
        <f t="shared" ref="AK67" si="193">SUMPRODUCT(N(AK48:AK66=$BR$1))</f>
        <v>8</v>
      </c>
      <c r="AL67" s="7">
        <f t="shared" ref="AL67" si="194">SUMPRODUCT(N(AL48:AL66=$BR$1))</f>
        <v>8</v>
      </c>
      <c r="AM67" s="7">
        <f t="shared" ref="AM67" si="195">SUMPRODUCT(N(AM48:AM66=$BR$1))</f>
        <v>8</v>
      </c>
      <c r="AN67" s="7">
        <f t="shared" ref="AN67" si="196">SUMPRODUCT(N(AN48:AN66=$BR$1))</f>
        <v>3</v>
      </c>
      <c r="AO67" s="7">
        <f t="shared" ref="AO67" si="197">SUMPRODUCT(N(AO48:AO66=$BR$1))</f>
        <v>3</v>
      </c>
      <c r="AP67" s="7">
        <f t="shared" ref="AP67" si="198">SUMPRODUCT(N(AP48:AP66=$BR$1))</f>
        <v>0</v>
      </c>
      <c r="AQ67" s="7">
        <f t="shared" ref="AQ67" si="199">SUMPRODUCT(N(AQ48:AQ66=$BR$1))</f>
        <v>0</v>
      </c>
      <c r="AR67" s="7">
        <f t="shared" ref="AR67" si="200">SUMPRODUCT(N(AR48:AR66=$BR$1))</f>
        <v>0</v>
      </c>
      <c r="AS67" s="7">
        <f t="shared" ref="AS67" si="201">SUMPRODUCT(N(AS48:AS66=$BR$1))</f>
        <v>0</v>
      </c>
      <c r="AT67" s="7">
        <f t="shared" ref="AT67" si="202">SUMPRODUCT(N(AT48:AT66=$BR$1))</f>
        <v>0</v>
      </c>
      <c r="AU67" s="7">
        <f t="shared" ref="AU67" si="203">SUMPRODUCT(N(AU48:AU66=$BR$1))</f>
        <v>0</v>
      </c>
      <c r="AV67" s="7">
        <f t="shared" ref="AV67" si="204">SUMPRODUCT(N(AV48:AV66=$BR$1))</f>
        <v>0</v>
      </c>
      <c r="AW67" s="7">
        <f t="shared" ref="AW67:BO67" si="205">SUMPRODUCT(N(AW48:AW66=$BR$1))</f>
        <v>0</v>
      </c>
      <c r="AX67" s="7">
        <f t="shared" si="205"/>
        <v>0</v>
      </c>
      <c r="AY67" s="7">
        <f t="shared" si="205"/>
        <v>0</v>
      </c>
      <c r="AZ67" s="7">
        <f t="shared" si="205"/>
        <v>0</v>
      </c>
      <c r="BA67" s="7">
        <f t="shared" si="205"/>
        <v>0</v>
      </c>
      <c r="BB67" s="7">
        <f t="shared" si="205"/>
        <v>0</v>
      </c>
      <c r="BC67" s="7">
        <f t="shared" si="205"/>
        <v>0</v>
      </c>
      <c r="BD67" s="7">
        <f t="shared" si="205"/>
        <v>0</v>
      </c>
      <c r="BE67" s="7">
        <f t="shared" si="205"/>
        <v>0</v>
      </c>
      <c r="BF67" s="7">
        <f t="shared" si="205"/>
        <v>0</v>
      </c>
      <c r="BG67" s="7">
        <f t="shared" si="205"/>
        <v>0</v>
      </c>
      <c r="BH67" s="7">
        <f t="shared" si="205"/>
        <v>0</v>
      </c>
      <c r="BI67" s="7">
        <f t="shared" si="205"/>
        <v>0</v>
      </c>
      <c r="BJ67" s="7">
        <f t="shared" si="205"/>
        <v>0</v>
      </c>
      <c r="BK67" s="7">
        <f t="shared" si="205"/>
        <v>0</v>
      </c>
      <c r="BL67" s="7">
        <f t="shared" si="205"/>
        <v>0</v>
      </c>
      <c r="BM67" s="7">
        <f t="shared" si="205"/>
        <v>0</v>
      </c>
      <c r="BN67" s="7">
        <f t="shared" si="205"/>
        <v>0</v>
      </c>
      <c r="BO67" s="7">
        <f t="shared" si="205"/>
        <v>0</v>
      </c>
      <c r="BQ67">
        <f t="shared" si="31"/>
        <v>0</v>
      </c>
    </row>
    <row r="68" spans="1:81" x14ac:dyDescent="0.25">
      <c r="A68" s="1" t="s">
        <v>3</v>
      </c>
      <c r="B68" s="23">
        <v>0.29166666666666669</v>
      </c>
      <c r="C68" s="24"/>
      <c r="D68" s="23">
        <f>B68+1/24/2</f>
        <v>0.3125</v>
      </c>
      <c r="E68" s="24"/>
      <c r="F68" s="23">
        <f t="shared" ref="F68" si="206">D68+1/24/2</f>
        <v>0.33333333333333331</v>
      </c>
      <c r="G68" s="24"/>
      <c r="H68" s="23">
        <f t="shared" ref="H68" si="207">F68+1/24/2</f>
        <v>0.35416666666666663</v>
      </c>
      <c r="I68" s="24"/>
      <c r="J68" s="23">
        <f t="shared" ref="J68" si="208">H68+1/24/2</f>
        <v>0.37499999999999994</v>
      </c>
      <c r="K68" s="24"/>
      <c r="L68" s="23">
        <f t="shared" ref="L68" si="209">J68+1/24/2</f>
        <v>0.39583333333333326</v>
      </c>
      <c r="M68" s="24"/>
      <c r="N68" s="23">
        <f t="shared" ref="N68" si="210">L68+1/24/2</f>
        <v>0.41666666666666657</v>
      </c>
      <c r="O68" s="24"/>
      <c r="P68" s="23">
        <f t="shared" ref="P68" si="211">N68+1/24/2</f>
        <v>0.43749999999999989</v>
      </c>
      <c r="Q68" s="24"/>
      <c r="R68" s="23">
        <f t="shared" ref="R68" si="212">P68+1/24/2</f>
        <v>0.4583333333333332</v>
      </c>
      <c r="S68" s="24"/>
      <c r="T68" s="23">
        <f t="shared" ref="T68" si="213">R68+1/24/2</f>
        <v>0.47916666666666652</v>
      </c>
      <c r="U68" s="24"/>
      <c r="V68" s="23">
        <f t="shared" ref="V68" si="214">T68+1/24/2</f>
        <v>0.49999999999999983</v>
      </c>
      <c r="W68" s="24"/>
      <c r="X68" s="23">
        <f t="shared" ref="X68" si="215">V68+1/24/2</f>
        <v>0.52083333333333315</v>
      </c>
      <c r="Y68" s="24"/>
      <c r="Z68" s="23">
        <f t="shared" ref="Z68" si="216">X68+1/24/2</f>
        <v>0.54166666666666652</v>
      </c>
      <c r="AA68" s="24"/>
      <c r="AB68" s="23">
        <f t="shared" ref="AB68" si="217">Z68+1/24/2</f>
        <v>0.56249999999999989</v>
      </c>
      <c r="AC68" s="24"/>
      <c r="AD68" s="23">
        <f t="shared" ref="AD68" si="218">AB68+1/24/2</f>
        <v>0.58333333333333326</v>
      </c>
      <c r="AE68" s="24"/>
      <c r="AF68" s="23">
        <f t="shared" ref="AF68" si="219">AD68+1/24/2</f>
        <v>0.60416666666666663</v>
      </c>
      <c r="AG68" s="24"/>
      <c r="AH68" s="23">
        <f t="shared" ref="AH68" si="220">AF68+1/24/2</f>
        <v>0.625</v>
      </c>
      <c r="AI68" s="24"/>
      <c r="AJ68" s="23">
        <f t="shared" ref="AJ68" si="221">AH68+1/24/2</f>
        <v>0.64583333333333337</v>
      </c>
      <c r="AK68" s="24"/>
      <c r="AL68" s="23">
        <f t="shared" ref="AL68" si="222">AJ68+1/24/2</f>
        <v>0.66666666666666674</v>
      </c>
      <c r="AM68" s="24"/>
      <c r="AN68" s="23">
        <f t="shared" ref="AN68" si="223">AL68+1/24/2</f>
        <v>0.68750000000000011</v>
      </c>
      <c r="AO68" s="24"/>
      <c r="AP68" s="23">
        <f t="shared" ref="AP68" si="224">AN68+1/24/2</f>
        <v>0.70833333333333348</v>
      </c>
      <c r="AQ68" s="24"/>
      <c r="AR68" s="23">
        <f t="shared" ref="AR68" si="225">AP68+1/24/2</f>
        <v>0.72916666666666685</v>
      </c>
      <c r="AS68" s="24"/>
      <c r="AT68" s="23">
        <f t="shared" ref="AT68" si="226">AR68+1/24/2</f>
        <v>0.75000000000000022</v>
      </c>
      <c r="AU68" s="24"/>
      <c r="AV68" s="23">
        <f t="shared" ref="AV68" si="227">AT68+1/24/2</f>
        <v>0.77083333333333359</v>
      </c>
      <c r="AW68" s="24"/>
      <c r="AX68" s="23">
        <f t="shared" ref="AX68" si="228">AV68+1/24/2</f>
        <v>0.79166666666666696</v>
      </c>
      <c r="AY68" s="24"/>
      <c r="AZ68" s="23">
        <f t="shared" ref="AZ68" si="229">AX68+1/24/2</f>
        <v>0.81250000000000033</v>
      </c>
      <c r="BA68" s="24"/>
      <c r="BB68" s="23">
        <f t="shared" ref="BB68" si="230">AZ68+1/24/2</f>
        <v>0.8333333333333337</v>
      </c>
      <c r="BC68" s="24"/>
      <c r="BD68" s="23">
        <f t="shared" ref="BD68" si="231">BB68+1/24/2</f>
        <v>0.85416666666666707</v>
      </c>
      <c r="BE68" s="24"/>
      <c r="BF68" s="23">
        <f t="shared" ref="BF68" si="232">BD68+1/24/2</f>
        <v>0.87500000000000044</v>
      </c>
      <c r="BG68" s="24"/>
      <c r="BH68" s="23">
        <f t="shared" ref="BH68" si="233">BF68+1/24/2</f>
        <v>0.89583333333333381</v>
      </c>
      <c r="BI68" s="24"/>
      <c r="BJ68" s="23">
        <f t="shared" ref="BJ68" si="234">BH68+1/24/2</f>
        <v>0.91666666666666718</v>
      </c>
      <c r="BK68" s="24"/>
      <c r="BL68" s="23">
        <f t="shared" ref="BL68" si="235">BJ68+1/24/2</f>
        <v>0.93750000000000056</v>
      </c>
      <c r="BM68" s="24"/>
      <c r="BN68" s="23">
        <f t="shared" ref="BN68" si="236">BL68+1/24/2</f>
        <v>0.95833333333333393</v>
      </c>
      <c r="BO68" s="24"/>
      <c r="BQ68">
        <f t="shared" ref="BQ68:BQ131" si="237">BP68/4</f>
        <v>0</v>
      </c>
    </row>
    <row r="69" spans="1:81" x14ac:dyDescent="0.25">
      <c r="A69" s="15" t="s">
        <v>8</v>
      </c>
      <c r="B69" s="4" t="s">
        <v>28</v>
      </c>
      <c r="C69" s="5" t="s">
        <v>28</v>
      </c>
      <c r="D69" s="5" t="s">
        <v>28</v>
      </c>
      <c r="E69" s="5" t="s">
        <v>28</v>
      </c>
      <c r="F69" s="5" t="s">
        <v>28</v>
      </c>
      <c r="G69" s="5" t="s">
        <v>28</v>
      </c>
      <c r="H69" s="5" t="s">
        <v>28</v>
      </c>
      <c r="I69" s="5" t="s">
        <v>28</v>
      </c>
      <c r="J69" s="5" t="s">
        <v>28</v>
      </c>
      <c r="K69" s="5" t="s">
        <v>28</v>
      </c>
      <c r="L69" s="5" t="s">
        <v>28</v>
      </c>
      <c r="M69" s="5" t="s">
        <v>28</v>
      </c>
      <c r="N69" s="5" t="s">
        <v>28</v>
      </c>
      <c r="O69" s="5" t="s">
        <v>28</v>
      </c>
      <c r="P69" s="5" t="s">
        <v>28</v>
      </c>
      <c r="Q69" s="5" t="s">
        <v>28</v>
      </c>
      <c r="R69" s="5" t="s">
        <v>28</v>
      </c>
      <c r="S69" s="5" t="s">
        <v>28</v>
      </c>
      <c r="T69" s="5" t="s">
        <v>28</v>
      </c>
      <c r="U69" s="5" t="s">
        <v>28</v>
      </c>
      <c r="V69" s="5" t="s">
        <v>28</v>
      </c>
      <c r="W69" s="5" t="s">
        <v>28</v>
      </c>
      <c r="X69" s="5" t="s">
        <v>28</v>
      </c>
      <c r="Y69" s="5" t="s">
        <v>28</v>
      </c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6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P69" cm="1">
        <f t="array" ref="BP69">SUMPRODUCT((B69:BO69=$BR$1)*1)</f>
        <v>24</v>
      </c>
      <c r="BQ69">
        <f t="shared" si="237"/>
        <v>6</v>
      </c>
      <c r="BV69">
        <f>IFERROR(MATCH("P",B69:AW69,0),"")</f>
        <v>1</v>
      </c>
      <c r="BW69">
        <f t="array" aca="1" ref="BW69" ca="1">IFERROR(SMALL(IF(OFFSET($A69,,BV69,,50-BV69)="",COLUMN(OFFSET($A69,,BV69,,50-BV69)),9^9),1),"")</f>
        <v>26</v>
      </c>
      <c r="BX69">
        <f t="array" aca="1" ref="BX69" ca="1">IFERROR(SMALL(IF(OFFSET($A69,,BW69+1,,50-BW69-1)="P",COLUMN(OFFSET($A69,,BW69+1,,50-BW69-1)),9^9),1),"")</f>
        <v>387420489</v>
      </c>
      <c r="BY69" t="str">
        <f t="array" aca="1" ref="BY69" ca="1">IFERROR(SMALL(IF(OFFSET($A69,,BX69,,50-BX69)="",COLUMN(OFFSET($A69,,BX69,,50-BX69)),9^9),1),"")</f>
        <v/>
      </c>
      <c r="BZ69" s="22">
        <f>IFERROR($B$2+(BV69-1)/24/4,"")</f>
        <v>0.29166666666666669</v>
      </c>
      <c r="CA69" s="22">
        <f ca="1">IFERROR($B$2+(BW69-2)/24/4,"")</f>
        <v>0.54166666666666674</v>
      </c>
      <c r="CB69" s="22" t="str">
        <f ca="1">IFERROR(IF(BX69&gt;50,"",$B$2+(BX69-2)/24/4),"")</f>
        <v/>
      </c>
      <c r="CC69" s="22" t="str">
        <f ca="1">IFERROR($B$2+(BY69-2)/24/4,"")</f>
        <v/>
      </c>
    </row>
    <row r="70" spans="1:81" x14ac:dyDescent="0.25">
      <c r="A70" s="16" t="s">
        <v>9</v>
      </c>
      <c r="B70" s="7"/>
      <c r="C70" s="8"/>
      <c r="D70" s="8"/>
      <c r="E70" s="8"/>
      <c r="F70" s="8" t="s">
        <v>28</v>
      </c>
      <c r="G70" s="8" t="s">
        <v>28</v>
      </c>
      <c r="H70" s="8" t="s">
        <v>28</v>
      </c>
      <c r="I70" s="8" t="s">
        <v>28</v>
      </c>
      <c r="J70" s="8" t="s">
        <v>28</v>
      </c>
      <c r="K70" s="8" t="s">
        <v>28</v>
      </c>
      <c r="L70" s="8" t="s">
        <v>28</v>
      </c>
      <c r="M70" s="8" t="s">
        <v>28</v>
      </c>
      <c r="N70" s="8" t="s">
        <v>28</v>
      </c>
      <c r="O70" s="8" t="s">
        <v>28</v>
      </c>
      <c r="P70" s="8" t="s">
        <v>28</v>
      </c>
      <c r="Q70" s="8" t="s">
        <v>28</v>
      </c>
      <c r="R70" s="8"/>
      <c r="S70" s="8"/>
      <c r="T70" s="8"/>
      <c r="U70" s="8"/>
      <c r="V70" s="8" t="s">
        <v>28</v>
      </c>
      <c r="W70" s="8" t="s">
        <v>28</v>
      </c>
      <c r="X70" s="8" t="s">
        <v>28</v>
      </c>
      <c r="Y70" s="8" t="s">
        <v>28</v>
      </c>
      <c r="Z70" s="8" t="s">
        <v>28</v>
      </c>
      <c r="AA70" s="8" t="s">
        <v>28</v>
      </c>
      <c r="AB70" s="8" t="s">
        <v>28</v>
      </c>
      <c r="AC70" s="8" t="s">
        <v>28</v>
      </c>
      <c r="AD70" s="8" t="s">
        <v>28</v>
      </c>
      <c r="AE70" s="8" t="s">
        <v>28</v>
      </c>
      <c r="AF70" s="8" t="s">
        <v>28</v>
      </c>
      <c r="AG70" s="8" t="s">
        <v>28</v>
      </c>
      <c r="AH70" s="8" t="s">
        <v>28</v>
      </c>
      <c r="AI70" s="8" t="s">
        <v>28</v>
      </c>
      <c r="AJ70" s="8" t="s">
        <v>28</v>
      </c>
      <c r="AK70" s="8" t="s">
        <v>28</v>
      </c>
      <c r="AL70" s="8" t="s">
        <v>28</v>
      </c>
      <c r="AM70" s="8" t="s">
        <v>28</v>
      </c>
      <c r="AN70" s="8" t="s">
        <v>28</v>
      </c>
      <c r="AO70" s="8" t="s">
        <v>28</v>
      </c>
      <c r="AP70" s="8"/>
      <c r="AQ70" s="8"/>
      <c r="AR70" s="8"/>
      <c r="AS70" s="8"/>
      <c r="AT70" s="8"/>
      <c r="AU70" s="8"/>
      <c r="AV70" s="8"/>
      <c r="AW70" s="10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P70" cm="1">
        <f t="array" ref="BP70">SUMPRODUCT((B70:BO70=$BR$1)*1)</f>
        <v>32</v>
      </c>
      <c r="BQ70">
        <f t="shared" si="237"/>
        <v>8</v>
      </c>
      <c r="BV70">
        <f t="shared" ref="BV70:BV87" si="238">IFERROR(MATCH("P",B70:AW70,0),"")</f>
        <v>5</v>
      </c>
      <c r="BW70">
        <f t="array" aca="1" ref="BW70" ca="1">IFERROR(SMALL(IF(OFFSET($A70,,BV70,,50-BV70)="",COLUMN(OFFSET($A70,,BV70,,50-BV70)),9^9),1),"")</f>
        <v>18</v>
      </c>
      <c r="BX70">
        <f t="array" aca="1" ref="BX70" ca="1">IFERROR(SMALL(IF(OFFSET($A70,,BW70+1,,50-BW70-1)="P",COLUMN(OFFSET($A70,,BW70+1,,50-BW70-1)),9^9),1),"")</f>
        <v>22</v>
      </c>
      <c r="BY70">
        <f t="array" aca="1" ref="BY70" ca="1">IFERROR(SMALL(IF(OFFSET($A70,,BX70,,50-BX70)="",COLUMN(OFFSET($A70,,BX70,,50-BX70)),9^9),1),"")</f>
        <v>42</v>
      </c>
      <c r="BZ70" s="22">
        <f t="shared" ref="BZ70:BZ87" si="239">IFERROR($B$2+(BV70-1)/24/4,"")</f>
        <v>0.33333333333333337</v>
      </c>
      <c r="CA70" s="22">
        <f t="shared" ref="CA70:CA87" ca="1" si="240">IFERROR($B$2+(BW70-2)/24/4,"")</f>
        <v>0.45833333333333337</v>
      </c>
      <c r="CB70" s="22">
        <f t="shared" ref="CB70:CB87" ca="1" si="241">IFERROR(IF(BX70&gt;50,"",$B$2+(BX70-2)/24/4),"")</f>
        <v>0.5</v>
      </c>
      <c r="CC70" s="22">
        <f t="shared" ref="CC70:CC87" ca="1" si="242">IFERROR($B$2+(BY70-2)/24/4,"")</f>
        <v>0.70833333333333337</v>
      </c>
    </row>
    <row r="71" spans="1:81" x14ac:dyDescent="0.25">
      <c r="A71" s="11" t="s">
        <v>10</v>
      </c>
      <c r="B71" s="7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 t="s">
        <v>28</v>
      </c>
      <c r="S71" s="8" t="s">
        <v>28</v>
      </c>
      <c r="T71" s="8" t="s">
        <v>28</v>
      </c>
      <c r="U71" s="8" t="s">
        <v>28</v>
      </c>
      <c r="V71" s="8" t="s">
        <v>28</v>
      </c>
      <c r="W71" s="8" t="s">
        <v>28</v>
      </c>
      <c r="X71" s="8" t="s">
        <v>28</v>
      </c>
      <c r="Y71" s="8" t="s">
        <v>28</v>
      </c>
      <c r="Z71" s="8" t="s">
        <v>28</v>
      </c>
      <c r="AA71" s="8" t="s">
        <v>28</v>
      </c>
      <c r="AB71" s="8" t="s">
        <v>28</v>
      </c>
      <c r="AC71" s="8" t="s">
        <v>28</v>
      </c>
      <c r="AD71" s="8" t="s">
        <v>28</v>
      </c>
      <c r="AE71" s="8" t="s">
        <v>28</v>
      </c>
      <c r="AF71" s="8" t="s">
        <v>28</v>
      </c>
      <c r="AG71" s="8" t="s">
        <v>28</v>
      </c>
      <c r="AH71" s="8" t="s">
        <v>28</v>
      </c>
      <c r="AI71" s="8" t="s">
        <v>28</v>
      </c>
      <c r="AJ71" s="8" t="s">
        <v>28</v>
      </c>
      <c r="AK71" s="8" t="s">
        <v>28</v>
      </c>
      <c r="AL71" s="8" t="s">
        <v>28</v>
      </c>
      <c r="AM71" s="8" t="s">
        <v>28</v>
      </c>
      <c r="AN71" s="8" t="s">
        <v>28</v>
      </c>
      <c r="AO71" s="8" t="s">
        <v>28</v>
      </c>
      <c r="AP71" s="8"/>
      <c r="AQ71" s="8"/>
      <c r="AR71" s="8"/>
      <c r="AS71" s="8"/>
      <c r="AT71" s="8"/>
      <c r="AU71" s="8"/>
      <c r="AV71" s="8"/>
      <c r="AW71" s="10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P71" cm="1">
        <f t="array" ref="BP71">SUMPRODUCT((B71:BO71=$BR$1)*1)</f>
        <v>24</v>
      </c>
      <c r="BQ71">
        <f t="shared" si="237"/>
        <v>6</v>
      </c>
      <c r="BV71">
        <f t="shared" si="238"/>
        <v>17</v>
      </c>
      <c r="BW71">
        <f t="array" aca="1" ref="BW71" ca="1">IFERROR(SMALL(IF(OFFSET($A71,,BV71,,50-BV71)="",COLUMN(OFFSET($A71,,BV71,,50-BV71)),9^9),1),"")</f>
        <v>42</v>
      </c>
      <c r="BX71">
        <f t="array" aca="1" ref="BX71" ca="1">IFERROR(SMALL(IF(OFFSET($A71,,BW71+1,,50-BW71-1)="P",COLUMN(OFFSET($A71,,BW71+1,,50-BW71-1)),9^9),1),"")</f>
        <v>387420489</v>
      </c>
      <c r="BY71" t="str">
        <f t="array" aca="1" ref="BY71" ca="1">IFERROR(SMALL(IF(OFFSET($A71,,BX71,,50-BX71)="",COLUMN(OFFSET($A71,,BX71,,50-BX71)),9^9),1),"")</f>
        <v/>
      </c>
      <c r="BZ71" s="22">
        <f t="shared" si="239"/>
        <v>0.45833333333333337</v>
      </c>
      <c r="CA71" s="22">
        <f t="shared" ca="1" si="240"/>
        <v>0.70833333333333337</v>
      </c>
      <c r="CB71" s="22" t="str">
        <f t="shared" ca="1" si="241"/>
        <v/>
      </c>
      <c r="CC71" s="22" t="str">
        <f t="shared" ca="1" si="242"/>
        <v/>
      </c>
    </row>
    <row r="72" spans="1:81" x14ac:dyDescent="0.25">
      <c r="A72" s="3" t="s">
        <v>11</v>
      </c>
      <c r="B72" s="7"/>
      <c r="C72" s="8"/>
      <c r="D72" s="8"/>
      <c r="E72" s="8"/>
      <c r="F72" s="8"/>
      <c r="G72" s="8"/>
      <c r="H72" s="8" t="s">
        <v>28</v>
      </c>
      <c r="I72" s="8" t="s">
        <v>28</v>
      </c>
      <c r="J72" s="8" t="s">
        <v>28</v>
      </c>
      <c r="K72" s="8" t="s">
        <v>28</v>
      </c>
      <c r="L72" s="8" t="s">
        <v>28</v>
      </c>
      <c r="M72" s="8" t="s">
        <v>28</v>
      </c>
      <c r="N72" s="8" t="s">
        <v>28</v>
      </c>
      <c r="O72" s="8" t="s">
        <v>28</v>
      </c>
      <c r="P72" s="8" t="s">
        <v>28</v>
      </c>
      <c r="Q72" s="8" t="s">
        <v>28</v>
      </c>
      <c r="R72" s="8" t="s">
        <v>28</v>
      </c>
      <c r="S72" s="8" t="s">
        <v>28</v>
      </c>
      <c r="T72" s="8" t="s">
        <v>28</v>
      </c>
      <c r="U72" s="8" t="s">
        <v>28</v>
      </c>
      <c r="V72" s="8" t="s">
        <v>28</v>
      </c>
      <c r="W72" s="8" t="s">
        <v>28</v>
      </c>
      <c r="X72" s="8"/>
      <c r="Y72" s="8"/>
      <c r="Z72" s="8"/>
      <c r="AA72" s="8"/>
      <c r="AB72" s="8" t="s">
        <v>28</v>
      </c>
      <c r="AC72" s="8" t="s">
        <v>28</v>
      </c>
      <c r="AD72" s="8" t="s">
        <v>28</v>
      </c>
      <c r="AE72" s="8" t="s">
        <v>28</v>
      </c>
      <c r="AF72" s="8" t="s">
        <v>28</v>
      </c>
      <c r="AG72" s="8" t="s">
        <v>28</v>
      </c>
      <c r="AH72" s="8" t="s">
        <v>28</v>
      </c>
      <c r="AI72" s="8" t="s">
        <v>28</v>
      </c>
      <c r="AJ72" s="8" t="s">
        <v>28</v>
      </c>
      <c r="AK72" s="8" t="s">
        <v>28</v>
      </c>
      <c r="AL72" s="8" t="s">
        <v>28</v>
      </c>
      <c r="AM72" s="8" t="s">
        <v>28</v>
      </c>
      <c r="AN72" s="8" t="s">
        <v>28</v>
      </c>
      <c r="AO72" s="8" t="s">
        <v>28</v>
      </c>
      <c r="AP72" s="8"/>
      <c r="AQ72" s="8"/>
      <c r="AR72" s="8"/>
      <c r="AS72" s="8"/>
      <c r="AT72" s="8"/>
      <c r="AU72" s="8"/>
      <c r="AV72" s="8"/>
      <c r="AW72" s="10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P72" cm="1">
        <f t="array" ref="BP72">SUMPRODUCT((B72:BO72=$BR$1)*1)</f>
        <v>30</v>
      </c>
      <c r="BQ72">
        <f t="shared" si="237"/>
        <v>7.5</v>
      </c>
      <c r="BV72">
        <f t="shared" si="238"/>
        <v>7</v>
      </c>
      <c r="BW72">
        <f t="array" aca="1" ref="BW72" ca="1">IFERROR(SMALL(IF(OFFSET($A72,,BV72,,50-BV72)="",COLUMN(OFFSET($A72,,BV72,,50-BV72)),9^9),1),"")</f>
        <v>24</v>
      </c>
      <c r="BX72">
        <f t="array" aca="1" ref="BX72" ca="1">IFERROR(SMALL(IF(OFFSET($A72,,BW72+1,,50-BW72-1)="P",COLUMN(OFFSET($A72,,BW72+1,,50-BW72-1)),9^9),1),"")</f>
        <v>28</v>
      </c>
      <c r="BY72">
        <f t="array" aca="1" ref="BY72" ca="1">IFERROR(SMALL(IF(OFFSET($A72,,BX72,,50-BX72)="",COLUMN(OFFSET($A72,,BX72,,50-BX72)),9^9),1),"")</f>
        <v>42</v>
      </c>
      <c r="BZ72" s="22">
        <f t="shared" si="239"/>
        <v>0.35416666666666669</v>
      </c>
      <c r="CA72" s="22">
        <f t="shared" ca="1" si="240"/>
        <v>0.52083333333333337</v>
      </c>
      <c r="CB72" s="22">
        <f t="shared" ca="1" si="241"/>
        <v>0.5625</v>
      </c>
      <c r="CC72" s="22">
        <f t="shared" ca="1" si="242"/>
        <v>0.70833333333333337</v>
      </c>
    </row>
    <row r="73" spans="1:81" x14ac:dyDescent="0.25">
      <c r="A73" s="12" t="s">
        <v>12</v>
      </c>
      <c r="B73" s="7"/>
      <c r="C73" s="8"/>
      <c r="D73" s="8"/>
      <c r="E73" s="8"/>
      <c r="F73" s="8"/>
      <c r="G73" s="8"/>
      <c r="H73" s="8" t="s">
        <v>28</v>
      </c>
      <c r="I73" s="8" t="s">
        <v>28</v>
      </c>
      <c r="J73" s="8" t="s">
        <v>28</v>
      </c>
      <c r="K73" s="8" t="s">
        <v>28</v>
      </c>
      <c r="L73" s="8" t="s">
        <v>28</v>
      </c>
      <c r="M73" s="8" t="s">
        <v>28</v>
      </c>
      <c r="N73" s="8" t="s">
        <v>28</v>
      </c>
      <c r="O73" s="8" t="s">
        <v>28</v>
      </c>
      <c r="P73" s="8" t="s">
        <v>28</v>
      </c>
      <c r="Q73" s="8" t="s">
        <v>28</v>
      </c>
      <c r="R73" s="8" t="s">
        <v>28</v>
      </c>
      <c r="S73" s="8" t="s">
        <v>28</v>
      </c>
      <c r="T73" s="8" t="s">
        <v>28</v>
      </c>
      <c r="U73" s="8" t="s">
        <v>28</v>
      </c>
      <c r="V73" s="8" t="s">
        <v>28</v>
      </c>
      <c r="W73" s="8" t="s">
        <v>28</v>
      </c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10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P73" cm="1">
        <f t="array" ref="BP73">SUMPRODUCT((B73:BO73=$BR$1)*1)</f>
        <v>16</v>
      </c>
      <c r="BQ73">
        <f t="shared" si="237"/>
        <v>4</v>
      </c>
      <c r="BV73">
        <f t="shared" si="238"/>
        <v>7</v>
      </c>
      <c r="BW73">
        <f t="array" aca="1" ref="BW73" ca="1">IFERROR(SMALL(IF(OFFSET($A73,,BV73,,50-BV73)="",COLUMN(OFFSET($A73,,BV73,,50-BV73)),9^9),1),"")</f>
        <v>24</v>
      </c>
      <c r="BX73">
        <f t="array" aca="1" ref="BX73" ca="1">IFERROR(SMALL(IF(OFFSET($A73,,BW73+1,,50-BW73-1)="P",COLUMN(OFFSET($A73,,BW73+1,,50-BW73-1)),9^9),1),"")</f>
        <v>387420489</v>
      </c>
      <c r="BY73" t="str">
        <f t="array" aca="1" ref="BY73" ca="1">IFERROR(SMALL(IF(OFFSET($A73,,BX73,,50-BX73)="",COLUMN(OFFSET($A73,,BX73,,50-BX73)),9^9),1),"")</f>
        <v/>
      </c>
      <c r="BZ73" s="22">
        <f t="shared" si="239"/>
        <v>0.35416666666666669</v>
      </c>
      <c r="CA73" s="22">
        <f t="shared" ca="1" si="240"/>
        <v>0.52083333333333337</v>
      </c>
      <c r="CB73" s="22" t="str">
        <f t="shared" ca="1" si="241"/>
        <v/>
      </c>
      <c r="CC73" s="22" t="str">
        <f t="shared" ca="1" si="242"/>
        <v/>
      </c>
    </row>
    <row r="74" spans="1:81" x14ac:dyDescent="0.25">
      <c r="A74" s="3" t="s">
        <v>13</v>
      </c>
      <c r="B74" s="7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 t="s">
        <v>28</v>
      </c>
      <c r="S74" s="8" t="s">
        <v>28</v>
      </c>
      <c r="T74" s="8" t="s">
        <v>28</v>
      </c>
      <c r="U74" s="8" t="s">
        <v>28</v>
      </c>
      <c r="V74" s="8" t="s">
        <v>28</v>
      </c>
      <c r="W74" s="8" t="s">
        <v>28</v>
      </c>
      <c r="X74" s="8" t="s">
        <v>28</v>
      </c>
      <c r="Y74" s="8" t="s">
        <v>28</v>
      </c>
      <c r="Z74" s="8" t="s">
        <v>28</v>
      </c>
      <c r="AA74" s="8" t="s">
        <v>28</v>
      </c>
      <c r="AB74" s="8" t="s">
        <v>28</v>
      </c>
      <c r="AC74" s="8" t="s">
        <v>28</v>
      </c>
      <c r="AD74" s="8" t="s">
        <v>28</v>
      </c>
      <c r="AE74" s="8" t="s">
        <v>28</v>
      </c>
      <c r="AF74" s="8" t="s">
        <v>28</v>
      </c>
      <c r="AG74" s="8" t="s">
        <v>28</v>
      </c>
      <c r="AH74" s="8" t="s">
        <v>28</v>
      </c>
      <c r="AI74" s="8" t="s">
        <v>28</v>
      </c>
      <c r="AJ74" s="8" t="s">
        <v>28</v>
      </c>
      <c r="AK74" s="8" t="s">
        <v>28</v>
      </c>
      <c r="AL74" s="8" t="s">
        <v>28</v>
      </c>
      <c r="AM74" s="8" t="s">
        <v>28</v>
      </c>
      <c r="AN74" s="8" t="s">
        <v>28</v>
      </c>
      <c r="AO74" s="8" t="s">
        <v>28</v>
      </c>
      <c r="AP74" s="8"/>
      <c r="AQ74" s="8"/>
      <c r="AR74" s="8"/>
      <c r="AS74" s="8"/>
      <c r="AT74" s="8"/>
      <c r="AU74" s="8"/>
      <c r="AV74" s="8"/>
      <c r="AW74" s="10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P74" cm="1">
        <f t="array" ref="BP74">SUMPRODUCT((B74:BO74=$BR$1)*1)</f>
        <v>24</v>
      </c>
      <c r="BQ74">
        <f t="shared" si="237"/>
        <v>6</v>
      </c>
      <c r="BV74">
        <f t="shared" si="238"/>
        <v>17</v>
      </c>
      <c r="BW74">
        <f t="array" aca="1" ref="BW74" ca="1">IFERROR(SMALL(IF(OFFSET($A74,,BV74,,50-BV74)="",COLUMN(OFFSET($A74,,BV74,,50-BV74)),9^9),1),"")</f>
        <v>42</v>
      </c>
      <c r="BX74">
        <f t="array" aca="1" ref="BX74" ca="1">IFERROR(SMALL(IF(OFFSET($A74,,BW74+1,,50-BW74-1)="P",COLUMN(OFFSET($A74,,BW74+1,,50-BW74-1)),9^9),1),"")</f>
        <v>387420489</v>
      </c>
      <c r="BY74" t="str">
        <f t="array" aca="1" ref="BY74" ca="1">IFERROR(SMALL(IF(OFFSET($A74,,BX74,,50-BX74)="",COLUMN(OFFSET($A74,,BX74,,50-BX74)),9^9),1),"")</f>
        <v/>
      </c>
      <c r="BZ74" s="22">
        <f t="shared" si="239"/>
        <v>0.45833333333333337</v>
      </c>
      <c r="CA74" s="22">
        <f t="shared" ca="1" si="240"/>
        <v>0.70833333333333337</v>
      </c>
      <c r="CB74" s="22" t="str">
        <f t="shared" ca="1" si="241"/>
        <v/>
      </c>
      <c r="CC74" s="22" t="str">
        <f t="shared" ca="1" si="242"/>
        <v/>
      </c>
    </row>
    <row r="75" spans="1:81" x14ac:dyDescent="0.25">
      <c r="A75" s="12" t="s">
        <v>14</v>
      </c>
      <c r="B75" s="4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 t="s">
        <v>29</v>
      </c>
      <c r="S75" s="5" t="s">
        <v>29</v>
      </c>
      <c r="T75" s="5" t="s">
        <v>29</v>
      </c>
      <c r="U75" s="5" t="s">
        <v>29</v>
      </c>
      <c r="V75" s="5" t="s">
        <v>29</v>
      </c>
      <c r="W75" s="5" t="s">
        <v>29</v>
      </c>
      <c r="X75" s="5" t="s">
        <v>29</v>
      </c>
      <c r="Y75" s="5" t="s">
        <v>29</v>
      </c>
      <c r="Z75" s="5" t="s">
        <v>29</v>
      </c>
      <c r="AA75" s="5" t="s">
        <v>29</v>
      </c>
      <c r="AB75" s="5" t="s">
        <v>29</v>
      </c>
      <c r="AC75" s="5" t="s">
        <v>29</v>
      </c>
      <c r="AD75" s="5" t="s">
        <v>29</v>
      </c>
      <c r="AE75" s="5" t="s">
        <v>29</v>
      </c>
      <c r="AF75" s="5" t="s">
        <v>29</v>
      </c>
      <c r="AG75" s="5" t="s">
        <v>29</v>
      </c>
      <c r="AH75" s="5" t="s">
        <v>29</v>
      </c>
      <c r="AI75" s="5" t="s">
        <v>29</v>
      </c>
      <c r="AJ75" s="5" t="s">
        <v>29</v>
      </c>
      <c r="AK75" s="5" t="s">
        <v>29</v>
      </c>
      <c r="AL75" s="5" t="s">
        <v>29</v>
      </c>
      <c r="AM75" s="5" t="s">
        <v>29</v>
      </c>
      <c r="AN75" s="5" t="s">
        <v>29</v>
      </c>
      <c r="AO75" s="5" t="s">
        <v>29</v>
      </c>
      <c r="AP75" s="5"/>
      <c r="AQ75" s="5"/>
      <c r="AR75" s="5"/>
      <c r="AS75" s="5"/>
      <c r="AT75" s="5"/>
      <c r="AU75" s="5"/>
      <c r="AV75" s="5"/>
      <c r="AW75" s="6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P75" cm="1">
        <f t="array" ref="BP75">SUMPRODUCT((B75:BO75=$BR$1)*1)</f>
        <v>0</v>
      </c>
      <c r="BQ75">
        <f t="shared" si="237"/>
        <v>0</v>
      </c>
      <c r="BV75" t="str">
        <f t="shared" si="238"/>
        <v/>
      </c>
      <c r="BW75" t="str">
        <f t="array" aca="1" ref="BW75" ca="1">IFERROR(SMALL(IF(OFFSET($A75,,BV75,,50-BV75)="",COLUMN(OFFSET($A75,,BV75,,50-BV75)),9^9),1),"")</f>
        <v/>
      </c>
      <c r="BX75" t="str">
        <f t="array" aca="1" ref="BX75" ca="1">IFERROR(SMALL(IF(OFFSET($A75,,BW75+1,,50-BW75-1)="P",COLUMN(OFFSET($A75,,BW75+1,,50-BW75-1)),9^9),1),"")</f>
        <v/>
      </c>
      <c r="BY75" t="str">
        <f t="array" aca="1" ref="BY75" ca="1">IFERROR(SMALL(IF(OFFSET($A75,,BX75,,50-BX75)="",COLUMN(OFFSET($A75,,BX75,,50-BX75)),9^9),1),"")</f>
        <v/>
      </c>
      <c r="BZ75" s="22" t="str">
        <f t="shared" si="239"/>
        <v/>
      </c>
      <c r="CA75" s="22" t="str">
        <f t="shared" ca="1" si="240"/>
        <v/>
      </c>
      <c r="CB75" s="22" t="str">
        <f t="shared" ca="1" si="241"/>
        <v/>
      </c>
      <c r="CC75" s="22" t="str">
        <f t="shared" ca="1" si="242"/>
        <v/>
      </c>
    </row>
    <row r="76" spans="1:81" x14ac:dyDescent="0.25">
      <c r="A76" s="11" t="s">
        <v>15</v>
      </c>
      <c r="B76" s="7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 t="s">
        <v>28</v>
      </c>
      <c r="U76" s="8" t="s">
        <v>28</v>
      </c>
      <c r="V76" s="8" t="s">
        <v>28</v>
      </c>
      <c r="W76" s="8" t="s">
        <v>28</v>
      </c>
      <c r="X76" s="8" t="s">
        <v>28</v>
      </c>
      <c r="Y76" s="8" t="s">
        <v>28</v>
      </c>
      <c r="Z76" s="8" t="s">
        <v>28</v>
      </c>
      <c r="AA76" s="8" t="s">
        <v>28</v>
      </c>
      <c r="AB76" s="8" t="s">
        <v>28</v>
      </c>
      <c r="AC76" s="8" t="s">
        <v>28</v>
      </c>
      <c r="AD76" s="8" t="s">
        <v>28</v>
      </c>
      <c r="AE76" s="8" t="s">
        <v>28</v>
      </c>
      <c r="AF76" s="8" t="s">
        <v>28</v>
      </c>
      <c r="AG76" s="8" t="s">
        <v>28</v>
      </c>
      <c r="AH76" s="8" t="s">
        <v>28</v>
      </c>
      <c r="AI76" s="8" t="s">
        <v>28</v>
      </c>
      <c r="AJ76" s="8" t="s">
        <v>28</v>
      </c>
      <c r="AK76" s="8" t="s">
        <v>28</v>
      </c>
      <c r="AL76" s="8" t="s">
        <v>28</v>
      </c>
      <c r="AM76" s="8" t="s">
        <v>28</v>
      </c>
      <c r="AN76" s="8"/>
      <c r="AO76" s="8"/>
      <c r="AP76" s="8"/>
      <c r="AQ76" s="8"/>
      <c r="AR76" s="8"/>
      <c r="AS76" s="8"/>
      <c r="AT76" s="8"/>
      <c r="AU76" s="8"/>
      <c r="AV76" s="8"/>
      <c r="AW76" s="10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P76" cm="1">
        <f t="array" ref="BP76">SUMPRODUCT((B76:BO76=$BR$1)*1)</f>
        <v>20</v>
      </c>
      <c r="BQ76">
        <f t="shared" si="237"/>
        <v>5</v>
      </c>
      <c r="BV76">
        <f t="shared" si="238"/>
        <v>19</v>
      </c>
      <c r="BW76">
        <f t="array" aca="1" ref="BW76" ca="1">IFERROR(SMALL(IF(OFFSET($A76,,BV76,,50-BV76)="",COLUMN(OFFSET($A76,,BV76,,50-BV76)),9^9),1),"")</f>
        <v>40</v>
      </c>
      <c r="BX76">
        <f t="array" aca="1" ref="BX76" ca="1">IFERROR(SMALL(IF(OFFSET($A76,,BW76+1,,50-BW76-1)="P",COLUMN(OFFSET($A76,,BW76+1,,50-BW76-1)),9^9),1),"")</f>
        <v>387420489</v>
      </c>
      <c r="BY76" t="str">
        <f t="array" aca="1" ref="BY76" ca="1">IFERROR(SMALL(IF(OFFSET($A76,,BX76,,50-BX76)="",COLUMN(OFFSET($A76,,BX76,,50-BX76)),9^9),1),"")</f>
        <v/>
      </c>
      <c r="BZ76" s="22">
        <f t="shared" si="239"/>
        <v>0.47916666666666669</v>
      </c>
      <c r="CA76" s="22">
        <f t="shared" ca="1" si="240"/>
        <v>0.6875</v>
      </c>
      <c r="CB76" s="22" t="str">
        <f t="shared" ca="1" si="241"/>
        <v/>
      </c>
      <c r="CC76" s="22" t="str">
        <f t="shared" ca="1" si="242"/>
        <v/>
      </c>
    </row>
    <row r="77" spans="1:81" x14ac:dyDescent="0.25">
      <c r="A77" s="11" t="s">
        <v>16</v>
      </c>
      <c r="B77" s="7"/>
      <c r="C77" s="8"/>
      <c r="D77" s="8"/>
      <c r="E77" s="8"/>
      <c r="F77" s="8"/>
      <c r="G77" s="8"/>
      <c r="H77" s="8" t="s">
        <v>28</v>
      </c>
      <c r="I77" s="8" t="s">
        <v>28</v>
      </c>
      <c r="J77" s="8" t="s">
        <v>28</v>
      </c>
      <c r="K77" s="8" t="s">
        <v>28</v>
      </c>
      <c r="L77" s="8" t="s">
        <v>28</v>
      </c>
      <c r="M77" s="8" t="s">
        <v>28</v>
      </c>
      <c r="N77" s="8" t="s">
        <v>28</v>
      </c>
      <c r="O77" s="8" t="s">
        <v>28</v>
      </c>
      <c r="P77" s="8" t="s">
        <v>28</v>
      </c>
      <c r="Q77" s="8" t="s">
        <v>28</v>
      </c>
      <c r="R77" s="8" t="s">
        <v>28</v>
      </c>
      <c r="S77" s="8" t="s">
        <v>28</v>
      </c>
      <c r="T77" s="8" t="s">
        <v>28</v>
      </c>
      <c r="U77" s="8" t="s">
        <v>28</v>
      </c>
      <c r="V77" s="8" t="s">
        <v>28</v>
      </c>
      <c r="W77" s="8"/>
      <c r="X77" s="8"/>
      <c r="Y77" s="8"/>
      <c r="Z77" s="8"/>
      <c r="AA77" s="8" t="s">
        <v>28</v>
      </c>
      <c r="AB77" s="8" t="s">
        <v>28</v>
      </c>
      <c r="AC77" s="8" t="s">
        <v>28</v>
      </c>
      <c r="AD77" s="8" t="s">
        <v>28</v>
      </c>
      <c r="AE77" s="8" t="s">
        <v>28</v>
      </c>
      <c r="AF77" s="8" t="s">
        <v>28</v>
      </c>
      <c r="AG77" s="8" t="s">
        <v>28</v>
      </c>
      <c r="AH77" s="8" t="s">
        <v>28</v>
      </c>
      <c r="AI77" s="8" t="s">
        <v>28</v>
      </c>
      <c r="AJ77" s="8" t="s">
        <v>28</v>
      </c>
      <c r="AK77" s="8" t="s">
        <v>28</v>
      </c>
      <c r="AL77" s="8" t="s">
        <v>28</v>
      </c>
      <c r="AM77" s="8" t="s">
        <v>28</v>
      </c>
      <c r="AN77" s="8"/>
      <c r="AO77" s="8"/>
      <c r="AP77" s="8"/>
      <c r="AQ77" s="8"/>
      <c r="AR77" s="8"/>
      <c r="AS77" s="8"/>
      <c r="AT77" s="8"/>
      <c r="AU77" s="8"/>
      <c r="AV77" s="8"/>
      <c r="AW77" s="10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P77" cm="1">
        <f t="array" ref="BP77">SUMPRODUCT((B77:BO77=$BR$1)*1)</f>
        <v>28</v>
      </c>
      <c r="BQ77">
        <f t="shared" si="237"/>
        <v>7</v>
      </c>
      <c r="BV77">
        <f t="shared" si="238"/>
        <v>7</v>
      </c>
      <c r="BW77">
        <f t="array" aca="1" ref="BW77" ca="1">IFERROR(SMALL(IF(OFFSET($A77,,BV77,,50-BV77)="",COLUMN(OFFSET($A77,,BV77,,50-BV77)),9^9),1),"")</f>
        <v>23</v>
      </c>
      <c r="BX77">
        <f t="array" aca="1" ref="BX77" ca="1">IFERROR(SMALL(IF(OFFSET($A77,,BW77+1,,50-BW77-1)="P",COLUMN(OFFSET($A77,,BW77+1,,50-BW77-1)),9^9),1),"")</f>
        <v>27</v>
      </c>
      <c r="BY77">
        <f t="array" aca="1" ref="BY77" ca="1">IFERROR(SMALL(IF(OFFSET($A77,,BX77,,50-BX77)="",COLUMN(OFFSET($A77,,BX77,,50-BX77)),9^9),1),"")</f>
        <v>40</v>
      </c>
      <c r="BZ77" s="22">
        <f t="shared" si="239"/>
        <v>0.35416666666666669</v>
      </c>
      <c r="CA77" s="22">
        <f t="shared" ca="1" si="240"/>
        <v>0.51041666666666674</v>
      </c>
      <c r="CB77" s="22">
        <f t="shared" ca="1" si="241"/>
        <v>0.55208333333333337</v>
      </c>
      <c r="CC77" s="22">
        <f t="shared" ca="1" si="242"/>
        <v>0.6875</v>
      </c>
    </row>
    <row r="78" spans="1:81" x14ac:dyDescent="0.25">
      <c r="A78" s="11" t="s">
        <v>17</v>
      </c>
      <c r="B78" s="7" t="s">
        <v>30</v>
      </c>
      <c r="C78" s="8" t="s">
        <v>30</v>
      </c>
      <c r="D78" s="8" t="s">
        <v>30</v>
      </c>
      <c r="E78" s="8" t="s">
        <v>30</v>
      </c>
      <c r="F78" s="8" t="s">
        <v>30</v>
      </c>
      <c r="G78" s="8" t="s">
        <v>30</v>
      </c>
      <c r="H78" s="8" t="s">
        <v>30</v>
      </c>
      <c r="I78" s="8" t="s">
        <v>30</v>
      </c>
      <c r="J78" s="8" t="s">
        <v>30</v>
      </c>
      <c r="K78" s="8" t="s">
        <v>30</v>
      </c>
      <c r="L78" s="8" t="s">
        <v>30</v>
      </c>
      <c r="M78" s="8" t="s">
        <v>30</v>
      </c>
      <c r="N78" s="8" t="s">
        <v>30</v>
      </c>
      <c r="O78" s="8" t="s">
        <v>30</v>
      </c>
      <c r="P78" s="8" t="s">
        <v>30</v>
      </c>
      <c r="Q78" s="8" t="s">
        <v>30</v>
      </c>
      <c r="R78" s="8" t="s">
        <v>30</v>
      </c>
      <c r="S78" s="8" t="s">
        <v>30</v>
      </c>
      <c r="T78" s="8" t="s">
        <v>30</v>
      </c>
      <c r="U78" s="8" t="s">
        <v>30</v>
      </c>
      <c r="V78" s="8" t="s">
        <v>30</v>
      </c>
      <c r="W78" s="8" t="s">
        <v>30</v>
      </c>
      <c r="X78" s="8" t="s">
        <v>30</v>
      </c>
      <c r="Y78" s="8" t="s">
        <v>30</v>
      </c>
      <c r="Z78" s="8" t="s">
        <v>30</v>
      </c>
      <c r="AA78" s="8" t="s">
        <v>30</v>
      </c>
      <c r="AB78" s="8" t="s">
        <v>30</v>
      </c>
      <c r="AC78" s="8" t="s">
        <v>30</v>
      </c>
      <c r="AD78" s="8" t="s">
        <v>30</v>
      </c>
      <c r="AE78" s="8" t="s">
        <v>30</v>
      </c>
      <c r="AF78" s="8" t="s">
        <v>30</v>
      </c>
      <c r="AG78" s="8" t="s">
        <v>30</v>
      </c>
      <c r="AH78" s="8" t="s">
        <v>30</v>
      </c>
      <c r="AI78" s="8" t="s">
        <v>30</v>
      </c>
      <c r="AJ78" s="8" t="s">
        <v>30</v>
      </c>
      <c r="AK78" s="8" t="s">
        <v>30</v>
      </c>
      <c r="AL78" s="8" t="s">
        <v>30</v>
      </c>
      <c r="AM78" s="8" t="s">
        <v>30</v>
      </c>
      <c r="AN78" s="8" t="s">
        <v>30</v>
      </c>
      <c r="AO78" s="8" t="s">
        <v>30</v>
      </c>
      <c r="AP78" s="8" t="s">
        <v>30</v>
      </c>
      <c r="AQ78" s="8" t="s">
        <v>30</v>
      </c>
      <c r="AR78" s="8" t="s">
        <v>30</v>
      </c>
      <c r="AS78" s="8" t="s">
        <v>30</v>
      </c>
      <c r="AT78" s="8" t="s">
        <v>30</v>
      </c>
      <c r="AU78" s="8" t="s">
        <v>30</v>
      </c>
      <c r="AV78" s="8" t="s">
        <v>30</v>
      </c>
      <c r="AW78" s="10" t="s">
        <v>30</v>
      </c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P78" cm="1">
        <f t="array" ref="BP78">SUMPRODUCT((B78:BO78=$BR$1)*1)</f>
        <v>0</v>
      </c>
      <c r="BQ78">
        <f t="shared" si="237"/>
        <v>0</v>
      </c>
      <c r="BV78" t="str">
        <f t="shared" si="238"/>
        <v/>
      </c>
      <c r="BW78" t="str">
        <f t="array" aca="1" ref="BW78" ca="1">IFERROR(SMALL(IF(OFFSET($A78,,BV78,,50-BV78)="",COLUMN(OFFSET($A78,,BV78,,50-BV78)),9^9),1),"")</f>
        <v/>
      </c>
      <c r="BX78" t="str">
        <f t="array" aca="1" ref="BX78" ca="1">IFERROR(SMALL(IF(OFFSET($A78,,BW78+1,,50-BW78-1)="P",COLUMN(OFFSET($A78,,BW78+1,,50-BW78-1)),9^9),1),"")</f>
        <v/>
      </c>
      <c r="BY78" t="str">
        <f t="array" aca="1" ref="BY78" ca="1">IFERROR(SMALL(IF(OFFSET($A78,,BX78,,50-BX78)="",COLUMN(OFFSET($A78,,BX78,,50-BX78)),9^9),1),"")</f>
        <v/>
      </c>
      <c r="BZ78" s="22" t="str">
        <f t="shared" si="239"/>
        <v/>
      </c>
      <c r="CA78" s="22" t="str">
        <f t="shared" ca="1" si="240"/>
        <v/>
      </c>
      <c r="CB78" s="22" t="str">
        <f t="shared" ca="1" si="241"/>
        <v/>
      </c>
      <c r="CC78" s="22" t="str">
        <f t="shared" ca="1" si="242"/>
        <v/>
      </c>
    </row>
    <row r="79" spans="1:81" x14ac:dyDescent="0.25">
      <c r="A79" s="11" t="s">
        <v>18</v>
      </c>
      <c r="B79" s="7" t="s">
        <v>30</v>
      </c>
      <c r="C79" s="8" t="s">
        <v>30</v>
      </c>
      <c r="D79" s="8" t="s">
        <v>30</v>
      </c>
      <c r="E79" s="8" t="s">
        <v>30</v>
      </c>
      <c r="F79" s="8" t="s">
        <v>30</v>
      </c>
      <c r="G79" s="8" t="s">
        <v>30</v>
      </c>
      <c r="H79" s="8" t="s">
        <v>30</v>
      </c>
      <c r="I79" s="8" t="s">
        <v>30</v>
      </c>
      <c r="J79" s="8" t="s">
        <v>30</v>
      </c>
      <c r="K79" s="8" t="s">
        <v>30</v>
      </c>
      <c r="L79" s="8" t="s">
        <v>30</v>
      </c>
      <c r="M79" s="8" t="s">
        <v>30</v>
      </c>
      <c r="N79" s="8" t="s">
        <v>30</v>
      </c>
      <c r="O79" s="8" t="s">
        <v>30</v>
      </c>
      <c r="P79" s="8" t="s">
        <v>30</v>
      </c>
      <c r="Q79" s="8" t="s">
        <v>30</v>
      </c>
      <c r="R79" s="8" t="s">
        <v>30</v>
      </c>
      <c r="S79" s="8" t="s">
        <v>30</v>
      </c>
      <c r="T79" s="8" t="s">
        <v>30</v>
      </c>
      <c r="U79" s="8" t="s">
        <v>30</v>
      </c>
      <c r="V79" s="8" t="s">
        <v>30</v>
      </c>
      <c r="W79" s="8" t="s">
        <v>30</v>
      </c>
      <c r="X79" s="8" t="s">
        <v>30</v>
      </c>
      <c r="Y79" s="8" t="s">
        <v>30</v>
      </c>
      <c r="Z79" s="8" t="s">
        <v>30</v>
      </c>
      <c r="AA79" s="8" t="s">
        <v>30</v>
      </c>
      <c r="AB79" s="8" t="s">
        <v>30</v>
      </c>
      <c r="AC79" s="8" t="s">
        <v>30</v>
      </c>
      <c r="AD79" s="8" t="s">
        <v>30</v>
      </c>
      <c r="AE79" s="8" t="s">
        <v>30</v>
      </c>
      <c r="AF79" s="8" t="s">
        <v>30</v>
      </c>
      <c r="AG79" s="8" t="s">
        <v>30</v>
      </c>
      <c r="AH79" s="8" t="s">
        <v>30</v>
      </c>
      <c r="AI79" s="8" t="s">
        <v>30</v>
      </c>
      <c r="AJ79" s="8" t="s">
        <v>30</v>
      </c>
      <c r="AK79" s="8" t="s">
        <v>30</v>
      </c>
      <c r="AL79" s="8" t="s">
        <v>30</v>
      </c>
      <c r="AM79" s="8" t="s">
        <v>30</v>
      </c>
      <c r="AN79" s="8" t="s">
        <v>30</v>
      </c>
      <c r="AO79" s="8" t="s">
        <v>30</v>
      </c>
      <c r="AP79" s="8" t="s">
        <v>30</v>
      </c>
      <c r="AQ79" s="8" t="s">
        <v>30</v>
      </c>
      <c r="AR79" s="8" t="s">
        <v>30</v>
      </c>
      <c r="AS79" s="8" t="s">
        <v>30</v>
      </c>
      <c r="AT79" s="8" t="s">
        <v>30</v>
      </c>
      <c r="AU79" s="8" t="s">
        <v>30</v>
      </c>
      <c r="AV79" s="8" t="s">
        <v>30</v>
      </c>
      <c r="AW79" s="10" t="s">
        <v>30</v>
      </c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P79" cm="1">
        <f t="array" ref="BP79">SUMPRODUCT((B79:BO79=$BR$1)*1)</f>
        <v>0</v>
      </c>
      <c r="BQ79">
        <f t="shared" si="237"/>
        <v>0</v>
      </c>
      <c r="BV79" t="str">
        <f t="shared" si="238"/>
        <v/>
      </c>
      <c r="BW79" t="str">
        <f t="array" aca="1" ref="BW79" ca="1">IFERROR(SMALL(IF(OFFSET($A79,,BV79,,50-BV79)="",COLUMN(OFFSET($A79,,BV79,,50-BV79)),9^9),1),"")</f>
        <v/>
      </c>
      <c r="BX79" t="str">
        <f t="array" aca="1" ref="BX79" ca="1">IFERROR(SMALL(IF(OFFSET($A79,,BW79+1,,50-BW79-1)="P",COLUMN(OFFSET($A79,,BW79+1,,50-BW79-1)),9^9),1),"")</f>
        <v/>
      </c>
      <c r="BY79" t="str">
        <f t="array" aca="1" ref="BY79" ca="1">IFERROR(SMALL(IF(OFFSET($A79,,BX79,,50-BX79)="",COLUMN(OFFSET($A79,,BX79,,50-BX79)),9^9),1),"")</f>
        <v/>
      </c>
      <c r="BZ79" s="22" t="str">
        <f t="shared" si="239"/>
        <v/>
      </c>
      <c r="CA79" s="22" t="str">
        <f t="shared" ca="1" si="240"/>
        <v/>
      </c>
      <c r="CB79" s="22" t="str">
        <f t="shared" ca="1" si="241"/>
        <v/>
      </c>
      <c r="CC79" s="22" t="str">
        <f t="shared" ca="1" si="242"/>
        <v/>
      </c>
    </row>
    <row r="80" spans="1:81" x14ac:dyDescent="0.25">
      <c r="A80" s="11" t="s">
        <v>19</v>
      </c>
      <c r="B80" s="7" t="s">
        <v>30</v>
      </c>
      <c r="C80" s="8" t="s">
        <v>30</v>
      </c>
      <c r="D80" s="8" t="s">
        <v>30</v>
      </c>
      <c r="E80" s="8" t="s">
        <v>30</v>
      </c>
      <c r="F80" s="8" t="s">
        <v>30</v>
      </c>
      <c r="G80" s="8" t="s">
        <v>30</v>
      </c>
      <c r="H80" s="8" t="s">
        <v>30</v>
      </c>
      <c r="I80" s="8" t="s">
        <v>30</v>
      </c>
      <c r="J80" s="8" t="s">
        <v>30</v>
      </c>
      <c r="K80" s="8" t="s">
        <v>30</v>
      </c>
      <c r="L80" s="8" t="s">
        <v>30</v>
      </c>
      <c r="M80" s="8" t="s">
        <v>30</v>
      </c>
      <c r="N80" s="8" t="s">
        <v>30</v>
      </c>
      <c r="O80" s="8" t="s">
        <v>30</v>
      </c>
      <c r="P80" s="8" t="s">
        <v>30</v>
      </c>
      <c r="Q80" s="8" t="s">
        <v>30</v>
      </c>
      <c r="R80" s="8" t="s">
        <v>30</v>
      </c>
      <c r="S80" s="8" t="s">
        <v>30</v>
      </c>
      <c r="T80" s="8" t="s">
        <v>30</v>
      </c>
      <c r="U80" s="8" t="s">
        <v>30</v>
      </c>
      <c r="V80" s="8" t="s">
        <v>30</v>
      </c>
      <c r="W80" s="8" t="s">
        <v>30</v>
      </c>
      <c r="X80" s="8" t="s">
        <v>30</v>
      </c>
      <c r="Y80" s="8" t="s">
        <v>30</v>
      </c>
      <c r="Z80" s="8" t="s">
        <v>30</v>
      </c>
      <c r="AA80" s="8" t="s">
        <v>30</v>
      </c>
      <c r="AB80" s="8" t="s">
        <v>30</v>
      </c>
      <c r="AC80" s="8" t="s">
        <v>30</v>
      </c>
      <c r="AD80" s="8" t="s">
        <v>30</v>
      </c>
      <c r="AE80" s="8" t="s">
        <v>30</v>
      </c>
      <c r="AF80" s="8" t="s">
        <v>30</v>
      </c>
      <c r="AG80" s="8" t="s">
        <v>30</v>
      </c>
      <c r="AH80" s="8" t="s">
        <v>30</v>
      </c>
      <c r="AI80" s="8" t="s">
        <v>30</v>
      </c>
      <c r="AJ80" s="8" t="s">
        <v>30</v>
      </c>
      <c r="AK80" s="8" t="s">
        <v>30</v>
      </c>
      <c r="AL80" s="8" t="s">
        <v>30</v>
      </c>
      <c r="AM80" s="8" t="s">
        <v>30</v>
      </c>
      <c r="AN80" s="8" t="s">
        <v>30</v>
      </c>
      <c r="AO80" s="8" t="s">
        <v>30</v>
      </c>
      <c r="AP80" s="8" t="s">
        <v>30</v>
      </c>
      <c r="AQ80" s="8" t="s">
        <v>30</v>
      </c>
      <c r="AR80" s="8" t="s">
        <v>30</v>
      </c>
      <c r="AS80" s="8" t="s">
        <v>30</v>
      </c>
      <c r="AT80" s="8" t="s">
        <v>30</v>
      </c>
      <c r="AU80" s="8" t="s">
        <v>30</v>
      </c>
      <c r="AV80" s="8" t="s">
        <v>30</v>
      </c>
      <c r="AW80" s="10" t="s">
        <v>30</v>
      </c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P80" cm="1">
        <f t="array" ref="BP80">SUMPRODUCT((B80:BO80=$BR$1)*1)</f>
        <v>0</v>
      </c>
      <c r="BQ80">
        <f t="shared" si="237"/>
        <v>0</v>
      </c>
      <c r="BV80" t="str">
        <f t="shared" si="238"/>
        <v/>
      </c>
      <c r="BW80" t="str">
        <f t="array" aca="1" ref="BW80" ca="1">IFERROR(SMALL(IF(OFFSET($A80,,BV80,,50-BV80)="",COLUMN(OFFSET($A80,,BV80,,50-BV80)),9^9),1),"")</f>
        <v/>
      </c>
      <c r="BX80" t="str">
        <f t="array" aca="1" ref="BX80" ca="1">IFERROR(SMALL(IF(OFFSET($A80,,BW80+1,,50-BW80-1)="P",COLUMN(OFFSET($A80,,BW80+1,,50-BW80-1)),9^9),1),"")</f>
        <v/>
      </c>
      <c r="BY80" t="str">
        <f t="array" aca="1" ref="BY80" ca="1">IFERROR(SMALL(IF(OFFSET($A80,,BX80,,50-BX80)="",COLUMN(OFFSET($A80,,BX80,,50-BX80)),9^9),1),"")</f>
        <v/>
      </c>
      <c r="BZ80" s="22" t="str">
        <f t="shared" si="239"/>
        <v/>
      </c>
      <c r="CA80" s="22" t="str">
        <f t="shared" ca="1" si="240"/>
        <v/>
      </c>
      <c r="CB80" s="22" t="str">
        <f t="shared" ca="1" si="241"/>
        <v/>
      </c>
      <c r="CC80" s="22" t="str">
        <f t="shared" ca="1" si="242"/>
        <v/>
      </c>
    </row>
    <row r="81" spans="1:81" x14ac:dyDescent="0.25">
      <c r="A81" s="11" t="s">
        <v>20</v>
      </c>
      <c r="B81" s="7"/>
      <c r="C81" s="8"/>
      <c r="D81" s="8" t="s">
        <v>28</v>
      </c>
      <c r="E81" s="8" t="s">
        <v>28</v>
      </c>
      <c r="F81" s="8" t="s">
        <v>28</v>
      </c>
      <c r="G81" s="8" t="s">
        <v>28</v>
      </c>
      <c r="H81" s="8" t="s">
        <v>28</v>
      </c>
      <c r="I81" s="8" t="s">
        <v>28</v>
      </c>
      <c r="J81" s="8" t="s">
        <v>28</v>
      </c>
      <c r="K81" s="8" t="s">
        <v>28</v>
      </c>
      <c r="L81" s="8" t="s">
        <v>28</v>
      </c>
      <c r="M81" s="8" t="s">
        <v>28</v>
      </c>
      <c r="N81" s="8" t="s">
        <v>28</v>
      </c>
      <c r="O81" s="8" t="s">
        <v>28</v>
      </c>
      <c r="P81" s="8" t="s">
        <v>28</v>
      </c>
      <c r="Q81" s="8" t="s">
        <v>28</v>
      </c>
      <c r="R81" s="9" t="s">
        <v>28</v>
      </c>
      <c r="S81" s="9" t="s">
        <v>28</v>
      </c>
      <c r="T81" s="9" t="s">
        <v>28</v>
      </c>
      <c r="U81" s="9" t="s">
        <v>28</v>
      </c>
      <c r="V81" s="8"/>
      <c r="W81" s="8"/>
      <c r="X81" s="8" t="s">
        <v>28</v>
      </c>
      <c r="Y81" s="8" t="s">
        <v>28</v>
      </c>
      <c r="Z81" s="8" t="s">
        <v>28</v>
      </c>
      <c r="AA81" s="8" t="s">
        <v>28</v>
      </c>
      <c r="AB81" s="8" t="s">
        <v>28</v>
      </c>
      <c r="AC81" s="8" t="s">
        <v>28</v>
      </c>
      <c r="AD81" s="8" t="s">
        <v>28</v>
      </c>
      <c r="AE81" s="8" t="s">
        <v>28</v>
      </c>
      <c r="AF81" s="8" t="s">
        <v>28</v>
      </c>
      <c r="AG81" s="8" t="s">
        <v>28</v>
      </c>
      <c r="AH81" s="8" t="s">
        <v>28</v>
      </c>
      <c r="AI81" s="8" t="s">
        <v>28</v>
      </c>
      <c r="AJ81" s="8" t="s">
        <v>28</v>
      </c>
      <c r="AK81" s="8" t="s">
        <v>28</v>
      </c>
      <c r="AL81" s="8" t="s">
        <v>28</v>
      </c>
      <c r="AM81" s="8" t="s">
        <v>28</v>
      </c>
      <c r="AN81" s="8"/>
      <c r="AO81" s="8"/>
      <c r="AP81" s="8"/>
      <c r="AQ81" s="8"/>
      <c r="AR81" s="8"/>
      <c r="AS81" s="8"/>
      <c r="AT81" s="8"/>
      <c r="AU81" s="8"/>
      <c r="AV81" s="8"/>
      <c r="AW81" s="10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P81" cm="1">
        <f t="array" ref="BP81">SUMPRODUCT((B81:BO81=$BR$1)*1)</f>
        <v>34</v>
      </c>
      <c r="BQ81">
        <f t="shared" si="237"/>
        <v>8.5</v>
      </c>
      <c r="BV81">
        <f t="shared" si="238"/>
        <v>3</v>
      </c>
      <c r="BW81">
        <f t="array" aca="1" ref="BW81" ca="1">IFERROR(SMALL(IF(OFFSET($A81,,BV81,,50-BV81)="",COLUMN(OFFSET($A81,,BV81,,50-BV81)),9^9),1),"")</f>
        <v>22</v>
      </c>
      <c r="BX81">
        <f t="array" aca="1" ref="BX81" ca="1">IFERROR(SMALL(IF(OFFSET($A81,,BW81+1,,50-BW81-1)="P",COLUMN(OFFSET($A81,,BW81+1,,50-BW81-1)),9^9),1),"")</f>
        <v>24</v>
      </c>
      <c r="BY81">
        <f t="array" aca="1" ref="BY81" ca="1">IFERROR(SMALL(IF(OFFSET($A81,,BX81,,50-BX81)="",COLUMN(OFFSET($A81,,BX81,,50-BX81)),9^9),1),"")</f>
        <v>40</v>
      </c>
      <c r="BZ81" s="22">
        <f t="shared" si="239"/>
        <v>0.3125</v>
      </c>
      <c r="CA81" s="22">
        <f t="shared" ca="1" si="240"/>
        <v>0.5</v>
      </c>
      <c r="CB81" s="22">
        <f t="shared" ca="1" si="241"/>
        <v>0.52083333333333337</v>
      </c>
      <c r="CC81" s="22">
        <f t="shared" ca="1" si="242"/>
        <v>0.6875</v>
      </c>
    </row>
    <row r="82" spans="1:81" x14ac:dyDescent="0.25">
      <c r="A82" s="11" t="s">
        <v>21</v>
      </c>
      <c r="B82" s="7"/>
      <c r="C82" s="8"/>
      <c r="D82" s="8"/>
      <c r="E82" s="8"/>
      <c r="F82" s="8"/>
      <c r="G82" s="8"/>
      <c r="H82" s="8" t="s">
        <v>28</v>
      </c>
      <c r="I82" s="8" t="s">
        <v>28</v>
      </c>
      <c r="J82" s="8" t="s">
        <v>28</v>
      </c>
      <c r="K82" s="8" t="s">
        <v>28</v>
      </c>
      <c r="L82" s="8" t="s">
        <v>28</v>
      </c>
      <c r="M82" s="8" t="s">
        <v>28</v>
      </c>
      <c r="N82" s="8" t="s">
        <v>28</v>
      </c>
      <c r="O82" s="8" t="s">
        <v>28</v>
      </c>
      <c r="P82" s="8" t="s">
        <v>28</v>
      </c>
      <c r="Q82" s="8" t="s">
        <v>28</v>
      </c>
      <c r="R82" s="8" t="s">
        <v>28</v>
      </c>
      <c r="S82" s="8" t="s">
        <v>28</v>
      </c>
      <c r="T82" s="8" t="s">
        <v>28</v>
      </c>
      <c r="U82" s="8" t="s">
        <v>28</v>
      </c>
      <c r="V82" s="8" t="s">
        <v>28</v>
      </c>
      <c r="W82" s="8" t="s">
        <v>28</v>
      </c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10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P82" cm="1">
        <f t="array" ref="BP82">SUMPRODUCT((B82:BO82=$BR$1)*1)</f>
        <v>16</v>
      </c>
      <c r="BQ82">
        <f t="shared" si="237"/>
        <v>4</v>
      </c>
      <c r="BV82">
        <f t="shared" si="238"/>
        <v>7</v>
      </c>
      <c r="BW82">
        <f t="array" aca="1" ref="BW82" ca="1">IFERROR(SMALL(IF(OFFSET($A82,,BV82,,50-BV82)="",COLUMN(OFFSET($A82,,BV82,,50-BV82)),9^9),1),"")</f>
        <v>24</v>
      </c>
      <c r="BX82">
        <f t="array" aca="1" ref="BX82" ca="1">IFERROR(SMALL(IF(OFFSET($A82,,BW82+1,,50-BW82-1)="P",COLUMN(OFFSET($A82,,BW82+1,,50-BW82-1)),9^9),1),"")</f>
        <v>387420489</v>
      </c>
      <c r="BY82" t="str">
        <f t="array" aca="1" ref="BY82" ca="1">IFERROR(SMALL(IF(OFFSET($A82,,BX82,,50-BX82)="",COLUMN(OFFSET($A82,,BX82,,50-BX82)),9^9),1),"")</f>
        <v/>
      </c>
      <c r="BZ82" s="22">
        <f t="shared" si="239"/>
        <v>0.35416666666666669</v>
      </c>
      <c r="CA82" s="22">
        <f t="shared" ca="1" si="240"/>
        <v>0.52083333333333337</v>
      </c>
      <c r="CB82" s="22" t="str">
        <f t="shared" ca="1" si="241"/>
        <v/>
      </c>
      <c r="CC82" s="22" t="str">
        <f t="shared" ca="1" si="242"/>
        <v/>
      </c>
    </row>
    <row r="83" spans="1:81" x14ac:dyDescent="0.25">
      <c r="A83" s="11" t="s">
        <v>22</v>
      </c>
      <c r="B83" s="7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9"/>
      <c r="S83" s="9"/>
      <c r="T83" s="9"/>
      <c r="U83" s="9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10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P83" cm="1">
        <f t="array" ref="BP83">SUMPRODUCT((B83:BO83=$BR$1)*1)</f>
        <v>0</v>
      </c>
      <c r="BQ83">
        <f t="shared" si="237"/>
        <v>0</v>
      </c>
      <c r="BV83" t="str">
        <f t="shared" si="238"/>
        <v/>
      </c>
      <c r="BW83" t="str">
        <f t="array" aca="1" ref="BW83" ca="1">IFERROR(SMALL(IF(OFFSET($A83,,BV83,,50-BV83)="",COLUMN(OFFSET($A83,,BV83,,50-BV83)),9^9),1),"")</f>
        <v/>
      </c>
      <c r="BX83" t="str">
        <f t="array" aca="1" ref="BX83" ca="1">IFERROR(SMALL(IF(OFFSET($A83,,BW83+1,,50-BW83-1)="P",COLUMN(OFFSET($A83,,BW83+1,,50-BW83-1)),9^9),1),"")</f>
        <v/>
      </c>
      <c r="BY83" t="str">
        <f t="array" aca="1" ref="BY83" ca="1">IFERROR(SMALL(IF(OFFSET($A83,,BX83,,50-BX83)="",COLUMN(OFFSET($A83,,BX83,,50-BX83)),9^9),1),"")</f>
        <v/>
      </c>
      <c r="BZ83" s="22" t="str">
        <f t="shared" si="239"/>
        <v/>
      </c>
      <c r="CA83" s="22" t="str">
        <f t="shared" ca="1" si="240"/>
        <v/>
      </c>
      <c r="CB83" s="22" t="str">
        <f t="shared" ca="1" si="241"/>
        <v/>
      </c>
      <c r="CC83" s="22" t="str">
        <f t="shared" ca="1" si="242"/>
        <v/>
      </c>
    </row>
    <row r="84" spans="1:81" x14ac:dyDescent="0.25">
      <c r="A84" s="11" t="s">
        <v>23</v>
      </c>
      <c r="B84" s="7" t="s">
        <v>28</v>
      </c>
      <c r="C84" s="8" t="s">
        <v>28</v>
      </c>
      <c r="D84" s="8" t="s">
        <v>28</v>
      </c>
      <c r="E84" s="8" t="s">
        <v>28</v>
      </c>
      <c r="F84" s="8" t="s">
        <v>28</v>
      </c>
      <c r="G84" s="8" t="s">
        <v>28</v>
      </c>
      <c r="H84" s="8" t="s">
        <v>28</v>
      </c>
      <c r="I84" s="8" t="s">
        <v>28</v>
      </c>
      <c r="J84" s="8" t="s">
        <v>28</v>
      </c>
      <c r="K84" s="8" t="s">
        <v>28</v>
      </c>
      <c r="L84" s="8" t="s">
        <v>28</v>
      </c>
      <c r="M84" s="8" t="s">
        <v>28</v>
      </c>
      <c r="N84" s="8" t="s">
        <v>28</v>
      </c>
      <c r="O84" s="8" t="s">
        <v>28</v>
      </c>
      <c r="P84" s="8" t="s">
        <v>28</v>
      </c>
      <c r="Q84" s="8" t="s">
        <v>28</v>
      </c>
      <c r="R84" s="9"/>
      <c r="S84" s="9"/>
      <c r="T84" s="9"/>
      <c r="U84" s="9"/>
      <c r="V84" s="8"/>
      <c r="W84" s="8"/>
      <c r="X84" s="8" t="s">
        <v>28</v>
      </c>
      <c r="Y84" s="8" t="s">
        <v>28</v>
      </c>
      <c r="Z84" s="8" t="s">
        <v>28</v>
      </c>
      <c r="AA84" s="8" t="s">
        <v>28</v>
      </c>
      <c r="AB84" s="8" t="s">
        <v>28</v>
      </c>
      <c r="AC84" s="8" t="s">
        <v>28</v>
      </c>
      <c r="AD84" s="8" t="s">
        <v>28</v>
      </c>
      <c r="AE84" s="8" t="s">
        <v>28</v>
      </c>
      <c r="AF84" s="8" t="s">
        <v>28</v>
      </c>
      <c r="AG84" s="8" t="s">
        <v>28</v>
      </c>
      <c r="AH84" s="8" t="s">
        <v>28</v>
      </c>
      <c r="AI84" s="8" t="s">
        <v>28</v>
      </c>
      <c r="AJ84" s="8" t="s">
        <v>28</v>
      </c>
      <c r="AK84" s="8" t="s">
        <v>28</v>
      </c>
      <c r="AL84" s="8" t="s">
        <v>28</v>
      </c>
      <c r="AM84" s="8" t="s">
        <v>28</v>
      </c>
      <c r="AN84" s="8"/>
      <c r="AO84" s="8"/>
      <c r="AP84" s="8"/>
      <c r="AQ84" s="8"/>
      <c r="AR84" s="8"/>
      <c r="AS84" s="8"/>
      <c r="AT84" s="8"/>
      <c r="AU84" s="8"/>
      <c r="AV84" s="8"/>
      <c r="AW84" s="10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P84" cm="1">
        <f t="array" ref="BP84">SUMPRODUCT((B84:BO84=$BR$1)*1)</f>
        <v>32</v>
      </c>
      <c r="BQ84">
        <f t="shared" si="237"/>
        <v>8</v>
      </c>
      <c r="BV84">
        <f t="shared" si="238"/>
        <v>1</v>
      </c>
      <c r="BW84">
        <f t="array" aca="1" ref="BW84" ca="1">IFERROR(SMALL(IF(OFFSET($A84,,BV84,,50-BV84)="",COLUMN(OFFSET($A84,,BV84,,50-BV84)),9^9),1),"")</f>
        <v>18</v>
      </c>
      <c r="BX84">
        <f t="array" aca="1" ref="BX84" ca="1">IFERROR(SMALL(IF(OFFSET($A84,,BW84+1,,50-BW84-1)="P",COLUMN(OFFSET($A84,,BW84+1,,50-BW84-1)),9^9),1),"")</f>
        <v>24</v>
      </c>
      <c r="BY84">
        <f t="array" aca="1" ref="BY84" ca="1">IFERROR(SMALL(IF(OFFSET($A84,,BX84,,50-BX84)="",COLUMN(OFFSET($A84,,BX84,,50-BX84)),9^9),1),"")</f>
        <v>40</v>
      </c>
      <c r="BZ84" s="22">
        <f t="shared" si="239"/>
        <v>0.29166666666666669</v>
      </c>
      <c r="CA84" s="22">
        <f t="shared" ca="1" si="240"/>
        <v>0.45833333333333337</v>
      </c>
      <c r="CB84" s="22">
        <f t="shared" ca="1" si="241"/>
        <v>0.52083333333333337</v>
      </c>
      <c r="CC84" s="22">
        <f t="shared" ca="1" si="242"/>
        <v>0.6875</v>
      </c>
    </row>
    <row r="85" spans="1:81" x14ac:dyDescent="0.25">
      <c r="A85" s="11" t="s">
        <v>24</v>
      </c>
      <c r="B85" s="7"/>
      <c r="C85" s="8"/>
      <c r="D85" s="8" t="s">
        <v>28</v>
      </c>
      <c r="E85" s="8" t="s">
        <v>28</v>
      </c>
      <c r="F85" s="8" t="s">
        <v>28</v>
      </c>
      <c r="G85" s="8" t="s">
        <v>28</v>
      </c>
      <c r="H85" s="8" t="s">
        <v>28</v>
      </c>
      <c r="I85" s="8" t="s">
        <v>28</v>
      </c>
      <c r="J85" s="8" t="s">
        <v>28</v>
      </c>
      <c r="K85" s="8" t="s">
        <v>28</v>
      </c>
      <c r="L85" s="8" t="s">
        <v>28</v>
      </c>
      <c r="M85" s="8" t="s">
        <v>28</v>
      </c>
      <c r="N85" s="8" t="s">
        <v>28</v>
      </c>
      <c r="O85" s="8" t="s">
        <v>28</v>
      </c>
      <c r="P85" s="8" t="s">
        <v>28</v>
      </c>
      <c r="Q85" s="8" t="s">
        <v>28</v>
      </c>
      <c r="R85" s="8" t="s">
        <v>28</v>
      </c>
      <c r="S85" s="8" t="s">
        <v>28</v>
      </c>
      <c r="T85" s="8"/>
      <c r="U85" s="8"/>
      <c r="V85" s="8"/>
      <c r="W85" s="8"/>
      <c r="X85" s="8" t="s">
        <v>28</v>
      </c>
      <c r="Y85" s="8" t="s">
        <v>28</v>
      </c>
      <c r="Z85" s="8" t="s">
        <v>28</v>
      </c>
      <c r="AA85" s="8" t="s">
        <v>28</v>
      </c>
      <c r="AB85" s="8" t="s">
        <v>28</v>
      </c>
      <c r="AC85" s="8" t="s">
        <v>28</v>
      </c>
      <c r="AD85" s="8" t="s">
        <v>28</v>
      </c>
      <c r="AE85" s="8" t="s">
        <v>28</v>
      </c>
      <c r="AF85" s="8" t="s">
        <v>28</v>
      </c>
      <c r="AG85" s="8" t="s">
        <v>28</v>
      </c>
      <c r="AH85" s="8" t="s">
        <v>28</v>
      </c>
      <c r="AI85" s="8" t="s">
        <v>28</v>
      </c>
      <c r="AJ85" s="8" t="s">
        <v>28</v>
      </c>
      <c r="AK85" s="8" t="s">
        <v>28</v>
      </c>
      <c r="AL85" s="8" t="s">
        <v>28</v>
      </c>
      <c r="AM85" s="8" t="s">
        <v>28</v>
      </c>
      <c r="AN85" s="8"/>
      <c r="AO85" s="8"/>
      <c r="AP85" s="8"/>
      <c r="AQ85" s="8"/>
      <c r="AR85" s="8"/>
      <c r="AS85" s="8"/>
      <c r="AT85" s="8"/>
      <c r="AU85" s="8"/>
      <c r="AV85" s="8"/>
      <c r="AW85" s="10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P85" cm="1">
        <f t="array" ref="BP85">SUMPRODUCT((B85:BO85=$BR$1)*1)</f>
        <v>32</v>
      </c>
      <c r="BQ85">
        <f t="shared" si="237"/>
        <v>8</v>
      </c>
      <c r="BV85">
        <f t="shared" si="238"/>
        <v>3</v>
      </c>
      <c r="BW85">
        <f t="array" aca="1" ref="BW85" ca="1">IFERROR(SMALL(IF(OFFSET($A85,,BV85,,50-BV85)="",COLUMN(OFFSET($A85,,BV85,,50-BV85)),9^9),1),"")</f>
        <v>20</v>
      </c>
      <c r="BX85">
        <f t="array" aca="1" ref="BX85" ca="1">IFERROR(SMALL(IF(OFFSET($A85,,BW85+1,,50-BW85-1)="P",COLUMN(OFFSET($A85,,BW85+1,,50-BW85-1)),9^9),1),"")</f>
        <v>24</v>
      </c>
      <c r="BY85">
        <f t="array" aca="1" ref="BY85" ca="1">IFERROR(SMALL(IF(OFFSET($A85,,BX85,,50-BX85)="",COLUMN(OFFSET($A85,,BX85,,50-BX85)),9^9),1),"")</f>
        <v>40</v>
      </c>
      <c r="BZ85" s="22">
        <f t="shared" si="239"/>
        <v>0.3125</v>
      </c>
      <c r="CA85" s="22">
        <f t="shared" ca="1" si="240"/>
        <v>0.47916666666666669</v>
      </c>
      <c r="CB85" s="22">
        <f t="shared" ca="1" si="241"/>
        <v>0.52083333333333337</v>
      </c>
      <c r="CC85" s="22">
        <f t="shared" ca="1" si="242"/>
        <v>0.6875</v>
      </c>
    </row>
    <row r="86" spans="1:81" x14ac:dyDescent="0.25">
      <c r="A86" s="11" t="s">
        <v>25</v>
      </c>
      <c r="B86" s="7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10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P86" cm="1">
        <f t="array" ref="BP86">SUMPRODUCT((B86:BO86=$BR$1)*1)</f>
        <v>0</v>
      </c>
      <c r="BQ86">
        <f t="shared" si="237"/>
        <v>0</v>
      </c>
      <c r="BV86" t="str">
        <f t="shared" si="238"/>
        <v/>
      </c>
      <c r="BW86" t="str">
        <f t="array" aca="1" ref="BW86" ca="1">IFERROR(SMALL(IF(OFFSET($A86,,BV86,,50-BV86)="",COLUMN(OFFSET($A86,,BV86,,50-BV86)),9^9),1),"")</f>
        <v/>
      </c>
      <c r="BX86" t="str">
        <f t="array" aca="1" ref="BX86" ca="1">IFERROR(SMALL(IF(OFFSET($A86,,BW86+1,,50-BW86-1)="P",COLUMN(OFFSET($A86,,BW86+1,,50-BW86-1)),9^9),1),"")</f>
        <v/>
      </c>
      <c r="BY86" t="str">
        <f t="array" aca="1" ref="BY86" ca="1">IFERROR(SMALL(IF(OFFSET($A86,,BX86,,50-BX86)="",COLUMN(OFFSET($A86,,BX86,,50-BX86)),9^9),1),"")</f>
        <v/>
      </c>
      <c r="BZ86" s="22" t="str">
        <f t="shared" si="239"/>
        <v/>
      </c>
      <c r="CA86" s="22" t="str">
        <f t="shared" ca="1" si="240"/>
        <v/>
      </c>
      <c r="CB86" s="22" t="str">
        <f t="shared" ca="1" si="241"/>
        <v/>
      </c>
      <c r="CC86" s="22" t="str">
        <f t="shared" ca="1" si="242"/>
        <v/>
      </c>
    </row>
    <row r="87" spans="1:81" x14ac:dyDescent="0.25">
      <c r="A87" s="11" t="s">
        <v>26</v>
      </c>
      <c r="B87" s="7"/>
      <c r="C87" s="8"/>
      <c r="D87" s="8"/>
      <c r="E87" s="8" t="s">
        <v>29</v>
      </c>
      <c r="F87" s="8" t="s">
        <v>29</v>
      </c>
      <c r="G87" s="8" t="s">
        <v>29</v>
      </c>
      <c r="H87" s="8" t="s">
        <v>29</v>
      </c>
      <c r="I87" s="8" t="s">
        <v>29</v>
      </c>
      <c r="J87" s="8" t="s">
        <v>29</v>
      </c>
      <c r="K87" s="8" t="s">
        <v>29</v>
      </c>
      <c r="L87" s="8" t="s">
        <v>29</v>
      </c>
      <c r="M87" s="8" t="s">
        <v>29</v>
      </c>
      <c r="N87" s="8" t="s">
        <v>29</v>
      </c>
      <c r="O87" s="8" t="s">
        <v>29</v>
      </c>
      <c r="P87" s="8" t="s">
        <v>29</v>
      </c>
      <c r="Q87" s="8" t="s">
        <v>29</v>
      </c>
      <c r="R87" s="8" t="s">
        <v>29</v>
      </c>
      <c r="S87" s="8" t="s">
        <v>29</v>
      </c>
      <c r="T87" s="8"/>
      <c r="U87" s="8"/>
      <c r="V87" s="8"/>
      <c r="W87" s="8" t="s">
        <v>28</v>
      </c>
      <c r="X87" s="8" t="s">
        <v>28</v>
      </c>
      <c r="Y87" s="8" t="s">
        <v>28</v>
      </c>
      <c r="Z87" s="8" t="s">
        <v>28</v>
      </c>
      <c r="AA87" s="8" t="s">
        <v>28</v>
      </c>
      <c r="AB87" s="8" t="s">
        <v>28</v>
      </c>
      <c r="AC87" s="8" t="s">
        <v>28</v>
      </c>
      <c r="AD87" s="8" t="s">
        <v>28</v>
      </c>
      <c r="AE87" s="8" t="s">
        <v>28</v>
      </c>
      <c r="AF87" s="8" t="s">
        <v>28</v>
      </c>
      <c r="AG87" s="8" t="s">
        <v>28</v>
      </c>
      <c r="AH87" s="8" t="s">
        <v>28</v>
      </c>
      <c r="AI87" s="8" t="s">
        <v>28</v>
      </c>
      <c r="AJ87" s="8" t="s">
        <v>28</v>
      </c>
      <c r="AK87" s="8" t="s">
        <v>28</v>
      </c>
      <c r="AL87" s="8" t="s">
        <v>28</v>
      </c>
      <c r="AM87" s="8" t="s">
        <v>28</v>
      </c>
      <c r="AN87" s="8"/>
      <c r="AO87" s="8"/>
      <c r="AP87" s="8"/>
      <c r="AQ87" s="8"/>
      <c r="AR87" s="8"/>
      <c r="AS87" s="8"/>
      <c r="AT87" s="8"/>
      <c r="AU87" s="8"/>
      <c r="AV87" s="8"/>
      <c r="AW87" s="10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P87" cm="1">
        <f t="array" ref="BP87">SUMPRODUCT((B87:BO87=$BR$1)*1)</f>
        <v>17</v>
      </c>
      <c r="BQ87">
        <f t="shared" si="237"/>
        <v>4.25</v>
      </c>
      <c r="BV87">
        <f t="shared" si="238"/>
        <v>22</v>
      </c>
      <c r="BW87">
        <f t="array" aca="1" ref="BW87" ca="1">IFERROR(SMALL(IF(OFFSET($A87,,BV87,,50-BV87)="",COLUMN(OFFSET($A87,,BV87,,50-BV87)),9^9),1),"")</f>
        <v>40</v>
      </c>
      <c r="BX87">
        <f t="array" aca="1" ref="BX87" ca="1">IFERROR(SMALL(IF(OFFSET($A87,,BW87+1,,50-BW87-1)="P",COLUMN(OFFSET($A87,,BW87+1,,50-BW87-1)),9^9),1),"")</f>
        <v>387420489</v>
      </c>
      <c r="BY87" t="str">
        <f t="array" aca="1" ref="BY87" ca="1">IFERROR(SMALL(IF(OFFSET($A87,,BX87,,50-BX87)="",COLUMN(OFFSET($A87,,BX87,,50-BX87)),9^9),1),"")</f>
        <v/>
      </c>
      <c r="BZ87" s="22">
        <f t="shared" si="239"/>
        <v>0.51041666666666674</v>
      </c>
      <c r="CA87" s="22">
        <f t="shared" ca="1" si="240"/>
        <v>0.6875</v>
      </c>
      <c r="CB87" s="22" t="str">
        <f t="shared" ca="1" si="241"/>
        <v/>
      </c>
      <c r="CC87" s="22" t="str">
        <f t="shared" ca="1" si="242"/>
        <v/>
      </c>
    </row>
    <row r="88" spans="1:81" x14ac:dyDescent="0.25">
      <c r="A88" s="13"/>
      <c r="B88" s="7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10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Q88">
        <f t="shared" si="237"/>
        <v>0</v>
      </c>
    </row>
    <row r="89" spans="1:81" x14ac:dyDescent="0.25">
      <c r="A89" s="14"/>
      <c r="B89" s="7">
        <f>SUMPRODUCT(N(B70:B88=$BR$1))</f>
        <v>1</v>
      </c>
      <c r="C89" s="7">
        <f t="shared" ref="C89" si="243">SUMPRODUCT(N(C70:C88=$BR$1))</f>
        <v>1</v>
      </c>
      <c r="D89" s="7">
        <f t="shared" ref="D89" si="244">SUMPRODUCT(N(D70:D88=$BR$1))</f>
        <v>3</v>
      </c>
      <c r="E89" s="7">
        <f t="shared" ref="E89" si="245">SUMPRODUCT(N(E70:E88=$BR$1))</f>
        <v>3</v>
      </c>
      <c r="F89" s="7">
        <f t="shared" ref="F89" si="246">SUMPRODUCT(N(F70:F88=$BR$1))</f>
        <v>4</v>
      </c>
      <c r="G89" s="7">
        <f t="shared" ref="G89" si="247">SUMPRODUCT(N(G70:G88=$BR$1))</f>
        <v>4</v>
      </c>
      <c r="H89" s="7">
        <f t="shared" ref="H89" si="248">SUMPRODUCT(N(H70:H88=$BR$1))</f>
        <v>8</v>
      </c>
      <c r="I89" s="7">
        <f t="shared" ref="I89" si="249">SUMPRODUCT(N(I70:I88=$BR$1))</f>
        <v>8</v>
      </c>
      <c r="J89" s="7">
        <f t="shared" ref="J89" si="250">SUMPRODUCT(N(J70:J88=$BR$1))</f>
        <v>8</v>
      </c>
      <c r="K89" s="7">
        <f t="shared" ref="K89" si="251">SUMPRODUCT(N(K70:K88=$BR$1))</f>
        <v>8</v>
      </c>
      <c r="L89" s="7">
        <f t="shared" ref="L89" si="252">SUMPRODUCT(N(L70:L88=$BR$1))</f>
        <v>8</v>
      </c>
      <c r="M89" s="7">
        <f t="shared" ref="M89" si="253">SUMPRODUCT(N(M70:M88=$BR$1))</f>
        <v>8</v>
      </c>
      <c r="N89" s="7">
        <f t="shared" ref="N89" si="254">SUMPRODUCT(N(N70:N88=$BR$1))</f>
        <v>8</v>
      </c>
      <c r="O89" s="7">
        <f t="shared" ref="O89" si="255">SUMPRODUCT(N(O70:O88=$BR$1))</f>
        <v>8</v>
      </c>
      <c r="P89" s="7">
        <f t="shared" ref="P89" si="256">SUMPRODUCT(N(P70:P88=$BR$1))</f>
        <v>8</v>
      </c>
      <c r="Q89" s="7">
        <f t="shared" ref="Q89" si="257">SUMPRODUCT(N(Q70:Q88=$BR$1))</f>
        <v>8</v>
      </c>
      <c r="R89" s="7">
        <f t="shared" ref="R89" si="258">SUMPRODUCT(N(R70:R88=$BR$1))</f>
        <v>8</v>
      </c>
      <c r="S89" s="7">
        <f t="shared" ref="S89" si="259">SUMPRODUCT(N(S70:S88=$BR$1))</f>
        <v>8</v>
      </c>
      <c r="T89" s="7">
        <f t="shared" ref="T89" si="260">SUMPRODUCT(N(T70:T88=$BR$1))</f>
        <v>8</v>
      </c>
      <c r="U89" s="7">
        <f t="shared" ref="U89" si="261">SUMPRODUCT(N(U70:U88=$BR$1))</f>
        <v>8</v>
      </c>
      <c r="V89" s="7">
        <f t="shared" ref="V89" si="262">SUMPRODUCT(N(V70:V88=$BR$1))</f>
        <v>8</v>
      </c>
      <c r="W89" s="7">
        <f t="shared" ref="W89" si="263">SUMPRODUCT(N(W70:W88=$BR$1))</f>
        <v>8</v>
      </c>
      <c r="X89" s="7">
        <f t="shared" ref="X89" si="264">SUMPRODUCT(N(X70:X88=$BR$1))</f>
        <v>8</v>
      </c>
      <c r="Y89" s="7">
        <f t="shared" ref="Y89" si="265">SUMPRODUCT(N(Y70:Y88=$BR$1))</f>
        <v>8</v>
      </c>
      <c r="Z89" s="7">
        <f t="shared" ref="Z89" si="266">SUMPRODUCT(N(Z70:Z88=$BR$1))</f>
        <v>8</v>
      </c>
      <c r="AA89" s="7">
        <f t="shared" ref="AA89" si="267">SUMPRODUCT(N(AA70:AA88=$BR$1))</f>
        <v>9</v>
      </c>
      <c r="AB89" s="7">
        <f t="shared" ref="AB89" si="268">SUMPRODUCT(N(AB70:AB88=$BR$1))</f>
        <v>10</v>
      </c>
      <c r="AC89" s="7">
        <f t="shared" ref="AC89" si="269">SUMPRODUCT(N(AC70:AC88=$BR$1))</f>
        <v>10</v>
      </c>
      <c r="AD89" s="7">
        <f t="shared" ref="AD89" si="270">SUMPRODUCT(N(AD70:AD88=$BR$1))</f>
        <v>10</v>
      </c>
      <c r="AE89" s="7">
        <f t="shared" ref="AE89" si="271">SUMPRODUCT(N(AE70:AE88=$BR$1))</f>
        <v>10</v>
      </c>
      <c r="AF89" s="7">
        <f t="shared" ref="AF89" si="272">SUMPRODUCT(N(AF70:AF88=$BR$1))</f>
        <v>10</v>
      </c>
      <c r="AG89" s="7">
        <f t="shared" ref="AG89" si="273">SUMPRODUCT(N(AG70:AG88=$BR$1))</f>
        <v>10</v>
      </c>
      <c r="AH89" s="7">
        <f t="shared" ref="AH89" si="274">SUMPRODUCT(N(AH70:AH88=$BR$1))</f>
        <v>10</v>
      </c>
      <c r="AI89" s="7">
        <f t="shared" ref="AI89" si="275">SUMPRODUCT(N(AI70:AI88=$BR$1))</f>
        <v>10</v>
      </c>
      <c r="AJ89" s="7">
        <f t="shared" ref="AJ89" si="276">SUMPRODUCT(N(AJ70:AJ88=$BR$1))</f>
        <v>10</v>
      </c>
      <c r="AK89" s="7">
        <f t="shared" ref="AK89" si="277">SUMPRODUCT(N(AK70:AK88=$BR$1))</f>
        <v>10</v>
      </c>
      <c r="AL89" s="7">
        <f t="shared" ref="AL89" si="278">SUMPRODUCT(N(AL70:AL88=$BR$1))</f>
        <v>10</v>
      </c>
      <c r="AM89" s="7">
        <f t="shared" ref="AM89" si="279">SUMPRODUCT(N(AM70:AM88=$BR$1))</f>
        <v>10</v>
      </c>
      <c r="AN89" s="7">
        <f t="shared" ref="AN89" si="280">SUMPRODUCT(N(AN70:AN88=$BR$1))</f>
        <v>4</v>
      </c>
      <c r="AO89" s="7">
        <f t="shared" ref="AO89" si="281">SUMPRODUCT(N(AO70:AO88=$BR$1))</f>
        <v>4</v>
      </c>
      <c r="AP89" s="7">
        <f t="shared" ref="AP89" si="282">SUMPRODUCT(N(AP70:AP88=$BR$1))</f>
        <v>0</v>
      </c>
      <c r="AQ89" s="7">
        <f t="shared" ref="AQ89" si="283">SUMPRODUCT(N(AQ70:AQ88=$BR$1))</f>
        <v>0</v>
      </c>
      <c r="AR89" s="7">
        <f t="shared" ref="AR89" si="284">SUMPRODUCT(N(AR70:AR88=$BR$1))</f>
        <v>0</v>
      </c>
      <c r="AS89" s="7">
        <f t="shared" ref="AS89" si="285">SUMPRODUCT(N(AS70:AS88=$BR$1))</f>
        <v>0</v>
      </c>
      <c r="AT89" s="7">
        <f t="shared" ref="AT89" si="286">SUMPRODUCT(N(AT70:AT88=$BR$1))</f>
        <v>0</v>
      </c>
      <c r="AU89" s="7">
        <f t="shared" ref="AU89" si="287">SUMPRODUCT(N(AU70:AU88=$BR$1))</f>
        <v>0</v>
      </c>
      <c r="AV89" s="7">
        <f t="shared" ref="AV89" si="288">SUMPRODUCT(N(AV70:AV88=$BR$1))</f>
        <v>0</v>
      </c>
      <c r="AW89" s="7">
        <f t="shared" ref="AW89:BO89" si="289">SUMPRODUCT(N(AW70:AW88=$BR$1))</f>
        <v>0</v>
      </c>
      <c r="AX89" s="7">
        <f t="shared" si="289"/>
        <v>0</v>
      </c>
      <c r="AY89" s="7">
        <f t="shared" si="289"/>
        <v>0</v>
      </c>
      <c r="AZ89" s="7">
        <f t="shared" si="289"/>
        <v>0</v>
      </c>
      <c r="BA89" s="7">
        <f t="shared" si="289"/>
        <v>0</v>
      </c>
      <c r="BB89" s="7">
        <f t="shared" si="289"/>
        <v>0</v>
      </c>
      <c r="BC89" s="7">
        <f t="shared" si="289"/>
        <v>0</v>
      </c>
      <c r="BD89" s="7">
        <f t="shared" si="289"/>
        <v>0</v>
      </c>
      <c r="BE89" s="7">
        <f t="shared" si="289"/>
        <v>0</v>
      </c>
      <c r="BF89" s="7">
        <f t="shared" si="289"/>
        <v>0</v>
      </c>
      <c r="BG89" s="7">
        <f t="shared" si="289"/>
        <v>0</v>
      </c>
      <c r="BH89" s="7">
        <f t="shared" si="289"/>
        <v>0</v>
      </c>
      <c r="BI89" s="7">
        <f t="shared" si="289"/>
        <v>0</v>
      </c>
      <c r="BJ89" s="7">
        <f t="shared" si="289"/>
        <v>0</v>
      </c>
      <c r="BK89" s="7">
        <f t="shared" si="289"/>
        <v>0</v>
      </c>
      <c r="BL89" s="7">
        <f t="shared" si="289"/>
        <v>0</v>
      </c>
      <c r="BM89" s="7">
        <f t="shared" si="289"/>
        <v>0</v>
      </c>
      <c r="BN89" s="7">
        <f t="shared" si="289"/>
        <v>0</v>
      </c>
      <c r="BO89" s="7">
        <f t="shared" si="289"/>
        <v>0</v>
      </c>
      <c r="BQ89">
        <f t="shared" si="237"/>
        <v>0</v>
      </c>
    </row>
    <row r="90" spans="1:81" x14ac:dyDescent="0.25">
      <c r="A90" s="1" t="s">
        <v>4</v>
      </c>
      <c r="B90" s="23">
        <v>0.29166666666666669</v>
      </c>
      <c r="C90" s="24"/>
      <c r="D90" s="23">
        <f>B90+1/24/2</f>
        <v>0.3125</v>
      </c>
      <c r="E90" s="24"/>
      <c r="F90" s="23">
        <f t="shared" ref="F90" si="290">D90+1/24/2</f>
        <v>0.33333333333333331</v>
      </c>
      <c r="G90" s="24"/>
      <c r="H90" s="23">
        <f t="shared" ref="H90" si="291">F90+1/24/2</f>
        <v>0.35416666666666663</v>
      </c>
      <c r="I90" s="24"/>
      <c r="J90" s="23">
        <f t="shared" ref="J90" si="292">H90+1/24/2</f>
        <v>0.37499999999999994</v>
      </c>
      <c r="K90" s="24"/>
      <c r="L90" s="23">
        <f t="shared" ref="L90" si="293">J90+1/24/2</f>
        <v>0.39583333333333326</v>
      </c>
      <c r="M90" s="24"/>
      <c r="N90" s="23">
        <f t="shared" ref="N90" si="294">L90+1/24/2</f>
        <v>0.41666666666666657</v>
      </c>
      <c r="O90" s="24"/>
      <c r="P90" s="23">
        <f t="shared" ref="P90" si="295">N90+1/24/2</f>
        <v>0.43749999999999989</v>
      </c>
      <c r="Q90" s="24"/>
      <c r="R90" s="23">
        <f t="shared" ref="R90" si="296">P90+1/24/2</f>
        <v>0.4583333333333332</v>
      </c>
      <c r="S90" s="24"/>
      <c r="T90" s="23">
        <f t="shared" ref="T90" si="297">R90+1/24/2</f>
        <v>0.47916666666666652</v>
      </c>
      <c r="U90" s="24"/>
      <c r="V90" s="23">
        <f t="shared" ref="V90" si="298">T90+1/24/2</f>
        <v>0.49999999999999983</v>
      </c>
      <c r="W90" s="24"/>
      <c r="X90" s="23">
        <f t="shared" ref="X90" si="299">V90+1/24/2</f>
        <v>0.52083333333333315</v>
      </c>
      <c r="Y90" s="24"/>
      <c r="Z90" s="23">
        <f t="shared" ref="Z90" si="300">X90+1/24/2</f>
        <v>0.54166666666666652</v>
      </c>
      <c r="AA90" s="24"/>
      <c r="AB90" s="23">
        <f t="shared" ref="AB90" si="301">Z90+1/24/2</f>
        <v>0.56249999999999989</v>
      </c>
      <c r="AC90" s="24"/>
      <c r="AD90" s="23">
        <f t="shared" ref="AD90" si="302">AB90+1/24/2</f>
        <v>0.58333333333333326</v>
      </c>
      <c r="AE90" s="24"/>
      <c r="AF90" s="23">
        <f t="shared" ref="AF90" si="303">AD90+1/24/2</f>
        <v>0.60416666666666663</v>
      </c>
      <c r="AG90" s="24"/>
      <c r="AH90" s="23">
        <f t="shared" ref="AH90" si="304">AF90+1/24/2</f>
        <v>0.625</v>
      </c>
      <c r="AI90" s="24"/>
      <c r="AJ90" s="23">
        <f t="shared" ref="AJ90" si="305">AH90+1/24/2</f>
        <v>0.64583333333333337</v>
      </c>
      <c r="AK90" s="24"/>
      <c r="AL90" s="23">
        <f t="shared" ref="AL90" si="306">AJ90+1/24/2</f>
        <v>0.66666666666666674</v>
      </c>
      <c r="AM90" s="24"/>
      <c r="AN90" s="23">
        <f t="shared" ref="AN90" si="307">AL90+1/24/2</f>
        <v>0.68750000000000011</v>
      </c>
      <c r="AO90" s="24"/>
      <c r="AP90" s="23">
        <f t="shared" ref="AP90" si="308">AN90+1/24/2</f>
        <v>0.70833333333333348</v>
      </c>
      <c r="AQ90" s="24"/>
      <c r="AR90" s="23">
        <f t="shared" ref="AR90" si="309">AP90+1/24/2</f>
        <v>0.72916666666666685</v>
      </c>
      <c r="AS90" s="24"/>
      <c r="AT90" s="23">
        <f t="shared" ref="AT90" si="310">AR90+1/24/2</f>
        <v>0.75000000000000022</v>
      </c>
      <c r="AU90" s="24"/>
      <c r="AV90" s="23">
        <f t="shared" ref="AV90" si="311">AT90+1/24/2</f>
        <v>0.77083333333333359</v>
      </c>
      <c r="AW90" s="24"/>
      <c r="AX90" s="23">
        <f t="shared" ref="AX90" si="312">AV90+1/24/2</f>
        <v>0.79166666666666696</v>
      </c>
      <c r="AY90" s="24"/>
      <c r="AZ90" s="23">
        <f t="shared" ref="AZ90" si="313">AX90+1/24/2</f>
        <v>0.81250000000000033</v>
      </c>
      <c r="BA90" s="24"/>
      <c r="BB90" s="23">
        <f t="shared" ref="BB90" si="314">AZ90+1/24/2</f>
        <v>0.8333333333333337</v>
      </c>
      <c r="BC90" s="24"/>
      <c r="BD90" s="23">
        <f t="shared" ref="BD90" si="315">BB90+1/24/2</f>
        <v>0.85416666666666707</v>
      </c>
      <c r="BE90" s="24"/>
      <c r="BF90" s="23">
        <f t="shared" ref="BF90" si="316">BD90+1/24/2</f>
        <v>0.87500000000000044</v>
      </c>
      <c r="BG90" s="24"/>
      <c r="BH90" s="23">
        <f t="shared" ref="BH90" si="317">BF90+1/24/2</f>
        <v>0.89583333333333381</v>
      </c>
      <c r="BI90" s="24"/>
      <c r="BJ90" s="23">
        <f t="shared" ref="BJ90" si="318">BH90+1/24/2</f>
        <v>0.91666666666666718</v>
      </c>
      <c r="BK90" s="24"/>
      <c r="BL90" s="23">
        <f t="shared" ref="BL90" si="319">BJ90+1/24/2</f>
        <v>0.93750000000000056</v>
      </c>
      <c r="BM90" s="24"/>
      <c r="BN90" s="23">
        <f t="shared" ref="BN90" si="320">BL90+1/24/2</f>
        <v>0.95833333333333393</v>
      </c>
      <c r="BO90" s="24"/>
      <c r="BQ90">
        <f t="shared" si="237"/>
        <v>0</v>
      </c>
    </row>
    <row r="91" spans="1:81" x14ac:dyDescent="0.25">
      <c r="A91" s="15" t="s">
        <v>8</v>
      </c>
      <c r="B91" s="4" t="s">
        <v>30</v>
      </c>
      <c r="C91" s="5" t="s">
        <v>30</v>
      </c>
      <c r="D91" s="5" t="s">
        <v>30</v>
      </c>
      <c r="E91" s="5" t="s">
        <v>30</v>
      </c>
      <c r="F91" s="5" t="s">
        <v>30</v>
      </c>
      <c r="G91" s="5" t="s">
        <v>30</v>
      </c>
      <c r="H91" s="5" t="s">
        <v>30</v>
      </c>
      <c r="I91" s="5" t="s">
        <v>30</v>
      </c>
      <c r="J91" s="5" t="s">
        <v>30</v>
      </c>
      <c r="K91" s="5" t="s">
        <v>30</v>
      </c>
      <c r="L91" s="5" t="s">
        <v>30</v>
      </c>
      <c r="M91" s="5" t="s">
        <v>30</v>
      </c>
      <c r="N91" s="5" t="s">
        <v>30</v>
      </c>
      <c r="O91" s="5" t="s">
        <v>30</v>
      </c>
      <c r="P91" s="5" t="s">
        <v>30</v>
      </c>
      <c r="Q91" s="5" t="s">
        <v>30</v>
      </c>
      <c r="R91" s="5" t="s">
        <v>30</v>
      </c>
      <c r="S91" s="5" t="s">
        <v>30</v>
      </c>
      <c r="T91" s="5" t="s">
        <v>30</v>
      </c>
      <c r="U91" s="5" t="s">
        <v>30</v>
      </c>
      <c r="V91" s="5" t="s">
        <v>30</v>
      </c>
      <c r="W91" s="5" t="s">
        <v>30</v>
      </c>
      <c r="X91" s="5" t="s">
        <v>30</v>
      </c>
      <c r="Y91" s="5" t="s">
        <v>30</v>
      </c>
      <c r="Z91" s="5" t="s">
        <v>30</v>
      </c>
      <c r="AA91" s="5" t="s">
        <v>30</v>
      </c>
      <c r="AB91" s="5" t="s">
        <v>30</v>
      </c>
      <c r="AC91" s="5" t="s">
        <v>30</v>
      </c>
      <c r="AD91" s="5" t="s">
        <v>30</v>
      </c>
      <c r="AE91" s="5" t="s">
        <v>30</v>
      </c>
      <c r="AF91" s="5" t="s">
        <v>30</v>
      </c>
      <c r="AG91" s="5" t="s">
        <v>30</v>
      </c>
      <c r="AH91" s="5" t="s">
        <v>30</v>
      </c>
      <c r="AI91" s="5" t="s">
        <v>30</v>
      </c>
      <c r="AJ91" s="5" t="s">
        <v>30</v>
      </c>
      <c r="AK91" s="5" t="s">
        <v>30</v>
      </c>
      <c r="AL91" s="5" t="s">
        <v>30</v>
      </c>
      <c r="AM91" s="5" t="s">
        <v>30</v>
      </c>
      <c r="AN91" s="5" t="s">
        <v>30</v>
      </c>
      <c r="AO91" s="5" t="s">
        <v>30</v>
      </c>
      <c r="AP91" s="5" t="s">
        <v>30</v>
      </c>
      <c r="AQ91" s="5" t="s">
        <v>30</v>
      </c>
      <c r="AR91" s="5" t="s">
        <v>30</v>
      </c>
      <c r="AS91" s="5" t="s">
        <v>30</v>
      </c>
      <c r="AT91" s="5" t="s">
        <v>30</v>
      </c>
      <c r="AU91" s="5" t="s">
        <v>30</v>
      </c>
      <c r="AV91" s="5" t="s">
        <v>30</v>
      </c>
      <c r="AW91" s="6" t="s">
        <v>30</v>
      </c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P91" cm="1">
        <f t="array" ref="BP91">SUMPRODUCT((B91:BO91=$BR$1)*1)</f>
        <v>0</v>
      </c>
      <c r="BQ91">
        <f t="shared" si="237"/>
        <v>0</v>
      </c>
      <c r="BV91" t="str">
        <f>IFERROR(MATCH("P",B91:AW91,0),"")</f>
        <v/>
      </c>
      <c r="BW91" t="str">
        <f t="array" aca="1" ref="BW91" ca="1">IFERROR(SMALL(IF(OFFSET($A91,,BV91,,50-BV91)="",COLUMN(OFFSET($A91,,BV91,,50-BV91)),9^9),1),"")</f>
        <v/>
      </c>
      <c r="BX91" t="str">
        <f t="array" aca="1" ref="BX91" ca="1">IFERROR(SMALL(IF(OFFSET($A91,,BW91+1,,50-BW91-1)="P",COLUMN(OFFSET($A91,,BW91+1,,50-BW91-1)),9^9),1),"")</f>
        <v/>
      </c>
      <c r="BY91" t="str">
        <f t="array" aca="1" ref="BY91" ca="1">IFERROR(SMALL(IF(OFFSET($A91,,BX91,,50-BX91)="",COLUMN(OFFSET($A91,,BX91,,50-BX91)),9^9),1),"")</f>
        <v/>
      </c>
      <c r="BZ91" s="22" t="str">
        <f>IFERROR(INDEX($2:$2,BV91+1),"")</f>
        <v/>
      </c>
      <c r="CA91" s="22" t="str">
        <f ca="1">IFERROR(INDEX($2:$2,BW91),"")</f>
        <v/>
      </c>
      <c r="CB91" s="22" t="str">
        <f ca="1">IFERROR(INDEX($2:$2,BX91),"")</f>
        <v/>
      </c>
      <c r="CC91" s="22" t="str">
        <f ca="1">IFERROR(INDEX($2:$2,BY91),"")</f>
        <v/>
      </c>
    </row>
    <row r="92" spans="1:81" x14ac:dyDescent="0.25">
      <c r="A92" s="16" t="s">
        <v>9</v>
      </c>
      <c r="B92" s="7"/>
      <c r="C92" s="8"/>
      <c r="D92" s="8"/>
      <c r="E92" s="8"/>
      <c r="F92" s="8" t="s">
        <v>28</v>
      </c>
      <c r="G92" s="8" t="s">
        <v>28</v>
      </c>
      <c r="H92" s="8" t="s">
        <v>28</v>
      </c>
      <c r="I92" s="8" t="s">
        <v>28</v>
      </c>
      <c r="J92" s="8" t="s">
        <v>28</v>
      </c>
      <c r="K92" s="8" t="s">
        <v>28</v>
      </c>
      <c r="L92" s="8" t="s">
        <v>28</v>
      </c>
      <c r="M92" s="8" t="s">
        <v>28</v>
      </c>
      <c r="N92" s="8" t="s">
        <v>28</v>
      </c>
      <c r="O92" s="8" t="s">
        <v>28</v>
      </c>
      <c r="P92" s="8" t="s">
        <v>28</v>
      </c>
      <c r="Q92" s="8" t="s">
        <v>28</v>
      </c>
      <c r="R92" s="8" t="s">
        <v>28</v>
      </c>
      <c r="S92" s="8"/>
      <c r="T92" s="8"/>
      <c r="U92" s="8"/>
      <c r="V92" s="8" t="s">
        <v>28</v>
      </c>
      <c r="W92" s="8" t="s">
        <v>28</v>
      </c>
      <c r="X92" s="8" t="s">
        <v>28</v>
      </c>
      <c r="Y92" s="8" t="s">
        <v>28</v>
      </c>
      <c r="Z92" s="8" t="s">
        <v>28</v>
      </c>
      <c r="AA92" s="8" t="s">
        <v>28</v>
      </c>
      <c r="AB92" s="8" t="s">
        <v>28</v>
      </c>
      <c r="AC92" s="8" t="s">
        <v>28</v>
      </c>
      <c r="AD92" s="8" t="s">
        <v>28</v>
      </c>
      <c r="AE92" s="8" t="s">
        <v>28</v>
      </c>
      <c r="AF92" s="8" t="s">
        <v>28</v>
      </c>
      <c r="AG92" s="8" t="s">
        <v>28</v>
      </c>
      <c r="AH92" s="8" t="s">
        <v>28</v>
      </c>
      <c r="AI92" s="8" t="s">
        <v>28</v>
      </c>
      <c r="AJ92" s="8" t="s">
        <v>28</v>
      </c>
      <c r="AK92" s="8" t="s">
        <v>28</v>
      </c>
      <c r="AL92" s="8" t="s">
        <v>28</v>
      </c>
      <c r="AM92" s="8" t="s">
        <v>28</v>
      </c>
      <c r="AN92" s="8" t="s">
        <v>28</v>
      </c>
      <c r="AO92" s="8" t="s">
        <v>28</v>
      </c>
      <c r="AP92" s="8"/>
      <c r="AQ92" s="8"/>
      <c r="AR92" s="8"/>
      <c r="AS92" s="8"/>
      <c r="AT92" s="8"/>
      <c r="AU92" s="8"/>
      <c r="AV92" s="8"/>
      <c r="AW92" s="10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P92" cm="1">
        <f t="array" ref="BP92">SUMPRODUCT((B92:BO92=$BR$1)*1)</f>
        <v>33</v>
      </c>
      <c r="BQ92">
        <f t="shared" si="237"/>
        <v>8.25</v>
      </c>
      <c r="BV92">
        <f t="shared" ref="BV92:BV109" si="321">IFERROR(MATCH("P",B92:AW92,0),"")</f>
        <v>5</v>
      </c>
      <c r="BW92">
        <f t="array" aca="1" ref="BW92" ca="1">IFERROR(SMALL(IF(OFFSET($A92,,BV92,,50-BV92)="",COLUMN(OFFSET($A92,,BV92,,50-BV92)),9^9),1),"")</f>
        <v>19</v>
      </c>
      <c r="BX92">
        <f t="array" aca="1" ref="BX92" ca="1">IFERROR(SMALL(IF(OFFSET($A92,,BW92+1,,50-BW92-1)="P",COLUMN(OFFSET($A92,,BW92+1,,50-BW92-1)),9^9),1),"")</f>
        <v>22</v>
      </c>
      <c r="BY92">
        <f t="array" aca="1" ref="BY92" ca="1">IFERROR(SMALL(IF(OFFSET($A92,,BX92,,50-BX92)="",COLUMN(OFFSET($A92,,BX92,,50-BX92)),9^9),1),"")</f>
        <v>42</v>
      </c>
      <c r="BZ92" s="22">
        <f>IFERROR($B$2+(BV92-1)/24/4,"")</f>
        <v>0.33333333333333337</v>
      </c>
      <c r="CA92" s="22">
        <f ca="1">IFERROR($B$2+(BW92-2)/24/4,"")</f>
        <v>0.46875</v>
      </c>
      <c r="CB92" s="22">
        <f ca="1">IFERROR(IF(BX92&gt;50,"",$B$2+(BX92-2)/24/4),"")</f>
        <v>0.5</v>
      </c>
      <c r="CC92" s="22">
        <f ca="1">IFERROR($B$2+(BY92-2)/24/4,"")</f>
        <v>0.70833333333333337</v>
      </c>
    </row>
    <row r="93" spans="1:81" x14ac:dyDescent="0.25">
      <c r="A93" s="11" t="s">
        <v>10</v>
      </c>
      <c r="B93" s="7"/>
      <c r="C93" s="8"/>
      <c r="D93" s="8"/>
      <c r="E93" s="8"/>
      <c r="F93" s="8"/>
      <c r="G93" s="8"/>
      <c r="H93" s="8" t="s">
        <v>28</v>
      </c>
      <c r="I93" s="8" t="s">
        <v>28</v>
      </c>
      <c r="J93" s="8" t="s">
        <v>28</v>
      </c>
      <c r="K93" s="8" t="s">
        <v>28</v>
      </c>
      <c r="L93" s="8" t="s">
        <v>28</v>
      </c>
      <c r="M93" s="8" t="s">
        <v>28</v>
      </c>
      <c r="N93" s="8" t="s">
        <v>28</v>
      </c>
      <c r="O93" s="8" t="s">
        <v>28</v>
      </c>
      <c r="P93" s="8" t="s">
        <v>28</v>
      </c>
      <c r="Q93" s="8" t="s">
        <v>28</v>
      </c>
      <c r="R93" s="8" t="s">
        <v>28</v>
      </c>
      <c r="S93" s="8" t="s">
        <v>28</v>
      </c>
      <c r="T93" s="8"/>
      <c r="U93" s="8"/>
      <c r="V93" s="8"/>
      <c r="W93" s="8"/>
      <c r="X93" s="8" t="s">
        <v>28</v>
      </c>
      <c r="Y93" s="8" t="s">
        <v>28</v>
      </c>
      <c r="Z93" s="8" t="s">
        <v>28</v>
      </c>
      <c r="AA93" s="8" t="s">
        <v>28</v>
      </c>
      <c r="AB93" s="8" t="s">
        <v>28</v>
      </c>
      <c r="AC93" s="8" t="s">
        <v>28</v>
      </c>
      <c r="AD93" s="8" t="s">
        <v>28</v>
      </c>
      <c r="AE93" s="8" t="s">
        <v>28</v>
      </c>
      <c r="AF93" s="8" t="s">
        <v>28</v>
      </c>
      <c r="AG93" s="8" t="s">
        <v>28</v>
      </c>
      <c r="AH93" s="8" t="s">
        <v>28</v>
      </c>
      <c r="AI93" s="8" t="s">
        <v>28</v>
      </c>
      <c r="AJ93" s="8" t="s">
        <v>28</v>
      </c>
      <c r="AK93" s="8" t="s">
        <v>28</v>
      </c>
      <c r="AL93" s="8" t="s">
        <v>28</v>
      </c>
      <c r="AM93" s="8" t="s">
        <v>28</v>
      </c>
      <c r="AN93" s="8" t="s">
        <v>28</v>
      </c>
      <c r="AO93" s="8" t="s">
        <v>28</v>
      </c>
      <c r="AP93" s="8"/>
      <c r="AQ93" s="8"/>
      <c r="AR93" s="8"/>
      <c r="AS93" s="8"/>
      <c r="AT93" s="8"/>
      <c r="AU93" s="8"/>
      <c r="AV93" s="8"/>
      <c r="AW93" s="10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P93" cm="1">
        <f t="array" ref="BP93">SUMPRODUCT((B93:BO93=$BR$1)*1)</f>
        <v>30</v>
      </c>
      <c r="BQ93">
        <f t="shared" si="237"/>
        <v>7.5</v>
      </c>
      <c r="BV93">
        <f t="shared" si="321"/>
        <v>7</v>
      </c>
      <c r="BW93">
        <f t="array" aca="1" ref="BW93" ca="1">IFERROR(SMALL(IF(OFFSET($A93,,BV93,,50-BV93)="",COLUMN(OFFSET($A93,,BV93,,50-BV93)),9^9),1),"")</f>
        <v>20</v>
      </c>
      <c r="BX93">
        <f t="array" aca="1" ref="BX93" ca="1">IFERROR(SMALL(IF(OFFSET($A93,,BW93+1,,50-BW93-1)="P",COLUMN(OFFSET($A93,,BW93+1,,50-BW93-1)),9^9),1),"")</f>
        <v>24</v>
      </c>
      <c r="BY93">
        <f t="array" aca="1" ref="BY93" ca="1">IFERROR(SMALL(IF(OFFSET($A93,,BX93,,50-BX93)="",COLUMN(OFFSET($A93,,BX93,,50-BX93)),9^9),1),"")</f>
        <v>42</v>
      </c>
      <c r="BZ93" s="22">
        <f t="shared" ref="BZ93:BZ110" si="322">IFERROR($B$2+(BV93-1)/24/4,"")</f>
        <v>0.35416666666666669</v>
      </c>
      <c r="CA93" s="22">
        <f t="shared" ref="CA93:CA110" ca="1" si="323">IFERROR($B$2+(BW93-2)/24/4,"")</f>
        <v>0.47916666666666669</v>
      </c>
      <c r="CB93" s="22">
        <f t="shared" ref="CB93:CB110" ca="1" si="324">IFERROR(IF(BX93&gt;50,"",$B$2+(BX93-2)/24/4),"")</f>
        <v>0.52083333333333337</v>
      </c>
      <c r="CC93" s="22">
        <f t="shared" ref="CC93:CC110" ca="1" si="325">IFERROR($B$2+(BY93-2)/24/4,"")</f>
        <v>0.70833333333333337</v>
      </c>
    </row>
    <row r="94" spans="1:81" x14ac:dyDescent="0.25">
      <c r="A94" s="3" t="s">
        <v>11</v>
      </c>
      <c r="B94" s="7" t="s">
        <v>28</v>
      </c>
      <c r="C94" s="8" t="s">
        <v>28</v>
      </c>
      <c r="D94" s="8" t="s">
        <v>28</v>
      </c>
      <c r="E94" s="8" t="s">
        <v>28</v>
      </c>
      <c r="F94" s="8" t="s">
        <v>28</v>
      </c>
      <c r="G94" s="8" t="s">
        <v>28</v>
      </c>
      <c r="H94" s="8" t="s">
        <v>28</v>
      </c>
      <c r="I94" s="8" t="s">
        <v>28</v>
      </c>
      <c r="J94" s="8" t="s">
        <v>28</v>
      </c>
      <c r="K94" s="8" t="s">
        <v>28</v>
      </c>
      <c r="L94" s="8" t="s">
        <v>28</v>
      </c>
      <c r="M94" s="8" t="s">
        <v>28</v>
      </c>
      <c r="N94" s="8" t="s">
        <v>28</v>
      </c>
      <c r="O94" s="8" t="s">
        <v>28</v>
      </c>
      <c r="P94" s="8" t="s">
        <v>28</v>
      </c>
      <c r="Q94" s="8"/>
      <c r="R94" s="8"/>
      <c r="S94" s="8"/>
      <c r="T94" s="8" t="s">
        <v>28</v>
      </c>
      <c r="U94" s="8" t="s">
        <v>28</v>
      </c>
      <c r="V94" s="8" t="s">
        <v>28</v>
      </c>
      <c r="W94" s="8" t="s">
        <v>28</v>
      </c>
      <c r="X94" s="8" t="s">
        <v>28</v>
      </c>
      <c r="Y94" s="8" t="s">
        <v>28</v>
      </c>
      <c r="Z94" s="8" t="s">
        <v>28</v>
      </c>
      <c r="AA94" s="8" t="s">
        <v>28</v>
      </c>
      <c r="AB94" s="8" t="s">
        <v>28</v>
      </c>
      <c r="AC94" s="8" t="s">
        <v>28</v>
      </c>
      <c r="AD94" s="8" t="s">
        <v>28</v>
      </c>
      <c r="AE94" s="8" t="s">
        <v>28</v>
      </c>
      <c r="AF94" s="8" t="s">
        <v>28</v>
      </c>
      <c r="AG94" s="8" t="s">
        <v>28</v>
      </c>
      <c r="AH94" s="8" t="s">
        <v>28</v>
      </c>
      <c r="AI94" s="8" t="s">
        <v>28</v>
      </c>
      <c r="AJ94" s="8" t="s">
        <v>28</v>
      </c>
      <c r="AK94" s="8" t="s">
        <v>28</v>
      </c>
      <c r="AL94" s="8" t="s">
        <v>28</v>
      </c>
      <c r="AM94" s="8" t="s">
        <v>28</v>
      </c>
      <c r="AN94" s="8" t="s">
        <v>28</v>
      </c>
      <c r="AO94" s="8" t="s">
        <v>28</v>
      </c>
      <c r="AP94" s="8"/>
      <c r="AQ94" s="8"/>
      <c r="AR94" s="8"/>
      <c r="AS94" s="8"/>
      <c r="AT94" s="8"/>
      <c r="AU94" s="8"/>
      <c r="AV94" s="8"/>
      <c r="AW94" s="10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P94" cm="1">
        <f t="array" ref="BP94">SUMPRODUCT((B94:BO94=$BR$1)*1)</f>
        <v>37</v>
      </c>
      <c r="BQ94">
        <f t="shared" si="237"/>
        <v>9.25</v>
      </c>
      <c r="BV94">
        <f t="shared" si="321"/>
        <v>1</v>
      </c>
      <c r="BW94">
        <f t="array" aca="1" ref="BW94" ca="1">IFERROR(SMALL(IF(OFFSET($A94,,BV94,,50-BV94)="",COLUMN(OFFSET($A94,,BV94,,50-BV94)),9^9),1),"")</f>
        <v>17</v>
      </c>
      <c r="BX94">
        <f t="array" aca="1" ref="BX94" ca="1">IFERROR(SMALL(IF(OFFSET($A94,,BW94+1,,50-BW94-1)="P",COLUMN(OFFSET($A94,,BW94+1,,50-BW94-1)),9^9),1),"")</f>
        <v>20</v>
      </c>
      <c r="BY94">
        <f t="array" aca="1" ref="BY94" ca="1">IFERROR(SMALL(IF(OFFSET($A94,,BX94,,50-BX94)="",COLUMN(OFFSET($A94,,BX94,,50-BX94)),9^9),1),"")</f>
        <v>42</v>
      </c>
      <c r="BZ94" s="22">
        <f t="shared" si="322"/>
        <v>0.29166666666666669</v>
      </c>
      <c r="CA94" s="22">
        <f t="shared" ca="1" si="323"/>
        <v>0.44791666666666669</v>
      </c>
      <c r="CB94" s="22">
        <f t="shared" ca="1" si="324"/>
        <v>0.47916666666666669</v>
      </c>
      <c r="CC94" s="22">
        <f t="shared" ca="1" si="325"/>
        <v>0.70833333333333337</v>
      </c>
    </row>
    <row r="95" spans="1:81" x14ac:dyDescent="0.25">
      <c r="A95" s="12" t="s">
        <v>12</v>
      </c>
      <c r="B95" s="7"/>
      <c r="C95" s="8"/>
      <c r="D95" s="8"/>
      <c r="E95" s="8"/>
      <c r="F95" s="8"/>
      <c r="G95" s="8"/>
      <c r="H95" s="8" t="s">
        <v>28</v>
      </c>
      <c r="I95" s="8" t="s">
        <v>28</v>
      </c>
      <c r="J95" s="8" t="s">
        <v>28</v>
      </c>
      <c r="K95" s="8" t="s">
        <v>28</v>
      </c>
      <c r="L95" s="8" t="s">
        <v>28</v>
      </c>
      <c r="M95" s="8" t="s">
        <v>28</v>
      </c>
      <c r="N95" s="8" t="s">
        <v>28</v>
      </c>
      <c r="O95" s="8" t="s">
        <v>28</v>
      </c>
      <c r="P95" s="8" t="s">
        <v>28</v>
      </c>
      <c r="Q95" s="8" t="s">
        <v>28</v>
      </c>
      <c r="R95" s="8" t="s">
        <v>28</v>
      </c>
      <c r="S95" s="8" t="s">
        <v>28</v>
      </c>
      <c r="T95" s="8" t="s">
        <v>28</v>
      </c>
      <c r="U95" s="8" t="s">
        <v>28</v>
      </c>
      <c r="V95" s="8"/>
      <c r="W95" s="8"/>
      <c r="X95" s="8" t="s">
        <v>28</v>
      </c>
      <c r="Y95" s="8" t="s">
        <v>28</v>
      </c>
      <c r="Z95" s="8" t="s">
        <v>28</v>
      </c>
      <c r="AA95" s="8" t="s">
        <v>28</v>
      </c>
      <c r="AB95" s="8" t="s">
        <v>28</v>
      </c>
      <c r="AC95" s="8" t="s">
        <v>28</v>
      </c>
      <c r="AD95" s="8" t="s">
        <v>28</v>
      </c>
      <c r="AE95" s="8" t="s">
        <v>28</v>
      </c>
      <c r="AF95" s="8" t="s">
        <v>28</v>
      </c>
      <c r="AG95" s="8" t="s">
        <v>28</v>
      </c>
      <c r="AH95" s="8" t="s">
        <v>28</v>
      </c>
      <c r="AI95" s="8" t="s">
        <v>28</v>
      </c>
      <c r="AJ95" s="8" t="s">
        <v>28</v>
      </c>
      <c r="AK95" s="8" t="s">
        <v>28</v>
      </c>
      <c r="AL95" s="8" t="s">
        <v>28</v>
      </c>
      <c r="AM95" s="8" t="s">
        <v>28</v>
      </c>
      <c r="AN95" s="8" t="s">
        <v>28</v>
      </c>
      <c r="AO95" s="8" t="s">
        <v>28</v>
      </c>
      <c r="AP95" s="8"/>
      <c r="AQ95" s="8"/>
      <c r="AR95" s="8"/>
      <c r="AS95" s="8"/>
      <c r="AT95" s="8"/>
      <c r="AU95" s="8"/>
      <c r="AV95" s="8"/>
      <c r="AW95" s="10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P95" cm="1">
        <f t="array" ref="BP95">SUMPRODUCT((B95:BO95=$BR$1)*1)</f>
        <v>32</v>
      </c>
      <c r="BQ95">
        <f t="shared" si="237"/>
        <v>8</v>
      </c>
      <c r="BV95">
        <f t="shared" si="321"/>
        <v>7</v>
      </c>
      <c r="BW95">
        <f t="array" aca="1" ref="BW95" ca="1">IFERROR(SMALL(IF(OFFSET($A95,,BV95,,50-BV95)="",COLUMN(OFFSET($A95,,BV95,,50-BV95)),9^9),1),"")</f>
        <v>22</v>
      </c>
      <c r="BX95">
        <f t="array" aca="1" ref="BX95" ca="1">IFERROR(SMALL(IF(OFFSET($A95,,BW95+1,,50-BW95-1)="P",COLUMN(OFFSET($A95,,BW95+1,,50-BW95-1)),9^9),1),"")</f>
        <v>24</v>
      </c>
      <c r="BY95">
        <f t="array" aca="1" ref="BY95" ca="1">IFERROR(SMALL(IF(OFFSET($A95,,BX95,,50-BX95)="",COLUMN(OFFSET($A95,,BX95,,50-BX95)),9^9),1),"")</f>
        <v>42</v>
      </c>
      <c r="BZ95" s="22">
        <f t="shared" si="322"/>
        <v>0.35416666666666669</v>
      </c>
      <c r="CA95" s="22">
        <f t="shared" ca="1" si="323"/>
        <v>0.5</v>
      </c>
      <c r="CB95" s="22">
        <f t="shared" ca="1" si="324"/>
        <v>0.52083333333333337</v>
      </c>
      <c r="CC95" s="22">
        <f t="shared" ca="1" si="325"/>
        <v>0.70833333333333337</v>
      </c>
    </row>
    <row r="96" spans="1:81" x14ac:dyDescent="0.25">
      <c r="A96" s="3" t="s">
        <v>13</v>
      </c>
      <c r="B96" s="7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 t="s">
        <v>28</v>
      </c>
      <c r="AA96" s="8" t="s">
        <v>28</v>
      </c>
      <c r="AB96" s="8" t="s">
        <v>28</v>
      </c>
      <c r="AC96" s="8" t="s">
        <v>28</v>
      </c>
      <c r="AD96" s="8" t="s">
        <v>28</v>
      </c>
      <c r="AE96" s="8" t="s">
        <v>28</v>
      </c>
      <c r="AF96" s="8" t="s">
        <v>28</v>
      </c>
      <c r="AG96" s="8" t="s">
        <v>28</v>
      </c>
      <c r="AH96" s="8" t="s">
        <v>28</v>
      </c>
      <c r="AI96" s="8" t="s">
        <v>28</v>
      </c>
      <c r="AJ96" s="8" t="s">
        <v>28</v>
      </c>
      <c r="AK96" s="8" t="s">
        <v>28</v>
      </c>
      <c r="AL96" s="8" t="s">
        <v>28</v>
      </c>
      <c r="AM96" s="8" t="s">
        <v>28</v>
      </c>
      <c r="AN96" s="8" t="s">
        <v>28</v>
      </c>
      <c r="AO96" s="8" t="s">
        <v>28</v>
      </c>
      <c r="AP96" s="8"/>
      <c r="AQ96" s="8"/>
      <c r="AR96" s="8"/>
      <c r="AS96" s="8"/>
      <c r="AT96" s="8"/>
      <c r="AU96" s="8"/>
      <c r="AV96" s="8"/>
      <c r="AW96" s="10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P96" cm="1">
        <f t="array" ref="BP96">SUMPRODUCT((B96:BO96=$BR$1)*1)</f>
        <v>16</v>
      </c>
      <c r="BQ96">
        <f t="shared" si="237"/>
        <v>4</v>
      </c>
      <c r="BV96">
        <f t="shared" si="321"/>
        <v>25</v>
      </c>
      <c r="BW96">
        <f t="array" aca="1" ref="BW96" ca="1">IFERROR(SMALL(IF(OFFSET($A96,,BV96,,50-BV96)="",COLUMN(OFFSET($A96,,BV96,,50-BV96)),9^9),1),"")</f>
        <v>42</v>
      </c>
      <c r="BX96">
        <f t="array" aca="1" ref="BX96" ca="1">IFERROR(SMALL(IF(OFFSET($A96,,BW96+1,,50-BW96-1)="P",COLUMN(OFFSET($A96,,BW96+1,,50-BW96-1)),9^9),1),"")</f>
        <v>387420489</v>
      </c>
      <c r="BY96" t="str">
        <f t="array" aca="1" ref="BY96" ca="1">IFERROR(SMALL(IF(OFFSET($A96,,BX96,,50-BX96)="",COLUMN(OFFSET($A96,,BX96,,50-BX96)),9^9),1),"")</f>
        <v/>
      </c>
      <c r="BZ96" s="22">
        <f t="shared" si="322"/>
        <v>0.54166666666666674</v>
      </c>
      <c r="CA96" s="22">
        <f t="shared" ca="1" si="323"/>
        <v>0.70833333333333337</v>
      </c>
      <c r="CB96" s="22" t="str">
        <f t="shared" ca="1" si="324"/>
        <v/>
      </c>
      <c r="CC96" s="22" t="str">
        <f t="shared" ca="1" si="325"/>
        <v/>
      </c>
    </row>
    <row r="97" spans="1:81" x14ac:dyDescent="0.25">
      <c r="A97" s="12" t="s">
        <v>14</v>
      </c>
      <c r="B97" s="4"/>
      <c r="C97" s="5"/>
      <c r="D97" s="5"/>
      <c r="E97" s="5"/>
      <c r="F97" s="5"/>
      <c r="G97" s="5"/>
      <c r="H97" s="8" t="s">
        <v>28</v>
      </c>
      <c r="I97" s="8" t="s">
        <v>28</v>
      </c>
      <c r="J97" s="8" t="s">
        <v>28</v>
      </c>
      <c r="K97" s="8" t="s">
        <v>28</v>
      </c>
      <c r="L97" s="8" t="s">
        <v>28</v>
      </c>
      <c r="M97" s="8" t="s">
        <v>28</v>
      </c>
      <c r="N97" s="8" t="s">
        <v>28</v>
      </c>
      <c r="O97" s="8" t="s">
        <v>28</v>
      </c>
      <c r="P97" s="8" t="s">
        <v>28</v>
      </c>
      <c r="Q97" s="8" t="s">
        <v>28</v>
      </c>
      <c r="R97" s="8" t="s">
        <v>28</v>
      </c>
      <c r="S97" s="8" t="s">
        <v>28</v>
      </c>
      <c r="T97" s="8" t="s">
        <v>28</v>
      </c>
      <c r="U97" s="8" t="s">
        <v>28</v>
      </c>
      <c r="V97" s="8" t="s">
        <v>28</v>
      </c>
      <c r="W97" s="8" t="s">
        <v>28</v>
      </c>
      <c r="X97" s="5" t="s">
        <v>28</v>
      </c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6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P97" cm="1">
        <f t="array" ref="BP97">SUMPRODUCT((B97:BO97=$BR$1)*1)</f>
        <v>17</v>
      </c>
      <c r="BQ97">
        <f t="shared" si="237"/>
        <v>4.25</v>
      </c>
      <c r="BV97">
        <f t="shared" si="321"/>
        <v>7</v>
      </c>
      <c r="BW97">
        <f t="array" aca="1" ref="BW97" ca="1">IFERROR(SMALL(IF(OFFSET($A97,,BV97,,50-BV97)="",COLUMN(OFFSET($A97,,BV97,,50-BV97)),9^9),1),"")</f>
        <v>25</v>
      </c>
      <c r="BX97">
        <f t="array" aca="1" ref="BX97" ca="1">IFERROR(SMALL(IF(OFFSET($A97,,BW97+1,,50-BW97-1)="P",COLUMN(OFFSET($A97,,BW97+1,,50-BW97-1)),9^9),1),"")</f>
        <v>387420489</v>
      </c>
      <c r="BY97" t="str">
        <f t="array" aca="1" ref="BY97" ca="1">IFERROR(SMALL(IF(OFFSET($A97,,BX97,,50-BX97)="",COLUMN(OFFSET($A97,,BX97,,50-BX97)),9^9),1),"")</f>
        <v/>
      </c>
      <c r="BZ97" s="22">
        <f t="shared" si="322"/>
        <v>0.35416666666666669</v>
      </c>
      <c r="CA97" s="22">
        <f t="shared" ca="1" si="323"/>
        <v>0.53125</v>
      </c>
      <c r="CB97" s="22" t="str">
        <f t="shared" ca="1" si="324"/>
        <v/>
      </c>
      <c r="CC97" s="22" t="str">
        <f t="shared" ca="1" si="325"/>
        <v/>
      </c>
    </row>
    <row r="98" spans="1:81" x14ac:dyDescent="0.25">
      <c r="A98" s="11" t="s">
        <v>15</v>
      </c>
      <c r="B98" s="7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 t="s">
        <v>29</v>
      </c>
      <c r="S98" s="8" t="s">
        <v>29</v>
      </c>
      <c r="T98" s="8" t="s">
        <v>29</v>
      </c>
      <c r="U98" s="8" t="s">
        <v>29</v>
      </c>
      <c r="V98" s="8" t="s">
        <v>29</v>
      </c>
      <c r="W98" s="8" t="s">
        <v>29</v>
      </c>
      <c r="X98" s="8" t="s">
        <v>29</v>
      </c>
      <c r="Y98" s="8" t="s">
        <v>29</v>
      </c>
      <c r="Z98" s="8" t="s">
        <v>29</v>
      </c>
      <c r="AA98" s="8" t="s">
        <v>29</v>
      </c>
      <c r="AB98" s="8" t="s">
        <v>29</v>
      </c>
      <c r="AC98" s="8" t="s">
        <v>29</v>
      </c>
      <c r="AD98" s="8" t="s">
        <v>29</v>
      </c>
      <c r="AE98" s="8" t="s">
        <v>29</v>
      </c>
      <c r="AF98" s="8" t="s">
        <v>29</v>
      </c>
      <c r="AG98" s="8" t="s">
        <v>29</v>
      </c>
      <c r="AH98" s="8" t="s">
        <v>29</v>
      </c>
      <c r="AI98" s="8" t="s">
        <v>29</v>
      </c>
      <c r="AJ98" s="8" t="s">
        <v>29</v>
      </c>
      <c r="AK98" s="8" t="s">
        <v>29</v>
      </c>
      <c r="AL98" s="8" t="s">
        <v>29</v>
      </c>
      <c r="AM98" s="8" t="s">
        <v>29</v>
      </c>
      <c r="AN98" s="8" t="s">
        <v>29</v>
      </c>
      <c r="AO98" s="8" t="s">
        <v>29</v>
      </c>
      <c r="AP98" s="8"/>
      <c r="AQ98" s="8"/>
      <c r="AR98" s="8"/>
      <c r="AS98" s="8"/>
      <c r="AT98" s="8"/>
      <c r="AU98" s="8"/>
      <c r="AV98" s="8"/>
      <c r="AW98" s="10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P98" cm="1">
        <f t="array" ref="BP98">SUMPRODUCT((B98:BO98=$BR$1)*1)</f>
        <v>0</v>
      </c>
      <c r="BQ98">
        <f t="shared" si="237"/>
        <v>0</v>
      </c>
      <c r="BV98" t="str">
        <f t="shared" si="321"/>
        <v/>
      </c>
      <c r="BW98" t="str">
        <f t="array" aca="1" ref="BW98" ca="1">IFERROR(SMALL(IF(OFFSET($A98,,BV98,,50-BV98)="",COLUMN(OFFSET($A98,,BV98,,50-BV98)),9^9),1),"")</f>
        <v/>
      </c>
      <c r="BX98" t="str">
        <f t="array" aca="1" ref="BX98" ca="1">IFERROR(SMALL(IF(OFFSET($A98,,BW98+1,,50-BW98-1)="P",COLUMN(OFFSET($A98,,BW98+1,,50-BW98-1)),9^9),1),"")</f>
        <v/>
      </c>
      <c r="BY98" t="str">
        <f t="array" aca="1" ref="BY98" ca="1">IFERROR(SMALL(IF(OFFSET($A98,,BX98,,50-BX98)="",COLUMN(OFFSET($A98,,BX98,,50-BX98)),9^9),1),"")</f>
        <v/>
      </c>
      <c r="BZ98" s="22" t="str">
        <f t="shared" si="322"/>
        <v/>
      </c>
      <c r="CA98" s="22" t="str">
        <f t="shared" ca="1" si="323"/>
        <v/>
      </c>
      <c r="CB98" s="22" t="str">
        <f t="shared" ca="1" si="324"/>
        <v/>
      </c>
      <c r="CC98" s="22" t="str">
        <f t="shared" ca="1" si="325"/>
        <v/>
      </c>
    </row>
    <row r="99" spans="1:81" x14ac:dyDescent="0.25">
      <c r="A99" s="11" t="s">
        <v>16</v>
      </c>
      <c r="B99" s="7"/>
      <c r="C99" s="8"/>
      <c r="D99" s="8" t="s">
        <v>28</v>
      </c>
      <c r="E99" s="8" t="s">
        <v>28</v>
      </c>
      <c r="F99" s="8" t="s">
        <v>28</v>
      </c>
      <c r="G99" s="8" t="s">
        <v>28</v>
      </c>
      <c r="H99" s="8" t="s">
        <v>28</v>
      </c>
      <c r="I99" s="8" t="s">
        <v>28</v>
      </c>
      <c r="J99" s="8" t="s">
        <v>28</v>
      </c>
      <c r="K99" s="8" t="s">
        <v>28</v>
      </c>
      <c r="L99" s="8" t="s">
        <v>28</v>
      </c>
      <c r="M99" s="8" t="s">
        <v>28</v>
      </c>
      <c r="N99" s="8" t="s">
        <v>28</v>
      </c>
      <c r="O99" s="8" t="s">
        <v>28</v>
      </c>
      <c r="P99" s="8" t="s">
        <v>28</v>
      </c>
      <c r="Q99" s="8" t="s">
        <v>28</v>
      </c>
      <c r="R99" s="8" t="s">
        <v>28</v>
      </c>
      <c r="S99" s="8" t="s">
        <v>28</v>
      </c>
      <c r="T99" s="5" t="s">
        <v>28</v>
      </c>
      <c r="U99" s="5" t="s">
        <v>28</v>
      </c>
      <c r="V99" s="5" t="s">
        <v>28</v>
      </c>
      <c r="W99" s="5" t="s">
        <v>28</v>
      </c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8"/>
      <c r="AQ99" s="8"/>
      <c r="AR99" s="8"/>
      <c r="AS99" s="8"/>
      <c r="AT99" s="8"/>
      <c r="AU99" s="8"/>
      <c r="AV99" s="8"/>
      <c r="AW99" s="10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P99" cm="1">
        <f t="array" ref="BP99">SUMPRODUCT((B99:BO99=$BR$1)*1)</f>
        <v>20</v>
      </c>
      <c r="BQ99">
        <f t="shared" si="237"/>
        <v>5</v>
      </c>
      <c r="BV99">
        <f t="shared" si="321"/>
        <v>3</v>
      </c>
      <c r="BW99">
        <f t="array" aca="1" ref="BW99" ca="1">IFERROR(SMALL(IF(OFFSET($A99,,BV99,,50-BV99)="",COLUMN(OFFSET($A99,,BV99,,50-BV99)),9^9),1),"")</f>
        <v>24</v>
      </c>
      <c r="BX99">
        <f t="array" aca="1" ref="BX99" ca="1">IFERROR(SMALL(IF(OFFSET($A99,,BW99+1,,50-BW99-1)="P",COLUMN(OFFSET($A99,,BW99+1,,50-BW99-1)),9^9),1),"")</f>
        <v>387420489</v>
      </c>
      <c r="BY99" t="str">
        <f t="array" aca="1" ref="BY99" ca="1">IFERROR(SMALL(IF(OFFSET($A99,,BX99,,50-BX99)="",COLUMN(OFFSET($A99,,BX99,,50-BX99)),9^9),1),"")</f>
        <v/>
      </c>
      <c r="BZ99" s="22">
        <f t="shared" si="322"/>
        <v>0.3125</v>
      </c>
      <c r="CA99" s="22">
        <f t="shared" ca="1" si="323"/>
        <v>0.52083333333333337</v>
      </c>
      <c r="CB99" s="22" t="str">
        <f t="shared" ca="1" si="324"/>
        <v/>
      </c>
      <c r="CC99" s="22" t="str">
        <f t="shared" ca="1" si="325"/>
        <v/>
      </c>
    </row>
    <row r="100" spans="1:81" x14ac:dyDescent="0.25">
      <c r="A100" s="11" t="s">
        <v>17</v>
      </c>
      <c r="B100" s="7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 t="s">
        <v>28</v>
      </c>
      <c r="U100" s="8" t="s">
        <v>28</v>
      </c>
      <c r="V100" s="8" t="s">
        <v>28</v>
      </c>
      <c r="W100" s="8" t="s">
        <v>28</v>
      </c>
      <c r="X100" s="8" t="s">
        <v>28</v>
      </c>
      <c r="Y100" s="8" t="s">
        <v>28</v>
      </c>
      <c r="Z100" s="8" t="s">
        <v>28</v>
      </c>
      <c r="AA100" s="8" t="s">
        <v>28</v>
      </c>
      <c r="AB100" s="8" t="s">
        <v>28</v>
      </c>
      <c r="AC100" s="8" t="s">
        <v>28</v>
      </c>
      <c r="AD100" s="8" t="s">
        <v>28</v>
      </c>
      <c r="AE100" s="8" t="s">
        <v>28</v>
      </c>
      <c r="AF100" s="8" t="s">
        <v>28</v>
      </c>
      <c r="AG100" s="8" t="s">
        <v>28</v>
      </c>
      <c r="AH100" s="8" t="s">
        <v>28</v>
      </c>
      <c r="AI100" s="8" t="s">
        <v>28</v>
      </c>
      <c r="AJ100" s="8" t="s">
        <v>28</v>
      </c>
      <c r="AK100" s="8" t="s">
        <v>28</v>
      </c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10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P100" cm="1">
        <f t="array" ref="BP100">SUMPRODUCT((B100:BO100=$BR$1)*1)</f>
        <v>18</v>
      </c>
      <c r="BQ100">
        <f t="shared" si="237"/>
        <v>4.5</v>
      </c>
      <c r="BV100">
        <f t="shared" si="321"/>
        <v>19</v>
      </c>
      <c r="BW100">
        <f t="array" aca="1" ref="BW100" ca="1">IFERROR(SMALL(IF(OFFSET($A100,,BV100,,50-BV100)="",COLUMN(OFFSET($A100,,BV100,,50-BV100)),9^9),1),"")</f>
        <v>38</v>
      </c>
      <c r="BX100">
        <f t="array" aca="1" ref="BX100" ca="1">IFERROR(SMALL(IF(OFFSET($A100,,BW100+1,,50-BW100-1)="P",COLUMN(OFFSET($A100,,BW100+1,,50-BW100-1)),9^9),1),"")</f>
        <v>387420489</v>
      </c>
      <c r="BY100" t="str">
        <f t="array" aca="1" ref="BY100" ca="1">IFERROR(SMALL(IF(OFFSET($A100,,BX100,,50-BX100)="",COLUMN(OFFSET($A100,,BX100,,50-BX100)),9^9),1),"")</f>
        <v/>
      </c>
      <c r="BZ100" s="22">
        <f t="shared" si="322"/>
        <v>0.47916666666666669</v>
      </c>
      <c r="CA100" s="22">
        <f t="shared" ca="1" si="323"/>
        <v>0.66666666666666674</v>
      </c>
      <c r="CB100" s="22" t="str">
        <f t="shared" ca="1" si="324"/>
        <v/>
      </c>
      <c r="CC100" s="22" t="str">
        <f t="shared" ca="1" si="325"/>
        <v/>
      </c>
    </row>
    <row r="101" spans="1:81" x14ac:dyDescent="0.25">
      <c r="A101" s="11" t="s">
        <v>18</v>
      </c>
      <c r="B101" s="7"/>
      <c r="C101" s="8"/>
      <c r="D101" s="8"/>
      <c r="E101" s="8"/>
      <c r="F101" s="8"/>
      <c r="G101" s="8"/>
      <c r="H101" s="8" t="s">
        <v>28</v>
      </c>
      <c r="I101" s="8" t="s">
        <v>28</v>
      </c>
      <c r="J101" s="8" t="s">
        <v>28</v>
      </c>
      <c r="K101" s="8" t="s">
        <v>28</v>
      </c>
      <c r="L101" s="8" t="s">
        <v>28</v>
      </c>
      <c r="M101" s="8" t="s">
        <v>28</v>
      </c>
      <c r="N101" s="8" t="s">
        <v>28</v>
      </c>
      <c r="O101" s="8" t="s">
        <v>28</v>
      </c>
      <c r="P101" s="8" t="s">
        <v>28</v>
      </c>
      <c r="Q101" s="8" t="s">
        <v>28</v>
      </c>
      <c r="R101" s="8" t="s">
        <v>28</v>
      </c>
      <c r="S101" s="8" t="s">
        <v>28</v>
      </c>
      <c r="T101" s="8" t="s">
        <v>28</v>
      </c>
      <c r="U101" s="8" t="s">
        <v>28</v>
      </c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10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P101" cm="1">
        <f t="array" ref="BP101">SUMPRODUCT((B101:BO101=$BR$1)*1)</f>
        <v>14</v>
      </c>
      <c r="BQ101">
        <f t="shared" si="237"/>
        <v>3.5</v>
      </c>
      <c r="BV101">
        <f t="shared" si="321"/>
        <v>7</v>
      </c>
      <c r="BW101">
        <f t="array" aca="1" ref="BW101" ca="1">IFERROR(SMALL(IF(OFFSET($A101,,BV101,,50-BV101)="",COLUMN(OFFSET($A101,,BV101,,50-BV101)),9^9),1),"")</f>
        <v>22</v>
      </c>
      <c r="BX101">
        <f t="array" aca="1" ref="BX101" ca="1">IFERROR(SMALL(IF(OFFSET($A101,,BW101+1,,50-BW101-1)="P",COLUMN(OFFSET($A101,,BW101+1,,50-BW101-1)),9^9),1),"")</f>
        <v>387420489</v>
      </c>
      <c r="BY101" t="str">
        <f t="array" aca="1" ref="BY101" ca="1">IFERROR(SMALL(IF(OFFSET($A101,,BX101,,50-BX101)="",COLUMN(OFFSET($A101,,BX101,,50-BX101)),9^9),1),"")</f>
        <v/>
      </c>
      <c r="BZ101" s="22">
        <f t="shared" si="322"/>
        <v>0.35416666666666669</v>
      </c>
      <c r="CA101" s="22">
        <f t="shared" ca="1" si="323"/>
        <v>0.5</v>
      </c>
      <c r="CB101" s="22" t="str">
        <f t="shared" ca="1" si="324"/>
        <v/>
      </c>
      <c r="CC101" s="22" t="str">
        <f t="shared" ca="1" si="325"/>
        <v/>
      </c>
    </row>
    <row r="102" spans="1:81" x14ac:dyDescent="0.25">
      <c r="A102" s="11" t="s">
        <v>19</v>
      </c>
      <c r="B102" s="7"/>
      <c r="C102" s="8"/>
      <c r="D102" s="8"/>
      <c r="E102" s="8"/>
      <c r="F102" s="8" t="s">
        <v>28</v>
      </c>
      <c r="G102" s="8" t="s">
        <v>28</v>
      </c>
      <c r="H102" s="8" t="s">
        <v>28</v>
      </c>
      <c r="I102" s="8" t="s">
        <v>28</v>
      </c>
      <c r="J102" s="8" t="s">
        <v>28</v>
      </c>
      <c r="K102" s="8" t="s">
        <v>28</v>
      </c>
      <c r="L102" s="8" t="s">
        <v>28</v>
      </c>
      <c r="M102" s="8" t="s">
        <v>28</v>
      </c>
      <c r="N102" s="8" t="s">
        <v>28</v>
      </c>
      <c r="O102" s="8" t="s">
        <v>28</v>
      </c>
      <c r="P102" s="8" t="s">
        <v>28</v>
      </c>
      <c r="Q102" s="8" t="s">
        <v>28</v>
      </c>
      <c r="R102" s="8"/>
      <c r="S102" s="8"/>
      <c r="T102" s="8"/>
      <c r="U102" s="8"/>
      <c r="V102" s="8" t="s">
        <v>28</v>
      </c>
      <c r="W102" s="8" t="s">
        <v>28</v>
      </c>
      <c r="X102" s="8" t="s">
        <v>28</v>
      </c>
      <c r="Y102" s="8" t="s">
        <v>28</v>
      </c>
      <c r="Z102" s="8" t="s">
        <v>28</v>
      </c>
      <c r="AA102" s="8" t="s">
        <v>28</v>
      </c>
      <c r="AB102" s="8" t="s">
        <v>28</v>
      </c>
      <c r="AC102" s="8" t="s">
        <v>28</v>
      </c>
      <c r="AD102" s="8" t="s">
        <v>28</v>
      </c>
      <c r="AE102" s="8" t="s">
        <v>28</v>
      </c>
      <c r="AF102" s="8" t="s">
        <v>28</v>
      </c>
      <c r="AG102" s="8" t="s">
        <v>28</v>
      </c>
      <c r="AH102" s="8" t="s">
        <v>28</v>
      </c>
      <c r="AI102" s="8" t="s">
        <v>28</v>
      </c>
      <c r="AJ102" s="8" t="s">
        <v>28</v>
      </c>
      <c r="AK102" s="8" t="s">
        <v>28</v>
      </c>
      <c r="AL102" s="8" t="s">
        <v>28</v>
      </c>
      <c r="AM102" s="8" t="s">
        <v>28</v>
      </c>
      <c r="AN102" s="8"/>
      <c r="AO102" s="8"/>
      <c r="AP102" s="8"/>
      <c r="AQ102" s="8"/>
      <c r="AR102" s="8"/>
      <c r="AS102" s="8"/>
      <c r="AT102" s="8"/>
      <c r="AU102" s="8"/>
      <c r="AV102" s="8"/>
      <c r="AW102" s="10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P102" cm="1">
        <f t="array" ref="BP102">SUMPRODUCT((B102:BO102=$BR$1)*1)</f>
        <v>30</v>
      </c>
      <c r="BQ102">
        <f t="shared" si="237"/>
        <v>7.5</v>
      </c>
      <c r="BV102">
        <f t="shared" si="321"/>
        <v>5</v>
      </c>
      <c r="BW102">
        <f t="array" aca="1" ref="BW102" ca="1">IFERROR(SMALL(IF(OFFSET($A102,,BV102,,50-BV102)="",COLUMN(OFFSET($A102,,BV102,,50-BV102)),9^9),1),"")</f>
        <v>18</v>
      </c>
      <c r="BX102">
        <f t="array" aca="1" ref="BX102" ca="1">IFERROR(SMALL(IF(OFFSET($A102,,BW102+1,,50-BW102-1)="P",COLUMN(OFFSET($A102,,BW102+1,,50-BW102-1)),9^9),1),"")</f>
        <v>22</v>
      </c>
      <c r="BY102">
        <f t="array" aca="1" ref="BY102" ca="1">IFERROR(SMALL(IF(OFFSET($A102,,BX102,,50-BX102)="",COLUMN(OFFSET($A102,,BX102,,50-BX102)),9^9),1),"")</f>
        <v>40</v>
      </c>
      <c r="BZ102" s="22">
        <f t="shared" si="322"/>
        <v>0.33333333333333337</v>
      </c>
      <c r="CA102" s="22">
        <f t="shared" ca="1" si="323"/>
        <v>0.45833333333333337</v>
      </c>
      <c r="CB102" s="22">
        <f t="shared" ca="1" si="324"/>
        <v>0.5</v>
      </c>
      <c r="CC102" s="22">
        <f t="shared" ca="1" si="325"/>
        <v>0.6875</v>
      </c>
    </row>
    <row r="103" spans="1:81" x14ac:dyDescent="0.25">
      <c r="A103" s="11" t="s">
        <v>20</v>
      </c>
      <c r="B103" s="4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 t="s">
        <v>28</v>
      </c>
      <c r="R103" s="5" t="s">
        <v>28</v>
      </c>
      <c r="S103" s="5" t="s">
        <v>28</v>
      </c>
      <c r="T103" s="5" t="s">
        <v>28</v>
      </c>
      <c r="U103" s="5" t="s">
        <v>28</v>
      </c>
      <c r="V103" s="5" t="s">
        <v>28</v>
      </c>
      <c r="W103" s="5" t="s">
        <v>28</v>
      </c>
      <c r="X103" s="5" t="s">
        <v>28</v>
      </c>
      <c r="Y103" s="5" t="s">
        <v>28</v>
      </c>
      <c r="Z103" s="5" t="s">
        <v>28</v>
      </c>
      <c r="AA103" s="5" t="s">
        <v>28</v>
      </c>
      <c r="AB103" s="5" t="s">
        <v>28</v>
      </c>
      <c r="AC103" s="5" t="s">
        <v>28</v>
      </c>
      <c r="AD103" s="5" t="s">
        <v>28</v>
      </c>
      <c r="AE103" s="5" t="s">
        <v>28</v>
      </c>
      <c r="AF103" s="5" t="s">
        <v>28</v>
      </c>
      <c r="AG103" s="5" t="s">
        <v>28</v>
      </c>
      <c r="AH103" s="5" t="s">
        <v>28</v>
      </c>
      <c r="AI103" s="5" t="s">
        <v>28</v>
      </c>
      <c r="AJ103" s="5" t="s">
        <v>28</v>
      </c>
      <c r="AK103" s="5" t="s">
        <v>28</v>
      </c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6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P103" cm="1">
        <f t="array" ref="BP103">SUMPRODUCT((B103:BO103=$BR$1)*1)</f>
        <v>21</v>
      </c>
      <c r="BQ103">
        <f t="shared" si="237"/>
        <v>5.25</v>
      </c>
      <c r="BV103">
        <f t="shared" si="321"/>
        <v>16</v>
      </c>
      <c r="BW103">
        <f t="array" aca="1" ref="BW103" ca="1">IFERROR(SMALL(IF(OFFSET($A103,,BV103,,50-BV103)="",COLUMN(OFFSET($A103,,BV103,,50-BV103)),9^9),1),"")</f>
        <v>38</v>
      </c>
      <c r="BX103">
        <f t="array" aca="1" ref="BX103" ca="1">IFERROR(SMALL(IF(OFFSET($A103,,BW103+1,,50-BW103-1)="P",COLUMN(OFFSET($A103,,BW103+1,,50-BW103-1)),9^9),1),"")</f>
        <v>387420489</v>
      </c>
      <c r="BY103" t="str">
        <f t="array" aca="1" ref="BY103" ca="1">IFERROR(SMALL(IF(OFFSET($A103,,BX103,,50-BX103)="",COLUMN(OFFSET($A103,,BX103,,50-BX103)),9^9),1),"")</f>
        <v/>
      </c>
      <c r="BZ103" s="22">
        <f t="shared" si="322"/>
        <v>0.44791666666666669</v>
      </c>
      <c r="CA103" s="22">
        <f t="shared" ca="1" si="323"/>
        <v>0.66666666666666674</v>
      </c>
      <c r="CB103" s="22" t="str">
        <f t="shared" ca="1" si="324"/>
        <v/>
      </c>
      <c r="CC103" s="22" t="str">
        <f t="shared" ca="1" si="325"/>
        <v/>
      </c>
    </row>
    <row r="104" spans="1:81" x14ac:dyDescent="0.25">
      <c r="A104" s="11" t="s">
        <v>21</v>
      </c>
      <c r="B104" s="7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 t="s">
        <v>28</v>
      </c>
      <c r="S104" s="8" t="s">
        <v>28</v>
      </c>
      <c r="T104" s="8" t="s">
        <v>28</v>
      </c>
      <c r="U104" s="8" t="s">
        <v>28</v>
      </c>
      <c r="V104" s="8" t="s">
        <v>28</v>
      </c>
      <c r="W104" s="8" t="s">
        <v>28</v>
      </c>
      <c r="X104" s="8" t="s">
        <v>28</v>
      </c>
      <c r="Y104" s="8" t="s">
        <v>28</v>
      </c>
      <c r="Z104" s="8" t="s">
        <v>28</v>
      </c>
      <c r="AA104" s="8" t="s">
        <v>28</v>
      </c>
      <c r="AB104" s="8" t="s">
        <v>28</v>
      </c>
      <c r="AC104" s="8" t="s">
        <v>28</v>
      </c>
      <c r="AD104" s="8" t="s">
        <v>28</v>
      </c>
      <c r="AE104" s="8" t="s">
        <v>28</v>
      </c>
      <c r="AF104" s="8" t="s">
        <v>28</v>
      </c>
      <c r="AG104" s="8" t="s">
        <v>28</v>
      </c>
      <c r="AH104" s="8" t="s">
        <v>28</v>
      </c>
      <c r="AI104" s="8" t="s">
        <v>28</v>
      </c>
      <c r="AJ104" s="8" t="s">
        <v>28</v>
      </c>
      <c r="AK104" s="8" t="s">
        <v>28</v>
      </c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10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P104" cm="1">
        <f t="array" ref="BP104">SUMPRODUCT((B104:BO104=$BR$1)*1)</f>
        <v>20</v>
      </c>
      <c r="BQ104">
        <f t="shared" si="237"/>
        <v>5</v>
      </c>
      <c r="BV104">
        <f t="shared" si="321"/>
        <v>17</v>
      </c>
      <c r="BW104">
        <f t="array" aca="1" ref="BW104" ca="1">IFERROR(SMALL(IF(OFFSET($A104,,BV104,,50-BV104)="",COLUMN(OFFSET($A104,,BV104,,50-BV104)),9^9),1),"")</f>
        <v>38</v>
      </c>
      <c r="BX104">
        <f t="array" aca="1" ref="BX104" ca="1">IFERROR(SMALL(IF(OFFSET($A104,,BW104+1,,50-BW104-1)="P",COLUMN(OFFSET($A104,,BW104+1,,50-BW104-1)),9^9),1),"")</f>
        <v>387420489</v>
      </c>
      <c r="BY104" t="str">
        <f t="array" aca="1" ref="BY104" ca="1">IFERROR(SMALL(IF(OFFSET($A104,,BX104,,50-BX104)="",COLUMN(OFFSET($A104,,BX104,,50-BX104)),9^9),1),"")</f>
        <v/>
      </c>
      <c r="BZ104" s="22">
        <f t="shared" si="322"/>
        <v>0.45833333333333337</v>
      </c>
      <c r="CA104" s="22">
        <f t="shared" ca="1" si="323"/>
        <v>0.66666666666666674</v>
      </c>
      <c r="CB104" s="22" t="str">
        <f t="shared" ca="1" si="324"/>
        <v/>
      </c>
      <c r="CC104" s="22" t="str">
        <f t="shared" ca="1" si="325"/>
        <v/>
      </c>
    </row>
    <row r="105" spans="1:81" x14ac:dyDescent="0.25">
      <c r="A105" s="11" t="s">
        <v>22</v>
      </c>
      <c r="B105" s="4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6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P105" cm="1">
        <f t="array" ref="BP105">SUMPRODUCT((B105:BO105=$BR$1)*1)</f>
        <v>0</v>
      </c>
      <c r="BQ105">
        <f t="shared" si="237"/>
        <v>0</v>
      </c>
      <c r="BV105" t="str">
        <f t="shared" si="321"/>
        <v/>
      </c>
      <c r="BW105" t="str">
        <f t="array" aca="1" ref="BW105" ca="1">IFERROR(SMALL(IF(OFFSET($A105,,BV105,,50-BV105)="",COLUMN(OFFSET($A105,,BV105,,50-BV105)),9^9),1),"")</f>
        <v/>
      </c>
      <c r="BX105" t="str">
        <f t="array" aca="1" ref="BX105" ca="1">IFERROR(SMALL(IF(OFFSET($A105,,BW105+1,,50-BW105-1)="P",COLUMN(OFFSET($A105,,BW105+1,,50-BW105-1)),9^9),1),"")</f>
        <v/>
      </c>
      <c r="BY105" t="str">
        <f t="array" aca="1" ref="BY105" ca="1">IFERROR(SMALL(IF(OFFSET($A105,,BX105,,50-BX105)="",COLUMN(OFFSET($A105,,BX105,,50-BX105)),9^9),1),"")</f>
        <v/>
      </c>
      <c r="BZ105" s="22" t="str">
        <f t="shared" si="322"/>
        <v/>
      </c>
      <c r="CA105" s="22" t="str">
        <f t="shared" ca="1" si="323"/>
        <v/>
      </c>
      <c r="CB105" s="22" t="str">
        <f t="shared" ca="1" si="324"/>
        <v/>
      </c>
      <c r="CC105" s="22" t="str">
        <f t="shared" ca="1" si="325"/>
        <v/>
      </c>
    </row>
    <row r="106" spans="1:81" x14ac:dyDescent="0.25">
      <c r="A106" s="11" t="s">
        <v>23</v>
      </c>
      <c r="B106" s="7" t="s">
        <v>30</v>
      </c>
      <c r="C106" s="8" t="s">
        <v>30</v>
      </c>
      <c r="D106" s="8" t="s">
        <v>30</v>
      </c>
      <c r="E106" s="8" t="s">
        <v>30</v>
      </c>
      <c r="F106" s="8" t="s">
        <v>30</v>
      </c>
      <c r="G106" s="8" t="s">
        <v>30</v>
      </c>
      <c r="H106" s="8" t="s">
        <v>30</v>
      </c>
      <c r="I106" s="8" t="s">
        <v>30</v>
      </c>
      <c r="J106" s="8" t="s">
        <v>30</v>
      </c>
      <c r="K106" s="8" t="s">
        <v>30</v>
      </c>
      <c r="L106" s="8" t="s">
        <v>30</v>
      </c>
      <c r="M106" s="8" t="s">
        <v>30</v>
      </c>
      <c r="N106" s="8" t="s">
        <v>30</v>
      </c>
      <c r="O106" s="8" t="s">
        <v>30</v>
      </c>
      <c r="P106" s="8" t="s">
        <v>30</v>
      </c>
      <c r="Q106" s="8" t="s">
        <v>30</v>
      </c>
      <c r="R106" s="8" t="s">
        <v>30</v>
      </c>
      <c r="S106" s="8" t="s">
        <v>30</v>
      </c>
      <c r="T106" s="8" t="s">
        <v>30</v>
      </c>
      <c r="U106" s="8" t="s">
        <v>30</v>
      </c>
      <c r="V106" s="8" t="s">
        <v>30</v>
      </c>
      <c r="W106" s="8" t="s">
        <v>30</v>
      </c>
      <c r="X106" s="8" t="s">
        <v>30</v>
      </c>
      <c r="Y106" s="8" t="s">
        <v>30</v>
      </c>
      <c r="Z106" s="8" t="s">
        <v>30</v>
      </c>
      <c r="AA106" s="8" t="s">
        <v>30</v>
      </c>
      <c r="AB106" s="8" t="s">
        <v>30</v>
      </c>
      <c r="AC106" s="8" t="s">
        <v>30</v>
      </c>
      <c r="AD106" s="8" t="s">
        <v>30</v>
      </c>
      <c r="AE106" s="8" t="s">
        <v>30</v>
      </c>
      <c r="AF106" s="8" t="s">
        <v>30</v>
      </c>
      <c r="AG106" s="8" t="s">
        <v>30</v>
      </c>
      <c r="AH106" s="8" t="s">
        <v>30</v>
      </c>
      <c r="AI106" s="8" t="s">
        <v>30</v>
      </c>
      <c r="AJ106" s="8" t="s">
        <v>30</v>
      </c>
      <c r="AK106" s="8" t="s">
        <v>30</v>
      </c>
      <c r="AL106" s="8" t="s">
        <v>30</v>
      </c>
      <c r="AM106" s="8" t="s">
        <v>30</v>
      </c>
      <c r="AN106" s="8" t="s">
        <v>30</v>
      </c>
      <c r="AO106" s="8" t="s">
        <v>30</v>
      </c>
      <c r="AP106" s="8" t="s">
        <v>30</v>
      </c>
      <c r="AQ106" s="8" t="s">
        <v>30</v>
      </c>
      <c r="AR106" s="8" t="s">
        <v>30</v>
      </c>
      <c r="AS106" s="8" t="s">
        <v>30</v>
      </c>
      <c r="AT106" s="8" t="s">
        <v>30</v>
      </c>
      <c r="AU106" s="8" t="s">
        <v>30</v>
      </c>
      <c r="AV106" s="8" t="s">
        <v>30</v>
      </c>
      <c r="AW106" s="10" t="s">
        <v>30</v>
      </c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P106" cm="1">
        <f t="array" ref="BP106">SUMPRODUCT((B106:BO106=$BR$1)*1)</f>
        <v>0</v>
      </c>
      <c r="BQ106">
        <f t="shared" si="237"/>
        <v>0</v>
      </c>
      <c r="BV106" t="str">
        <f t="shared" si="321"/>
        <v/>
      </c>
      <c r="BW106" t="str">
        <f t="array" aca="1" ref="BW106" ca="1">IFERROR(SMALL(IF(OFFSET($A106,,BV106,,50-BV106)="",COLUMN(OFFSET($A106,,BV106,,50-BV106)),9^9),1),"")</f>
        <v/>
      </c>
      <c r="BX106" t="str">
        <f t="array" aca="1" ref="BX106" ca="1">IFERROR(SMALL(IF(OFFSET($A106,,BW106+1,,50-BW106-1)="P",COLUMN(OFFSET($A106,,BW106+1,,50-BW106-1)),9^9),1),"")</f>
        <v/>
      </c>
      <c r="BY106" t="str">
        <f t="array" aca="1" ref="BY106" ca="1">IFERROR(SMALL(IF(OFFSET($A106,,BX106,,50-BX106)="",COLUMN(OFFSET($A106,,BX106,,50-BX106)),9^9),1),"")</f>
        <v/>
      </c>
      <c r="BZ106" s="22" t="str">
        <f t="shared" si="322"/>
        <v/>
      </c>
      <c r="CA106" s="22" t="str">
        <f t="shared" ca="1" si="323"/>
        <v/>
      </c>
      <c r="CB106" s="22" t="str">
        <f t="shared" ca="1" si="324"/>
        <v/>
      </c>
      <c r="CC106" s="22" t="str">
        <f t="shared" ca="1" si="325"/>
        <v/>
      </c>
    </row>
    <row r="107" spans="1:81" x14ac:dyDescent="0.25">
      <c r="A107" s="11" t="s">
        <v>24</v>
      </c>
      <c r="B107" s="7" t="s">
        <v>28</v>
      </c>
      <c r="C107" s="8" t="s">
        <v>28</v>
      </c>
      <c r="D107" s="8" t="s">
        <v>28</v>
      </c>
      <c r="E107" s="8" t="s">
        <v>28</v>
      </c>
      <c r="F107" s="8" t="s">
        <v>28</v>
      </c>
      <c r="G107" s="8" t="s">
        <v>28</v>
      </c>
      <c r="H107" s="8" t="s">
        <v>28</v>
      </c>
      <c r="I107" s="8" t="s">
        <v>28</v>
      </c>
      <c r="J107" s="8" t="s">
        <v>28</v>
      </c>
      <c r="K107" s="8" t="s">
        <v>28</v>
      </c>
      <c r="L107" s="8" t="s">
        <v>28</v>
      </c>
      <c r="M107" s="8" t="s">
        <v>28</v>
      </c>
      <c r="N107" s="8" t="s">
        <v>28</v>
      </c>
      <c r="O107" s="8" t="s">
        <v>28</v>
      </c>
      <c r="P107" s="8" t="s">
        <v>28</v>
      </c>
      <c r="Q107" s="8" t="s">
        <v>28</v>
      </c>
      <c r="R107" s="8"/>
      <c r="S107" s="8"/>
      <c r="T107" s="8"/>
      <c r="U107" s="8"/>
      <c r="V107" s="8"/>
      <c r="W107" s="8"/>
      <c r="X107" s="8" t="s">
        <v>28</v>
      </c>
      <c r="Y107" s="8" t="s">
        <v>28</v>
      </c>
      <c r="Z107" s="8" t="s">
        <v>28</v>
      </c>
      <c r="AA107" s="8" t="s">
        <v>28</v>
      </c>
      <c r="AB107" s="8" t="s">
        <v>28</v>
      </c>
      <c r="AC107" s="8" t="s">
        <v>28</v>
      </c>
      <c r="AD107" s="8" t="s">
        <v>28</v>
      </c>
      <c r="AE107" s="8" t="s">
        <v>28</v>
      </c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10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P107" cm="1">
        <f t="array" ref="BP107">SUMPRODUCT((B107:BO107=$BR$1)*1)</f>
        <v>24</v>
      </c>
      <c r="BQ107">
        <f t="shared" si="237"/>
        <v>6</v>
      </c>
      <c r="BV107">
        <f t="shared" si="321"/>
        <v>1</v>
      </c>
      <c r="BW107">
        <f t="array" aca="1" ref="BW107" ca="1">IFERROR(SMALL(IF(OFFSET($A107,,BV107,,50-BV107)="",COLUMN(OFFSET($A107,,BV107,,50-BV107)),9^9),1),"")</f>
        <v>18</v>
      </c>
      <c r="BX107">
        <f t="array" aca="1" ref="BX107" ca="1">IFERROR(SMALL(IF(OFFSET($A107,,BW107+1,,50-BW107-1)="P",COLUMN(OFFSET($A107,,BW107+1,,50-BW107-1)),9^9),1),"")</f>
        <v>24</v>
      </c>
      <c r="BY107">
        <f t="array" aca="1" ref="BY107" ca="1">IFERROR(SMALL(IF(OFFSET($A107,,BX107,,50-BX107)="",COLUMN(OFFSET($A107,,BX107,,50-BX107)),9^9),1),"")</f>
        <v>32</v>
      </c>
      <c r="BZ107" s="22">
        <f t="shared" si="322"/>
        <v>0.29166666666666669</v>
      </c>
      <c r="CA107" s="22">
        <f t="shared" ca="1" si="323"/>
        <v>0.45833333333333337</v>
      </c>
      <c r="CB107" s="22">
        <f t="shared" ca="1" si="324"/>
        <v>0.52083333333333337</v>
      </c>
      <c r="CC107" s="22">
        <f t="shared" ca="1" si="325"/>
        <v>0.60416666666666674</v>
      </c>
    </row>
    <row r="108" spans="1:81" x14ac:dyDescent="0.25">
      <c r="A108" s="11" t="s">
        <v>25</v>
      </c>
      <c r="B108" s="7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10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P108" cm="1">
        <f t="array" ref="BP108">SUMPRODUCT((B108:BO108=$BR$1)*1)</f>
        <v>0</v>
      </c>
      <c r="BQ108">
        <f t="shared" si="237"/>
        <v>0</v>
      </c>
      <c r="BV108" t="str">
        <f t="shared" si="321"/>
        <v/>
      </c>
      <c r="BW108" t="str">
        <f t="array" aca="1" ref="BW108" ca="1">IFERROR(SMALL(IF(OFFSET($A108,,BV108,,50-BV108)="",COLUMN(OFFSET($A108,,BV108,,50-BV108)),9^9),1),"")</f>
        <v/>
      </c>
      <c r="BX108" t="str">
        <f t="array" aca="1" ref="BX108" ca="1">IFERROR(SMALL(IF(OFFSET($A108,,BW108+1,,50-BW108-1)="P",COLUMN(OFFSET($A108,,BW108+1,,50-BW108-1)),9^9),1),"")</f>
        <v/>
      </c>
      <c r="BY108" t="str">
        <f t="array" aca="1" ref="BY108" ca="1">IFERROR(SMALL(IF(OFFSET($A108,,BX108,,50-BX108)="",COLUMN(OFFSET($A108,,BX108,,50-BX108)),9^9),1),"")</f>
        <v/>
      </c>
      <c r="BZ108" s="22" t="str">
        <f t="shared" si="322"/>
        <v/>
      </c>
      <c r="CA108" s="22" t="str">
        <f t="shared" ca="1" si="323"/>
        <v/>
      </c>
      <c r="CB108" s="22" t="str">
        <f t="shared" ca="1" si="324"/>
        <v/>
      </c>
      <c r="CC108" s="22" t="str">
        <f t="shared" ca="1" si="325"/>
        <v/>
      </c>
    </row>
    <row r="109" spans="1:81" x14ac:dyDescent="0.25">
      <c r="A109" s="11" t="s">
        <v>26</v>
      </c>
      <c r="B109" s="7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 t="s">
        <v>28</v>
      </c>
      <c r="S109" s="8" t="s">
        <v>28</v>
      </c>
      <c r="T109" s="8" t="s">
        <v>28</v>
      </c>
      <c r="U109" s="8" t="s">
        <v>28</v>
      </c>
      <c r="V109" s="8" t="s">
        <v>28</v>
      </c>
      <c r="W109" s="8" t="s">
        <v>28</v>
      </c>
      <c r="X109" s="8"/>
      <c r="Y109" s="8" t="s">
        <v>29</v>
      </c>
      <c r="Z109" s="8" t="s">
        <v>29</v>
      </c>
      <c r="AA109" s="8" t="s">
        <v>29</v>
      </c>
      <c r="AB109" s="8" t="s">
        <v>29</v>
      </c>
      <c r="AC109" s="8" t="s">
        <v>29</v>
      </c>
      <c r="AD109" s="8" t="s">
        <v>29</v>
      </c>
      <c r="AE109" s="8" t="s">
        <v>29</v>
      </c>
      <c r="AF109" s="8" t="s">
        <v>29</v>
      </c>
      <c r="AG109" s="8" t="s">
        <v>29</v>
      </c>
      <c r="AH109" s="8" t="s">
        <v>29</v>
      </c>
      <c r="AI109" s="8" t="s">
        <v>29</v>
      </c>
      <c r="AJ109" s="8" t="s">
        <v>29</v>
      </c>
      <c r="AK109" s="8"/>
      <c r="AL109" s="8" t="s">
        <v>28</v>
      </c>
      <c r="AM109" s="8" t="s">
        <v>28</v>
      </c>
      <c r="AN109" s="8" t="s">
        <v>28</v>
      </c>
      <c r="AO109" s="8" t="s">
        <v>28</v>
      </c>
      <c r="AP109" s="8"/>
      <c r="AQ109" s="8"/>
      <c r="AR109" s="8"/>
      <c r="AS109" s="8"/>
      <c r="AT109" s="8"/>
      <c r="AU109" s="8"/>
      <c r="AV109" s="8"/>
      <c r="AW109" s="10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P109" cm="1">
        <f t="array" ref="BP109">SUMPRODUCT((B109:BO109=$BR$1)*1)</f>
        <v>10</v>
      </c>
      <c r="BQ109">
        <f t="shared" si="237"/>
        <v>2.5</v>
      </c>
      <c r="BV109">
        <f t="shared" si="321"/>
        <v>17</v>
      </c>
      <c r="BW109">
        <f t="array" aca="1" ref="BW109" ca="1">IFERROR(SMALL(IF(OFFSET($A109,,BV109,,50-BV109)="",COLUMN(OFFSET($A109,,BV109,,50-BV109)),9^9),1),"")</f>
        <v>24</v>
      </c>
      <c r="BX109">
        <f t="array" aca="1" ref="BX109" ca="1">IFERROR(SMALL(IF(OFFSET($A109,,BW109+1,,50-BW109-1)="P",COLUMN(OFFSET($A109,,BW109+1,,50-BW109-1)),9^9),1),"")</f>
        <v>38</v>
      </c>
      <c r="BY109">
        <f t="array" aca="1" ref="BY109" ca="1">IFERROR(SMALL(IF(OFFSET($A109,,BX109,,50-BX109)="",COLUMN(OFFSET($A109,,BX109,,50-BX109)),9^9),1),"")</f>
        <v>42</v>
      </c>
      <c r="BZ109" s="22">
        <f t="shared" si="322"/>
        <v>0.45833333333333337</v>
      </c>
      <c r="CA109" s="22">
        <f t="shared" ca="1" si="323"/>
        <v>0.52083333333333337</v>
      </c>
      <c r="CB109" s="22">
        <f t="shared" ca="1" si="324"/>
        <v>0.66666666666666674</v>
      </c>
      <c r="CC109" s="22">
        <f t="shared" ca="1" si="325"/>
        <v>0.70833333333333337</v>
      </c>
    </row>
    <row r="110" spans="1:81" x14ac:dyDescent="0.25">
      <c r="A110" s="13"/>
      <c r="B110" s="7"/>
      <c r="C110" s="8"/>
      <c r="D110" s="8"/>
      <c r="E110" s="8"/>
      <c r="F110" s="8"/>
      <c r="G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10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Q110">
        <f t="shared" si="237"/>
        <v>0</v>
      </c>
      <c r="BZ110" s="22">
        <f t="shared" si="322"/>
        <v>0.28125</v>
      </c>
      <c r="CA110" s="22">
        <f t="shared" si="323"/>
        <v>0.27083333333333337</v>
      </c>
      <c r="CB110" s="22">
        <f t="shared" si="324"/>
        <v>0.27083333333333337</v>
      </c>
      <c r="CC110" s="22">
        <f t="shared" si="325"/>
        <v>0.27083333333333337</v>
      </c>
    </row>
    <row r="111" spans="1:81" x14ac:dyDescent="0.25">
      <c r="A111" s="14"/>
      <c r="B111" s="7">
        <f>SUMPRODUCT(N(B92:B110=$BR$1))</f>
        <v>2</v>
      </c>
      <c r="C111" s="7">
        <f t="shared" ref="C111" si="326">SUMPRODUCT(N(C92:C110=$BR$1))</f>
        <v>2</v>
      </c>
      <c r="D111" s="7">
        <f t="shared" ref="D111" si="327">SUMPRODUCT(N(D92:D110=$BR$1))</f>
        <v>3</v>
      </c>
      <c r="E111" s="7">
        <f t="shared" ref="E111" si="328">SUMPRODUCT(N(E92:E110=$BR$1))</f>
        <v>3</v>
      </c>
      <c r="F111" s="7">
        <f t="shared" ref="F111" si="329">SUMPRODUCT(N(F92:F110=$BR$1))</f>
        <v>5</v>
      </c>
      <c r="G111" s="7">
        <f t="shared" ref="G111" si="330">SUMPRODUCT(N(G92:G110=$BR$1))</f>
        <v>5</v>
      </c>
      <c r="H111" s="7">
        <f t="shared" ref="H111" si="331">SUMPRODUCT(N(H92:H110=$BR$1))</f>
        <v>9</v>
      </c>
      <c r="I111" s="7">
        <f t="shared" ref="I111" si="332">SUMPRODUCT(N(I92:I110=$BR$1))</f>
        <v>9</v>
      </c>
      <c r="J111" s="7">
        <f t="shared" ref="J111" si="333">SUMPRODUCT(N(J92:J110=$BR$1))</f>
        <v>9</v>
      </c>
      <c r="K111" s="7">
        <f t="shared" ref="K111" si="334">SUMPRODUCT(N(K92:K110=$BR$1))</f>
        <v>9</v>
      </c>
      <c r="L111" s="7">
        <f t="shared" ref="L111" si="335">SUMPRODUCT(N(L92:L110=$BR$1))</f>
        <v>9</v>
      </c>
      <c r="M111" s="7">
        <f t="shared" ref="M111" si="336">SUMPRODUCT(N(M92:M110=$BR$1))</f>
        <v>9</v>
      </c>
      <c r="N111" s="7">
        <f t="shared" ref="N111" si="337">SUMPRODUCT(N(N92:N110=$BR$1))</f>
        <v>9</v>
      </c>
      <c r="O111" s="7">
        <f t="shared" ref="O111" si="338">SUMPRODUCT(N(O92:O110=$BR$1))</f>
        <v>9</v>
      </c>
      <c r="P111" s="7">
        <f t="shared" ref="P111" si="339">SUMPRODUCT(N(P92:P110=$BR$1))</f>
        <v>9</v>
      </c>
      <c r="Q111" s="7">
        <f t="shared" ref="Q111" si="340">SUMPRODUCT(N(Q92:Q110=$BR$1))</f>
        <v>9</v>
      </c>
      <c r="R111" s="7">
        <f t="shared" ref="R111" si="341">SUMPRODUCT(N(R92:R110=$BR$1))</f>
        <v>9</v>
      </c>
      <c r="S111" s="7">
        <f t="shared" ref="S111" si="342">SUMPRODUCT(N(S92:S110=$BR$1))</f>
        <v>8</v>
      </c>
      <c r="T111" s="7">
        <f t="shared" ref="T111" si="343">SUMPRODUCT(N(T92:T110=$BR$1))</f>
        <v>9</v>
      </c>
      <c r="U111" s="7">
        <f t="shared" ref="U111" si="344">SUMPRODUCT(N(U92:U110=$BR$1))</f>
        <v>9</v>
      </c>
      <c r="V111" s="7">
        <f t="shared" ref="V111" si="345">SUMPRODUCT(N(V92:V110=$BR$1))</f>
        <v>9</v>
      </c>
      <c r="W111" s="7">
        <f t="shared" ref="W111" si="346">SUMPRODUCT(N(W92:W110=$BR$1))</f>
        <v>9</v>
      </c>
      <c r="X111" s="7">
        <f t="shared" ref="X111" si="347">SUMPRODUCT(N(X92:X110=$BR$1))</f>
        <v>10</v>
      </c>
      <c r="Y111" s="7">
        <f t="shared" ref="Y111" si="348">SUMPRODUCT(N(Y92:Y110=$BR$1))</f>
        <v>9</v>
      </c>
      <c r="Z111" s="7">
        <f t="shared" ref="Z111" si="349">SUMPRODUCT(N(Z92:Z110=$BR$1))</f>
        <v>10</v>
      </c>
      <c r="AA111" s="7">
        <f t="shared" ref="AA111" si="350">SUMPRODUCT(N(AA92:AA110=$BR$1))</f>
        <v>10</v>
      </c>
      <c r="AB111" s="7">
        <f t="shared" ref="AB111" si="351">SUMPRODUCT(N(AB92:AB110=$BR$1))</f>
        <v>10</v>
      </c>
      <c r="AC111" s="7">
        <f t="shared" ref="AC111" si="352">SUMPRODUCT(N(AC92:AC110=$BR$1))</f>
        <v>10</v>
      </c>
      <c r="AD111" s="7">
        <f t="shared" ref="AD111" si="353">SUMPRODUCT(N(AD92:AD110=$BR$1))</f>
        <v>10</v>
      </c>
      <c r="AE111" s="7">
        <f t="shared" ref="AE111" si="354">SUMPRODUCT(N(AE92:AE110=$BR$1))</f>
        <v>10</v>
      </c>
      <c r="AF111" s="7">
        <f t="shared" ref="AF111" si="355">SUMPRODUCT(N(AF92:AF110=$BR$1))</f>
        <v>9</v>
      </c>
      <c r="AG111" s="7">
        <f t="shared" ref="AG111" si="356">SUMPRODUCT(N(AG92:AG110=$BR$1))</f>
        <v>9</v>
      </c>
      <c r="AH111" s="7">
        <f t="shared" ref="AH111" si="357">SUMPRODUCT(N(AH92:AH110=$BR$1))</f>
        <v>9</v>
      </c>
      <c r="AI111" s="7">
        <f t="shared" ref="AI111" si="358">SUMPRODUCT(N(AI92:AI110=$BR$1))</f>
        <v>9</v>
      </c>
      <c r="AJ111" s="7">
        <f t="shared" ref="AJ111" si="359">SUMPRODUCT(N(AJ92:AJ110=$BR$1))</f>
        <v>9</v>
      </c>
      <c r="AK111" s="7">
        <f t="shared" ref="AK111" si="360">SUMPRODUCT(N(AK92:AK110=$BR$1))</f>
        <v>9</v>
      </c>
      <c r="AL111" s="7">
        <f t="shared" ref="AL111" si="361">SUMPRODUCT(N(AL92:AL110=$BR$1))</f>
        <v>7</v>
      </c>
      <c r="AM111" s="7">
        <f t="shared" ref="AM111" si="362">SUMPRODUCT(N(AM92:AM110=$BR$1))</f>
        <v>7</v>
      </c>
      <c r="AN111" s="7">
        <f t="shared" ref="AN111" si="363">SUMPRODUCT(N(AN92:AN110=$BR$1))</f>
        <v>6</v>
      </c>
      <c r="AO111" s="7">
        <f t="shared" ref="AO111" si="364">SUMPRODUCT(N(AO92:AO110=$BR$1))</f>
        <v>6</v>
      </c>
      <c r="AP111" s="7">
        <f t="shared" ref="AP111" si="365">SUMPRODUCT(N(AP92:AP110=$BR$1))</f>
        <v>0</v>
      </c>
      <c r="AQ111" s="7">
        <f t="shared" ref="AQ111" si="366">SUMPRODUCT(N(AQ92:AQ110=$BR$1))</f>
        <v>0</v>
      </c>
      <c r="AR111" s="7">
        <f t="shared" ref="AR111" si="367">SUMPRODUCT(N(AR92:AR110=$BR$1))</f>
        <v>0</v>
      </c>
      <c r="AS111" s="7">
        <f t="shared" ref="AS111" si="368">SUMPRODUCT(N(AS92:AS110=$BR$1))</f>
        <v>0</v>
      </c>
      <c r="AT111" s="7">
        <f t="shared" ref="AT111" si="369">SUMPRODUCT(N(AT92:AT110=$BR$1))</f>
        <v>0</v>
      </c>
      <c r="AU111" s="7">
        <f t="shared" ref="AU111" si="370">SUMPRODUCT(N(AU92:AU110=$BR$1))</f>
        <v>0</v>
      </c>
      <c r="AV111" s="7">
        <f t="shared" ref="AV111" si="371">SUMPRODUCT(N(AV92:AV110=$BR$1))</f>
        <v>0</v>
      </c>
      <c r="AW111" s="7">
        <f t="shared" ref="AW111:BO111" si="372">SUMPRODUCT(N(AW92:AW110=$BR$1))</f>
        <v>0</v>
      </c>
      <c r="AX111" s="7">
        <f t="shared" si="372"/>
        <v>0</v>
      </c>
      <c r="AY111" s="7">
        <f t="shared" si="372"/>
        <v>0</v>
      </c>
      <c r="AZ111" s="7">
        <f t="shared" si="372"/>
        <v>0</v>
      </c>
      <c r="BA111" s="7">
        <f t="shared" si="372"/>
        <v>0</v>
      </c>
      <c r="BB111" s="7">
        <f t="shared" si="372"/>
        <v>0</v>
      </c>
      <c r="BC111" s="7">
        <f t="shared" si="372"/>
        <v>0</v>
      </c>
      <c r="BD111" s="7">
        <f t="shared" si="372"/>
        <v>0</v>
      </c>
      <c r="BE111" s="7">
        <f t="shared" si="372"/>
        <v>0</v>
      </c>
      <c r="BF111" s="7">
        <f t="shared" si="372"/>
        <v>0</v>
      </c>
      <c r="BG111" s="7">
        <f t="shared" si="372"/>
        <v>0</v>
      </c>
      <c r="BH111" s="7">
        <f t="shared" si="372"/>
        <v>0</v>
      </c>
      <c r="BI111" s="7">
        <f t="shared" si="372"/>
        <v>0</v>
      </c>
      <c r="BJ111" s="7">
        <f t="shared" si="372"/>
        <v>0</v>
      </c>
      <c r="BK111" s="7">
        <f t="shared" si="372"/>
        <v>0</v>
      </c>
      <c r="BL111" s="7">
        <f t="shared" si="372"/>
        <v>0</v>
      </c>
      <c r="BM111" s="7">
        <f t="shared" si="372"/>
        <v>0</v>
      </c>
      <c r="BN111" s="7">
        <f t="shared" si="372"/>
        <v>0</v>
      </c>
      <c r="BO111" s="7">
        <f t="shared" si="372"/>
        <v>0</v>
      </c>
      <c r="BQ111">
        <f t="shared" si="237"/>
        <v>0</v>
      </c>
    </row>
    <row r="112" spans="1:81" x14ac:dyDescent="0.25">
      <c r="A112" s="1" t="s">
        <v>5</v>
      </c>
      <c r="B112" s="23">
        <v>0.29166666666666669</v>
      </c>
      <c r="C112" s="24"/>
      <c r="D112" s="23">
        <f>B112+1/24/2</f>
        <v>0.3125</v>
      </c>
      <c r="E112" s="24"/>
      <c r="F112" s="23">
        <f t="shared" ref="F112" si="373">D112+1/24/2</f>
        <v>0.33333333333333331</v>
      </c>
      <c r="G112" s="24"/>
      <c r="H112" s="23">
        <f t="shared" ref="H112" si="374">F112+1/24/2</f>
        <v>0.35416666666666663</v>
      </c>
      <c r="I112" s="24"/>
      <c r="J112" s="23">
        <f t="shared" ref="J112" si="375">H112+1/24/2</f>
        <v>0.37499999999999994</v>
      </c>
      <c r="K112" s="24"/>
      <c r="L112" s="23">
        <f t="shared" ref="L112" si="376">J112+1/24/2</f>
        <v>0.39583333333333326</v>
      </c>
      <c r="M112" s="24"/>
      <c r="N112" s="23">
        <f t="shared" ref="N112" si="377">L112+1/24/2</f>
        <v>0.41666666666666657</v>
      </c>
      <c r="O112" s="24"/>
      <c r="P112" s="23">
        <f t="shared" ref="P112" si="378">N112+1/24/2</f>
        <v>0.43749999999999989</v>
      </c>
      <c r="Q112" s="24"/>
      <c r="R112" s="23">
        <f t="shared" ref="R112" si="379">P112+1/24/2</f>
        <v>0.4583333333333332</v>
      </c>
      <c r="S112" s="24"/>
      <c r="T112" s="23">
        <f t="shared" ref="T112" si="380">R112+1/24/2</f>
        <v>0.47916666666666652</v>
      </c>
      <c r="U112" s="24"/>
      <c r="V112" s="23">
        <f t="shared" ref="V112" si="381">T112+1/24/2</f>
        <v>0.49999999999999983</v>
      </c>
      <c r="W112" s="24"/>
      <c r="X112" s="23">
        <f t="shared" ref="X112" si="382">V112+1/24/2</f>
        <v>0.52083333333333315</v>
      </c>
      <c r="Y112" s="24"/>
      <c r="Z112" s="23">
        <f t="shared" ref="Z112" si="383">X112+1/24/2</f>
        <v>0.54166666666666652</v>
      </c>
      <c r="AA112" s="24"/>
      <c r="AB112" s="23">
        <f t="shared" ref="AB112" si="384">Z112+1/24/2</f>
        <v>0.56249999999999989</v>
      </c>
      <c r="AC112" s="24"/>
      <c r="AD112" s="23">
        <f t="shared" ref="AD112" si="385">AB112+1/24/2</f>
        <v>0.58333333333333326</v>
      </c>
      <c r="AE112" s="24"/>
      <c r="AF112" s="23">
        <f t="shared" ref="AF112" si="386">AD112+1/24/2</f>
        <v>0.60416666666666663</v>
      </c>
      <c r="AG112" s="24"/>
      <c r="AH112" s="23">
        <f t="shared" ref="AH112" si="387">AF112+1/24/2</f>
        <v>0.625</v>
      </c>
      <c r="AI112" s="24"/>
      <c r="AJ112" s="23">
        <f t="shared" ref="AJ112" si="388">AH112+1/24/2</f>
        <v>0.64583333333333337</v>
      </c>
      <c r="AK112" s="24"/>
      <c r="AL112" s="23">
        <f t="shared" ref="AL112" si="389">AJ112+1/24/2</f>
        <v>0.66666666666666674</v>
      </c>
      <c r="AM112" s="24"/>
      <c r="AN112" s="23">
        <f t="shared" ref="AN112" si="390">AL112+1/24/2</f>
        <v>0.68750000000000011</v>
      </c>
      <c r="AO112" s="24"/>
      <c r="AP112" s="23">
        <f t="shared" ref="AP112" si="391">AN112+1/24/2</f>
        <v>0.70833333333333348</v>
      </c>
      <c r="AQ112" s="24"/>
      <c r="AR112" s="23">
        <f t="shared" ref="AR112" si="392">AP112+1/24/2</f>
        <v>0.72916666666666685</v>
      </c>
      <c r="AS112" s="24"/>
      <c r="AT112" s="23">
        <f t="shared" ref="AT112" si="393">AR112+1/24/2</f>
        <v>0.75000000000000022</v>
      </c>
      <c r="AU112" s="24"/>
      <c r="AV112" s="23">
        <f t="shared" ref="AV112" si="394">AT112+1/24/2</f>
        <v>0.77083333333333359</v>
      </c>
      <c r="AW112" s="24"/>
      <c r="AX112" s="23">
        <f t="shared" ref="AX112" si="395">AV112+1/24/2</f>
        <v>0.79166666666666696</v>
      </c>
      <c r="AY112" s="24"/>
      <c r="AZ112" s="23">
        <f t="shared" ref="AZ112" si="396">AX112+1/24/2</f>
        <v>0.81250000000000033</v>
      </c>
      <c r="BA112" s="24"/>
      <c r="BB112" s="23">
        <f t="shared" ref="BB112" si="397">AZ112+1/24/2</f>
        <v>0.8333333333333337</v>
      </c>
      <c r="BC112" s="24"/>
      <c r="BD112" s="23">
        <f t="shared" ref="BD112" si="398">BB112+1/24/2</f>
        <v>0.85416666666666707</v>
      </c>
      <c r="BE112" s="24"/>
      <c r="BF112" s="23">
        <f t="shared" ref="BF112" si="399">BD112+1/24/2</f>
        <v>0.87500000000000044</v>
      </c>
      <c r="BG112" s="24"/>
      <c r="BH112" s="23">
        <f t="shared" ref="BH112" si="400">BF112+1/24/2</f>
        <v>0.89583333333333381</v>
      </c>
      <c r="BI112" s="24"/>
      <c r="BJ112" s="23">
        <f t="shared" ref="BJ112" si="401">BH112+1/24/2</f>
        <v>0.91666666666666718</v>
      </c>
      <c r="BK112" s="24"/>
      <c r="BL112" s="23">
        <f t="shared" ref="BL112" si="402">BJ112+1/24/2</f>
        <v>0.93750000000000056</v>
      </c>
      <c r="BM112" s="24"/>
      <c r="BN112" s="23">
        <f t="shared" ref="BN112" si="403">BL112+1/24/2</f>
        <v>0.95833333333333393</v>
      </c>
      <c r="BO112" s="24"/>
      <c r="BQ112">
        <f t="shared" si="237"/>
        <v>0</v>
      </c>
    </row>
    <row r="113" spans="1:81" x14ac:dyDescent="0.25">
      <c r="A113" s="15" t="s">
        <v>8</v>
      </c>
      <c r="B113" s="4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 t="s">
        <v>28</v>
      </c>
      <c r="W113" s="5" t="s">
        <v>28</v>
      </c>
      <c r="X113" s="5" t="s">
        <v>28</v>
      </c>
      <c r="Y113" s="5" t="s">
        <v>28</v>
      </c>
      <c r="Z113" s="5" t="s">
        <v>28</v>
      </c>
      <c r="AA113" s="5" t="s">
        <v>28</v>
      </c>
      <c r="AB113" s="5" t="s">
        <v>28</v>
      </c>
      <c r="AC113" s="5" t="s">
        <v>28</v>
      </c>
      <c r="AD113" s="5" t="s">
        <v>28</v>
      </c>
      <c r="AE113" s="5" t="s">
        <v>28</v>
      </c>
      <c r="AF113" s="5" t="s">
        <v>28</v>
      </c>
      <c r="AG113" s="5" t="s">
        <v>28</v>
      </c>
      <c r="AH113" s="5" t="s">
        <v>28</v>
      </c>
      <c r="AI113" s="5" t="s">
        <v>28</v>
      </c>
      <c r="AJ113" s="5" t="s">
        <v>28</v>
      </c>
      <c r="AK113" s="5" t="s">
        <v>28</v>
      </c>
      <c r="AL113" s="5" t="s">
        <v>28</v>
      </c>
      <c r="AM113" s="5" t="s">
        <v>28</v>
      </c>
      <c r="AN113" s="5" t="s">
        <v>28</v>
      </c>
      <c r="AO113" s="5" t="s">
        <v>28</v>
      </c>
      <c r="AP113" s="5"/>
      <c r="AQ113" s="5"/>
      <c r="AR113" s="5"/>
      <c r="AS113" s="5"/>
      <c r="AT113" s="5"/>
      <c r="AU113" s="5"/>
      <c r="AV113" s="5"/>
      <c r="AW113" s="6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P113" cm="1">
        <f t="array" ref="BP113">SUMPRODUCT((B113:BO113=$BR$1)*1)</f>
        <v>20</v>
      </c>
      <c r="BQ113">
        <f t="shared" si="237"/>
        <v>5</v>
      </c>
      <c r="BV113">
        <f>IFERROR(MATCH("P",B113:AW113,0),"")</f>
        <v>21</v>
      </c>
      <c r="BW113">
        <f t="array" aca="1" ref="BW113" ca="1">IFERROR(SMALL(IF(OFFSET($A113,,BV113,,50-BV113)="",COLUMN(OFFSET($A113,,BV113,,50-BV113)),9^9),1),"")</f>
        <v>42</v>
      </c>
      <c r="BX113">
        <f t="array" aca="1" ref="BX113" ca="1">IFERROR(SMALL(IF(OFFSET($A113,,BW113+1,,50-BW113-1)="P",COLUMN(OFFSET($A113,,BW113+1,,50-BW113-1)),9^9),1),"")</f>
        <v>387420489</v>
      </c>
      <c r="BY113" t="str">
        <f t="array" aca="1" ref="BY113" ca="1">IFERROR(SMALL(IF(OFFSET($A113,,BX113,,50-BX113)="",COLUMN(OFFSET($A113,,BX113,,50-BX113)),9^9),1),"")</f>
        <v/>
      </c>
      <c r="BZ113" s="22">
        <f>IFERROR($B$2+(BV113-1)/24/4,"")</f>
        <v>0.5</v>
      </c>
      <c r="CA113" s="22">
        <f ca="1">IFERROR($B$2+(BW113-2)/24/4,"")</f>
        <v>0.70833333333333337</v>
      </c>
      <c r="CB113" s="22" t="str">
        <f ca="1">IFERROR(IF(BX113&gt;50,"",$B$2+(BX113-2)/24/4),"")</f>
        <v/>
      </c>
      <c r="CC113" s="22" t="str">
        <f ca="1">IFERROR($B$2+(BY113-2)/24/4,"")</f>
        <v/>
      </c>
    </row>
    <row r="114" spans="1:81" x14ac:dyDescent="0.25">
      <c r="A114" s="16" t="s">
        <v>9</v>
      </c>
      <c r="B114" s="7"/>
      <c r="C114" s="8"/>
      <c r="D114" s="8"/>
      <c r="E114" s="8"/>
      <c r="F114" s="8" t="s">
        <v>28</v>
      </c>
      <c r="G114" s="8" t="s">
        <v>28</v>
      </c>
      <c r="H114" s="8" t="s">
        <v>28</v>
      </c>
      <c r="I114" s="8" t="s">
        <v>28</v>
      </c>
      <c r="J114" s="8" t="s">
        <v>28</v>
      </c>
      <c r="K114" s="8" t="s">
        <v>28</v>
      </c>
      <c r="L114" s="8" t="s">
        <v>28</v>
      </c>
      <c r="M114" s="8" t="s">
        <v>28</v>
      </c>
      <c r="N114" s="8" t="s">
        <v>28</v>
      </c>
      <c r="O114" s="8" t="s">
        <v>28</v>
      </c>
      <c r="P114" s="8" t="s">
        <v>28</v>
      </c>
      <c r="Q114" s="8" t="s">
        <v>28</v>
      </c>
      <c r="R114" s="8" t="s">
        <v>28</v>
      </c>
      <c r="S114" s="8" t="s">
        <v>28</v>
      </c>
      <c r="T114" s="8" t="s">
        <v>28</v>
      </c>
      <c r="U114" s="8" t="s">
        <v>28</v>
      </c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10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P114" cm="1">
        <f t="array" ref="BP114">SUMPRODUCT((B114:BO114=$BR$1)*1)</f>
        <v>16</v>
      </c>
      <c r="BQ114">
        <f t="shared" si="237"/>
        <v>4</v>
      </c>
      <c r="BV114">
        <f t="shared" ref="BV114:BV131" si="404">IFERROR(MATCH("P",B114:AW114,0),"")</f>
        <v>5</v>
      </c>
      <c r="BW114">
        <f t="array" aca="1" ref="BW114" ca="1">IFERROR(SMALL(IF(OFFSET($A114,,BV114,,50-BV114)="",COLUMN(OFFSET($A114,,BV114,,50-BV114)),9^9),1),"")</f>
        <v>22</v>
      </c>
      <c r="BX114">
        <f t="array" aca="1" ref="BX114" ca="1">IFERROR(SMALL(IF(OFFSET($A114,,BW114+1,,50-BW114-1)="P",COLUMN(OFFSET($A114,,BW114+1,,50-BW114-1)),9^9),1),"")</f>
        <v>387420489</v>
      </c>
      <c r="BY114" t="str">
        <f t="array" aca="1" ref="BY114" ca="1">IFERROR(SMALL(IF(OFFSET($A114,,BX114,,50-BX114)="",COLUMN(OFFSET($A114,,BX114,,50-BX114)),9^9),1),"")</f>
        <v/>
      </c>
      <c r="BZ114" s="22">
        <f t="shared" ref="BZ114:BZ131" si="405">IFERROR($B$2+(BV114-1)/24/4,"")</f>
        <v>0.33333333333333337</v>
      </c>
      <c r="CA114" s="22">
        <f t="shared" ref="CA114:CA131" ca="1" si="406">IFERROR($B$2+(BW114-2)/24/4,"")</f>
        <v>0.5</v>
      </c>
      <c r="CB114" s="22" t="str">
        <f t="shared" ref="CB114:CB131" ca="1" si="407">IFERROR(IF(BX114&gt;50,"",$B$2+(BX114-2)/24/4),"")</f>
        <v/>
      </c>
      <c r="CC114" s="22" t="str">
        <f t="shared" ref="CC114:CC131" ca="1" si="408">IFERROR($B$2+(BY114-2)/24/4,"")</f>
        <v/>
      </c>
    </row>
    <row r="115" spans="1:81" x14ac:dyDescent="0.25">
      <c r="A115" s="11" t="s">
        <v>10</v>
      </c>
      <c r="B115" s="7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 t="s">
        <v>28</v>
      </c>
      <c r="W115" s="8" t="s">
        <v>28</v>
      </c>
      <c r="X115" s="8" t="s">
        <v>28</v>
      </c>
      <c r="Y115" s="8" t="s">
        <v>28</v>
      </c>
      <c r="Z115" s="8" t="s">
        <v>28</v>
      </c>
      <c r="AA115" s="8" t="s">
        <v>28</v>
      </c>
      <c r="AB115" s="8" t="s">
        <v>28</v>
      </c>
      <c r="AC115" s="8" t="s">
        <v>28</v>
      </c>
      <c r="AD115" s="8" t="s">
        <v>28</v>
      </c>
      <c r="AE115" s="8" t="s">
        <v>28</v>
      </c>
      <c r="AF115" s="8" t="s">
        <v>28</v>
      </c>
      <c r="AG115" s="8" t="s">
        <v>28</v>
      </c>
      <c r="AH115" s="8" t="s">
        <v>28</v>
      </c>
      <c r="AI115" s="8" t="s">
        <v>28</v>
      </c>
      <c r="AJ115" s="8" t="s">
        <v>28</v>
      </c>
      <c r="AK115" s="8" t="s">
        <v>28</v>
      </c>
      <c r="AL115" s="8" t="s">
        <v>28</v>
      </c>
      <c r="AM115" s="8" t="s">
        <v>28</v>
      </c>
      <c r="AN115" s="8" t="s">
        <v>28</v>
      </c>
      <c r="AO115" s="8" t="s">
        <v>28</v>
      </c>
      <c r="AP115" s="8"/>
      <c r="AQ115" s="8"/>
      <c r="AR115" s="8"/>
      <c r="AS115" s="8"/>
      <c r="AT115" s="8"/>
      <c r="AU115" s="8"/>
      <c r="AV115" s="8"/>
      <c r="AW115" s="10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P115" cm="1">
        <f t="array" ref="BP115">SUMPRODUCT((B115:BO115=$BR$1)*1)</f>
        <v>20</v>
      </c>
      <c r="BQ115">
        <f t="shared" si="237"/>
        <v>5</v>
      </c>
      <c r="BV115">
        <f t="shared" si="404"/>
        <v>21</v>
      </c>
      <c r="BW115">
        <f t="array" aca="1" ref="BW115" ca="1">IFERROR(SMALL(IF(OFFSET($A115,,BV115,,50-BV115)="",COLUMN(OFFSET($A115,,BV115,,50-BV115)),9^9),1),"")</f>
        <v>42</v>
      </c>
      <c r="BX115">
        <f t="array" aca="1" ref="BX115" ca="1">IFERROR(SMALL(IF(OFFSET($A115,,BW115+1,,50-BW115-1)="P",COLUMN(OFFSET($A115,,BW115+1,,50-BW115-1)),9^9),1),"")</f>
        <v>387420489</v>
      </c>
      <c r="BY115" t="str">
        <f t="array" aca="1" ref="BY115" ca="1">IFERROR(SMALL(IF(OFFSET($A115,,BX115,,50-BX115)="",COLUMN(OFFSET($A115,,BX115,,50-BX115)),9^9),1),"")</f>
        <v/>
      </c>
      <c r="BZ115" s="22">
        <f t="shared" si="405"/>
        <v>0.5</v>
      </c>
      <c r="CA115" s="22">
        <f t="shared" ca="1" si="406"/>
        <v>0.70833333333333337</v>
      </c>
      <c r="CB115" s="22" t="str">
        <f t="shared" ca="1" si="407"/>
        <v/>
      </c>
      <c r="CC115" s="22" t="str">
        <f t="shared" ca="1" si="408"/>
        <v/>
      </c>
    </row>
    <row r="116" spans="1:81" x14ac:dyDescent="0.25">
      <c r="A116" s="3" t="s">
        <v>11</v>
      </c>
      <c r="B116" s="7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21" t="s">
        <v>28</v>
      </c>
      <c r="Y116" s="21" t="s">
        <v>28</v>
      </c>
      <c r="Z116" s="8" t="s">
        <v>28</v>
      </c>
      <c r="AA116" s="8" t="s">
        <v>28</v>
      </c>
      <c r="AB116" s="8" t="s">
        <v>28</v>
      </c>
      <c r="AC116" s="8" t="s">
        <v>28</v>
      </c>
      <c r="AD116" s="8" t="s">
        <v>28</v>
      </c>
      <c r="AE116" s="8" t="s">
        <v>28</v>
      </c>
      <c r="AF116" s="8" t="s">
        <v>28</v>
      </c>
      <c r="AG116" s="8" t="s">
        <v>28</v>
      </c>
      <c r="AH116" s="8" t="s">
        <v>28</v>
      </c>
      <c r="AI116" s="8" t="s">
        <v>28</v>
      </c>
      <c r="AJ116" s="8" t="s">
        <v>28</v>
      </c>
      <c r="AK116" s="8" t="s">
        <v>28</v>
      </c>
      <c r="AL116" s="8" t="s">
        <v>28</v>
      </c>
      <c r="AM116" s="8" t="s">
        <v>28</v>
      </c>
      <c r="AN116" s="8" t="s">
        <v>28</v>
      </c>
      <c r="AO116" s="8" t="s">
        <v>28</v>
      </c>
      <c r="AP116" s="8"/>
      <c r="AQ116" s="8"/>
      <c r="AR116" s="8"/>
      <c r="AS116" s="8"/>
      <c r="AT116" s="8"/>
      <c r="AU116" s="8"/>
      <c r="AV116" s="8"/>
      <c r="AW116" s="10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P116" cm="1">
        <f t="array" ref="BP116">SUMPRODUCT((B116:BO116=$BR$1)*1)</f>
        <v>18</v>
      </c>
      <c r="BQ116">
        <f t="shared" si="237"/>
        <v>4.5</v>
      </c>
      <c r="BV116">
        <f t="shared" si="404"/>
        <v>23</v>
      </c>
      <c r="BW116">
        <f t="array" aca="1" ref="BW116" ca="1">IFERROR(SMALL(IF(OFFSET($A116,,BV116,,50-BV116)="",COLUMN(OFFSET($A116,,BV116,,50-BV116)),9^9),1),"")</f>
        <v>42</v>
      </c>
      <c r="BX116">
        <f t="array" aca="1" ref="BX116" ca="1">IFERROR(SMALL(IF(OFFSET($A116,,BW116+1,,50-BW116-1)="P",COLUMN(OFFSET($A116,,BW116+1,,50-BW116-1)),9^9),1),"")</f>
        <v>387420489</v>
      </c>
      <c r="BY116" t="str">
        <f t="array" aca="1" ref="BY116" ca="1">IFERROR(SMALL(IF(OFFSET($A116,,BX116,,50-BX116)="",COLUMN(OFFSET($A116,,BX116,,50-BX116)),9^9),1),"")</f>
        <v/>
      </c>
      <c r="BZ116" s="22">
        <f t="shared" si="405"/>
        <v>0.52083333333333337</v>
      </c>
      <c r="CA116" s="22">
        <f t="shared" ca="1" si="406"/>
        <v>0.70833333333333337</v>
      </c>
      <c r="CB116" s="22" t="str">
        <f t="shared" ca="1" si="407"/>
        <v/>
      </c>
      <c r="CC116" s="22" t="str">
        <f t="shared" ca="1" si="408"/>
        <v/>
      </c>
    </row>
    <row r="117" spans="1:81" x14ac:dyDescent="0.25">
      <c r="A117" s="12" t="s">
        <v>12</v>
      </c>
      <c r="B117" s="7"/>
      <c r="C117" s="8"/>
      <c r="D117" s="8"/>
      <c r="E117" s="8"/>
      <c r="F117" s="8"/>
      <c r="G117" s="8"/>
      <c r="H117" s="8" t="s">
        <v>28</v>
      </c>
      <c r="I117" s="8" t="s">
        <v>28</v>
      </c>
      <c r="J117" s="8" t="s">
        <v>28</v>
      </c>
      <c r="K117" s="8" t="s">
        <v>28</v>
      </c>
      <c r="L117" s="8" t="s">
        <v>28</v>
      </c>
      <c r="M117" s="8" t="s">
        <v>28</v>
      </c>
      <c r="N117" s="8" t="s">
        <v>28</v>
      </c>
      <c r="O117" s="8" t="s">
        <v>28</v>
      </c>
      <c r="P117" s="8" t="s">
        <v>28</v>
      </c>
      <c r="Q117" s="8" t="s">
        <v>28</v>
      </c>
      <c r="R117" s="8" t="s">
        <v>28</v>
      </c>
      <c r="S117" s="8" t="s">
        <v>28</v>
      </c>
      <c r="T117" s="8" t="s">
        <v>28</v>
      </c>
      <c r="U117" s="8" t="s">
        <v>28</v>
      </c>
      <c r="V117" s="8" t="s">
        <v>28</v>
      </c>
      <c r="W117" s="8" t="s">
        <v>28</v>
      </c>
      <c r="X117" s="8"/>
      <c r="Y117" s="8"/>
      <c r="Z117" s="8" t="s">
        <v>28</v>
      </c>
      <c r="AA117" s="8" t="s">
        <v>28</v>
      </c>
      <c r="AB117" s="8" t="s">
        <v>28</v>
      </c>
      <c r="AC117" s="8" t="s">
        <v>28</v>
      </c>
      <c r="AD117" s="8" t="s">
        <v>28</v>
      </c>
      <c r="AE117" s="8" t="s">
        <v>28</v>
      </c>
      <c r="AF117" s="8" t="s">
        <v>28</v>
      </c>
      <c r="AG117" s="8" t="s">
        <v>28</v>
      </c>
      <c r="AH117" s="8" t="s">
        <v>28</v>
      </c>
      <c r="AI117" s="8" t="s">
        <v>28</v>
      </c>
      <c r="AJ117" s="8" t="s">
        <v>28</v>
      </c>
      <c r="AK117" s="8" t="s">
        <v>28</v>
      </c>
      <c r="AL117" s="8" t="s">
        <v>28</v>
      </c>
      <c r="AM117" s="8" t="s">
        <v>28</v>
      </c>
      <c r="AN117" s="8"/>
      <c r="AO117" s="8"/>
      <c r="AP117" s="8"/>
      <c r="AQ117" s="8"/>
      <c r="AR117" s="8"/>
      <c r="AS117" s="8"/>
      <c r="AT117" s="8"/>
      <c r="AU117" s="8"/>
      <c r="AV117" s="8"/>
      <c r="AW117" s="10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P117" cm="1">
        <f t="array" ref="BP117">SUMPRODUCT((B117:BO117=$BR$1)*1)</f>
        <v>30</v>
      </c>
      <c r="BQ117">
        <f t="shared" si="237"/>
        <v>7.5</v>
      </c>
      <c r="BV117">
        <f t="shared" si="404"/>
        <v>7</v>
      </c>
      <c r="BW117">
        <f t="array" aca="1" ref="BW117" ca="1">IFERROR(SMALL(IF(OFFSET($A117,,BV117,,50-BV117)="",COLUMN(OFFSET($A117,,BV117,,50-BV117)),9^9),1),"")</f>
        <v>24</v>
      </c>
      <c r="BX117">
        <f t="array" aca="1" ref="BX117" ca="1">IFERROR(SMALL(IF(OFFSET($A117,,BW117+1,,50-BW117-1)="P",COLUMN(OFFSET($A117,,BW117+1,,50-BW117-1)),9^9),1),"")</f>
        <v>26</v>
      </c>
      <c r="BY117">
        <f t="array" aca="1" ref="BY117" ca="1">IFERROR(SMALL(IF(OFFSET($A117,,BX117,,50-BX117)="",COLUMN(OFFSET($A117,,BX117,,50-BX117)),9^9),1),"")</f>
        <v>40</v>
      </c>
      <c r="BZ117" s="22">
        <f t="shared" si="405"/>
        <v>0.35416666666666669</v>
      </c>
      <c r="CA117" s="22">
        <f t="shared" ca="1" si="406"/>
        <v>0.52083333333333337</v>
      </c>
      <c r="CB117" s="22">
        <f t="shared" ca="1" si="407"/>
        <v>0.54166666666666674</v>
      </c>
      <c r="CC117" s="22">
        <f t="shared" ca="1" si="408"/>
        <v>0.6875</v>
      </c>
    </row>
    <row r="118" spans="1:81" x14ac:dyDescent="0.25">
      <c r="A118" s="3" t="s">
        <v>13</v>
      </c>
      <c r="B118" s="7" t="s">
        <v>28</v>
      </c>
      <c r="C118" s="8" t="s">
        <v>28</v>
      </c>
      <c r="D118" s="8" t="s">
        <v>28</v>
      </c>
      <c r="E118" s="8" t="s">
        <v>28</v>
      </c>
      <c r="F118" s="8" t="s">
        <v>28</v>
      </c>
      <c r="G118" s="8" t="s">
        <v>28</v>
      </c>
      <c r="H118" s="8" t="s">
        <v>28</v>
      </c>
      <c r="I118" s="8" t="s">
        <v>28</v>
      </c>
      <c r="J118" s="8" t="s">
        <v>28</v>
      </c>
      <c r="K118" s="8" t="s">
        <v>28</v>
      </c>
      <c r="L118" s="8" t="s">
        <v>28</v>
      </c>
      <c r="M118" s="8" t="s">
        <v>28</v>
      </c>
      <c r="N118" s="8" t="s">
        <v>28</v>
      </c>
      <c r="O118" s="8" t="s">
        <v>28</v>
      </c>
      <c r="P118" s="8" t="s">
        <v>28</v>
      </c>
      <c r="Q118" s="8" t="s">
        <v>28</v>
      </c>
      <c r="R118" s="8" t="s">
        <v>28</v>
      </c>
      <c r="S118" s="8" t="s">
        <v>28</v>
      </c>
      <c r="T118" s="8" t="s">
        <v>28</v>
      </c>
      <c r="U118" s="8" t="s">
        <v>28</v>
      </c>
      <c r="V118" s="8"/>
      <c r="W118" s="8"/>
      <c r="X118" s="8"/>
      <c r="Y118" s="8"/>
      <c r="Z118" s="8" t="s">
        <v>28</v>
      </c>
      <c r="AA118" s="8" t="s">
        <v>28</v>
      </c>
      <c r="AB118" s="8" t="s">
        <v>28</v>
      </c>
      <c r="AC118" s="8" t="s">
        <v>28</v>
      </c>
      <c r="AD118" s="8" t="s">
        <v>28</v>
      </c>
      <c r="AE118" s="8" t="s">
        <v>28</v>
      </c>
      <c r="AF118" s="8" t="s">
        <v>28</v>
      </c>
      <c r="AG118" s="8" t="s">
        <v>28</v>
      </c>
      <c r="AH118" s="8" t="s">
        <v>28</v>
      </c>
      <c r="AI118" s="8" t="s">
        <v>28</v>
      </c>
      <c r="AJ118" s="8" t="s">
        <v>28</v>
      </c>
      <c r="AK118" s="8" t="s">
        <v>28</v>
      </c>
      <c r="AL118" s="8" t="s">
        <v>28</v>
      </c>
      <c r="AM118" s="8" t="s">
        <v>28</v>
      </c>
      <c r="AN118" s="8"/>
      <c r="AO118" s="8"/>
      <c r="AP118" s="8"/>
      <c r="AQ118" s="8"/>
      <c r="AR118" s="8"/>
      <c r="AS118" s="8"/>
      <c r="AT118" s="8"/>
      <c r="AU118" s="8"/>
      <c r="AV118" s="8"/>
      <c r="AW118" s="10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P118" cm="1">
        <f t="array" ref="BP118">SUMPRODUCT((B118:BO118=$BR$1)*1)</f>
        <v>34</v>
      </c>
      <c r="BQ118">
        <f t="shared" si="237"/>
        <v>8.5</v>
      </c>
      <c r="BV118">
        <f t="shared" si="404"/>
        <v>1</v>
      </c>
      <c r="BW118">
        <f t="array" aca="1" ref="BW118" ca="1">IFERROR(SMALL(IF(OFFSET($A118,,BV118,,50-BV118)="",COLUMN(OFFSET($A118,,BV118,,50-BV118)),9^9),1),"")</f>
        <v>22</v>
      </c>
      <c r="BX118">
        <f t="array" aca="1" ref="BX118" ca="1">IFERROR(SMALL(IF(OFFSET($A118,,BW118+1,,50-BW118-1)="P",COLUMN(OFFSET($A118,,BW118+1,,50-BW118-1)),9^9),1),"")</f>
        <v>26</v>
      </c>
      <c r="BY118">
        <f t="array" aca="1" ref="BY118" ca="1">IFERROR(SMALL(IF(OFFSET($A118,,BX118,,50-BX118)="",COLUMN(OFFSET($A118,,BX118,,50-BX118)),9^9),1),"")</f>
        <v>40</v>
      </c>
      <c r="BZ118" s="22">
        <f t="shared" si="405"/>
        <v>0.29166666666666669</v>
      </c>
      <c r="CA118" s="22">
        <f t="shared" ca="1" si="406"/>
        <v>0.5</v>
      </c>
      <c r="CB118" s="22">
        <f t="shared" ca="1" si="407"/>
        <v>0.54166666666666674</v>
      </c>
      <c r="CC118" s="22">
        <f t="shared" ca="1" si="408"/>
        <v>0.6875</v>
      </c>
    </row>
    <row r="119" spans="1:81" x14ac:dyDescent="0.25">
      <c r="A119" s="12" t="s">
        <v>14</v>
      </c>
      <c r="B119" s="4"/>
      <c r="C119" s="5"/>
      <c r="D119" s="5"/>
      <c r="E119" s="5"/>
      <c r="F119" s="8"/>
      <c r="G119" s="8"/>
      <c r="R119" t="s">
        <v>29</v>
      </c>
      <c r="S119" t="s">
        <v>29</v>
      </c>
      <c r="T119" t="s">
        <v>29</v>
      </c>
      <c r="U119" t="s">
        <v>29</v>
      </c>
      <c r="V119" t="s">
        <v>29</v>
      </c>
      <c r="W119" t="s">
        <v>29</v>
      </c>
      <c r="X119" s="8" t="s">
        <v>29</v>
      </c>
      <c r="Y119" s="8" t="s">
        <v>29</v>
      </c>
      <c r="Z119" s="8" t="s">
        <v>29</v>
      </c>
      <c r="AA119" s="8" t="s">
        <v>29</v>
      </c>
      <c r="AB119" s="8" t="s">
        <v>29</v>
      </c>
      <c r="AC119" s="8" t="s">
        <v>29</v>
      </c>
      <c r="AD119" s="8" t="s">
        <v>29</v>
      </c>
      <c r="AE119" s="8" t="s">
        <v>29</v>
      </c>
      <c r="AF119" s="8" t="s">
        <v>29</v>
      </c>
      <c r="AG119" s="8" t="s">
        <v>29</v>
      </c>
      <c r="AH119" s="8" t="s">
        <v>29</v>
      </c>
      <c r="AI119" s="8" t="s">
        <v>29</v>
      </c>
      <c r="AJ119" s="8" t="s">
        <v>29</v>
      </c>
      <c r="AK119" s="8" t="s">
        <v>29</v>
      </c>
      <c r="AL119" s="8" t="s">
        <v>29</v>
      </c>
      <c r="AM119" s="8" t="s">
        <v>29</v>
      </c>
      <c r="AN119" s="8" t="s">
        <v>29</v>
      </c>
      <c r="AO119" s="8" t="s">
        <v>29</v>
      </c>
      <c r="AP119" s="8"/>
      <c r="AQ119" s="8"/>
      <c r="AR119" s="8"/>
      <c r="AS119" s="8"/>
      <c r="AT119" s="8"/>
      <c r="AU119" s="8"/>
      <c r="AV119" s="8"/>
      <c r="AW119" s="10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5"/>
      <c r="BJ119" s="25"/>
      <c r="BP119" cm="1">
        <f t="array" ref="BP119">SUMPRODUCT((B119:BO119=$BR$1)*1)</f>
        <v>0</v>
      </c>
      <c r="BQ119">
        <f t="shared" si="237"/>
        <v>0</v>
      </c>
      <c r="BV119" t="str">
        <f t="shared" si="404"/>
        <v/>
      </c>
      <c r="BW119" t="str">
        <f t="array" aca="1" ref="BW119" ca="1">IFERROR(SMALL(IF(OFFSET($A119,,BV119,,50-BV119)="",COLUMN(OFFSET($A119,,BV119,,50-BV119)),9^9),1),"")</f>
        <v/>
      </c>
      <c r="BX119" t="str">
        <f t="array" aca="1" ref="BX119" ca="1">IFERROR(SMALL(IF(OFFSET($A119,,BW119+1,,50-BW119-1)="P",COLUMN(OFFSET($A119,,BW119+1,,50-BW119-1)),9^9),1),"")</f>
        <v/>
      </c>
      <c r="BY119" t="str">
        <f t="array" aca="1" ref="BY119" ca="1">IFERROR(SMALL(IF(OFFSET($A119,,BX119,,50-BX119)="",COLUMN(OFFSET($A119,,BX119,,50-BX119)),9^9),1),"")</f>
        <v/>
      </c>
      <c r="BZ119" s="22" t="str">
        <f t="shared" si="405"/>
        <v/>
      </c>
      <c r="CA119" s="22" t="str">
        <f t="shared" ca="1" si="406"/>
        <v/>
      </c>
      <c r="CB119" s="22" t="str">
        <f t="shared" ca="1" si="407"/>
        <v/>
      </c>
      <c r="CC119" s="22" t="str">
        <f t="shared" ca="1" si="408"/>
        <v/>
      </c>
    </row>
    <row r="120" spans="1:81" x14ac:dyDescent="0.25">
      <c r="A120" s="11" t="s">
        <v>15</v>
      </c>
      <c r="B120" s="7"/>
      <c r="C120" s="8"/>
      <c r="D120" s="8"/>
      <c r="E120" s="8"/>
      <c r="F120" s="8"/>
      <c r="G120" s="8"/>
      <c r="H120" s="8"/>
      <c r="I120" s="8"/>
      <c r="J120" s="8" t="s">
        <v>28</v>
      </c>
      <c r="K120" s="8" t="s">
        <v>28</v>
      </c>
      <c r="L120" s="8" t="s">
        <v>28</v>
      </c>
      <c r="M120" s="8" t="s">
        <v>28</v>
      </c>
      <c r="N120" s="8" t="s">
        <v>28</v>
      </c>
      <c r="O120" s="8" t="s">
        <v>28</v>
      </c>
      <c r="P120" s="8" t="s">
        <v>28</v>
      </c>
      <c r="Q120" s="8" t="s">
        <v>28</v>
      </c>
      <c r="R120" s="8" t="s">
        <v>28</v>
      </c>
      <c r="S120" s="8" t="s">
        <v>28</v>
      </c>
      <c r="T120" s="8"/>
      <c r="U120" s="8"/>
      <c r="V120" s="8"/>
      <c r="W120" s="8"/>
      <c r="X120" s="8" t="s">
        <v>28</v>
      </c>
      <c r="Y120" s="8" t="s">
        <v>28</v>
      </c>
      <c r="Z120" s="8" t="s">
        <v>28</v>
      </c>
      <c r="AA120" s="8" t="s">
        <v>28</v>
      </c>
      <c r="AB120" s="8" t="s">
        <v>28</v>
      </c>
      <c r="AC120" s="8" t="s">
        <v>28</v>
      </c>
      <c r="AD120" s="8" t="s">
        <v>28</v>
      </c>
      <c r="AE120" s="8" t="s">
        <v>28</v>
      </c>
      <c r="AF120" s="8" t="s">
        <v>28</v>
      </c>
      <c r="AG120" s="8" t="s">
        <v>28</v>
      </c>
      <c r="AH120" s="8" t="s">
        <v>28</v>
      </c>
      <c r="AI120" s="8" t="s">
        <v>28</v>
      </c>
      <c r="AJ120" s="8" t="s">
        <v>28</v>
      </c>
      <c r="AK120" s="8" t="s">
        <v>28</v>
      </c>
      <c r="AL120" s="8" t="s">
        <v>28</v>
      </c>
      <c r="AM120" s="8" t="s">
        <v>28</v>
      </c>
      <c r="AN120" s="8"/>
      <c r="AO120" s="8"/>
      <c r="AP120" s="8"/>
      <c r="AQ120" s="8"/>
      <c r="AR120" s="8"/>
      <c r="AS120" s="8"/>
      <c r="AT120" s="8"/>
      <c r="AU120" s="8"/>
      <c r="AV120" s="8"/>
      <c r="AW120" s="10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P120" cm="1">
        <f t="array" ref="BP120">SUMPRODUCT((B120:BO120=$BR$1)*1)</f>
        <v>26</v>
      </c>
      <c r="BQ120">
        <f t="shared" si="237"/>
        <v>6.5</v>
      </c>
      <c r="BV120">
        <f t="shared" si="404"/>
        <v>9</v>
      </c>
      <c r="BW120">
        <f t="array" aca="1" ref="BW120" ca="1">IFERROR(SMALL(IF(OFFSET($A120,,BV120,,50-BV120)="",COLUMN(OFFSET($A120,,BV120,,50-BV120)),9^9),1),"")</f>
        <v>20</v>
      </c>
      <c r="BX120">
        <f t="array" aca="1" ref="BX120" ca="1">IFERROR(SMALL(IF(OFFSET($A120,,BW120+1,,50-BW120-1)="P",COLUMN(OFFSET($A120,,BW120+1,,50-BW120-1)),9^9),1),"")</f>
        <v>24</v>
      </c>
      <c r="BY120">
        <f t="array" aca="1" ref="BY120" ca="1">IFERROR(SMALL(IF(OFFSET($A120,,BX120,,50-BX120)="",COLUMN(OFFSET($A120,,BX120,,50-BX120)),9^9),1),"")</f>
        <v>40</v>
      </c>
      <c r="BZ120" s="22">
        <f t="shared" si="405"/>
        <v>0.375</v>
      </c>
      <c r="CA120" s="22">
        <f t="shared" ca="1" si="406"/>
        <v>0.47916666666666669</v>
      </c>
      <c r="CB120" s="22">
        <f t="shared" ca="1" si="407"/>
        <v>0.52083333333333337</v>
      </c>
      <c r="CC120" s="22">
        <f t="shared" ca="1" si="408"/>
        <v>0.6875</v>
      </c>
    </row>
    <row r="121" spans="1:81" x14ac:dyDescent="0.25">
      <c r="A121" s="11" t="s">
        <v>16</v>
      </c>
      <c r="B121" s="7"/>
      <c r="C121" s="8"/>
      <c r="D121" s="8" t="s">
        <v>28</v>
      </c>
      <c r="E121" s="8" t="s">
        <v>28</v>
      </c>
      <c r="F121" s="8" t="s">
        <v>28</v>
      </c>
      <c r="G121" s="8" t="s">
        <v>28</v>
      </c>
      <c r="H121" s="8" t="s">
        <v>28</v>
      </c>
      <c r="I121" s="8" t="s">
        <v>28</v>
      </c>
      <c r="J121" s="8" t="s">
        <v>28</v>
      </c>
      <c r="K121" s="8" t="s">
        <v>28</v>
      </c>
      <c r="L121" s="8" t="s">
        <v>28</v>
      </c>
      <c r="M121" s="8" t="s">
        <v>28</v>
      </c>
      <c r="N121" s="8" t="s">
        <v>28</v>
      </c>
      <c r="O121" s="8" t="s">
        <v>28</v>
      </c>
      <c r="P121" s="8" t="s">
        <v>28</v>
      </c>
      <c r="Q121" s="8" t="s">
        <v>28</v>
      </c>
      <c r="R121" s="8" t="s">
        <v>28</v>
      </c>
      <c r="S121" s="8" t="s">
        <v>28</v>
      </c>
      <c r="T121" s="8" t="s">
        <v>28</v>
      </c>
      <c r="U121" s="8" t="s">
        <v>28</v>
      </c>
      <c r="V121" s="8" t="s">
        <v>28</v>
      </c>
      <c r="W121" s="8" t="s">
        <v>28</v>
      </c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10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P121" cm="1">
        <f t="array" ref="BP121">SUMPRODUCT((B121:BO121=$BR$1)*1)</f>
        <v>20</v>
      </c>
      <c r="BQ121">
        <f t="shared" si="237"/>
        <v>5</v>
      </c>
      <c r="BV121">
        <f t="shared" si="404"/>
        <v>3</v>
      </c>
      <c r="BW121">
        <f t="array" aca="1" ref="BW121" ca="1">IFERROR(SMALL(IF(OFFSET($A121,,BV121,,50-BV121)="",COLUMN(OFFSET($A121,,BV121,,50-BV121)),9^9),1),"")</f>
        <v>24</v>
      </c>
      <c r="BX121">
        <f t="array" aca="1" ref="BX121" ca="1">IFERROR(SMALL(IF(OFFSET($A121,,BW121+1,,50-BW121-1)="P",COLUMN(OFFSET($A121,,BW121+1,,50-BW121-1)),9^9),1),"")</f>
        <v>387420489</v>
      </c>
      <c r="BY121" t="str">
        <f t="array" aca="1" ref="BY121" ca="1">IFERROR(SMALL(IF(OFFSET($A121,,BX121,,50-BX121)="",COLUMN(OFFSET($A121,,BX121,,50-BX121)),9^9),1),"")</f>
        <v/>
      </c>
      <c r="BZ121" s="22">
        <f t="shared" si="405"/>
        <v>0.3125</v>
      </c>
      <c r="CA121" s="22">
        <f t="shared" ca="1" si="406"/>
        <v>0.52083333333333337</v>
      </c>
      <c r="CB121" s="22" t="str">
        <f t="shared" ca="1" si="407"/>
        <v/>
      </c>
      <c r="CC121" s="22" t="str">
        <f t="shared" ca="1" si="408"/>
        <v/>
      </c>
    </row>
    <row r="122" spans="1:81" x14ac:dyDescent="0.25">
      <c r="A122" s="11" t="s">
        <v>17</v>
      </c>
      <c r="B122" s="7"/>
      <c r="C122" s="8"/>
      <c r="D122" s="8"/>
      <c r="E122" s="8"/>
      <c r="F122" s="8"/>
      <c r="G122" s="8"/>
      <c r="H122" s="8" t="s">
        <v>28</v>
      </c>
      <c r="I122" s="8" t="s">
        <v>28</v>
      </c>
      <c r="J122" s="8" t="s">
        <v>28</v>
      </c>
      <c r="K122" s="8" t="s">
        <v>28</v>
      </c>
      <c r="L122" s="8" t="s">
        <v>28</v>
      </c>
      <c r="M122" s="8" t="s">
        <v>28</v>
      </c>
      <c r="N122" s="8" t="s">
        <v>28</v>
      </c>
      <c r="O122" s="8" t="s">
        <v>28</v>
      </c>
      <c r="P122" s="8" t="s">
        <v>28</v>
      </c>
      <c r="Q122" s="8" t="s">
        <v>28</v>
      </c>
      <c r="R122" s="8" t="s">
        <v>28</v>
      </c>
      <c r="S122" s="8" t="s">
        <v>28</v>
      </c>
      <c r="T122" s="8" t="s">
        <v>28</v>
      </c>
      <c r="U122" s="8" t="s">
        <v>28</v>
      </c>
      <c r="V122" s="8" t="s">
        <v>28</v>
      </c>
      <c r="W122" s="8" t="s">
        <v>28</v>
      </c>
      <c r="X122" s="8" t="s">
        <v>28</v>
      </c>
      <c r="Y122" s="8" t="s">
        <v>28</v>
      </c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10"/>
      <c r="AX122" s="25"/>
      <c r="AY122" s="25"/>
      <c r="AZ122" s="25"/>
      <c r="BA122" s="25"/>
      <c r="BB122" s="25"/>
      <c r="BC122" s="25"/>
      <c r="BD122" s="25"/>
      <c r="BE122" s="25"/>
      <c r="BF122" s="25"/>
      <c r="BG122" s="25"/>
      <c r="BH122" s="25"/>
      <c r="BI122" s="25"/>
      <c r="BJ122" s="25"/>
      <c r="BP122" cm="1">
        <f t="array" ref="BP122">SUMPRODUCT((B122:BO122=$BR$1)*1)</f>
        <v>18</v>
      </c>
      <c r="BQ122">
        <f t="shared" si="237"/>
        <v>4.5</v>
      </c>
      <c r="BV122">
        <f t="shared" si="404"/>
        <v>7</v>
      </c>
      <c r="BW122">
        <f t="array" aca="1" ref="BW122" ca="1">IFERROR(SMALL(IF(OFFSET($A122,,BV122,,50-BV122)="",COLUMN(OFFSET($A122,,BV122,,50-BV122)),9^9),1),"")</f>
        <v>26</v>
      </c>
      <c r="BX122">
        <f t="array" aca="1" ref="BX122" ca="1">IFERROR(SMALL(IF(OFFSET($A122,,BW122+1,,50-BW122-1)="P",COLUMN(OFFSET($A122,,BW122+1,,50-BW122-1)),9^9),1),"")</f>
        <v>387420489</v>
      </c>
      <c r="BY122" t="str">
        <f t="array" aca="1" ref="BY122" ca="1">IFERROR(SMALL(IF(OFFSET($A122,,BX122,,50-BX122)="",COLUMN(OFFSET($A122,,BX122,,50-BX122)),9^9),1),"")</f>
        <v/>
      </c>
      <c r="BZ122" s="22">
        <f t="shared" si="405"/>
        <v>0.35416666666666669</v>
      </c>
      <c r="CA122" s="22">
        <f t="shared" ca="1" si="406"/>
        <v>0.54166666666666674</v>
      </c>
      <c r="CB122" s="22" t="str">
        <f t="shared" ca="1" si="407"/>
        <v/>
      </c>
      <c r="CC122" s="22" t="str">
        <f t="shared" ca="1" si="408"/>
        <v/>
      </c>
    </row>
    <row r="123" spans="1:81" x14ac:dyDescent="0.25">
      <c r="A123" s="11" t="s">
        <v>18</v>
      </c>
      <c r="B123" s="7"/>
      <c r="C123" s="8"/>
      <c r="D123" s="8"/>
      <c r="E123" s="8"/>
      <c r="F123" s="8"/>
      <c r="G123" s="8"/>
      <c r="H123" s="8" t="s">
        <v>28</v>
      </c>
      <c r="I123" s="8" t="s">
        <v>28</v>
      </c>
      <c r="J123" s="8" t="s">
        <v>28</v>
      </c>
      <c r="K123" s="8" t="s">
        <v>28</v>
      </c>
      <c r="L123" s="8" t="s">
        <v>28</v>
      </c>
      <c r="M123" s="8" t="s">
        <v>28</v>
      </c>
      <c r="N123" s="8" t="s">
        <v>28</v>
      </c>
      <c r="O123" s="8" t="s">
        <v>28</v>
      </c>
      <c r="P123" s="8" t="s">
        <v>28</v>
      </c>
      <c r="Q123" s="8" t="s">
        <v>28</v>
      </c>
      <c r="R123" s="8" t="s">
        <v>28</v>
      </c>
      <c r="S123" s="8" t="s">
        <v>28</v>
      </c>
      <c r="T123" s="5" t="s">
        <v>28</v>
      </c>
      <c r="U123" s="5" t="s">
        <v>28</v>
      </c>
      <c r="V123" s="5" t="s">
        <v>28</v>
      </c>
      <c r="W123" s="5" t="s">
        <v>28</v>
      </c>
      <c r="X123" s="5"/>
      <c r="Y123" s="5"/>
      <c r="Z123" s="5"/>
      <c r="AA123" s="5"/>
      <c r="AB123" s="5" t="s">
        <v>28</v>
      </c>
      <c r="AC123" s="5" t="s">
        <v>28</v>
      </c>
      <c r="AD123" s="5" t="s">
        <v>28</v>
      </c>
      <c r="AE123" s="5" t="s">
        <v>28</v>
      </c>
      <c r="AF123" s="5" t="s">
        <v>28</v>
      </c>
      <c r="AG123" s="5" t="s">
        <v>28</v>
      </c>
      <c r="AH123" s="5" t="s">
        <v>28</v>
      </c>
      <c r="AI123" s="5" t="s">
        <v>28</v>
      </c>
      <c r="AJ123" s="5" t="s">
        <v>28</v>
      </c>
      <c r="AK123" s="5" t="s">
        <v>28</v>
      </c>
      <c r="AL123" s="5"/>
      <c r="AM123" s="5"/>
      <c r="AN123" s="5"/>
      <c r="AO123" s="5"/>
      <c r="AP123" s="8"/>
      <c r="AQ123" s="8"/>
      <c r="AR123" s="8"/>
      <c r="AS123" s="8"/>
      <c r="AT123" s="8"/>
      <c r="AU123" s="8"/>
      <c r="AV123" s="8"/>
      <c r="AW123" s="10"/>
      <c r="AX123" s="25"/>
      <c r="AY123" s="25"/>
      <c r="AZ123" s="25"/>
      <c r="BA123" s="25"/>
      <c r="BB123" s="25"/>
      <c r="BC123" s="25"/>
      <c r="BD123" s="25"/>
      <c r="BE123" s="25"/>
      <c r="BF123" s="25"/>
      <c r="BG123" s="25"/>
      <c r="BH123" s="25"/>
      <c r="BI123" s="25"/>
      <c r="BJ123" s="25"/>
      <c r="BP123" cm="1">
        <f t="array" ref="BP123">SUMPRODUCT((B123:BO123=$BR$1)*1)</f>
        <v>26</v>
      </c>
      <c r="BQ123">
        <f t="shared" si="237"/>
        <v>6.5</v>
      </c>
      <c r="BV123">
        <f t="shared" si="404"/>
        <v>7</v>
      </c>
      <c r="BW123">
        <f t="array" aca="1" ref="BW123" ca="1">IFERROR(SMALL(IF(OFFSET($A123,,BV123,,50-BV123)="",COLUMN(OFFSET($A123,,BV123,,50-BV123)),9^9),1),"")</f>
        <v>24</v>
      </c>
      <c r="BX123">
        <f t="array" aca="1" ref="BX123" ca="1">IFERROR(SMALL(IF(OFFSET($A123,,BW123+1,,50-BW123-1)="P",COLUMN(OFFSET($A123,,BW123+1,,50-BW123-1)),9^9),1),"")</f>
        <v>28</v>
      </c>
      <c r="BY123">
        <f t="array" aca="1" ref="BY123" ca="1">IFERROR(SMALL(IF(OFFSET($A123,,BX123,,50-BX123)="",COLUMN(OFFSET($A123,,BX123,,50-BX123)),9^9),1),"")</f>
        <v>38</v>
      </c>
      <c r="BZ123" s="22">
        <f t="shared" si="405"/>
        <v>0.35416666666666669</v>
      </c>
      <c r="CA123" s="22">
        <f t="shared" ca="1" si="406"/>
        <v>0.52083333333333337</v>
      </c>
      <c r="CB123" s="22">
        <f t="shared" ca="1" si="407"/>
        <v>0.5625</v>
      </c>
      <c r="CC123" s="22">
        <f t="shared" ca="1" si="408"/>
        <v>0.66666666666666674</v>
      </c>
    </row>
    <row r="124" spans="1:81" x14ac:dyDescent="0.25">
      <c r="A124" s="11" t="s">
        <v>19</v>
      </c>
      <c r="B124" s="7"/>
      <c r="C124" s="8"/>
      <c r="D124" s="8"/>
      <c r="E124" s="8"/>
      <c r="F124" s="8"/>
      <c r="G124" s="8"/>
      <c r="H124" s="8" t="s">
        <v>28</v>
      </c>
      <c r="I124" s="8" t="s">
        <v>28</v>
      </c>
      <c r="J124" s="8" t="s">
        <v>28</v>
      </c>
      <c r="K124" s="8" t="s">
        <v>28</v>
      </c>
      <c r="L124" s="8" t="s">
        <v>28</v>
      </c>
      <c r="M124" s="8" t="s">
        <v>28</v>
      </c>
      <c r="N124" s="8" t="s">
        <v>28</v>
      </c>
      <c r="O124" s="8" t="s">
        <v>28</v>
      </c>
      <c r="P124" s="8" t="s">
        <v>28</v>
      </c>
      <c r="Q124" s="8" t="s">
        <v>28</v>
      </c>
      <c r="R124" s="8" t="s">
        <v>28</v>
      </c>
      <c r="S124" s="8" t="s">
        <v>28</v>
      </c>
      <c r="T124" s="8" t="s">
        <v>28</v>
      </c>
      <c r="U124" s="8" t="s">
        <v>28</v>
      </c>
      <c r="V124" s="8" t="s">
        <v>28</v>
      </c>
      <c r="W124" s="8" t="s">
        <v>28</v>
      </c>
      <c r="X124" s="8" t="s">
        <v>28</v>
      </c>
      <c r="Y124" s="8" t="s">
        <v>28</v>
      </c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10"/>
      <c r="AX124" s="25"/>
      <c r="AY124" s="25"/>
      <c r="AZ124" s="25"/>
      <c r="BA124" s="25"/>
      <c r="BB124" s="25"/>
      <c r="BC124" s="25"/>
      <c r="BD124" s="25"/>
      <c r="BE124" s="25"/>
      <c r="BF124" s="25"/>
      <c r="BG124" s="25"/>
      <c r="BH124" s="25"/>
      <c r="BI124" s="25"/>
      <c r="BJ124" s="25"/>
      <c r="BP124" cm="1">
        <f t="array" ref="BP124">SUMPRODUCT((B124:BO124=$BR$1)*1)</f>
        <v>18</v>
      </c>
      <c r="BQ124">
        <f t="shared" si="237"/>
        <v>4.5</v>
      </c>
      <c r="BV124">
        <f t="shared" si="404"/>
        <v>7</v>
      </c>
      <c r="BW124">
        <f t="array" aca="1" ref="BW124" ca="1">IFERROR(SMALL(IF(OFFSET($A124,,BV124,,50-BV124)="",COLUMN(OFFSET($A124,,BV124,,50-BV124)),9^9),1),"")</f>
        <v>26</v>
      </c>
      <c r="BX124">
        <f t="array" aca="1" ref="BX124" ca="1">IFERROR(SMALL(IF(OFFSET($A124,,BW124+1,,50-BW124-1)="P",COLUMN(OFFSET($A124,,BW124+1,,50-BW124-1)),9^9),1),"")</f>
        <v>387420489</v>
      </c>
      <c r="BY124" t="str">
        <f t="array" aca="1" ref="BY124" ca="1">IFERROR(SMALL(IF(OFFSET($A124,,BX124,,50-BX124)="",COLUMN(OFFSET($A124,,BX124,,50-BX124)),9^9),1),"")</f>
        <v/>
      </c>
      <c r="BZ124" s="22">
        <f t="shared" si="405"/>
        <v>0.35416666666666669</v>
      </c>
      <c r="CA124" s="22">
        <f t="shared" ca="1" si="406"/>
        <v>0.54166666666666674</v>
      </c>
      <c r="CB124" s="22" t="str">
        <f t="shared" ca="1" si="407"/>
        <v/>
      </c>
      <c r="CC124" s="22" t="str">
        <f t="shared" ca="1" si="408"/>
        <v/>
      </c>
    </row>
    <row r="125" spans="1:81" x14ac:dyDescent="0.25">
      <c r="A125" s="11" t="s">
        <v>20</v>
      </c>
      <c r="B125" s="4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5"/>
      <c r="AV125" s="5"/>
      <c r="AW125" s="6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P125" cm="1">
        <f t="array" ref="BP125">SUMPRODUCT((B125:BO125=$BR$1)*1)</f>
        <v>0</v>
      </c>
      <c r="BQ125">
        <f t="shared" si="237"/>
        <v>0</v>
      </c>
      <c r="BV125" t="str">
        <f t="shared" si="404"/>
        <v/>
      </c>
      <c r="BW125" t="str">
        <f t="array" aca="1" ref="BW125" ca="1">IFERROR(SMALL(IF(OFFSET($A125,,BV125,,50-BV125)="",COLUMN(OFFSET($A125,,BV125,,50-BV125)),9^9),1),"")</f>
        <v/>
      </c>
      <c r="BX125" t="str">
        <f t="array" aca="1" ref="BX125" ca="1">IFERROR(SMALL(IF(OFFSET($A125,,BW125+1,,50-BW125-1)="P",COLUMN(OFFSET($A125,,BW125+1,,50-BW125-1)),9^9),1),"")</f>
        <v/>
      </c>
      <c r="BY125" t="str">
        <f t="array" aca="1" ref="BY125" ca="1">IFERROR(SMALL(IF(OFFSET($A125,,BX125,,50-BX125)="",COLUMN(OFFSET($A125,,BX125,,50-BX125)),9^9),1),"")</f>
        <v/>
      </c>
      <c r="BZ125" s="22" t="str">
        <f t="shared" si="405"/>
        <v/>
      </c>
      <c r="CA125" s="22" t="str">
        <f t="shared" ca="1" si="406"/>
        <v/>
      </c>
      <c r="CB125" s="22" t="str">
        <f t="shared" ca="1" si="407"/>
        <v/>
      </c>
      <c r="CC125" s="22" t="str">
        <f t="shared" ca="1" si="408"/>
        <v/>
      </c>
    </row>
    <row r="126" spans="1:81" x14ac:dyDescent="0.25">
      <c r="A126" s="11" t="s">
        <v>21</v>
      </c>
      <c r="B126" s="7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 t="s">
        <v>28</v>
      </c>
      <c r="Y126" s="8" t="s">
        <v>28</v>
      </c>
      <c r="Z126" s="8" t="s">
        <v>28</v>
      </c>
      <c r="AA126" s="8" t="s">
        <v>28</v>
      </c>
      <c r="AB126" s="8" t="s">
        <v>28</v>
      </c>
      <c r="AC126" s="8" t="s">
        <v>28</v>
      </c>
      <c r="AD126" s="8" t="s">
        <v>28</v>
      </c>
      <c r="AE126" s="8" t="s">
        <v>28</v>
      </c>
      <c r="AF126" s="8" t="s">
        <v>28</v>
      </c>
      <c r="AG126" s="8" t="s">
        <v>28</v>
      </c>
      <c r="AH126" s="8" t="s">
        <v>28</v>
      </c>
      <c r="AI126" s="8" t="s">
        <v>28</v>
      </c>
      <c r="AJ126" s="8" t="s">
        <v>28</v>
      </c>
      <c r="AK126" s="8" t="s">
        <v>28</v>
      </c>
      <c r="AL126" s="8" t="s">
        <v>28</v>
      </c>
      <c r="AM126" s="8" t="s">
        <v>28</v>
      </c>
      <c r="AN126" s="8" t="s">
        <v>28</v>
      </c>
      <c r="AO126" s="8" t="s">
        <v>28</v>
      </c>
      <c r="AP126" s="8"/>
      <c r="AQ126" s="8"/>
      <c r="AR126" s="8"/>
      <c r="AS126" s="8"/>
      <c r="AT126" s="8"/>
      <c r="AU126" s="8"/>
      <c r="AV126" s="8"/>
      <c r="AW126" s="10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  <c r="BP126" cm="1">
        <f t="array" ref="BP126">SUMPRODUCT((B126:BO126=$BR$1)*1)</f>
        <v>18</v>
      </c>
      <c r="BQ126">
        <f t="shared" si="237"/>
        <v>4.5</v>
      </c>
      <c r="BV126">
        <f t="shared" si="404"/>
        <v>23</v>
      </c>
      <c r="BW126">
        <f t="array" aca="1" ref="BW126" ca="1">IFERROR(SMALL(IF(OFFSET($A126,,BV126,,50-BV126)="",COLUMN(OFFSET($A126,,BV126,,50-BV126)),9^9),1),"")</f>
        <v>42</v>
      </c>
      <c r="BX126">
        <f t="array" aca="1" ref="BX126" ca="1">IFERROR(SMALL(IF(OFFSET($A126,,BW126+1,,50-BW126-1)="P",COLUMN(OFFSET($A126,,BW126+1,,50-BW126-1)),9^9),1),"")</f>
        <v>387420489</v>
      </c>
      <c r="BY126" t="str">
        <f t="array" aca="1" ref="BY126" ca="1">IFERROR(SMALL(IF(OFFSET($A126,,BX126,,50-BX126)="",COLUMN(OFFSET($A126,,BX126,,50-BX126)),9^9),1),"")</f>
        <v/>
      </c>
      <c r="BZ126" s="22">
        <f t="shared" si="405"/>
        <v>0.52083333333333337</v>
      </c>
      <c r="CA126" s="22">
        <f t="shared" ca="1" si="406"/>
        <v>0.70833333333333337</v>
      </c>
      <c r="CB126" s="22" t="str">
        <f t="shared" ca="1" si="407"/>
        <v/>
      </c>
      <c r="CC126" s="22" t="str">
        <f t="shared" ca="1" si="408"/>
        <v/>
      </c>
    </row>
    <row r="127" spans="1:81" x14ac:dyDescent="0.25">
      <c r="A127" s="11" t="s">
        <v>22</v>
      </c>
      <c r="B127" s="7" t="s">
        <v>30</v>
      </c>
      <c r="C127" s="8" t="s">
        <v>30</v>
      </c>
      <c r="D127" s="8" t="s">
        <v>30</v>
      </c>
      <c r="E127" s="8" t="s">
        <v>30</v>
      </c>
      <c r="F127" s="8" t="s">
        <v>30</v>
      </c>
      <c r="G127" s="8" t="s">
        <v>30</v>
      </c>
      <c r="H127" s="8" t="s">
        <v>30</v>
      </c>
      <c r="I127" s="8" t="s">
        <v>30</v>
      </c>
      <c r="J127" s="8" t="s">
        <v>30</v>
      </c>
      <c r="K127" s="8" t="s">
        <v>30</v>
      </c>
      <c r="L127" s="8" t="s">
        <v>30</v>
      </c>
      <c r="M127" s="8" t="s">
        <v>30</v>
      </c>
      <c r="N127" s="8" t="s">
        <v>30</v>
      </c>
      <c r="O127" s="8" t="s">
        <v>30</v>
      </c>
      <c r="P127" s="8" t="s">
        <v>30</v>
      </c>
      <c r="Q127" s="8" t="s">
        <v>30</v>
      </c>
      <c r="R127" s="8" t="s">
        <v>30</v>
      </c>
      <c r="S127" s="8" t="s">
        <v>30</v>
      </c>
      <c r="T127" s="8" t="s">
        <v>30</v>
      </c>
      <c r="U127" s="8" t="s">
        <v>30</v>
      </c>
      <c r="V127" s="8" t="s">
        <v>30</v>
      </c>
      <c r="W127" s="8" t="s">
        <v>30</v>
      </c>
      <c r="X127" s="8" t="s">
        <v>30</v>
      </c>
      <c r="Y127" s="8" t="s">
        <v>30</v>
      </c>
      <c r="Z127" s="8" t="s">
        <v>30</v>
      </c>
      <c r="AA127" s="8" t="s">
        <v>30</v>
      </c>
      <c r="AB127" s="8" t="s">
        <v>30</v>
      </c>
      <c r="AC127" s="8" t="s">
        <v>30</v>
      </c>
      <c r="AD127" s="8" t="s">
        <v>30</v>
      </c>
      <c r="AE127" s="8" t="s">
        <v>30</v>
      </c>
      <c r="AF127" s="8" t="s">
        <v>30</v>
      </c>
      <c r="AG127" s="8" t="s">
        <v>30</v>
      </c>
      <c r="AH127" s="8" t="s">
        <v>30</v>
      </c>
      <c r="AI127" s="8" t="s">
        <v>30</v>
      </c>
      <c r="AJ127" s="8" t="s">
        <v>30</v>
      </c>
      <c r="AK127" s="8" t="s">
        <v>30</v>
      </c>
      <c r="AL127" s="8" t="s">
        <v>30</v>
      </c>
      <c r="AM127" s="8" t="s">
        <v>30</v>
      </c>
      <c r="AN127" s="8" t="s">
        <v>30</v>
      </c>
      <c r="AO127" s="8" t="s">
        <v>30</v>
      </c>
      <c r="AP127" s="8" t="s">
        <v>30</v>
      </c>
      <c r="AQ127" s="8" t="s">
        <v>30</v>
      </c>
      <c r="AR127" s="8" t="s">
        <v>30</v>
      </c>
      <c r="AS127" s="8" t="s">
        <v>30</v>
      </c>
      <c r="AT127" s="8" t="s">
        <v>30</v>
      </c>
      <c r="AU127" s="8" t="s">
        <v>30</v>
      </c>
      <c r="AV127" s="8" t="s">
        <v>30</v>
      </c>
      <c r="AW127" s="10" t="s">
        <v>30</v>
      </c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5"/>
      <c r="BJ127" s="25"/>
      <c r="BP127" cm="1">
        <f t="array" ref="BP127">SUMPRODUCT((B127:BO127=$BR$1)*1)</f>
        <v>0</v>
      </c>
      <c r="BQ127">
        <f t="shared" si="237"/>
        <v>0</v>
      </c>
      <c r="BV127" t="str">
        <f t="shared" si="404"/>
        <v/>
      </c>
      <c r="BW127" t="str">
        <f t="array" aca="1" ref="BW127" ca="1">IFERROR(SMALL(IF(OFFSET($A127,,BV127,,50-BV127)="",COLUMN(OFFSET($A127,,BV127,,50-BV127)),9^9),1),"")</f>
        <v/>
      </c>
      <c r="BX127" t="str">
        <f t="array" aca="1" ref="BX127" ca="1">IFERROR(SMALL(IF(OFFSET($A127,,BW127+1,,50-BW127-1)="P",COLUMN(OFFSET($A127,,BW127+1,,50-BW127-1)),9^9),1),"")</f>
        <v/>
      </c>
      <c r="BY127" t="str">
        <f t="array" aca="1" ref="BY127" ca="1">IFERROR(SMALL(IF(OFFSET($A127,,BX127,,50-BX127)="",COLUMN(OFFSET($A127,,BX127,,50-BX127)),9^9),1),"")</f>
        <v/>
      </c>
      <c r="BZ127" s="22" t="str">
        <f t="shared" si="405"/>
        <v/>
      </c>
      <c r="CA127" s="22" t="str">
        <f t="shared" ca="1" si="406"/>
        <v/>
      </c>
      <c r="CB127" s="22" t="str">
        <f t="shared" ca="1" si="407"/>
        <v/>
      </c>
      <c r="CC127" s="22" t="str">
        <f t="shared" ca="1" si="408"/>
        <v/>
      </c>
    </row>
    <row r="128" spans="1:81" x14ac:dyDescent="0.25">
      <c r="A128" s="11" t="s">
        <v>23</v>
      </c>
      <c r="B128" s="7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10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P128" cm="1">
        <f t="array" ref="BP128">SUMPRODUCT((B128:BO128=$BR$1)*1)</f>
        <v>0</v>
      </c>
      <c r="BQ128">
        <f t="shared" si="237"/>
        <v>0</v>
      </c>
      <c r="BV128" t="str">
        <f t="shared" si="404"/>
        <v/>
      </c>
      <c r="BW128" t="str">
        <f t="array" aca="1" ref="BW128" ca="1">IFERROR(SMALL(IF(OFFSET($A128,,BV128,,50-BV128)="",COLUMN(OFFSET($A128,,BV128,,50-BV128)),9^9),1),"")</f>
        <v/>
      </c>
      <c r="BX128" t="str">
        <f t="array" aca="1" ref="BX128" ca="1">IFERROR(SMALL(IF(OFFSET($A128,,BW128+1,,50-BW128-1)="P",COLUMN(OFFSET($A128,,BW128+1,,50-BW128-1)),9^9),1),"")</f>
        <v/>
      </c>
      <c r="BY128" t="str">
        <f t="array" aca="1" ref="BY128" ca="1">IFERROR(SMALL(IF(OFFSET($A128,,BX128,,50-BX128)="",COLUMN(OFFSET($A128,,BX128,,50-BX128)),9^9),1),"")</f>
        <v/>
      </c>
      <c r="BZ128" s="22" t="str">
        <f t="shared" si="405"/>
        <v/>
      </c>
      <c r="CA128" s="22" t="str">
        <f t="shared" ca="1" si="406"/>
        <v/>
      </c>
      <c r="CB128" s="22" t="str">
        <f t="shared" ca="1" si="407"/>
        <v/>
      </c>
      <c r="CC128" s="22" t="str">
        <f t="shared" ca="1" si="408"/>
        <v/>
      </c>
    </row>
    <row r="129" spans="1:81" x14ac:dyDescent="0.25">
      <c r="A129" s="11" t="s">
        <v>24</v>
      </c>
      <c r="B129" s="4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 t="s">
        <v>28</v>
      </c>
      <c r="S129" s="5" t="s">
        <v>28</v>
      </c>
      <c r="T129" s="5" t="s">
        <v>28</v>
      </c>
      <c r="U129" s="5" t="s">
        <v>28</v>
      </c>
      <c r="V129" s="5" t="s">
        <v>28</v>
      </c>
      <c r="W129" s="5" t="s">
        <v>28</v>
      </c>
      <c r="X129" s="5" t="s">
        <v>28</v>
      </c>
      <c r="Y129" s="5" t="s">
        <v>28</v>
      </c>
      <c r="Z129" s="5" t="s">
        <v>28</v>
      </c>
      <c r="AA129" s="5" t="s">
        <v>28</v>
      </c>
      <c r="AB129" s="5" t="s">
        <v>28</v>
      </c>
      <c r="AC129" s="5" t="s">
        <v>28</v>
      </c>
      <c r="AD129" s="5" t="s">
        <v>28</v>
      </c>
      <c r="AE129" s="5" t="s">
        <v>28</v>
      </c>
      <c r="AF129" s="5" t="s">
        <v>28</v>
      </c>
      <c r="AG129" s="5" t="s">
        <v>28</v>
      </c>
      <c r="AH129" s="5" t="s">
        <v>28</v>
      </c>
      <c r="AI129" s="5" t="s">
        <v>28</v>
      </c>
      <c r="AJ129" s="5" t="s">
        <v>28</v>
      </c>
      <c r="AK129" s="5" t="s">
        <v>28</v>
      </c>
      <c r="AL129" s="5" t="s">
        <v>28</v>
      </c>
      <c r="AM129" s="5" t="s">
        <v>28</v>
      </c>
      <c r="AN129" s="5"/>
      <c r="AO129" s="5"/>
      <c r="AP129" s="5"/>
      <c r="AQ129" s="5"/>
      <c r="AR129" s="5"/>
      <c r="AS129" s="5"/>
      <c r="AT129" s="5"/>
      <c r="AU129" s="5"/>
      <c r="AV129" s="5"/>
      <c r="AW129" s="6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  <c r="BP129" cm="1">
        <f t="array" ref="BP129">SUMPRODUCT((B129:BO129=$BR$1)*1)</f>
        <v>22</v>
      </c>
      <c r="BQ129">
        <f t="shared" si="237"/>
        <v>5.5</v>
      </c>
      <c r="BV129">
        <f t="shared" si="404"/>
        <v>17</v>
      </c>
      <c r="BW129">
        <f t="array" aca="1" ref="BW129" ca="1">IFERROR(SMALL(IF(OFFSET($A129,,BV129,,50-BV129)="",COLUMN(OFFSET($A129,,BV129,,50-BV129)),9^9),1),"")</f>
        <v>40</v>
      </c>
      <c r="BX129">
        <f t="array" aca="1" ref="BX129" ca="1">IFERROR(SMALL(IF(OFFSET($A129,,BW129+1,,50-BW129-1)="P",COLUMN(OFFSET($A129,,BW129+1,,50-BW129-1)),9^9),1),"")</f>
        <v>387420489</v>
      </c>
      <c r="BY129" t="str">
        <f t="array" aca="1" ref="BY129" ca="1">IFERROR(SMALL(IF(OFFSET($A129,,BX129,,50-BX129)="",COLUMN(OFFSET($A129,,BX129,,50-BX129)),9^9),1),"")</f>
        <v/>
      </c>
      <c r="BZ129" s="22">
        <f t="shared" si="405"/>
        <v>0.45833333333333337</v>
      </c>
      <c r="CA129" s="22">
        <f t="shared" ca="1" si="406"/>
        <v>0.6875</v>
      </c>
      <c r="CB129" s="22" t="str">
        <f t="shared" ca="1" si="407"/>
        <v/>
      </c>
      <c r="CC129" s="22" t="str">
        <f t="shared" ca="1" si="408"/>
        <v/>
      </c>
    </row>
    <row r="130" spans="1:81" x14ac:dyDescent="0.25">
      <c r="A130" s="11" t="s">
        <v>25</v>
      </c>
      <c r="B130" s="7" t="s">
        <v>30</v>
      </c>
      <c r="C130" s="8" t="s">
        <v>30</v>
      </c>
      <c r="D130" s="8" t="s">
        <v>30</v>
      </c>
      <c r="E130" s="8" t="s">
        <v>30</v>
      </c>
      <c r="F130" s="8" t="s">
        <v>30</v>
      </c>
      <c r="G130" s="8" t="s">
        <v>30</v>
      </c>
      <c r="H130" s="8" t="s">
        <v>30</v>
      </c>
      <c r="I130" s="8" t="s">
        <v>30</v>
      </c>
      <c r="J130" s="8" t="s">
        <v>30</v>
      </c>
      <c r="K130" s="8" t="s">
        <v>30</v>
      </c>
      <c r="L130" s="8" t="s">
        <v>30</v>
      </c>
      <c r="M130" s="8" t="s">
        <v>30</v>
      </c>
      <c r="N130" s="8" t="s">
        <v>30</v>
      </c>
      <c r="O130" s="8" t="s">
        <v>30</v>
      </c>
      <c r="P130" s="8" t="s">
        <v>30</v>
      </c>
      <c r="Q130" s="8" t="s">
        <v>30</v>
      </c>
      <c r="R130" s="8" t="s">
        <v>30</v>
      </c>
      <c r="S130" s="8" t="s">
        <v>30</v>
      </c>
      <c r="T130" s="8" t="s">
        <v>30</v>
      </c>
      <c r="U130" s="8" t="s">
        <v>30</v>
      </c>
      <c r="V130" s="8" t="s">
        <v>30</v>
      </c>
      <c r="W130" s="8" t="s">
        <v>30</v>
      </c>
      <c r="X130" s="8" t="s">
        <v>30</v>
      </c>
      <c r="Y130" s="8" t="s">
        <v>30</v>
      </c>
      <c r="Z130" s="8" t="s">
        <v>30</v>
      </c>
      <c r="AA130" s="8" t="s">
        <v>30</v>
      </c>
      <c r="AB130" s="8" t="s">
        <v>30</v>
      </c>
      <c r="AC130" s="8" t="s">
        <v>30</v>
      </c>
      <c r="AD130" s="8" t="s">
        <v>30</v>
      </c>
      <c r="AE130" s="8" t="s">
        <v>30</v>
      </c>
      <c r="AF130" s="8" t="s">
        <v>30</v>
      </c>
      <c r="AG130" s="8" t="s">
        <v>30</v>
      </c>
      <c r="AH130" s="8" t="s">
        <v>30</v>
      </c>
      <c r="AI130" s="8" t="s">
        <v>30</v>
      </c>
      <c r="AJ130" s="8" t="s">
        <v>30</v>
      </c>
      <c r="AK130" s="8" t="s">
        <v>30</v>
      </c>
      <c r="AL130" s="8" t="s">
        <v>30</v>
      </c>
      <c r="AM130" s="8" t="s">
        <v>30</v>
      </c>
      <c r="AN130" s="8" t="s">
        <v>30</v>
      </c>
      <c r="AO130" s="8" t="s">
        <v>30</v>
      </c>
      <c r="AP130" s="8" t="s">
        <v>30</v>
      </c>
      <c r="AQ130" s="8" t="s">
        <v>30</v>
      </c>
      <c r="AR130" s="8" t="s">
        <v>30</v>
      </c>
      <c r="AS130" s="8" t="s">
        <v>30</v>
      </c>
      <c r="AT130" s="8" t="s">
        <v>30</v>
      </c>
      <c r="AU130" s="8" t="s">
        <v>30</v>
      </c>
      <c r="AV130" s="8" t="s">
        <v>30</v>
      </c>
      <c r="AW130" s="10" t="s">
        <v>30</v>
      </c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P130" cm="1">
        <f t="array" ref="BP130">SUMPRODUCT((B130:BO130=$BR$1)*1)</f>
        <v>0</v>
      </c>
      <c r="BQ130">
        <f t="shared" si="237"/>
        <v>0</v>
      </c>
      <c r="BV130" t="str">
        <f t="shared" si="404"/>
        <v/>
      </c>
      <c r="BW130" t="str">
        <f t="array" aca="1" ref="BW130" ca="1">IFERROR(SMALL(IF(OFFSET($A130,,BV130,,50-BV130)="",COLUMN(OFFSET($A130,,BV130,,50-BV130)),9^9),1),"")</f>
        <v/>
      </c>
      <c r="BX130" t="str">
        <f t="array" aca="1" ref="BX130" ca="1">IFERROR(SMALL(IF(OFFSET($A130,,BW130+1,,50-BW130-1)="P",COLUMN(OFFSET($A130,,BW130+1,,50-BW130-1)),9^9),1),"")</f>
        <v/>
      </c>
      <c r="BY130" t="str">
        <f t="array" aca="1" ref="BY130" ca="1">IFERROR(SMALL(IF(OFFSET($A130,,BX130,,50-BX130)="",COLUMN(OFFSET($A130,,BX130,,50-BX130)),9^9),1),"")</f>
        <v/>
      </c>
      <c r="BZ130" s="22" t="str">
        <f t="shared" si="405"/>
        <v/>
      </c>
      <c r="CA130" s="22" t="str">
        <f t="shared" ca="1" si="406"/>
        <v/>
      </c>
      <c r="CB130" s="22" t="str">
        <f t="shared" ca="1" si="407"/>
        <v/>
      </c>
      <c r="CC130" s="22" t="str">
        <f t="shared" ca="1" si="408"/>
        <v/>
      </c>
    </row>
    <row r="131" spans="1:81" x14ac:dyDescent="0.25">
      <c r="A131" s="11" t="s">
        <v>26</v>
      </c>
      <c r="B131" s="7" t="s">
        <v>28</v>
      </c>
      <c r="C131" s="8" t="s">
        <v>28</v>
      </c>
      <c r="D131" s="8" t="s">
        <v>28</v>
      </c>
      <c r="E131" s="8" t="s">
        <v>28</v>
      </c>
      <c r="F131" s="8" t="s">
        <v>28</v>
      </c>
      <c r="G131" s="8" t="s">
        <v>28</v>
      </c>
      <c r="H131" s="8" t="s">
        <v>28</v>
      </c>
      <c r="I131" s="8" t="s">
        <v>28</v>
      </c>
      <c r="J131" s="8" t="s">
        <v>28</v>
      </c>
      <c r="K131" s="8" t="s">
        <v>28</v>
      </c>
      <c r="L131" s="8" t="s">
        <v>28</v>
      </c>
      <c r="M131" s="8" t="s">
        <v>28</v>
      </c>
      <c r="N131" s="8" t="s">
        <v>28</v>
      </c>
      <c r="O131" s="8" t="s">
        <v>28</v>
      </c>
      <c r="P131" s="8" t="s">
        <v>28</v>
      </c>
      <c r="Q131" s="8" t="s">
        <v>28</v>
      </c>
      <c r="R131" s="8"/>
      <c r="S131" s="8"/>
      <c r="T131" s="8" t="s">
        <v>28</v>
      </c>
      <c r="U131" s="8" t="s">
        <v>28</v>
      </c>
      <c r="V131" s="8" t="s">
        <v>28</v>
      </c>
      <c r="W131" s="8" t="s">
        <v>28</v>
      </c>
      <c r="X131" s="8" t="s">
        <v>28</v>
      </c>
      <c r="Y131" s="8" t="s">
        <v>28</v>
      </c>
      <c r="Z131" s="8" t="s">
        <v>28</v>
      </c>
      <c r="AA131" s="8" t="s">
        <v>28</v>
      </c>
      <c r="AB131" s="8" t="s">
        <v>28</v>
      </c>
      <c r="AC131" s="8" t="s">
        <v>28</v>
      </c>
      <c r="AD131" s="8" t="s">
        <v>28</v>
      </c>
      <c r="AE131" s="8" t="s">
        <v>28</v>
      </c>
      <c r="AF131" s="8" t="s">
        <v>28</v>
      </c>
      <c r="AG131" s="8" t="s">
        <v>28</v>
      </c>
      <c r="AH131" s="8" t="s">
        <v>28</v>
      </c>
      <c r="AI131" s="8" t="s">
        <v>28</v>
      </c>
      <c r="AJ131" s="8" t="s">
        <v>28</v>
      </c>
      <c r="AK131" s="8" t="s">
        <v>28</v>
      </c>
      <c r="AL131" s="8" t="s">
        <v>28</v>
      </c>
      <c r="AM131" s="8" t="s">
        <v>28</v>
      </c>
      <c r="AN131" s="8"/>
      <c r="AO131" s="8"/>
      <c r="AP131" s="8"/>
      <c r="AQ131" s="8"/>
      <c r="AR131" s="8"/>
      <c r="AS131" s="8"/>
      <c r="AT131" s="8"/>
      <c r="AU131" s="8"/>
      <c r="AV131" s="8"/>
      <c r="AW131" s="10"/>
      <c r="AX131" s="25"/>
      <c r="AY131" s="25"/>
      <c r="AZ131" s="25"/>
      <c r="BA131" s="25"/>
      <c r="BB131" s="25"/>
      <c r="BC131" s="25"/>
      <c r="BD131" s="25"/>
      <c r="BE131" s="25"/>
      <c r="BF131" s="25"/>
      <c r="BG131" s="25"/>
      <c r="BH131" s="25"/>
      <c r="BI131" s="25"/>
      <c r="BJ131" s="25"/>
      <c r="BP131" cm="1">
        <f t="array" ref="BP131">SUMPRODUCT((B131:BO131=$BR$1)*1)</f>
        <v>36</v>
      </c>
      <c r="BQ131">
        <f t="shared" si="237"/>
        <v>9</v>
      </c>
      <c r="BV131">
        <f t="shared" si="404"/>
        <v>1</v>
      </c>
      <c r="BW131">
        <f t="array" aca="1" ref="BW131" ca="1">IFERROR(SMALL(IF(OFFSET($A131,,BV131,,50-BV131)="",COLUMN(OFFSET($A131,,BV131,,50-BV131)),9^9),1),"")</f>
        <v>18</v>
      </c>
      <c r="BX131">
        <f t="array" aca="1" ref="BX131" ca="1">IFERROR(SMALL(IF(OFFSET($A131,,BW131+1,,50-BW131-1)="P",COLUMN(OFFSET($A131,,BW131+1,,50-BW131-1)),9^9),1),"")</f>
        <v>20</v>
      </c>
      <c r="BY131">
        <f t="array" aca="1" ref="BY131" ca="1">IFERROR(SMALL(IF(OFFSET($A131,,BX131,,50-BX131)="",COLUMN(OFFSET($A131,,BX131,,50-BX131)),9^9),1),"")</f>
        <v>40</v>
      </c>
      <c r="BZ131" s="22">
        <f t="shared" si="405"/>
        <v>0.29166666666666669</v>
      </c>
      <c r="CA131" s="22">
        <f t="shared" ca="1" si="406"/>
        <v>0.45833333333333337</v>
      </c>
      <c r="CB131" s="22">
        <f t="shared" ca="1" si="407"/>
        <v>0.47916666666666669</v>
      </c>
      <c r="CC131" s="22">
        <f t="shared" ca="1" si="408"/>
        <v>0.6875</v>
      </c>
    </row>
    <row r="132" spans="1:81" x14ac:dyDescent="0.25">
      <c r="A132" s="13"/>
      <c r="B132" s="7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10"/>
      <c r="AX132" s="25"/>
      <c r="AY132" s="25"/>
      <c r="AZ132" s="25"/>
      <c r="BA132" s="25"/>
      <c r="BB132" s="25"/>
      <c r="BC132" s="25"/>
      <c r="BD132" s="25"/>
      <c r="BE132" s="25"/>
      <c r="BF132" s="25"/>
      <c r="BG132" s="25"/>
      <c r="BH132" s="25"/>
      <c r="BI132" s="25"/>
      <c r="BJ132" s="25"/>
      <c r="BQ132">
        <f t="shared" ref="BQ132:BQ155" si="409">BP132/4</f>
        <v>0</v>
      </c>
    </row>
    <row r="133" spans="1:81" x14ac:dyDescent="0.25">
      <c r="A133" s="14"/>
      <c r="B133" s="7">
        <f>SUMPRODUCT(N(B114:B132=$BR$1))</f>
        <v>2</v>
      </c>
      <c r="C133" s="7">
        <f t="shared" ref="C133" si="410">SUMPRODUCT(N(C114:C132=$BR$1))</f>
        <v>2</v>
      </c>
      <c r="D133" s="7">
        <f t="shared" ref="D133" si="411">SUMPRODUCT(N(D114:D132=$BR$1))</f>
        <v>3</v>
      </c>
      <c r="E133" s="7">
        <f t="shared" ref="E133" si="412">SUMPRODUCT(N(E114:E132=$BR$1))</f>
        <v>3</v>
      </c>
      <c r="F133" s="7">
        <f t="shared" ref="F133" si="413">SUMPRODUCT(N(F114:F132=$BR$1))</f>
        <v>4</v>
      </c>
      <c r="G133" s="7">
        <f t="shared" ref="G133" si="414">SUMPRODUCT(N(G114:G132=$BR$1))</f>
        <v>4</v>
      </c>
      <c r="H133" s="7">
        <f t="shared" ref="H133" si="415">SUMPRODUCT(N(H114:H132=$BR$1))</f>
        <v>8</v>
      </c>
      <c r="I133" s="7">
        <f t="shared" ref="I133" si="416">SUMPRODUCT(N(I114:I132=$BR$1))</f>
        <v>8</v>
      </c>
      <c r="J133" s="7">
        <f t="shared" ref="J133" si="417">SUMPRODUCT(N(J114:J132=$BR$1))</f>
        <v>9</v>
      </c>
      <c r="K133" s="7">
        <f t="shared" ref="K133" si="418">SUMPRODUCT(N(K114:K132=$BR$1))</f>
        <v>9</v>
      </c>
      <c r="L133" s="7">
        <f t="shared" ref="L133" si="419">SUMPRODUCT(N(L114:L132=$BR$1))</f>
        <v>9</v>
      </c>
      <c r="M133" s="7">
        <f t="shared" ref="M133" si="420">SUMPRODUCT(N(M114:M132=$BR$1))</f>
        <v>9</v>
      </c>
      <c r="N133" s="7">
        <f t="shared" ref="N133" si="421">SUMPRODUCT(N(N114:N132=$BR$1))</f>
        <v>9</v>
      </c>
      <c r="O133" s="7">
        <f t="shared" ref="O133" si="422">SUMPRODUCT(N(O114:O132=$BR$1))</f>
        <v>9</v>
      </c>
      <c r="P133" s="7">
        <f t="shared" ref="P133" si="423">SUMPRODUCT(N(P114:P132=$BR$1))</f>
        <v>9</v>
      </c>
      <c r="Q133" s="7">
        <f t="shared" ref="Q133" si="424">SUMPRODUCT(N(Q114:Q132=$BR$1))</f>
        <v>9</v>
      </c>
      <c r="R133" s="7">
        <f t="shared" ref="R133" si="425">SUMPRODUCT(N(R114:R132=$BR$1))</f>
        <v>9</v>
      </c>
      <c r="S133" s="7">
        <f t="shared" ref="S133" si="426">SUMPRODUCT(N(S114:S132=$BR$1))</f>
        <v>9</v>
      </c>
      <c r="T133" s="7">
        <f t="shared" ref="T133" si="427">SUMPRODUCT(N(T114:T132=$BR$1))</f>
        <v>9</v>
      </c>
      <c r="U133" s="7">
        <f t="shared" ref="U133" si="428">SUMPRODUCT(N(U114:U132=$BR$1))</f>
        <v>9</v>
      </c>
      <c r="V133" s="7">
        <f t="shared" ref="V133" si="429">SUMPRODUCT(N(V114:V132=$BR$1))</f>
        <v>8</v>
      </c>
      <c r="W133" s="7">
        <f t="shared" ref="W133" si="430">SUMPRODUCT(N(W114:W132=$BR$1))</f>
        <v>8</v>
      </c>
      <c r="X133" s="7">
        <f t="shared" ref="X133" si="431">SUMPRODUCT(N(X114:X132=$BR$1))</f>
        <v>8</v>
      </c>
      <c r="Y133" s="7">
        <f t="shared" ref="Y133" si="432">SUMPRODUCT(N(Y114:Y132=$BR$1))</f>
        <v>8</v>
      </c>
      <c r="Z133" s="7">
        <f t="shared" ref="Z133" si="433">SUMPRODUCT(N(Z114:Z132=$BR$1))</f>
        <v>8</v>
      </c>
      <c r="AA133" s="7">
        <f t="shared" ref="AA133" si="434">SUMPRODUCT(N(AA114:AA132=$BR$1))</f>
        <v>8</v>
      </c>
      <c r="AB133" s="7">
        <f t="shared" ref="AB133" si="435">SUMPRODUCT(N(AB114:AB132=$BR$1))</f>
        <v>9</v>
      </c>
      <c r="AC133" s="7">
        <f t="shared" ref="AC133" si="436">SUMPRODUCT(N(AC114:AC132=$BR$1))</f>
        <v>9</v>
      </c>
      <c r="AD133" s="7">
        <f t="shared" ref="AD133" si="437">SUMPRODUCT(N(AD114:AD132=$BR$1))</f>
        <v>9</v>
      </c>
      <c r="AE133" s="7">
        <f t="shared" ref="AE133" si="438">SUMPRODUCT(N(AE114:AE132=$BR$1))</f>
        <v>9</v>
      </c>
      <c r="AF133" s="7">
        <f t="shared" ref="AF133" si="439">SUMPRODUCT(N(AF114:AF132=$BR$1))</f>
        <v>9</v>
      </c>
      <c r="AG133" s="7">
        <f t="shared" ref="AG133" si="440">SUMPRODUCT(N(AG114:AG132=$BR$1))</f>
        <v>9</v>
      </c>
      <c r="AH133" s="7">
        <f t="shared" ref="AH133" si="441">SUMPRODUCT(N(AH114:AH132=$BR$1))</f>
        <v>9</v>
      </c>
      <c r="AI133" s="7">
        <f t="shared" ref="AI133" si="442">SUMPRODUCT(N(AI114:AI132=$BR$1))</f>
        <v>9</v>
      </c>
      <c r="AJ133" s="7">
        <f t="shared" ref="AJ133" si="443">SUMPRODUCT(N(AJ114:AJ132=$BR$1))</f>
        <v>9</v>
      </c>
      <c r="AK133" s="7">
        <f t="shared" ref="AK133" si="444">SUMPRODUCT(N(AK114:AK132=$BR$1))</f>
        <v>9</v>
      </c>
      <c r="AL133" s="7">
        <f t="shared" ref="AL133" si="445">SUMPRODUCT(N(AL114:AL132=$BR$1))</f>
        <v>8</v>
      </c>
      <c r="AM133" s="7">
        <f t="shared" ref="AM133" si="446">SUMPRODUCT(N(AM114:AM132=$BR$1))</f>
        <v>8</v>
      </c>
      <c r="AN133" s="7">
        <f t="shared" ref="AN133" si="447">SUMPRODUCT(N(AN114:AN132=$BR$1))</f>
        <v>3</v>
      </c>
      <c r="AO133" s="7">
        <f t="shared" ref="AO133" si="448">SUMPRODUCT(N(AO114:AO132=$BR$1))</f>
        <v>3</v>
      </c>
      <c r="AP133" s="7">
        <f t="shared" ref="AP133" si="449">SUMPRODUCT(N(AP114:AP132=$BR$1))</f>
        <v>0</v>
      </c>
      <c r="AQ133" s="7">
        <f t="shared" ref="AQ133" si="450">SUMPRODUCT(N(AQ114:AQ132=$BR$1))</f>
        <v>0</v>
      </c>
      <c r="AR133" s="7">
        <f t="shared" ref="AR133" si="451">SUMPRODUCT(N(AR114:AR132=$BR$1))</f>
        <v>0</v>
      </c>
      <c r="AS133" s="7">
        <f t="shared" ref="AS133" si="452">SUMPRODUCT(N(AS114:AS132=$BR$1))</f>
        <v>0</v>
      </c>
      <c r="AT133" s="7">
        <f t="shared" ref="AT133" si="453">SUMPRODUCT(N(AT114:AT132=$BR$1))</f>
        <v>0</v>
      </c>
      <c r="AU133" s="7">
        <f t="shared" ref="AU133" si="454">SUMPRODUCT(N(AU114:AU132=$BR$1))</f>
        <v>0</v>
      </c>
      <c r="AV133" s="7">
        <f t="shared" ref="AV133" si="455">SUMPRODUCT(N(AV114:AV132=$BR$1))</f>
        <v>0</v>
      </c>
      <c r="AW133" s="7">
        <f t="shared" ref="AW133:BO133" si="456">SUMPRODUCT(N(AW114:AW132=$BR$1))</f>
        <v>0</v>
      </c>
      <c r="AX133" s="7">
        <f t="shared" si="456"/>
        <v>0</v>
      </c>
      <c r="AY133" s="7">
        <f t="shared" si="456"/>
        <v>0</v>
      </c>
      <c r="AZ133" s="7">
        <f t="shared" si="456"/>
        <v>0</v>
      </c>
      <c r="BA133" s="7">
        <f t="shared" si="456"/>
        <v>0</v>
      </c>
      <c r="BB133" s="7">
        <f t="shared" si="456"/>
        <v>0</v>
      </c>
      <c r="BC133" s="7">
        <f t="shared" si="456"/>
        <v>0</v>
      </c>
      <c r="BD133" s="7">
        <f t="shared" si="456"/>
        <v>0</v>
      </c>
      <c r="BE133" s="7">
        <f t="shared" si="456"/>
        <v>0</v>
      </c>
      <c r="BF133" s="7">
        <f t="shared" si="456"/>
        <v>0</v>
      </c>
      <c r="BG133" s="7">
        <f t="shared" si="456"/>
        <v>0</v>
      </c>
      <c r="BH133" s="7">
        <f t="shared" si="456"/>
        <v>0</v>
      </c>
      <c r="BI133" s="7">
        <f t="shared" si="456"/>
        <v>0</v>
      </c>
      <c r="BJ133" s="7">
        <f t="shared" si="456"/>
        <v>0</v>
      </c>
      <c r="BK133" s="7">
        <f t="shared" si="456"/>
        <v>0</v>
      </c>
      <c r="BL133" s="7">
        <f t="shared" si="456"/>
        <v>0</v>
      </c>
      <c r="BM133" s="7">
        <f t="shared" si="456"/>
        <v>0</v>
      </c>
      <c r="BN133" s="7">
        <f t="shared" si="456"/>
        <v>0</v>
      </c>
      <c r="BO133" s="7">
        <f t="shared" si="456"/>
        <v>0</v>
      </c>
      <c r="BQ133">
        <f t="shared" si="409"/>
        <v>0</v>
      </c>
    </row>
    <row r="134" spans="1:81" x14ac:dyDescent="0.25">
      <c r="A134" s="1" t="s">
        <v>6</v>
      </c>
      <c r="B134" s="23">
        <v>0.29166666666666669</v>
      </c>
      <c r="C134" s="24"/>
      <c r="D134" s="23">
        <f>B134+1/24/2</f>
        <v>0.3125</v>
      </c>
      <c r="E134" s="24"/>
      <c r="F134" s="23">
        <f t="shared" ref="F134" si="457">D134+1/24/2</f>
        <v>0.33333333333333331</v>
      </c>
      <c r="G134" s="24"/>
      <c r="H134" s="23">
        <f t="shared" ref="H134" si="458">F134+1/24/2</f>
        <v>0.35416666666666663</v>
      </c>
      <c r="I134" s="24"/>
      <c r="J134" s="23">
        <f t="shared" ref="J134" si="459">H134+1/24/2</f>
        <v>0.37499999999999994</v>
      </c>
      <c r="K134" s="24"/>
      <c r="L134" s="23">
        <f t="shared" ref="L134" si="460">J134+1/24/2</f>
        <v>0.39583333333333326</v>
      </c>
      <c r="M134" s="24"/>
      <c r="N134" s="23">
        <f t="shared" ref="N134" si="461">L134+1/24/2</f>
        <v>0.41666666666666657</v>
      </c>
      <c r="O134" s="24"/>
      <c r="P134" s="23">
        <f t="shared" ref="P134" si="462">N134+1/24/2</f>
        <v>0.43749999999999989</v>
      </c>
      <c r="Q134" s="24"/>
      <c r="R134" s="23">
        <f t="shared" ref="R134" si="463">P134+1/24/2</f>
        <v>0.4583333333333332</v>
      </c>
      <c r="S134" s="24"/>
      <c r="T134" s="23">
        <f t="shared" ref="T134" si="464">R134+1/24/2</f>
        <v>0.47916666666666652</v>
      </c>
      <c r="U134" s="24"/>
      <c r="V134" s="23">
        <f t="shared" ref="V134" si="465">T134+1/24/2</f>
        <v>0.49999999999999983</v>
      </c>
      <c r="W134" s="24"/>
      <c r="X134" s="23">
        <f t="shared" ref="X134" si="466">V134+1/24/2</f>
        <v>0.52083333333333315</v>
      </c>
      <c r="Y134" s="24"/>
      <c r="Z134" s="23">
        <f t="shared" ref="Z134" si="467">X134+1/24/2</f>
        <v>0.54166666666666652</v>
      </c>
      <c r="AA134" s="24"/>
      <c r="AB134" s="23">
        <f t="shared" ref="AB134" si="468">Z134+1/24/2</f>
        <v>0.56249999999999989</v>
      </c>
      <c r="AC134" s="24"/>
      <c r="AD134" s="23">
        <f t="shared" ref="AD134" si="469">AB134+1/24/2</f>
        <v>0.58333333333333326</v>
      </c>
      <c r="AE134" s="24"/>
      <c r="AF134" s="23">
        <f t="shared" ref="AF134" si="470">AD134+1/24/2</f>
        <v>0.60416666666666663</v>
      </c>
      <c r="AG134" s="24"/>
      <c r="AH134" s="23">
        <f t="shared" ref="AH134" si="471">AF134+1/24/2</f>
        <v>0.625</v>
      </c>
      <c r="AI134" s="24"/>
      <c r="AJ134" s="23">
        <f t="shared" ref="AJ134" si="472">AH134+1/24/2</f>
        <v>0.64583333333333337</v>
      </c>
      <c r="AK134" s="24"/>
      <c r="AL134" s="23">
        <f t="shared" ref="AL134" si="473">AJ134+1/24/2</f>
        <v>0.66666666666666674</v>
      </c>
      <c r="AM134" s="24"/>
      <c r="AN134" s="23">
        <f t="shared" ref="AN134" si="474">AL134+1/24/2</f>
        <v>0.68750000000000011</v>
      </c>
      <c r="AO134" s="24"/>
      <c r="AP134" s="23">
        <f t="shared" ref="AP134" si="475">AN134+1/24/2</f>
        <v>0.70833333333333348</v>
      </c>
      <c r="AQ134" s="24"/>
      <c r="AR134" s="23">
        <f t="shared" ref="AR134" si="476">AP134+1/24/2</f>
        <v>0.72916666666666685</v>
      </c>
      <c r="AS134" s="24"/>
      <c r="AT134" s="23">
        <f t="shared" ref="AT134" si="477">AR134+1/24/2</f>
        <v>0.75000000000000022</v>
      </c>
      <c r="AU134" s="24"/>
      <c r="AV134" s="23">
        <f t="shared" ref="AV134" si="478">AT134+1/24/2</f>
        <v>0.77083333333333359</v>
      </c>
      <c r="AW134" s="24"/>
      <c r="AX134" s="23">
        <f t="shared" ref="AX134" si="479">AV134+1/24/2</f>
        <v>0.79166666666666696</v>
      </c>
      <c r="AY134" s="24"/>
      <c r="AZ134" s="23">
        <f t="shared" ref="AZ134" si="480">AX134+1/24/2</f>
        <v>0.81250000000000033</v>
      </c>
      <c r="BA134" s="24"/>
      <c r="BB134" s="23">
        <f t="shared" ref="BB134" si="481">AZ134+1/24/2</f>
        <v>0.8333333333333337</v>
      </c>
      <c r="BC134" s="24"/>
      <c r="BD134" s="23">
        <f t="shared" ref="BD134" si="482">BB134+1/24/2</f>
        <v>0.85416666666666707</v>
      </c>
      <c r="BE134" s="24"/>
      <c r="BF134" s="23">
        <f t="shared" ref="BF134" si="483">BD134+1/24/2</f>
        <v>0.87500000000000044</v>
      </c>
      <c r="BG134" s="24"/>
      <c r="BH134" s="23">
        <f t="shared" ref="BH134" si="484">BF134+1/24/2</f>
        <v>0.89583333333333381</v>
      </c>
      <c r="BI134" s="24"/>
      <c r="BJ134" s="23">
        <f t="shared" ref="BJ134" si="485">BH134+1/24/2</f>
        <v>0.91666666666666718</v>
      </c>
      <c r="BK134" s="24"/>
      <c r="BL134" s="23">
        <f t="shared" ref="BL134" si="486">BJ134+1/24/2</f>
        <v>0.93750000000000056</v>
      </c>
      <c r="BM134" s="24"/>
      <c r="BN134" s="23">
        <f t="shared" ref="BN134" si="487">BL134+1/24/2</f>
        <v>0.95833333333333393</v>
      </c>
      <c r="BO134" s="24"/>
      <c r="BQ134">
        <f t="shared" si="409"/>
        <v>0</v>
      </c>
    </row>
    <row r="135" spans="1:81" x14ac:dyDescent="0.25">
      <c r="A135" s="15" t="s">
        <v>8</v>
      </c>
      <c r="B135" s="4"/>
      <c r="C135" s="5"/>
      <c r="D135" s="5"/>
      <c r="E135" s="5"/>
      <c r="F135" s="8" t="s">
        <v>28</v>
      </c>
      <c r="G135" s="8" t="s">
        <v>28</v>
      </c>
      <c r="H135" s="8" t="s">
        <v>28</v>
      </c>
      <c r="I135" s="8" t="s">
        <v>28</v>
      </c>
      <c r="J135" s="8" t="s">
        <v>28</v>
      </c>
      <c r="K135" s="8" t="s">
        <v>28</v>
      </c>
      <c r="L135" s="8" t="s">
        <v>28</v>
      </c>
      <c r="M135" s="8" t="s">
        <v>28</v>
      </c>
      <c r="N135" s="8" t="s">
        <v>28</v>
      </c>
      <c r="O135" s="8" t="s">
        <v>28</v>
      </c>
      <c r="P135" s="8" t="s">
        <v>28</v>
      </c>
      <c r="Q135" s="8" t="s">
        <v>28</v>
      </c>
      <c r="R135" s="8" t="s">
        <v>28</v>
      </c>
      <c r="S135" s="8"/>
      <c r="T135" s="8"/>
      <c r="U135" s="8"/>
      <c r="V135" s="8" t="s">
        <v>28</v>
      </c>
      <c r="W135" s="8" t="s">
        <v>28</v>
      </c>
      <c r="X135" s="8" t="s">
        <v>28</v>
      </c>
      <c r="Y135" s="8" t="s">
        <v>28</v>
      </c>
      <c r="Z135" s="8" t="s">
        <v>28</v>
      </c>
      <c r="AA135" s="8" t="s">
        <v>28</v>
      </c>
      <c r="AB135" s="8" t="s">
        <v>28</v>
      </c>
      <c r="AC135" s="8" t="s">
        <v>28</v>
      </c>
      <c r="AD135" s="8" t="s">
        <v>28</v>
      </c>
      <c r="AE135" s="8" t="s">
        <v>28</v>
      </c>
      <c r="AF135" s="8" t="s">
        <v>28</v>
      </c>
      <c r="AG135" s="8" t="s">
        <v>28</v>
      </c>
      <c r="AH135" s="8" t="s">
        <v>28</v>
      </c>
      <c r="AI135" s="8" t="s">
        <v>28</v>
      </c>
      <c r="AJ135" s="8" t="s">
        <v>28</v>
      </c>
      <c r="AK135" s="8" t="s">
        <v>28</v>
      </c>
      <c r="AL135" s="8" t="s">
        <v>28</v>
      </c>
      <c r="AM135" s="8" t="s">
        <v>28</v>
      </c>
      <c r="AN135" s="8" t="s">
        <v>28</v>
      </c>
      <c r="AO135" s="8" t="s">
        <v>28</v>
      </c>
      <c r="AP135" s="8"/>
      <c r="AQ135" s="8"/>
      <c r="AR135" s="8"/>
      <c r="AS135" s="8"/>
      <c r="AT135" s="5"/>
      <c r="AU135" s="5"/>
      <c r="AV135" s="5"/>
      <c r="AW135" s="6"/>
      <c r="AX135" s="25"/>
      <c r="AY135" s="25"/>
      <c r="AZ135" s="25"/>
      <c r="BA135" s="25"/>
      <c r="BB135" s="25"/>
      <c r="BC135" s="25"/>
      <c r="BD135" s="25"/>
      <c r="BE135" s="25"/>
      <c r="BF135" s="25"/>
      <c r="BG135" s="25"/>
      <c r="BH135" s="25"/>
      <c r="BI135" s="25"/>
      <c r="BJ135" s="25"/>
      <c r="BP135" cm="1">
        <f t="array" ref="BP135">SUMPRODUCT((B135:BO135=$BR$1)*1)</f>
        <v>33</v>
      </c>
      <c r="BQ135">
        <f t="shared" si="409"/>
        <v>8.25</v>
      </c>
      <c r="BV135">
        <f>IFERROR(MATCH("P",B135:AW135,0),"")</f>
        <v>5</v>
      </c>
      <c r="BW135">
        <f t="array" aca="1" ref="BW135" ca="1">IFERROR(SMALL(IF(OFFSET($A135,,BV135,,50-BV135)="",COLUMN(OFFSET($A135,,BV135,,50-BV135)),9^9),1),"")</f>
        <v>19</v>
      </c>
      <c r="BX135">
        <f t="array" aca="1" ref="BX135" ca="1">IFERROR(SMALL(IF(OFFSET($A135,,BW135+1,,50-BW135-1)="P",COLUMN(OFFSET($A135,,BW135+1,,50-BW135-1)),9^9),1),"")</f>
        <v>22</v>
      </c>
      <c r="BY135">
        <f t="array" aca="1" ref="BY135" ca="1">IFERROR(SMALL(IF(OFFSET($A135,,BX135,,50-BX135)="",COLUMN(OFFSET($A135,,BX135,,50-BX135)),9^9),1),"")</f>
        <v>42</v>
      </c>
      <c r="BZ135" s="22">
        <f>IFERROR($B$2+(BV135-1)/24/4,"")</f>
        <v>0.33333333333333337</v>
      </c>
      <c r="CA135" s="22">
        <f ca="1">IFERROR($B$2+(BW135-2)/24/4,"")</f>
        <v>0.46875</v>
      </c>
      <c r="CB135" s="22">
        <f ca="1">IFERROR(IF(BX135&gt;50,"",$B$2+(BX135-2)/24/4),"")</f>
        <v>0.5</v>
      </c>
      <c r="CC135" s="22">
        <f ca="1">IFERROR($B$2+(BY135-2)/24/4,"")</f>
        <v>0.70833333333333337</v>
      </c>
    </row>
    <row r="136" spans="1:81" x14ac:dyDescent="0.25">
      <c r="A136" s="16" t="s">
        <v>9</v>
      </c>
      <c r="B136" s="7" t="s">
        <v>30</v>
      </c>
      <c r="C136" s="8" t="s">
        <v>30</v>
      </c>
      <c r="D136" s="8" t="s">
        <v>30</v>
      </c>
      <c r="E136" s="8" t="s">
        <v>30</v>
      </c>
      <c r="F136" s="8" t="s">
        <v>30</v>
      </c>
      <c r="G136" s="8" t="s">
        <v>30</v>
      </c>
      <c r="H136" s="8" t="s">
        <v>30</v>
      </c>
      <c r="I136" s="8" t="s">
        <v>30</v>
      </c>
      <c r="J136" s="8" t="s">
        <v>30</v>
      </c>
      <c r="K136" s="8" t="s">
        <v>30</v>
      </c>
      <c r="L136" s="8" t="s">
        <v>30</v>
      </c>
      <c r="M136" s="8" t="s">
        <v>30</v>
      </c>
      <c r="N136" s="8" t="s">
        <v>30</v>
      </c>
      <c r="O136" s="8" t="s">
        <v>30</v>
      </c>
      <c r="P136" s="8" t="s">
        <v>30</v>
      </c>
      <c r="Q136" s="8" t="s">
        <v>30</v>
      </c>
      <c r="R136" s="8" t="s">
        <v>30</v>
      </c>
      <c r="S136" s="8" t="s">
        <v>30</v>
      </c>
      <c r="T136" s="8" t="s">
        <v>30</v>
      </c>
      <c r="U136" s="8" t="s">
        <v>30</v>
      </c>
      <c r="V136" s="8" t="s">
        <v>30</v>
      </c>
      <c r="W136" s="8" t="s">
        <v>30</v>
      </c>
      <c r="X136" s="8" t="s">
        <v>30</v>
      </c>
      <c r="Y136" s="8" t="s">
        <v>30</v>
      </c>
      <c r="Z136" s="8" t="s">
        <v>30</v>
      </c>
      <c r="AA136" s="8" t="s">
        <v>30</v>
      </c>
      <c r="AB136" s="8" t="s">
        <v>30</v>
      </c>
      <c r="AC136" s="8" t="s">
        <v>30</v>
      </c>
      <c r="AD136" s="8" t="s">
        <v>30</v>
      </c>
      <c r="AE136" s="8" t="s">
        <v>30</v>
      </c>
      <c r="AF136" s="8" t="s">
        <v>30</v>
      </c>
      <c r="AG136" s="8" t="s">
        <v>30</v>
      </c>
      <c r="AH136" s="8" t="s">
        <v>30</v>
      </c>
      <c r="AI136" s="8" t="s">
        <v>30</v>
      </c>
      <c r="AJ136" s="8" t="s">
        <v>30</v>
      </c>
      <c r="AK136" s="8" t="s">
        <v>30</v>
      </c>
      <c r="AL136" s="8" t="s">
        <v>30</v>
      </c>
      <c r="AM136" s="8" t="s">
        <v>30</v>
      </c>
      <c r="AN136" s="8" t="s">
        <v>30</v>
      </c>
      <c r="AO136" s="8" t="s">
        <v>30</v>
      </c>
      <c r="AP136" s="8" t="s">
        <v>30</v>
      </c>
      <c r="AQ136" s="8" t="s">
        <v>30</v>
      </c>
      <c r="AR136" s="8" t="s">
        <v>30</v>
      </c>
      <c r="AS136" s="8" t="s">
        <v>30</v>
      </c>
      <c r="AT136" s="8" t="s">
        <v>30</v>
      </c>
      <c r="AU136" s="8" t="s">
        <v>30</v>
      </c>
      <c r="AV136" s="8" t="s">
        <v>30</v>
      </c>
      <c r="AW136" s="10" t="s">
        <v>30</v>
      </c>
      <c r="AX136" s="25"/>
      <c r="AY136" s="25"/>
      <c r="AZ136" s="25"/>
      <c r="BA136" s="25"/>
      <c r="BB136" s="25"/>
      <c r="BC136" s="25"/>
      <c r="BD136" s="25"/>
      <c r="BE136" s="25"/>
      <c r="BF136" s="25"/>
      <c r="BG136" s="25"/>
      <c r="BH136" s="25"/>
      <c r="BI136" s="25"/>
      <c r="BJ136" s="25"/>
      <c r="BP136" cm="1">
        <f t="array" ref="BP136">SUMPRODUCT((B136:BO136=$BR$1)*1)</f>
        <v>0</v>
      </c>
      <c r="BQ136">
        <f t="shared" si="409"/>
        <v>0</v>
      </c>
      <c r="BV136" t="str">
        <f t="shared" ref="BV136:BV153" si="488">IFERROR(MATCH("P",B136:AW136,0),"")</f>
        <v/>
      </c>
      <c r="BW136" t="str">
        <f t="array" aca="1" ref="BW136" ca="1">IFERROR(SMALL(IF(OFFSET($A136,,BV136,,50-BV136)="",COLUMN(OFFSET($A136,,BV136,,50-BV136)),9^9),1),"")</f>
        <v/>
      </c>
      <c r="BX136" t="str">
        <f t="array" aca="1" ref="BX136" ca="1">IFERROR(SMALL(IF(OFFSET($A136,,BW136+1,,50-BW136-1)="P",COLUMN(OFFSET($A136,,BW136+1,,50-BW136-1)),9^9),1),"")</f>
        <v/>
      </c>
      <c r="BY136" t="str">
        <f t="array" aca="1" ref="BY136" ca="1">IFERROR(SMALL(IF(OFFSET($A136,,BX136,,50-BX136)="",COLUMN(OFFSET($A136,,BX136,,50-BX136)),9^9),1),"")</f>
        <v/>
      </c>
      <c r="BZ136" s="22" t="str">
        <f t="shared" ref="BZ136:BZ153" si="489">IFERROR($B$2+(BV136-1)/24/4,"")</f>
        <v/>
      </c>
      <c r="CA136" s="22" t="str">
        <f t="shared" ref="CA136:CA153" ca="1" si="490">IFERROR($B$2+(BW136-2)/24/4,"")</f>
        <v/>
      </c>
      <c r="CB136" s="22" t="str">
        <f t="shared" ref="CB136:CB153" ca="1" si="491">IFERROR(IF(BX136&gt;50,"",$B$2+(BX136-2)/24/4),"")</f>
        <v/>
      </c>
      <c r="CC136" s="22" t="str">
        <f t="shared" ref="CC136:CC153" ca="1" si="492">IFERROR($B$2+(BY136-2)/24/4,"")</f>
        <v/>
      </c>
    </row>
    <row r="137" spans="1:81" x14ac:dyDescent="0.25">
      <c r="A137" s="11" t="s">
        <v>10</v>
      </c>
      <c r="B137" s="7"/>
      <c r="C137" s="8"/>
      <c r="D137" s="8"/>
      <c r="E137" s="8"/>
      <c r="F137" s="8"/>
      <c r="G137" s="8"/>
      <c r="H137" s="8" t="s">
        <v>28</v>
      </c>
      <c r="I137" s="8" t="s">
        <v>28</v>
      </c>
      <c r="J137" s="8" t="s">
        <v>28</v>
      </c>
      <c r="K137" s="8" t="s">
        <v>28</v>
      </c>
      <c r="L137" s="8" t="s">
        <v>28</v>
      </c>
      <c r="M137" s="8" t="s">
        <v>28</v>
      </c>
      <c r="N137" s="8" t="s">
        <v>28</v>
      </c>
      <c r="O137" s="8"/>
      <c r="P137" s="8"/>
      <c r="Q137" s="8"/>
      <c r="R137" s="8" t="s">
        <v>28</v>
      </c>
      <c r="S137" s="8" t="s">
        <v>28</v>
      </c>
      <c r="T137" s="8" t="s">
        <v>28</v>
      </c>
      <c r="U137" s="8" t="s">
        <v>28</v>
      </c>
      <c r="V137" s="8" t="s">
        <v>28</v>
      </c>
      <c r="W137" s="8" t="s">
        <v>28</v>
      </c>
      <c r="X137" s="8" t="s">
        <v>28</v>
      </c>
      <c r="Y137" s="8" t="s">
        <v>28</v>
      </c>
      <c r="Z137" s="8" t="s">
        <v>28</v>
      </c>
      <c r="AA137" s="8" t="s">
        <v>28</v>
      </c>
      <c r="AB137" s="8" t="s">
        <v>28</v>
      </c>
      <c r="AC137" s="8" t="s">
        <v>28</v>
      </c>
      <c r="AD137" s="8" t="s">
        <v>28</v>
      </c>
      <c r="AE137" s="8" t="s">
        <v>28</v>
      </c>
      <c r="AF137" s="8" t="s">
        <v>28</v>
      </c>
      <c r="AG137" s="8" t="s">
        <v>28</v>
      </c>
      <c r="AH137" s="8" t="s">
        <v>28</v>
      </c>
      <c r="AI137" s="8" t="s">
        <v>28</v>
      </c>
      <c r="AJ137" s="8" t="s">
        <v>28</v>
      </c>
      <c r="AK137" s="8" t="s">
        <v>28</v>
      </c>
      <c r="AL137" s="8" t="s">
        <v>28</v>
      </c>
      <c r="AM137" s="8" t="s">
        <v>28</v>
      </c>
      <c r="AN137" s="8" t="s">
        <v>28</v>
      </c>
      <c r="AO137" s="8" t="s">
        <v>28</v>
      </c>
      <c r="AP137" s="8"/>
      <c r="AQ137" s="8"/>
      <c r="AR137" s="8"/>
      <c r="AS137" s="8"/>
      <c r="AT137" s="8"/>
      <c r="AU137" s="8"/>
      <c r="AV137" s="8"/>
      <c r="AW137" s="10"/>
      <c r="AX137" s="25"/>
      <c r="AY137" s="25"/>
      <c r="AZ137" s="25"/>
      <c r="BA137" s="25"/>
      <c r="BB137" s="25"/>
      <c r="BC137" s="25"/>
      <c r="BD137" s="25"/>
      <c r="BE137" s="25"/>
      <c r="BF137" s="25"/>
      <c r="BG137" s="25"/>
      <c r="BH137" s="25"/>
      <c r="BI137" s="25"/>
      <c r="BJ137" s="25"/>
      <c r="BP137" cm="1">
        <f t="array" ref="BP137">SUMPRODUCT((B137:BO137=$BR$1)*1)</f>
        <v>31</v>
      </c>
      <c r="BQ137">
        <f t="shared" si="409"/>
        <v>7.75</v>
      </c>
      <c r="BV137">
        <f t="shared" si="488"/>
        <v>7</v>
      </c>
      <c r="BW137">
        <f t="array" aca="1" ref="BW137" ca="1">IFERROR(SMALL(IF(OFFSET($A137,,BV137,,50-BV137)="",COLUMN(OFFSET($A137,,BV137,,50-BV137)),9^9),1),"")</f>
        <v>15</v>
      </c>
      <c r="BX137">
        <f t="array" aca="1" ref="BX137" ca="1">IFERROR(SMALL(IF(OFFSET($A137,,BW137+1,,50-BW137-1)="P",COLUMN(OFFSET($A137,,BW137+1,,50-BW137-1)),9^9),1),"")</f>
        <v>18</v>
      </c>
      <c r="BY137">
        <f t="array" aca="1" ref="BY137" ca="1">IFERROR(SMALL(IF(OFFSET($A137,,BX137,,50-BX137)="",COLUMN(OFFSET($A137,,BX137,,50-BX137)),9^9),1),"")</f>
        <v>42</v>
      </c>
      <c r="BZ137" s="22">
        <f t="shared" si="489"/>
        <v>0.35416666666666669</v>
      </c>
      <c r="CA137" s="22">
        <f t="shared" ca="1" si="490"/>
        <v>0.42708333333333337</v>
      </c>
      <c r="CB137" s="22">
        <f t="shared" ca="1" si="491"/>
        <v>0.45833333333333337</v>
      </c>
      <c r="CC137" s="22">
        <f t="shared" ca="1" si="492"/>
        <v>0.70833333333333337</v>
      </c>
    </row>
    <row r="138" spans="1:81" x14ac:dyDescent="0.25">
      <c r="A138" s="3" t="s">
        <v>11</v>
      </c>
      <c r="B138" s="7" t="s">
        <v>28</v>
      </c>
      <c r="C138" s="8" t="s">
        <v>28</v>
      </c>
      <c r="D138" s="8" t="s">
        <v>28</v>
      </c>
      <c r="E138" s="8" t="s">
        <v>28</v>
      </c>
      <c r="F138" s="8" t="s">
        <v>28</v>
      </c>
      <c r="G138" s="8" t="s">
        <v>28</v>
      </c>
      <c r="H138" s="8" t="s">
        <v>28</v>
      </c>
      <c r="I138" s="8" t="s">
        <v>28</v>
      </c>
      <c r="J138" s="8" t="s">
        <v>28</v>
      </c>
      <c r="K138" s="8" t="s">
        <v>28</v>
      </c>
      <c r="L138" s="8" t="s">
        <v>28</v>
      </c>
      <c r="M138" s="8" t="s">
        <v>28</v>
      </c>
      <c r="N138" s="8" t="s">
        <v>28</v>
      </c>
      <c r="O138" s="8" t="s">
        <v>28</v>
      </c>
      <c r="P138" s="8" t="s">
        <v>28</v>
      </c>
      <c r="Q138" s="8" t="s">
        <v>28</v>
      </c>
      <c r="R138" s="8" t="s">
        <v>28</v>
      </c>
      <c r="S138" s="8" t="s">
        <v>28</v>
      </c>
      <c r="T138" s="8" t="s">
        <v>28</v>
      </c>
      <c r="U138" s="8" t="s">
        <v>28</v>
      </c>
      <c r="V138" s="8"/>
      <c r="W138" s="8"/>
      <c r="X138" s="8"/>
      <c r="Y138" s="8"/>
      <c r="Z138" s="8" t="s">
        <v>28</v>
      </c>
      <c r="AA138" s="8" t="s">
        <v>28</v>
      </c>
      <c r="AB138" s="8" t="s">
        <v>28</v>
      </c>
      <c r="AC138" s="8" t="s">
        <v>28</v>
      </c>
      <c r="AD138" s="8" t="s">
        <v>28</v>
      </c>
      <c r="AE138" s="8" t="s">
        <v>28</v>
      </c>
      <c r="AF138" s="8" t="s">
        <v>28</v>
      </c>
      <c r="AG138" s="8" t="s">
        <v>28</v>
      </c>
      <c r="AH138" s="8" t="s">
        <v>28</v>
      </c>
      <c r="AI138" s="8" t="s">
        <v>28</v>
      </c>
      <c r="AJ138" s="8" t="s">
        <v>28</v>
      </c>
      <c r="AK138" s="8" t="s">
        <v>28</v>
      </c>
      <c r="AL138" s="8" t="s">
        <v>28</v>
      </c>
      <c r="AM138" s="8" t="s">
        <v>28</v>
      </c>
      <c r="AN138" s="8" t="s">
        <v>28</v>
      </c>
      <c r="AO138" s="8" t="s">
        <v>28</v>
      </c>
      <c r="AP138" s="8"/>
      <c r="AQ138" s="8"/>
      <c r="AR138" s="8"/>
      <c r="AS138" s="8"/>
      <c r="AT138" s="8"/>
      <c r="AU138" s="8"/>
      <c r="AV138" s="8"/>
      <c r="AW138" s="10"/>
      <c r="AX138" s="25"/>
      <c r="AY138" s="25"/>
      <c r="AZ138" s="25"/>
      <c r="BA138" s="25"/>
      <c r="BB138" s="25"/>
      <c r="BC138" s="25"/>
      <c r="BD138" s="25"/>
      <c r="BE138" s="25"/>
      <c r="BF138" s="25"/>
      <c r="BG138" s="25"/>
      <c r="BH138" s="25"/>
      <c r="BI138" s="25"/>
      <c r="BJ138" s="25"/>
      <c r="BP138" cm="1">
        <f t="array" ref="BP138">SUMPRODUCT((B138:BO138=$BR$1)*1)</f>
        <v>36</v>
      </c>
      <c r="BQ138">
        <f t="shared" si="409"/>
        <v>9</v>
      </c>
      <c r="BV138">
        <f t="shared" si="488"/>
        <v>1</v>
      </c>
      <c r="BW138">
        <f t="array" aca="1" ref="BW138" ca="1">IFERROR(SMALL(IF(OFFSET($A138,,BV138,,50-BV138)="",COLUMN(OFFSET($A138,,BV138,,50-BV138)),9^9),1),"")</f>
        <v>22</v>
      </c>
      <c r="BX138">
        <f t="array" aca="1" ref="BX138" ca="1">IFERROR(SMALL(IF(OFFSET($A138,,BW138+1,,50-BW138-1)="P",COLUMN(OFFSET($A138,,BW138+1,,50-BW138-1)),9^9),1),"")</f>
        <v>26</v>
      </c>
      <c r="BY138">
        <f t="array" aca="1" ref="BY138" ca="1">IFERROR(SMALL(IF(OFFSET($A138,,BX138,,50-BX138)="",COLUMN(OFFSET($A138,,BX138,,50-BX138)),9^9),1),"")</f>
        <v>42</v>
      </c>
      <c r="BZ138" s="22">
        <f t="shared" si="489"/>
        <v>0.29166666666666669</v>
      </c>
      <c r="CA138" s="22">
        <f t="shared" ca="1" si="490"/>
        <v>0.5</v>
      </c>
      <c r="CB138" s="22">
        <f t="shared" ca="1" si="491"/>
        <v>0.54166666666666674</v>
      </c>
      <c r="CC138" s="22">
        <f t="shared" ca="1" si="492"/>
        <v>0.70833333333333337</v>
      </c>
    </row>
    <row r="139" spans="1:81" x14ac:dyDescent="0.25">
      <c r="A139" s="12" t="s">
        <v>12</v>
      </c>
      <c r="B139" s="7"/>
      <c r="C139" s="8"/>
      <c r="D139" s="8"/>
      <c r="E139" s="8"/>
      <c r="F139" s="8"/>
      <c r="G139" s="8"/>
      <c r="H139" s="8" t="s">
        <v>28</v>
      </c>
      <c r="I139" s="8" t="s">
        <v>28</v>
      </c>
      <c r="J139" s="8" t="s">
        <v>28</v>
      </c>
      <c r="K139" s="8" t="s">
        <v>28</v>
      </c>
      <c r="L139" s="8" t="s">
        <v>28</v>
      </c>
      <c r="M139" s="8" t="s">
        <v>28</v>
      </c>
      <c r="N139" s="8" t="s">
        <v>28</v>
      </c>
      <c r="O139" s="8" t="s">
        <v>28</v>
      </c>
      <c r="P139" s="8" t="s">
        <v>28</v>
      </c>
      <c r="Q139" s="8" t="s">
        <v>28</v>
      </c>
      <c r="R139" s="8" t="s">
        <v>28</v>
      </c>
      <c r="S139" s="8" t="s">
        <v>28</v>
      </c>
      <c r="T139" s="8" t="s">
        <v>28</v>
      </c>
      <c r="U139" s="8" t="s">
        <v>28</v>
      </c>
      <c r="V139" s="8"/>
      <c r="W139" s="8"/>
      <c r="X139" s="8" t="s">
        <v>28</v>
      </c>
      <c r="Y139" s="8" t="s">
        <v>28</v>
      </c>
      <c r="Z139" s="8" t="s">
        <v>28</v>
      </c>
      <c r="AA139" s="8" t="s">
        <v>28</v>
      </c>
      <c r="AB139" s="8" t="s">
        <v>28</v>
      </c>
      <c r="AC139" s="8" t="s">
        <v>28</v>
      </c>
      <c r="AD139" s="8" t="s">
        <v>28</v>
      </c>
      <c r="AE139" s="8" t="s">
        <v>28</v>
      </c>
      <c r="AF139" s="8" t="s">
        <v>28</v>
      </c>
      <c r="AG139" s="8" t="s">
        <v>28</v>
      </c>
      <c r="AH139" s="8" t="s">
        <v>28</v>
      </c>
      <c r="AI139" s="8" t="s">
        <v>28</v>
      </c>
      <c r="AJ139" s="8" t="s">
        <v>28</v>
      </c>
      <c r="AK139" s="8" t="s">
        <v>28</v>
      </c>
      <c r="AL139" s="8" t="s">
        <v>28</v>
      </c>
      <c r="AM139" s="8" t="s">
        <v>28</v>
      </c>
      <c r="AN139" s="8" t="s">
        <v>28</v>
      </c>
      <c r="AO139" s="8" t="s">
        <v>28</v>
      </c>
      <c r="AP139" s="8"/>
      <c r="AQ139" s="8"/>
      <c r="AR139" s="8"/>
      <c r="AS139" s="8"/>
      <c r="AT139" s="8"/>
      <c r="AU139" s="8"/>
      <c r="AV139" s="8"/>
      <c r="AW139" s="10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P139" cm="1">
        <f t="array" ref="BP139">SUMPRODUCT((B139:BO139=$BR$1)*1)</f>
        <v>32</v>
      </c>
      <c r="BQ139">
        <f t="shared" si="409"/>
        <v>8</v>
      </c>
      <c r="BV139">
        <f t="shared" si="488"/>
        <v>7</v>
      </c>
      <c r="BW139">
        <f t="array" aca="1" ref="BW139" ca="1">IFERROR(SMALL(IF(OFFSET($A139,,BV139,,50-BV139)="",COLUMN(OFFSET($A139,,BV139,,50-BV139)),9^9),1),"")</f>
        <v>22</v>
      </c>
      <c r="BX139">
        <f t="array" aca="1" ref="BX139" ca="1">IFERROR(SMALL(IF(OFFSET($A139,,BW139+1,,50-BW139-1)="P",COLUMN(OFFSET($A139,,BW139+1,,50-BW139-1)),9^9),1),"")</f>
        <v>24</v>
      </c>
      <c r="BY139">
        <f t="array" aca="1" ref="BY139" ca="1">IFERROR(SMALL(IF(OFFSET($A139,,BX139,,50-BX139)="",COLUMN(OFFSET($A139,,BX139,,50-BX139)),9^9),1),"")</f>
        <v>42</v>
      </c>
      <c r="BZ139" s="22">
        <f t="shared" si="489"/>
        <v>0.35416666666666669</v>
      </c>
      <c r="CA139" s="22">
        <f t="shared" ca="1" si="490"/>
        <v>0.5</v>
      </c>
      <c r="CB139" s="22">
        <f t="shared" ca="1" si="491"/>
        <v>0.52083333333333337</v>
      </c>
      <c r="CC139" s="22">
        <f t="shared" ca="1" si="492"/>
        <v>0.70833333333333337</v>
      </c>
    </row>
    <row r="140" spans="1:81" x14ac:dyDescent="0.25">
      <c r="A140" s="3" t="s">
        <v>13</v>
      </c>
      <c r="B140" s="7"/>
      <c r="C140" s="8"/>
      <c r="D140" s="8"/>
      <c r="E140" s="8"/>
      <c r="F140" s="8"/>
      <c r="G140" s="8"/>
      <c r="H140" s="8" t="s">
        <v>28</v>
      </c>
      <c r="I140" s="8" t="s">
        <v>28</v>
      </c>
      <c r="J140" s="8" t="s">
        <v>28</v>
      </c>
      <c r="K140" s="8" t="s">
        <v>28</v>
      </c>
      <c r="L140" s="8" t="s">
        <v>28</v>
      </c>
      <c r="M140" s="8" t="s">
        <v>28</v>
      </c>
      <c r="N140" s="8" t="s">
        <v>28</v>
      </c>
      <c r="O140" s="8" t="s">
        <v>28</v>
      </c>
      <c r="P140" s="8" t="s">
        <v>28</v>
      </c>
      <c r="Q140" s="8" t="s">
        <v>28</v>
      </c>
      <c r="R140" s="8"/>
      <c r="S140" s="8"/>
      <c r="T140" s="8"/>
      <c r="U140" s="8"/>
      <c r="V140" s="8" t="s">
        <v>28</v>
      </c>
      <c r="W140" s="8" t="s">
        <v>28</v>
      </c>
      <c r="X140" s="8" t="s">
        <v>28</v>
      </c>
      <c r="Y140" s="8" t="s">
        <v>28</v>
      </c>
      <c r="Z140" s="8" t="s">
        <v>28</v>
      </c>
      <c r="AA140" s="8" t="s">
        <v>28</v>
      </c>
      <c r="AB140" s="8" t="s">
        <v>28</v>
      </c>
      <c r="AC140" s="8" t="s">
        <v>28</v>
      </c>
      <c r="AD140" s="8" t="s">
        <v>28</v>
      </c>
      <c r="AE140" s="8" t="s">
        <v>28</v>
      </c>
      <c r="AF140" s="8" t="s">
        <v>28</v>
      </c>
      <c r="AG140" s="8" t="s">
        <v>28</v>
      </c>
      <c r="AH140" s="8" t="s">
        <v>28</v>
      </c>
      <c r="AI140" s="8" t="s">
        <v>28</v>
      </c>
      <c r="AJ140" s="8" t="s">
        <v>28</v>
      </c>
      <c r="AK140" s="8" t="s">
        <v>28</v>
      </c>
      <c r="AL140" s="8" t="s">
        <v>28</v>
      </c>
      <c r="AM140" s="8" t="s">
        <v>28</v>
      </c>
      <c r="AN140" s="8"/>
      <c r="AO140" s="8"/>
      <c r="AP140" s="8"/>
      <c r="AQ140" s="8"/>
      <c r="AR140" s="8"/>
      <c r="AS140" s="8"/>
      <c r="AT140" s="8"/>
      <c r="AU140" s="8"/>
      <c r="AV140" s="8"/>
      <c r="AW140" s="10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  <c r="BP140" cm="1">
        <f t="array" ref="BP140">SUMPRODUCT((B140:BO140=$BR$1)*1)</f>
        <v>28</v>
      </c>
      <c r="BQ140">
        <f t="shared" si="409"/>
        <v>7</v>
      </c>
      <c r="BV140">
        <f t="shared" si="488"/>
        <v>7</v>
      </c>
      <c r="BW140">
        <f t="array" aca="1" ref="BW140" ca="1">IFERROR(SMALL(IF(OFFSET($A140,,BV140,,50-BV140)="",COLUMN(OFFSET($A140,,BV140,,50-BV140)),9^9),1),"")</f>
        <v>18</v>
      </c>
      <c r="BX140">
        <f t="array" aca="1" ref="BX140" ca="1">IFERROR(SMALL(IF(OFFSET($A140,,BW140+1,,50-BW140-1)="P",COLUMN(OFFSET($A140,,BW140+1,,50-BW140-1)),9^9),1),"")</f>
        <v>22</v>
      </c>
      <c r="BY140">
        <f t="array" aca="1" ref="BY140" ca="1">IFERROR(SMALL(IF(OFFSET($A140,,BX140,,50-BX140)="",COLUMN(OFFSET($A140,,BX140,,50-BX140)),9^9),1),"")</f>
        <v>40</v>
      </c>
      <c r="BZ140" s="22">
        <f t="shared" si="489"/>
        <v>0.35416666666666669</v>
      </c>
      <c r="CA140" s="22">
        <f t="shared" ca="1" si="490"/>
        <v>0.45833333333333337</v>
      </c>
      <c r="CB140" s="22">
        <f t="shared" ca="1" si="491"/>
        <v>0.5</v>
      </c>
      <c r="CC140" s="22">
        <f t="shared" ca="1" si="492"/>
        <v>0.6875</v>
      </c>
    </row>
    <row r="141" spans="1:81" x14ac:dyDescent="0.25">
      <c r="A141" s="12" t="s">
        <v>14</v>
      </c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 t="s">
        <v>29</v>
      </c>
      <c r="S141" s="5" t="s">
        <v>29</v>
      </c>
      <c r="T141" s="5" t="s">
        <v>29</v>
      </c>
      <c r="U141" s="8" t="s">
        <v>29</v>
      </c>
      <c r="V141" s="8" t="s">
        <v>29</v>
      </c>
      <c r="W141" s="8" t="s">
        <v>29</v>
      </c>
      <c r="X141" s="8" t="s">
        <v>29</v>
      </c>
      <c r="Y141" s="8" t="s">
        <v>29</v>
      </c>
      <c r="Z141" s="8" t="s">
        <v>29</v>
      </c>
      <c r="AA141" s="8" t="s">
        <v>29</v>
      </c>
      <c r="AB141" s="8" t="s">
        <v>29</v>
      </c>
      <c r="AC141" s="8" t="s">
        <v>29</v>
      </c>
      <c r="AD141" s="8" t="s">
        <v>29</v>
      </c>
      <c r="AE141" s="8" t="s">
        <v>29</v>
      </c>
      <c r="AF141" s="8" t="s">
        <v>29</v>
      </c>
      <c r="AG141" s="8" t="s">
        <v>29</v>
      </c>
      <c r="AH141" s="8" t="s">
        <v>29</v>
      </c>
      <c r="AI141" s="8" t="s">
        <v>29</v>
      </c>
      <c r="AJ141" s="8" t="s">
        <v>29</v>
      </c>
      <c r="AK141" s="8" t="s">
        <v>29</v>
      </c>
      <c r="AL141" s="8" t="s">
        <v>29</v>
      </c>
      <c r="AM141" s="8" t="s">
        <v>29</v>
      </c>
      <c r="AN141" s="8" t="s">
        <v>29</v>
      </c>
      <c r="AO141" s="8" t="s">
        <v>29</v>
      </c>
      <c r="AP141" s="8"/>
      <c r="AQ141" s="8"/>
      <c r="AR141" s="8"/>
      <c r="AS141" s="8"/>
      <c r="AT141" s="8"/>
      <c r="AU141" s="8"/>
      <c r="AV141" s="8"/>
      <c r="AW141" s="10"/>
      <c r="AX141" s="25"/>
      <c r="AY141" s="25"/>
      <c r="AZ141" s="25"/>
      <c r="BA141" s="25"/>
      <c r="BB141" s="25"/>
      <c r="BC141" s="25"/>
      <c r="BD141" s="25"/>
      <c r="BE141" s="25"/>
      <c r="BF141" s="25"/>
      <c r="BG141" s="25"/>
      <c r="BH141" s="25"/>
      <c r="BI141" s="25"/>
      <c r="BJ141" s="25"/>
      <c r="BP141" cm="1">
        <f t="array" ref="BP141">SUMPRODUCT((B141:BO141=$BR$1)*1)</f>
        <v>0</v>
      </c>
      <c r="BQ141">
        <f t="shared" si="409"/>
        <v>0</v>
      </c>
      <c r="BV141" t="str">
        <f t="shared" si="488"/>
        <v/>
      </c>
      <c r="BW141" t="str">
        <f t="array" aca="1" ref="BW141" ca="1">IFERROR(SMALL(IF(OFFSET($A141,,BV141,,50-BV141)="",COLUMN(OFFSET($A141,,BV141,,50-BV141)),9^9),1),"")</f>
        <v/>
      </c>
      <c r="BX141" t="str">
        <f t="array" aca="1" ref="BX141" ca="1">IFERROR(SMALL(IF(OFFSET($A141,,BW141+1,,50-BW141-1)="P",COLUMN(OFFSET($A141,,BW141+1,,50-BW141-1)),9^9),1),"")</f>
        <v/>
      </c>
      <c r="BY141" t="str">
        <f t="array" aca="1" ref="BY141" ca="1">IFERROR(SMALL(IF(OFFSET($A141,,BX141,,50-BX141)="",COLUMN(OFFSET($A141,,BX141,,50-BX141)),9^9),1),"")</f>
        <v/>
      </c>
      <c r="BZ141" s="22" t="str">
        <f t="shared" si="489"/>
        <v/>
      </c>
      <c r="CA141" s="22" t="str">
        <f t="shared" ca="1" si="490"/>
        <v/>
      </c>
      <c r="CB141" s="22" t="str">
        <f t="shared" ca="1" si="491"/>
        <v/>
      </c>
      <c r="CC141" s="22" t="str">
        <f t="shared" ca="1" si="492"/>
        <v/>
      </c>
    </row>
    <row r="142" spans="1:81" x14ac:dyDescent="0.25">
      <c r="A142" s="11" t="s">
        <v>15</v>
      </c>
      <c r="B142" s="7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 t="s">
        <v>28</v>
      </c>
      <c r="Q142" s="8" t="s">
        <v>28</v>
      </c>
      <c r="R142" s="8" t="s">
        <v>28</v>
      </c>
      <c r="S142" s="8" t="s">
        <v>28</v>
      </c>
      <c r="T142" s="8" t="s">
        <v>28</v>
      </c>
      <c r="U142" s="8" t="s">
        <v>28</v>
      </c>
      <c r="V142" s="8" t="s">
        <v>28</v>
      </c>
      <c r="W142" s="8" t="s">
        <v>28</v>
      </c>
      <c r="X142" s="8" t="s">
        <v>28</v>
      </c>
      <c r="Y142" s="8" t="s">
        <v>28</v>
      </c>
      <c r="Z142" s="8" t="s">
        <v>28</v>
      </c>
      <c r="AA142" s="8" t="s">
        <v>28</v>
      </c>
      <c r="AB142" s="8" t="s">
        <v>28</v>
      </c>
      <c r="AC142" s="8" t="s">
        <v>28</v>
      </c>
      <c r="AD142" s="8" t="s">
        <v>28</v>
      </c>
      <c r="AE142" s="8" t="s">
        <v>28</v>
      </c>
      <c r="AF142" s="8" t="s">
        <v>28</v>
      </c>
      <c r="AG142" s="8" t="s">
        <v>28</v>
      </c>
      <c r="AH142" s="8" t="s">
        <v>28</v>
      </c>
      <c r="AI142" s="8" t="s">
        <v>28</v>
      </c>
      <c r="AJ142" s="8" t="s">
        <v>28</v>
      </c>
      <c r="AK142" s="8" t="s">
        <v>28</v>
      </c>
      <c r="AL142" s="8" t="s">
        <v>28</v>
      </c>
      <c r="AM142" s="8" t="s">
        <v>28</v>
      </c>
      <c r="AN142" s="8"/>
      <c r="AO142" s="8"/>
      <c r="AP142" s="8"/>
      <c r="AQ142" s="8"/>
      <c r="AR142" s="8"/>
      <c r="AS142" s="8"/>
      <c r="AT142" s="8"/>
      <c r="AU142" s="8"/>
      <c r="AV142" s="8"/>
      <c r="AW142" s="10"/>
      <c r="AX142" s="25"/>
      <c r="AY142" s="25"/>
      <c r="AZ142" s="25"/>
      <c r="BA142" s="25"/>
      <c r="BB142" s="25"/>
      <c r="BC142" s="25"/>
      <c r="BD142" s="25"/>
      <c r="BE142" s="25"/>
      <c r="BF142" s="25"/>
      <c r="BG142" s="25"/>
      <c r="BH142" s="25"/>
      <c r="BI142" s="25"/>
      <c r="BJ142" s="25"/>
      <c r="BP142" cm="1">
        <f t="array" ref="BP142">SUMPRODUCT((B142:BO142=$BR$1)*1)</f>
        <v>24</v>
      </c>
      <c r="BQ142">
        <f t="shared" si="409"/>
        <v>6</v>
      </c>
      <c r="BV142">
        <f t="shared" si="488"/>
        <v>15</v>
      </c>
      <c r="BW142">
        <f t="array" aca="1" ref="BW142" ca="1">IFERROR(SMALL(IF(OFFSET($A142,,BV142,,50-BV142)="",COLUMN(OFFSET($A142,,BV142,,50-BV142)),9^9),1),"")</f>
        <v>40</v>
      </c>
      <c r="BX142">
        <f t="array" aca="1" ref="BX142" ca="1">IFERROR(SMALL(IF(OFFSET($A142,,BW142+1,,50-BW142-1)="P",COLUMN(OFFSET($A142,,BW142+1,,50-BW142-1)),9^9),1),"")</f>
        <v>387420489</v>
      </c>
      <c r="BY142" t="str">
        <f t="array" aca="1" ref="BY142" ca="1">IFERROR(SMALL(IF(OFFSET($A142,,BX142,,50-BX142)="",COLUMN(OFFSET($A142,,BX142,,50-BX142)),9^9),1),"")</f>
        <v/>
      </c>
      <c r="BZ142" s="22">
        <f t="shared" si="489"/>
        <v>0.4375</v>
      </c>
      <c r="CA142" s="22">
        <f t="shared" ca="1" si="490"/>
        <v>0.6875</v>
      </c>
      <c r="CB142" s="22" t="str">
        <f t="shared" ca="1" si="491"/>
        <v/>
      </c>
      <c r="CC142" s="22" t="str">
        <f t="shared" ca="1" si="492"/>
        <v/>
      </c>
    </row>
    <row r="143" spans="1:81" x14ac:dyDescent="0.25">
      <c r="A143" s="11" t="s">
        <v>16</v>
      </c>
      <c r="B143" s="7"/>
      <c r="C143" s="8"/>
      <c r="D143" s="8"/>
      <c r="E143" s="8"/>
      <c r="F143" s="8"/>
      <c r="G143" s="8"/>
      <c r="H143" s="8" t="s">
        <v>28</v>
      </c>
      <c r="I143" s="8" t="s">
        <v>28</v>
      </c>
      <c r="J143" s="8" t="s">
        <v>28</v>
      </c>
      <c r="K143" s="8" t="s">
        <v>28</v>
      </c>
      <c r="L143" s="8" t="s">
        <v>28</v>
      </c>
      <c r="M143" s="8" t="s">
        <v>28</v>
      </c>
      <c r="N143" s="8" t="s">
        <v>28</v>
      </c>
      <c r="O143" s="8" t="s">
        <v>28</v>
      </c>
      <c r="P143" s="8" t="s">
        <v>28</v>
      </c>
      <c r="Q143" s="8" t="s">
        <v>28</v>
      </c>
      <c r="R143" s="8" t="s">
        <v>28</v>
      </c>
      <c r="S143" s="8" t="s">
        <v>28</v>
      </c>
      <c r="T143" s="8" t="s">
        <v>28</v>
      </c>
      <c r="U143" s="8" t="s">
        <v>28</v>
      </c>
      <c r="V143" s="8" t="s">
        <v>28</v>
      </c>
      <c r="W143" s="8" t="s">
        <v>28</v>
      </c>
      <c r="X143" s="8" t="s">
        <v>28</v>
      </c>
      <c r="Y143" s="8" t="s">
        <v>28</v>
      </c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10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5"/>
      <c r="BJ143" s="25"/>
      <c r="BP143" cm="1">
        <f t="array" ref="BP143">SUMPRODUCT((B143:BO143=$BR$1)*1)</f>
        <v>18</v>
      </c>
      <c r="BQ143">
        <f t="shared" si="409"/>
        <v>4.5</v>
      </c>
      <c r="BV143">
        <f t="shared" si="488"/>
        <v>7</v>
      </c>
      <c r="BW143">
        <f t="array" aca="1" ref="BW143" ca="1">IFERROR(SMALL(IF(OFFSET($A143,,BV143,,50-BV143)="",COLUMN(OFFSET($A143,,BV143,,50-BV143)),9^9),1),"")</f>
        <v>26</v>
      </c>
      <c r="BX143">
        <f t="array" aca="1" ref="BX143" ca="1">IFERROR(SMALL(IF(OFFSET($A143,,BW143+1,,50-BW143-1)="P",COLUMN(OFFSET($A143,,BW143+1,,50-BW143-1)),9^9),1),"")</f>
        <v>387420489</v>
      </c>
      <c r="BY143" t="str">
        <f t="array" aca="1" ref="BY143" ca="1">IFERROR(SMALL(IF(OFFSET($A143,,BX143,,50-BX143)="",COLUMN(OFFSET($A143,,BX143,,50-BX143)),9^9),1),"")</f>
        <v/>
      </c>
      <c r="BZ143" s="22">
        <f t="shared" si="489"/>
        <v>0.35416666666666669</v>
      </c>
      <c r="CA143" s="22">
        <f t="shared" ca="1" si="490"/>
        <v>0.54166666666666674</v>
      </c>
      <c r="CB143" s="22" t="str">
        <f t="shared" ca="1" si="491"/>
        <v/>
      </c>
      <c r="CC143" s="22" t="str">
        <f t="shared" ca="1" si="492"/>
        <v/>
      </c>
    </row>
    <row r="144" spans="1:81" x14ac:dyDescent="0.25">
      <c r="A144" s="11" t="s">
        <v>17</v>
      </c>
      <c r="B144" s="7"/>
      <c r="C144" s="8"/>
      <c r="D144" s="8" t="s">
        <v>28</v>
      </c>
      <c r="E144" s="8" t="s">
        <v>28</v>
      </c>
      <c r="F144" s="8" t="s">
        <v>28</v>
      </c>
      <c r="G144" s="8" t="s">
        <v>28</v>
      </c>
      <c r="H144" s="8" t="s">
        <v>28</v>
      </c>
      <c r="I144" s="8" t="s">
        <v>28</v>
      </c>
      <c r="J144" s="8" t="s">
        <v>28</v>
      </c>
      <c r="K144" s="8" t="s">
        <v>28</v>
      </c>
      <c r="L144" s="8" t="s">
        <v>28</v>
      </c>
      <c r="M144" s="8" t="s">
        <v>28</v>
      </c>
      <c r="N144" s="8" t="s">
        <v>28</v>
      </c>
      <c r="O144" s="8" t="s">
        <v>28</v>
      </c>
      <c r="P144" s="8" t="s">
        <v>28</v>
      </c>
      <c r="Q144" s="8" t="s">
        <v>28</v>
      </c>
      <c r="R144" s="8" t="s">
        <v>28</v>
      </c>
      <c r="S144" s="8" t="s">
        <v>28</v>
      </c>
      <c r="T144" s="8" t="s">
        <v>28</v>
      </c>
      <c r="U144" s="8" t="s">
        <v>28</v>
      </c>
      <c r="V144" s="8" t="s">
        <v>28</v>
      </c>
      <c r="W144" s="8"/>
      <c r="X144" s="8"/>
      <c r="Y144" s="8"/>
      <c r="Z144" s="8" t="s">
        <v>28</v>
      </c>
      <c r="AA144" s="8" t="s">
        <v>28</v>
      </c>
      <c r="AB144" s="8" t="s">
        <v>28</v>
      </c>
      <c r="AC144" s="8" t="s">
        <v>28</v>
      </c>
      <c r="AD144" s="8" t="s">
        <v>28</v>
      </c>
      <c r="AE144" s="8" t="s">
        <v>28</v>
      </c>
      <c r="AF144" s="8" t="s">
        <v>28</v>
      </c>
      <c r="AG144" s="8" t="s">
        <v>28</v>
      </c>
      <c r="AH144" s="8" t="s">
        <v>28</v>
      </c>
      <c r="AI144" s="8" t="s">
        <v>28</v>
      </c>
      <c r="AJ144" s="8" t="s">
        <v>28</v>
      </c>
      <c r="AK144" s="8" t="s">
        <v>28</v>
      </c>
      <c r="AL144" s="8" t="s">
        <v>28</v>
      </c>
      <c r="AM144" s="8" t="s">
        <v>28</v>
      </c>
      <c r="AN144" s="8"/>
      <c r="AO144" s="8"/>
      <c r="AP144" s="8"/>
      <c r="AQ144" s="8"/>
      <c r="AR144" s="8"/>
      <c r="AS144" s="8"/>
      <c r="AT144" s="8"/>
      <c r="AU144" s="8"/>
      <c r="AV144" s="8"/>
      <c r="AW144" s="10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5"/>
      <c r="BJ144" s="25"/>
      <c r="BP144" cm="1">
        <f t="array" ref="BP144">SUMPRODUCT((B144:BO144=$BR$1)*1)</f>
        <v>33</v>
      </c>
      <c r="BQ144">
        <f t="shared" si="409"/>
        <v>8.25</v>
      </c>
      <c r="BV144">
        <f t="shared" si="488"/>
        <v>3</v>
      </c>
      <c r="BW144">
        <f t="array" aca="1" ref="BW144" ca="1">IFERROR(SMALL(IF(OFFSET($A144,,BV144,,50-BV144)="",COLUMN(OFFSET($A144,,BV144,,50-BV144)),9^9),1),"")</f>
        <v>23</v>
      </c>
      <c r="BX144">
        <f t="array" aca="1" ref="BX144" ca="1">IFERROR(SMALL(IF(OFFSET($A144,,BW144+1,,50-BW144-1)="P",COLUMN(OFFSET($A144,,BW144+1,,50-BW144-1)),9^9),1),"")</f>
        <v>26</v>
      </c>
      <c r="BY144">
        <f t="array" aca="1" ref="BY144" ca="1">IFERROR(SMALL(IF(OFFSET($A144,,BX144,,50-BX144)="",COLUMN(OFFSET($A144,,BX144,,50-BX144)),9^9),1),"")</f>
        <v>40</v>
      </c>
      <c r="BZ144" s="22">
        <f t="shared" si="489"/>
        <v>0.3125</v>
      </c>
      <c r="CA144" s="22">
        <f t="shared" ca="1" si="490"/>
        <v>0.51041666666666674</v>
      </c>
      <c r="CB144" s="22">
        <f t="shared" ca="1" si="491"/>
        <v>0.54166666666666674</v>
      </c>
      <c r="CC144" s="22">
        <f t="shared" ca="1" si="492"/>
        <v>0.6875</v>
      </c>
    </row>
    <row r="145" spans="1:81" x14ac:dyDescent="0.25">
      <c r="A145" s="11" t="s">
        <v>18</v>
      </c>
      <c r="B145" s="7" t="s">
        <v>30</v>
      </c>
      <c r="C145" s="8" t="s">
        <v>30</v>
      </c>
      <c r="D145" s="8" t="s">
        <v>30</v>
      </c>
      <c r="E145" s="8" t="s">
        <v>30</v>
      </c>
      <c r="F145" s="8" t="s">
        <v>30</v>
      </c>
      <c r="G145" s="8" t="s">
        <v>30</v>
      </c>
      <c r="H145" s="8" t="s">
        <v>30</v>
      </c>
      <c r="I145" s="8" t="s">
        <v>30</v>
      </c>
      <c r="J145" s="8" t="s">
        <v>30</v>
      </c>
      <c r="K145" s="8" t="s">
        <v>30</v>
      </c>
      <c r="L145" s="8" t="s">
        <v>30</v>
      </c>
      <c r="M145" s="8" t="s">
        <v>30</v>
      </c>
      <c r="N145" s="8" t="s">
        <v>30</v>
      </c>
      <c r="O145" s="8" t="s">
        <v>30</v>
      </c>
      <c r="P145" s="8" t="s">
        <v>30</v>
      </c>
      <c r="Q145" s="8" t="s">
        <v>30</v>
      </c>
      <c r="R145" s="8" t="s">
        <v>30</v>
      </c>
      <c r="S145" s="8" t="s">
        <v>30</v>
      </c>
      <c r="T145" s="8" t="s">
        <v>30</v>
      </c>
      <c r="U145" s="8" t="s">
        <v>30</v>
      </c>
      <c r="V145" s="8" t="s">
        <v>30</v>
      </c>
      <c r="W145" s="8" t="s">
        <v>30</v>
      </c>
      <c r="X145" s="8" t="s">
        <v>30</v>
      </c>
      <c r="Y145" s="8" t="s">
        <v>30</v>
      </c>
      <c r="Z145" s="8" t="s">
        <v>30</v>
      </c>
      <c r="AA145" s="8" t="s">
        <v>30</v>
      </c>
      <c r="AB145" s="8" t="s">
        <v>30</v>
      </c>
      <c r="AC145" s="8" t="s">
        <v>30</v>
      </c>
      <c r="AD145" s="8" t="s">
        <v>30</v>
      </c>
      <c r="AE145" s="8" t="s">
        <v>30</v>
      </c>
      <c r="AF145" s="8" t="s">
        <v>30</v>
      </c>
      <c r="AG145" s="8" t="s">
        <v>30</v>
      </c>
      <c r="AH145" s="8" t="s">
        <v>30</v>
      </c>
      <c r="AI145" s="8" t="s">
        <v>30</v>
      </c>
      <c r="AJ145" s="8" t="s">
        <v>30</v>
      </c>
      <c r="AK145" s="8" t="s">
        <v>30</v>
      </c>
      <c r="AL145" s="8" t="s">
        <v>30</v>
      </c>
      <c r="AM145" s="8" t="s">
        <v>30</v>
      </c>
      <c r="AN145" s="8" t="s">
        <v>30</v>
      </c>
      <c r="AO145" s="8" t="s">
        <v>30</v>
      </c>
      <c r="AP145" s="8" t="s">
        <v>30</v>
      </c>
      <c r="AQ145" s="8" t="s">
        <v>30</v>
      </c>
      <c r="AR145" s="8" t="s">
        <v>30</v>
      </c>
      <c r="AS145" s="8" t="s">
        <v>30</v>
      </c>
      <c r="AT145" s="8" t="s">
        <v>30</v>
      </c>
      <c r="AU145" s="8" t="s">
        <v>30</v>
      </c>
      <c r="AV145" s="8" t="s">
        <v>30</v>
      </c>
      <c r="AW145" s="10" t="s">
        <v>30</v>
      </c>
      <c r="AX145" s="25"/>
      <c r="AY145" s="25"/>
      <c r="AZ145" s="25"/>
      <c r="BA145" s="25"/>
      <c r="BB145" s="25"/>
      <c r="BC145" s="25"/>
      <c r="BD145" s="25"/>
      <c r="BE145" s="25"/>
      <c r="BF145" s="25"/>
      <c r="BG145" s="25"/>
      <c r="BH145" s="25"/>
      <c r="BI145" s="25"/>
      <c r="BJ145" s="25"/>
      <c r="BP145" cm="1">
        <f t="array" ref="BP145">SUMPRODUCT((B145:BO145=$BR$1)*1)</f>
        <v>0</v>
      </c>
      <c r="BQ145">
        <f t="shared" si="409"/>
        <v>0</v>
      </c>
      <c r="BV145" t="str">
        <f t="shared" si="488"/>
        <v/>
      </c>
      <c r="BW145" t="str">
        <f t="array" aca="1" ref="BW145" ca="1">IFERROR(SMALL(IF(OFFSET($A145,,BV145,,50-BV145)="",COLUMN(OFFSET($A145,,BV145,,50-BV145)),9^9),1),"")</f>
        <v/>
      </c>
      <c r="BX145" t="str">
        <f t="array" aca="1" ref="BX145" ca="1">IFERROR(SMALL(IF(OFFSET($A145,,BW145+1,,50-BW145-1)="P",COLUMN(OFFSET($A145,,BW145+1,,50-BW145-1)),9^9),1),"")</f>
        <v/>
      </c>
      <c r="BY145" t="str">
        <f t="array" aca="1" ref="BY145" ca="1">IFERROR(SMALL(IF(OFFSET($A145,,BX145,,50-BX145)="",COLUMN(OFFSET($A145,,BX145,,50-BX145)),9^9),1),"")</f>
        <v/>
      </c>
      <c r="BZ145" s="22" t="str">
        <f t="shared" si="489"/>
        <v/>
      </c>
      <c r="CA145" s="22" t="str">
        <f t="shared" ca="1" si="490"/>
        <v/>
      </c>
      <c r="CB145" s="22" t="str">
        <f t="shared" ca="1" si="491"/>
        <v/>
      </c>
      <c r="CC145" s="22" t="str">
        <f t="shared" ca="1" si="492"/>
        <v/>
      </c>
    </row>
    <row r="146" spans="1:81" x14ac:dyDescent="0.25">
      <c r="A146" s="11" t="s">
        <v>19</v>
      </c>
      <c r="B146" s="7" t="s">
        <v>30</v>
      </c>
      <c r="C146" s="8" t="s">
        <v>30</v>
      </c>
      <c r="D146" s="8" t="s">
        <v>30</v>
      </c>
      <c r="E146" s="8" t="s">
        <v>30</v>
      </c>
      <c r="F146" s="8" t="s">
        <v>30</v>
      </c>
      <c r="G146" s="8" t="s">
        <v>30</v>
      </c>
      <c r="H146" s="5" t="s">
        <v>30</v>
      </c>
      <c r="I146" s="5" t="s">
        <v>30</v>
      </c>
      <c r="J146" s="5" t="s">
        <v>30</v>
      </c>
      <c r="K146" s="5" t="s">
        <v>30</v>
      </c>
      <c r="L146" s="5" t="s">
        <v>30</v>
      </c>
      <c r="M146" s="5" t="s">
        <v>30</v>
      </c>
      <c r="N146" s="5" t="s">
        <v>30</v>
      </c>
      <c r="O146" s="5" t="s">
        <v>30</v>
      </c>
      <c r="P146" s="5" t="s">
        <v>30</v>
      </c>
      <c r="Q146" s="5" t="s">
        <v>30</v>
      </c>
      <c r="R146" s="5" t="s">
        <v>30</v>
      </c>
      <c r="S146" s="5" t="s">
        <v>30</v>
      </c>
      <c r="T146" s="5" t="s">
        <v>30</v>
      </c>
      <c r="U146" s="5" t="s">
        <v>30</v>
      </c>
      <c r="V146" s="5" t="s">
        <v>30</v>
      </c>
      <c r="W146" s="5" t="s">
        <v>30</v>
      </c>
      <c r="X146" s="5" t="s">
        <v>30</v>
      </c>
      <c r="Y146" s="5" t="s">
        <v>30</v>
      </c>
      <c r="Z146" s="5" t="s">
        <v>30</v>
      </c>
      <c r="AA146" s="5" t="s">
        <v>30</v>
      </c>
      <c r="AB146" s="5" t="s">
        <v>30</v>
      </c>
      <c r="AC146" s="5" t="s">
        <v>30</v>
      </c>
      <c r="AD146" s="5" t="s">
        <v>30</v>
      </c>
      <c r="AE146" s="5" t="s">
        <v>30</v>
      </c>
      <c r="AF146" s="5" t="s">
        <v>30</v>
      </c>
      <c r="AG146" s="5" t="s">
        <v>30</v>
      </c>
      <c r="AH146" s="5" t="s">
        <v>30</v>
      </c>
      <c r="AI146" s="5" t="s">
        <v>30</v>
      </c>
      <c r="AJ146" s="5" t="s">
        <v>30</v>
      </c>
      <c r="AK146" s="5" t="s">
        <v>30</v>
      </c>
      <c r="AL146" s="5" t="s">
        <v>30</v>
      </c>
      <c r="AM146" s="5" t="s">
        <v>30</v>
      </c>
      <c r="AN146" s="5" t="s">
        <v>30</v>
      </c>
      <c r="AO146" s="5" t="s">
        <v>30</v>
      </c>
      <c r="AP146" s="5" t="s">
        <v>30</v>
      </c>
      <c r="AQ146" s="5" t="s">
        <v>30</v>
      </c>
      <c r="AR146" s="5" t="s">
        <v>30</v>
      </c>
      <c r="AS146" s="5" t="s">
        <v>30</v>
      </c>
      <c r="AT146" s="5" t="s">
        <v>30</v>
      </c>
      <c r="AU146" s="8" t="s">
        <v>30</v>
      </c>
      <c r="AV146" s="8" t="s">
        <v>30</v>
      </c>
      <c r="AW146" s="10" t="s">
        <v>30</v>
      </c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5"/>
      <c r="BJ146" s="25"/>
      <c r="BP146" cm="1">
        <f t="array" ref="BP146">SUMPRODUCT((B146:BO146=$BR$1)*1)</f>
        <v>0</v>
      </c>
      <c r="BQ146">
        <f t="shared" si="409"/>
        <v>0</v>
      </c>
      <c r="BV146" t="str">
        <f t="shared" si="488"/>
        <v/>
      </c>
      <c r="BW146" t="str">
        <f t="array" aca="1" ref="BW146" ca="1">IFERROR(SMALL(IF(OFFSET($A146,,BV146,,50-BV146)="",COLUMN(OFFSET($A146,,BV146,,50-BV146)),9^9),1),"")</f>
        <v/>
      </c>
      <c r="BX146" t="str">
        <f t="array" aca="1" ref="BX146" ca="1">IFERROR(SMALL(IF(OFFSET($A146,,BW146+1,,50-BW146-1)="P",COLUMN(OFFSET($A146,,BW146+1,,50-BW146-1)),9^9),1),"")</f>
        <v/>
      </c>
      <c r="BY146" t="str">
        <f t="array" aca="1" ref="BY146" ca="1">IFERROR(SMALL(IF(OFFSET($A146,,BX146,,50-BX146)="",COLUMN(OFFSET($A146,,BX146,,50-BX146)),9^9),1),"")</f>
        <v/>
      </c>
      <c r="BZ146" s="22" t="str">
        <f t="shared" si="489"/>
        <v/>
      </c>
      <c r="CA146" s="22" t="str">
        <f t="shared" ca="1" si="490"/>
        <v/>
      </c>
      <c r="CB146" s="22" t="str">
        <f t="shared" ca="1" si="491"/>
        <v/>
      </c>
      <c r="CC146" s="22" t="str">
        <f t="shared" ca="1" si="492"/>
        <v/>
      </c>
    </row>
    <row r="147" spans="1:81" x14ac:dyDescent="0.25">
      <c r="A147" s="11" t="s">
        <v>20</v>
      </c>
      <c r="B147" s="4" t="s">
        <v>30</v>
      </c>
      <c r="C147" s="5" t="s">
        <v>30</v>
      </c>
      <c r="D147" s="5" t="s">
        <v>30</v>
      </c>
      <c r="E147" s="5" t="s">
        <v>30</v>
      </c>
      <c r="F147" s="5" t="s">
        <v>30</v>
      </c>
      <c r="G147" s="5" t="s">
        <v>30</v>
      </c>
      <c r="H147" s="8" t="s">
        <v>30</v>
      </c>
      <c r="I147" s="8" t="s">
        <v>30</v>
      </c>
      <c r="J147" s="8" t="s">
        <v>30</v>
      </c>
      <c r="K147" s="8" t="s">
        <v>30</v>
      </c>
      <c r="L147" s="8" t="s">
        <v>30</v>
      </c>
      <c r="M147" s="8" t="s">
        <v>30</v>
      </c>
      <c r="N147" s="8" t="s">
        <v>30</v>
      </c>
      <c r="O147" s="8" t="s">
        <v>30</v>
      </c>
      <c r="P147" s="8" t="s">
        <v>30</v>
      </c>
      <c r="Q147" s="8" t="s">
        <v>30</v>
      </c>
      <c r="R147" s="8" t="s">
        <v>30</v>
      </c>
      <c r="S147" s="8" t="s">
        <v>30</v>
      </c>
      <c r="T147" s="8" t="s">
        <v>30</v>
      </c>
      <c r="U147" s="8" t="s">
        <v>30</v>
      </c>
      <c r="V147" s="8" t="s">
        <v>30</v>
      </c>
      <c r="W147" s="8" t="s">
        <v>30</v>
      </c>
      <c r="X147" s="8" t="s">
        <v>30</v>
      </c>
      <c r="Y147" s="8" t="s">
        <v>30</v>
      </c>
      <c r="Z147" s="8" t="s">
        <v>30</v>
      </c>
      <c r="AA147" s="8" t="s">
        <v>30</v>
      </c>
      <c r="AB147" s="8" t="s">
        <v>30</v>
      </c>
      <c r="AC147" s="8" t="s">
        <v>30</v>
      </c>
      <c r="AD147" s="8" t="s">
        <v>30</v>
      </c>
      <c r="AE147" s="8" t="s">
        <v>30</v>
      </c>
      <c r="AF147" s="8" t="s">
        <v>30</v>
      </c>
      <c r="AG147" s="8" t="s">
        <v>30</v>
      </c>
      <c r="AH147" s="8" t="s">
        <v>30</v>
      </c>
      <c r="AI147" s="8" t="s">
        <v>30</v>
      </c>
      <c r="AJ147" s="8" t="s">
        <v>30</v>
      </c>
      <c r="AK147" s="8" t="s">
        <v>30</v>
      </c>
      <c r="AL147" s="8" t="s">
        <v>30</v>
      </c>
      <c r="AM147" s="8" t="s">
        <v>30</v>
      </c>
      <c r="AN147" s="8" t="s">
        <v>30</v>
      </c>
      <c r="AO147" s="8" t="s">
        <v>30</v>
      </c>
      <c r="AP147" s="8" t="s">
        <v>30</v>
      </c>
      <c r="AQ147" s="8" t="s">
        <v>30</v>
      </c>
      <c r="AR147" s="8" t="s">
        <v>30</v>
      </c>
      <c r="AS147" s="8" t="s">
        <v>30</v>
      </c>
      <c r="AT147" s="8" t="s">
        <v>30</v>
      </c>
      <c r="AU147" s="5" t="s">
        <v>30</v>
      </c>
      <c r="AV147" s="5" t="s">
        <v>30</v>
      </c>
      <c r="AW147" s="6" t="s">
        <v>30</v>
      </c>
      <c r="AX147" s="25"/>
      <c r="AY147" s="25"/>
      <c r="AZ147" s="25"/>
      <c r="BA147" s="25"/>
      <c r="BB147" s="25"/>
      <c r="BC147" s="25"/>
      <c r="BD147" s="25"/>
      <c r="BE147" s="25"/>
      <c r="BF147" s="25"/>
      <c r="BG147" s="25"/>
      <c r="BH147" s="25"/>
      <c r="BI147" s="25"/>
      <c r="BJ147" s="25"/>
      <c r="BP147" cm="1">
        <f t="array" ref="BP147">SUMPRODUCT((B147:BO147=$BR$1)*1)</f>
        <v>0</v>
      </c>
      <c r="BQ147">
        <f t="shared" si="409"/>
        <v>0</v>
      </c>
      <c r="BV147" t="str">
        <f t="shared" si="488"/>
        <v/>
      </c>
      <c r="BW147" t="str">
        <f t="array" aca="1" ref="BW147" ca="1">IFERROR(SMALL(IF(OFFSET($A147,,BV147,,50-BV147)="",COLUMN(OFFSET($A147,,BV147,,50-BV147)),9^9),1),"")</f>
        <v/>
      </c>
      <c r="BX147" t="str">
        <f t="array" aca="1" ref="BX147" ca="1">IFERROR(SMALL(IF(OFFSET($A147,,BW147+1,,50-BW147-1)="P",COLUMN(OFFSET($A147,,BW147+1,,50-BW147-1)),9^9),1),"")</f>
        <v/>
      </c>
      <c r="BY147" t="str">
        <f t="array" aca="1" ref="BY147" ca="1">IFERROR(SMALL(IF(OFFSET($A147,,BX147,,50-BX147)="",COLUMN(OFFSET($A147,,BX147,,50-BX147)),9^9),1),"")</f>
        <v/>
      </c>
      <c r="BZ147" s="22" t="str">
        <f t="shared" si="489"/>
        <v/>
      </c>
      <c r="CA147" s="22" t="str">
        <f t="shared" ca="1" si="490"/>
        <v/>
      </c>
      <c r="CB147" s="22" t="str">
        <f t="shared" ca="1" si="491"/>
        <v/>
      </c>
      <c r="CC147" s="22" t="str">
        <f t="shared" ca="1" si="492"/>
        <v/>
      </c>
    </row>
    <row r="148" spans="1:81" x14ac:dyDescent="0.25">
      <c r="A148" s="11" t="s">
        <v>21</v>
      </c>
      <c r="B148" s="7" t="s">
        <v>30</v>
      </c>
      <c r="C148" s="8" t="s">
        <v>30</v>
      </c>
      <c r="D148" s="8" t="s">
        <v>30</v>
      </c>
      <c r="E148" s="8" t="s">
        <v>30</v>
      </c>
      <c r="F148" s="8" t="s">
        <v>30</v>
      </c>
      <c r="G148" s="8" t="s">
        <v>30</v>
      </c>
      <c r="H148" s="8" t="s">
        <v>30</v>
      </c>
      <c r="I148" s="8" t="s">
        <v>30</v>
      </c>
      <c r="J148" s="8" t="s">
        <v>30</v>
      </c>
      <c r="K148" s="8" t="s">
        <v>30</v>
      </c>
      <c r="L148" s="8" t="s">
        <v>30</v>
      </c>
      <c r="M148" s="8" t="s">
        <v>30</v>
      </c>
      <c r="N148" s="8" t="s">
        <v>30</v>
      </c>
      <c r="O148" s="8" t="s">
        <v>30</v>
      </c>
      <c r="P148" s="8" t="s">
        <v>30</v>
      </c>
      <c r="Q148" s="8" t="s">
        <v>30</v>
      </c>
      <c r="R148" s="8" t="s">
        <v>30</v>
      </c>
      <c r="S148" s="8" t="s">
        <v>30</v>
      </c>
      <c r="T148" s="8" t="s">
        <v>30</v>
      </c>
      <c r="U148" s="8" t="s">
        <v>30</v>
      </c>
      <c r="V148" s="8" t="s">
        <v>30</v>
      </c>
      <c r="W148" s="8" t="s">
        <v>30</v>
      </c>
      <c r="X148" s="8" t="s">
        <v>30</v>
      </c>
      <c r="Y148" s="8" t="s">
        <v>30</v>
      </c>
      <c r="Z148" s="8" t="s">
        <v>30</v>
      </c>
      <c r="AA148" s="8" t="s">
        <v>30</v>
      </c>
      <c r="AB148" s="8" t="s">
        <v>30</v>
      </c>
      <c r="AC148" s="8" t="s">
        <v>30</v>
      </c>
      <c r="AD148" s="8" t="s">
        <v>30</v>
      </c>
      <c r="AE148" s="8" t="s">
        <v>30</v>
      </c>
      <c r="AF148" s="8" t="s">
        <v>30</v>
      </c>
      <c r="AG148" s="8" t="s">
        <v>30</v>
      </c>
      <c r="AH148" s="8" t="s">
        <v>30</v>
      </c>
      <c r="AI148" s="8" t="s">
        <v>30</v>
      </c>
      <c r="AJ148" s="8" t="s">
        <v>30</v>
      </c>
      <c r="AK148" s="8" t="s">
        <v>30</v>
      </c>
      <c r="AL148" s="8" t="s">
        <v>30</v>
      </c>
      <c r="AM148" s="8" t="s">
        <v>30</v>
      </c>
      <c r="AN148" s="8" t="s">
        <v>30</v>
      </c>
      <c r="AO148" s="8" t="s">
        <v>30</v>
      </c>
      <c r="AP148" s="8" t="s">
        <v>30</v>
      </c>
      <c r="AQ148" s="8" t="s">
        <v>30</v>
      </c>
      <c r="AR148" s="8" t="s">
        <v>30</v>
      </c>
      <c r="AS148" s="8" t="s">
        <v>30</v>
      </c>
      <c r="AT148" s="8" t="s">
        <v>30</v>
      </c>
      <c r="AU148" s="8" t="s">
        <v>30</v>
      </c>
      <c r="AV148" s="8" t="s">
        <v>30</v>
      </c>
      <c r="AW148" s="10" t="s">
        <v>30</v>
      </c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P148" cm="1">
        <f t="array" ref="BP148">SUMPRODUCT((B148:BO148=$BR$1)*1)</f>
        <v>0</v>
      </c>
      <c r="BQ148">
        <f t="shared" si="409"/>
        <v>0</v>
      </c>
      <c r="BV148" t="str">
        <f t="shared" si="488"/>
        <v/>
      </c>
      <c r="BW148" t="str">
        <f t="array" aca="1" ref="BW148" ca="1">IFERROR(SMALL(IF(OFFSET($A149,,BV149,,50-BV149)="",COLUMN(OFFSET($A149,,BV149,,50-BV149)),9^9),1),"")</f>
        <v/>
      </c>
      <c r="BX148" t="str">
        <f t="array" aca="1" ref="BX148" ca="1">IFERROR(SMALL(IF(OFFSET($A149,,BW149+1,,50-BW149-1)="P",COLUMN(OFFSET($A149,,BW149+1,,50-BW149-1)),9^9),1),"")</f>
        <v/>
      </c>
      <c r="BY148" t="str">
        <f t="array" aca="1" ref="BY148" ca="1">IFERROR(SMALL(IF(OFFSET($A149,,BX149,,50-BX149)="",COLUMN(OFFSET($A149,,BX149,,50-BX149)),9^9),1),"")</f>
        <v/>
      </c>
      <c r="BZ148" s="22" t="str">
        <f t="shared" si="489"/>
        <v/>
      </c>
      <c r="CA148" s="22" t="str">
        <f t="shared" ca="1" si="490"/>
        <v/>
      </c>
      <c r="CB148" s="22" t="str">
        <f t="shared" ca="1" si="491"/>
        <v/>
      </c>
      <c r="CC148" s="22" t="str">
        <f t="shared" ca="1" si="492"/>
        <v/>
      </c>
    </row>
    <row r="149" spans="1:81" x14ac:dyDescent="0.25">
      <c r="A149" s="11" t="s">
        <v>22</v>
      </c>
      <c r="B149" s="7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10"/>
      <c r="AX149" s="25"/>
      <c r="AY149" s="25"/>
      <c r="AZ149" s="25"/>
      <c r="BA149" s="25"/>
      <c r="BB149" s="25"/>
      <c r="BC149" s="25"/>
      <c r="BD149" s="25"/>
      <c r="BE149" s="25"/>
      <c r="BF149" s="25"/>
      <c r="BG149" s="25"/>
      <c r="BH149" s="25"/>
      <c r="BI149" s="25"/>
      <c r="BJ149" s="25"/>
      <c r="BP149" cm="1">
        <f t="array" ref="BP149">SUMPRODUCT((B149:BO149=$BR$1)*1)</f>
        <v>0</v>
      </c>
      <c r="BQ149">
        <f t="shared" si="409"/>
        <v>0</v>
      </c>
      <c r="BV149" t="str">
        <f t="shared" si="488"/>
        <v/>
      </c>
      <c r="BW149" t="str">
        <f t="array" aca="1" ref="BW149" ca="1">IFERROR(SMALL(IF(OFFSET($A149,,BV149,,50-BV149)="",COLUMN(OFFSET($A149,,BV149,,50-BV149)),9^9),1),"")</f>
        <v/>
      </c>
      <c r="BX149" t="str">
        <f t="array" aca="1" ref="BX149" ca="1">IFERROR(SMALL(IF(OFFSET($A149,,BW149+1,,50-BW149-1)="P",COLUMN(OFFSET($A149,,BW149+1,,50-BW149-1)),9^9),1),"")</f>
        <v/>
      </c>
      <c r="BY149" t="str">
        <f t="array" aca="1" ref="BY149" ca="1">IFERROR(SMALL(IF(OFFSET($A149,,BX149,,50-BX149)="",COLUMN(OFFSET($A149,,BX149,,50-BX149)),9^9),1),"")</f>
        <v/>
      </c>
      <c r="BZ149" s="22" t="str">
        <f t="shared" si="489"/>
        <v/>
      </c>
      <c r="CA149" s="22" t="str">
        <f t="shared" ca="1" si="490"/>
        <v/>
      </c>
      <c r="CB149" s="22" t="str">
        <f t="shared" ca="1" si="491"/>
        <v/>
      </c>
      <c r="CC149" s="22" t="str">
        <f t="shared" ca="1" si="492"/>
        <v/>
      </c>
    </row>
    <row r="150" spans="1:81" x14ac:dyDescent="0.25">
      <c r="A150" s="11" t="s">
        <v>23</v>
      </c>
      <c r="B150" s="7" t="s">
        <v>28</v>
      </c>
      <c r="C150" s="8" t="s">
        <v>28</v>
      </c>
      <c r="D150" s="8" t="s">
        <v>28</v>
      </c>
      <c r="E150" s="8" t="s">
        <v>28</v>
      </c>
      <c r="F150" s="8" t="s">
        <v>28</v>
      </c>
      <c r="G150" s="8" t="s">
        <v>28</v>
      </c>
      <c r="H150" s="8" t="s">
        <v>28</v>
      </c>
      <c r="I150" s="8" t="s">
        <v>28</v>
      </c>
      <c r="J150" s="8" t="s">
        <v>28</v>
      </c>
      <c r="K150" s="8" t="s">
        <v>28</v>
      </c>
      <c r="L150" s="8" t="s">
        <v>28</v>
      </c>
      <c r="M150" s="8" t="s">
        <v>28</v>
      </c>
      <c r="N150" s="8" t="s">
        <v>28</v>
      </c>
      <c r="O150" s="8" t="s">
        <v>28</v>
      </c>
      <c r="P150" s="8" t="s">
        <v>28</v>
      </c>
      <c r="Q150" s="8" t="s">
        <v>28</v>
      </c>
      <c r="R150" s="8" t="s">
        <v>28</v>
      </c>
      <c r="S150" s="8" t="s">
        <v>28</v>
      </c>
      <c r="T150" s="8" t="s">
        <v>28</v>
      </c>
      <c r="U150" s="8" t="s">
        <v>28</v>
      </c>
      <c r="V150" s="8" t="s">
        <v>28</v>
      </c>
      <c r="W150" s="8" t="s">
        <v>28</v>
      </c>
      <c r="X150" s="8" t="s">
        <v>28</v>
      </c>
      <c r="Y150" s="8" t="s">
        <v>28</v>
      </c>
      <c r="Z150" s="8"/>
      <c r="AA150" s="8"/>
      <c r="AB150" s="8"/>
      <c r="AC150" s="8" t="s">
        <v>28</v>
      </c>
      <c r="AD150" s="8" t="s">
        <v>28</v>
      </c>
      <c r="AE150" s="8" t="s">
        <v>28</v>
      </c>
      <c r="AF150" s="8" t="s">
        <v>28</v>
      </c>
      <c r="AG150" s="8" t="s">
        <v>28</v>
      </c>
      <c r="AH150" s="8" t="s">
        <v>28</v>
      </c>
      <c r="AI150" s="8" t="s">
        <v>28</v>
      </c>
      <c r="AJ150" s="8" t="s">
        <v>28</v>
      </c>
      <c r="AK150" s="8" t="s">
        <v>28</v>
      </c>
      <c r="AL150" s="8" t="s">
        <v>28</v>
      </c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10"/>
      <c r="AX150" s="25"/>
      <c r="AY150" s="25"/>
      <c r="AZ150" s="25"/>
      <c r="BA150" s="25"/>
      <c r="BB150" s="25"/>
      <c r="BC150" s="25"/>
      <c r="BD150" s="25"/>
      <c r="BE150" s="25"/>
      <c r="BF150" s="25"/>
      <c r="BG150" s="25"/>
      <c r="BH150" s="25"/>
      <c r="BI150" s="25"/>
      <c r="BJ150" s="25"/>
      <c r="BP150" cm="1">
        <f t="array" ref="BP150">SUMPRODUCT((B150:BO150=$BR$1)*1)</f>
        <v>34</v>
      </c>
      <c r="BQ150">
        <f t="shared" si="409"/>
        <v>8.5</v>
      </c>
      <c r="BV150">
        <f t="shared" si="488"/>
        <v>1</v>
      </c>
      <c r="BW150">
        <f t="array" aca="1" ref="BW150" ca="1">IFERROR(SMALL(IF(OFFSET($A150,,BV150,,50-BV150)="",COLUMN(OFFSET($A150,,BV150,,50-BV150)),9^9),1),"")</f>
        <v>26</v>
      </c>
      <c r="BX150">
        <f t="array" aca="1" ref="BX150" ca="1">IFERROR(SMALL(IF(OFFSET($A150,,BW150+1,,50-BW150-1)="P",COLUMN(OFFSET($A150,,BW150+1,,50-BW150-1)),9^9),1),"")</f>
        <v>29</v>
      </c>
      <c r="BY150">
        <f t="array" aca="1" ref="BY150" ca="1">IFERROR(SMALL(IF(OFFSET($A150,,BX150,,50-BX150)="",COLUMN(OFFSET($A150,,BX150,,50-BX150)),9^9),1),"")</f>
        <v>39</v>
      </c>
      <c r="BZ150" s="22">
        <f t="shared" si="489"/>
        <v>0.29166666666666669</v>
      </c>
      <c r="CA150" s="22">
        <f t="shared" ca="1" si="490"/>
        <v>0.54166666666666674</v>
      </c>
      <c r="CB150" s="22">
        <f t="shared" ca="1" si="491"/>
        <v>0.57291666666666674</v>
      </c>
      <c r="CC150" s="22">
        <f t="shared" ca="1" si="492"/>
        <v>0.67708333333333337</v>
      </c>
    </row>
    <row r="151" spans="1:81" x14ac:dyDescent="0.25">
      <c r="A151" s="11" t="s">
        <v>24</v>
      </c>
      <c r="B151" s="7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 t="s">
        <v>28</v>
      </c>
      <c r="P151" s="8" t="s">
        <v>28</v>
      </c>
      <c r="Q151" s="8" t="s">
        <v>28</v>
      </c>
      <c r="R151" s="8" t="s">
        <v>28</v>
      </c>
      <c r="S151" s="8" t="s">
        <v>28</v>
      </c>
      <c r="T151" s="8" t="s">
        <v>28</v>
      </c>
      <c r="U151" s="8" t="s">
        <v>28</v>
      </c>
      <c r="V151" s="8" t="s">
        <v>28</v>
      </c>
      <c r="W151" s="8" t="s">
        <v>28</v>
      </c>
      <c r="X151" s="8" t="s">
        <v>28</v>
      </c>
      <c r="Y151" s="8" t="s">
        <v>28</v>
      </c>
      <c r="Z151" s="8" t="s">
        <v>28</v>
      </c>
      <c r="AA151" s="8" t="s">
        <v>28</v>
      </c>
      <c r="AB151" s="8" t="s">
        <v>28</v>
      </c>
      <c r="AC151" s="8" t="s">
        <v>28</v>
      </c>
      <c r="AD151" s="8" t="s">
        <v>28</v>
      </c>
      <c r="AE151" s="8" t="s">
        <v>28</v>
      </c>
      <c r="AF151" s="8" t="s">
        <v>28</v>
      </c>
      <c r="AG151" s="8" t="s">
        <v>28</v>
      </c>
      <c r="AH151" s="8" t="s">
        <v>28</v>
      </c>
      <c r="AI151" s="8" t="s">
        <v>28</v>
      </c>
      <c r="AJ151" s="8" t="s">
        <v>28</v>
      </c>
      <c r="AK151" s="8" t="s">
        <v>28</v>
      </c>
      <c r="AL151" s="8" t="s">
        <v>28</v>
      </c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10"/>
      <c r="AX151" s="25"/>
      <c r="AY151" s="25"/>
      <c r="AZ151" s="25"/>
      <c r="BA151" s="25"/>
      <c r="BB151" s="25"/>
      <c r="BC151" s="25"/>
      <c r="BD151" s="25"/>
      <c r="BE151" s="25"/>
      <c r="BF151" s="25"/>
      <c r="BG151" s="25"/>
      <c r="BH151" s="25"/>
      <c r="BI151" s="25"/>
      <c r="BJ151" s="25"/>
      <c r="BP151" cm="1">
        <f t="array" ref="BP151">SUMPRODUCT((B151:BO151=$BR$1)*1)</f>
        <v>24</v>
      </c>
      <c r="BQ151">
        <f t="shared" si="409"/>
        <v>6</v>
      </c>
      <c r="BV151">
        <f t="shared" si="488"/>
        <v>14</v>
      </c>
      <c r="BW151">
        <f t="array" aca="1" ref="BW151" ca="1">IFERROR(SMALL(IF(OFFSET($A151,,BV151,,50-BV151)="",COLUMN(OFFSET($A151,,BV151,,50-BV151)),9^9),1),"")</f>
        <v>39</v>
      </c>
      <c r="BX151">
        <f t="array" aca="1" ref="BX151" ca="1">IFERROR(SMALL(IF(OFFSET($A151,,BW151+1,,50-BW151-1)="P",COLUMN(OFFSET($A151,,BW151+1,,50-BW151-1)),9^9),1),"")</f>
        <v>387420489</v>
      </c>
      <c r="BY151" t="str">
        <f t="array" aca="1" ref="BY151" ca="1">IFERROR(SMALL(IF(OFFSET($A151,,BX151,,50-BX151)="",COLUMN(OFFSET($A151,,BX151,,50-BX151)),9^9),1),"")</f>
        <v/>
      </c>
      <c r="BZ151" s="22">
        <f t="shared" si="489"/>
        <v>0.42708333333333337</v>
      </c>
      <c r="CA151" s="22">
        <f t="shared" ca="1" si="490"/>
        <v>0.67708333333333337</v>
      </c>
      <c r="CB151" s="22" t="str">
        <f t="shared" ca="1" si="491"/>
        <v/>
      </c>
      <c r="CC151" s="22" t="str">
        <f t="shared" ca="1" si="492"/>
        <v/>
      </c>
    </row>
    <row r="152" spans="1:81" x14ac:dyDescent="0.25">
      <c r="A152" s="11" t="s">
        <v>25</v>
      </c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10"/>
      <c r="AX152" s="25"/>
      <c r="AY152" s="25"/>
      <c r="AZ152" s="25"/>
      <c r="BA152" s="25"/>
      <c r="BB152" s="25"/>
      <c r="BC152" s="25"/>
      <c r="BD152" s="25"/>
      <c r="BE152" s="25"/>
      <c r="BF152" s="25"/>
      <c r="BG152" s="25"/>
      <c r="BH152" s="25"/>
      <c r="BI152" s="25"/>
      <c r="BJ152" s="25"/>
      <c r="BP152" cm="1">
        <f t="array" ref="BP152">SUMPRODUCT((B152:BO152=$BR$1)*1)</f>
        <v>0</v>
      </c>
      <c r="BQ152">
        <f t="shared" si="409"/>
        <v>0</v>
      </c>
      <c r="BV152" t="str">
        <f t="shared" si="488"/>
        <v/>
      </c>
      <c r="BW152" t="str">
        <f t="array" aca="1" ref="BW152" ca="1">IFERROR(SMALL(IF(OFFSET($A152,,BV152,,50-BV152)="",COLUMN(OFFSET($A152,,BV152,,50-BV152)),9^9),1),"")</f>
        <v/>
      </c>
      <c r="BX152" t="str">
        <f t="array" aca="1" ref="BX152" ca="1">IFERROR(SMALL(IF(OFFSET($A152,,BW152+1,,50-BW152-1)="P",COLUMN(OFFSET($A152,,BW152+1,,50-BW152-1)),9^9),1),"")</f>
        <v/>
      </c>
      <c r="BY152" t="str">
        <f t="array" aca="1" ref="BY152" ca="1">IFERROR(SMALL(IF(OFFSET($A152,,BX152,,50-BX152)="",COLUMN(OFFSET($A152,,BX152,,50-BX152)),9^9),1),"")</f>
        <v/>
      </c>
      <c r="BZ152" s="22" t="str">
        <f t="shared" si="489"/>
        <v/>
      </c>
      <c r="CA152" s="22" t="str">
        <f t="shared" ca="1" si="490"/>
        <v/>
      </c>
      <c r="CB152" s="22" t="str">
        <f t="shared" ca="1" si="491"/>
        <v/>
      </c>
      <c r="CC152" s="22" t="str">
        <f t="shared" ca="1" si="492"/>
        <v/>
      </c>
    </row>
    <row r="153" spans="1:81" x14ac:dyDescent="0.25">
      <c r="A153" s="11" t="s">
        <v>26</v>
      </c>
      <c r="B153" s="4"/>
      <c r="C153" s="5"/>
      <c r="D153" s="5"/>
      <c r="E153" s="5"/>
      <c r="T153" t="s">
        <v>28</v>
      </c>
      <c r="U153" t="s">
        <v>28</v>
      </c>
      <c r="V153" s="5" t="s">
        <v>28</v>
      </c>
      <c r="W153" s="5" t="s">
        <v>28</v>
      </c>
      <c r="X153" s="5" t="s">
        <v>28</v>
      </c>
      <c r="Y153" s="5" t="s">
        <v>28</v>
      </c>
      <c r="Z153" s="5" t="s">
        <v>28</v>
      </c>
      <c r="AA153" s="5" t="s">
        <v>28</v>
      </c>
      <c r="AB153" s="5" t="s">
        <v>28</v>
      </c>
      <c r="AC153" s="5" t="s">
        <v>28</v>
      </c>
      <c r="AD153" s="5" t="s">
        <v>28</v>
      </c>
      <c r="AE153" s="5" t="s">
        <v>28</v>
      </c>
      <c r="AF153" s="5" t="s">
        <v>28</v>
      </c>
      <c r="AG153" s="5" t="s">
        <v>28</v>
      </c>
      <c r="AH153" s="5" t="s">
        <v>28</v>
      </c>
      <c r="AI153" s="5" t="s">
        <v>28</v>
      </c>
      <c r="AJ153" s="5" t="s">
        <v>28</v>
      </c>
      <c r="AK153" s="5" t="s">
        <v>28</v>
      </c>
      <c r="AL153" s="5" t="s">
        <v>28</v>
      </c>
      <c r="AM153" s="5" t="s">
        <v>28</v>
      </c>
      <c r="AN153" s="5"/>
      <c r="AO153" s="5"/>
      <c r="AP153" s="5"/>
      <c r="AQ153" s="5"/>
      <c r="AR153" s="5"/>
      <c r="AS153" s="5"/>
      <c r="AT153" s="5"/>
      <c r="AU153" s="5"/>
      <c r="AV153" s="5"/>
      <c r="AW153" s="6"/>
      <c r="AX153" s="25"/>
      <c r="AY153" s="25"/>
      <c r="AZ153" s="25"/>
      <c r="BA153" s="25"/>
      <c r="BB153" s="25"/>
      <c r="BC153" s="25"/>
      <c r="BD153" s="25"/>
      <c r="BE153" s="25"/>
      <c r="BF153" s="25"/>
      <c r="BG153" s="25"/>
      <c r="BH153" s="25"/>
      <c r="BI153" s="25"/>
      <c r="BJ153" s="25"/>
      <c r="BP153" cm="1">
        <f t="array" ref="BP153">SUMPRODUCT((B153:BO153=$BR$1)*1)</f>
        <v>20</v>
      </c>
      <c r="BQ153">
        <f t="shared" si="409"/>
        <v>5</v>
      </c>
      <c r="BV153">
        <f t="shared" si="488"/>
        <v>19</v>
      </c>
      <c r="BW153">
        <f t="array" aca="1" ref="BW153" ca="1">IFERROR(SMALL(IF(OFFSET($A153,,BV153,,50-BV153)="",COLUMN(OFFSET($A153,,BV153,,50-BV153)),9^9),1),"")</f>
        <v>40</v>
      </c>
      <c r="BX153">
        <f t="array" aca="1" ref="BX153" ca="1">IFERROR(SMALL(IF(OFFSET($A153,,BW153+1,,50-BW153-1)="P",COLUMN(OFFSET($A153,,BW153+1,,50-BW153-1)),9^9),1),"")</f>
        <v>387420489</v>
      </c>
      <c r="BY153" t="str">
        <f t="array" aca="1" ref="BY153" ca="1">IFERROR(SMALL(IF(OFFSET($A153,,BX153,,50-BX153)="",COLUMN(OFFSET($A153,,BX153,,50-BX153)),9^9),1),"")</f>
        <v/>
      </c>
      <c r="BZ153" s="22">
        <f t="shared" si="489"/>
        <v>0.47916666666666669</v>
      </c>
      <c r="CA153" s="22">
        <f t="shared" ca="1" si="490"/>
        <v>0.6875</v>
      </c>
      <c r="CB153" s="22" t="str">
        <f t="shared" ca="1" si="491"/>
        <v/>
      </c>
      <c r="CC153" s="22" t="str">
        <f t="shared" ca="1" si="492"/>
        <v/>
      </c>
    </row>
    <row r="154" spans="1:81" x14ac:dyDescent="0.25">
      <c r="A154" s="13"/>
      <c r="B154" s="7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10"/>
      <c r="AX154" s="25"/>
      <c r="AY154" s="25"/>
      <c r="AZ154" s="25"/>
      <c r="BA154" s="25"/>
      <c r="BB154" s="25"/>
      <c r="BC154" s="25"/>
      <c r="BD154" s="25"/>
      <c r="BE154" s="25"/>
      <c r="BF154" s="25"/>
      <c r="BG154" s="25"/>
      <c r="BH154" s="25"/>
      <c r="BI154" s="25"/>
      <c r="BJ154" s="25"/>
      <c r="BQ154">
        <f t="shared" si="409"/>
        <v>0</v>
      </c>
    </row>
    <row r="155" spans="1:81" x14ac:dyDescent="0.25">
      <c r="A155" s="14"/>
      <c r="B155" s="7">
        <f>SUMPRODUCT(N(B136:B154=$BR$1))</f>
        <v>2</v>
      </c>
      <c r="C155" s="7">
        <f t="shared" ref="C155" si="493">SUMPRODUCT(N(C136:C154=$BR$1))</f>
        <v>2</v>
      </c>
      <c r="D155" s="7">
        <f t="shared" ref="D155" si="494">SUMPRODUCT(N(D136:D154=$BR$1))</f>
        <v>3</v>
      </c>
      <c r="E155" s="7">
        <f t="shared" ref="E155" si="495">SUMPRODUCT(N(E136:E154=$BR$1))</f>
        <v>3</v>
      </c>
      <c r="F155" s="7">
        <f t="shared" ref="F155" si="496">SUMPRODUCT(N(F136:F154=$BR$1))</f>
        <v>3</v>
      </c>
      <c r="G155" s="7">
        <f t="shared" ref="G155" si="497">SUMPRODUCT(N(G136:G154=$BR$1))</f>
        <v>3</v>
      </c>
      <c r="H155" s="7">
        <f t="shared" ref="H155" si="498">SUMPRODUCT(N(H136:H154=$BR$1))</f>
        <v>7</v>
      </c>
      <c r="I155" s="7">
        <f t="shared" ref="I155" si="499">SUMPRODUCT(N(I136:I154=$BR$1))</f>
        <v>7</v>
      </c>
      <c r="J155" s="7">
        <f t="shared" ref="J155" si="500">SUMPRODUCT(N(J136:J154=$BR$1))</f>
        <v>7</v>
      </c>
      <c r="K155" s="7">
        <f t="shared" ref="K155" si="501">SUMPRODUCT(N(K136:K154=$BR$1))</f>
        <v>7</v>
      </c>
      <c r="L155" s="7">
        <f t="shared" ref="L155" si="502">SUMPRODUCT(N(L136:L154=$BR$1))</f>
        <v>7</v>
      </c>
      <c r="M155" s="7">
        <f t="shared" ref="M155" si="503">SUMPRODUCT(N(M136:M154=$BR$1))</f>
        <v>7</v>
      </c>
      <c r="N155" s="7">
        <f t="shared" ref="N155" si="504">SUMPRODUCT(N(N136:N154=$BR$1))</f>
        <v>7</v>
      </c>
      <c r="O155" s="7">
        <f t="shared" ref="O155" si="505">SUMPRODUCT(N(O136:O154=$BR$1))</f>
        <v>7</v>
      </c>
      <c r="P155" s="7">
        <f t="shared" ref="P155" si="506">SUMPRODUCT(N(P136:P154=$BR$1))</f>
        <v>8</v>
      </c>
      <c r="Q155" s="7">
        <f t="shared" ref="Q155" si="507">SUMPRODUCT(N(Q136:Q154=$BR$1))</f>
        <v>8</v>
      </c>
      <c r="R155" s="7">
        <f t="shared" ref="R155" si="508">SUMPRODUCT(N(R136:R154=$BR$1))</f>
        <v>8</v>
      </c>
      <c r="S155" s="7">
        <f t="shared" ref="S155" si="509">SUMPRODUCT(N(S136:S154=$BR$1))</f>
        <v>8</v>
      </c>
      <c r="T155" s="7">
        <f t="shared" ref="T155" si="510">SUMPRODUCT(N(T136:T154=$BR$1))</f>
        <v>9</v>
      </c>
      <c r="U155" s="7">
        <f t="shared" ref="U155" si="511">SUMPRODUCT(N(U136:U154=$BR$1))</f>
        <v>9</v>
      </c>
      <c r="V155" s="7">
        <f t="shared" ref="V155" si="512">SUMPRODUCT(N(V136:V154=$BR$1))</f>
        <v>8</v>
      </c>
      <c r="W155" s="7">
        <f t="shared" ref="W155" si="513">SUMPRODUCT(N(W136:W154=$BR$1))</f>
        <v>7</v>
      </c>
      <c r="X155" s="7">
        <f t="shared" ref="X155" si="514">SUMPRODUCT(N(X136:X154=$BR$1))</f>
        <v>8</v>
      </c>
      <c r="Y155" s="7">
        <f t="shared" ref="Y155" si="515">SUMPRODUCT(N(Y136:Y154=$BR$1))</f>
        <v>8</v>
      </c>
      <c r="Z155" s="7">
        <f t="shared" ref="Z155" si="516">SUMPRODUCT(N(Z136:Z154=$BR$1))</f>
        <v>8</v>
      </c>
      <c r="AA155" s="7">
        <f t="shared" ref="AA155" si="517">SUMPRODUCT(N(AA136:AA154=$BR$1))</f>
        <v>8</v>
      </c>
      <c r="AB155" s="7">
        <f t="shared" ref="AB155" si="518">SUMPRODUCT(N(AB136:AB154=$BR$1))</f>
        <v>8</v>
      </c>
      <c r="AC155" s="7">
        <f t="shared" ref="AC155" si="519">SUMPRODUCT(N(AC136:AC154=$BR$1))</f>
        <v>9</v>
      </c>
      <c r="AD155" s="7">
        <f t="shared" ref="AD155" si="520">SUMPRODUCT(N(AD136:AD154=$BR$1))</f>
        <v>9</v>
      </c>
      <c r="AE155" s="7">
        <f t="shared" ref="AE155" si="521">SUMPRODUCT(N(AE136:AE154=$BR$1))</f>
        <v>9</v>
      </c>
      <c r="AF155" s="7">
        <f t="shared" ref="AF155" si="522">SUMPRODUCT(N(AF136:AF154=$BR$1))</f>
        <v>9</v>
      </c>
      <c r="AG155" s="7">
        <f t="shared" ref="AG155" si="523">SUMPRODUCT(N(AG136:AG154=$BR$1))</f>
        <v>9</v>
      </c>
      <c r="AH155" s="7">
        <f t="shared" ref="AH155" si="524">SUMPRODUCT(N(AH136:AH154=$BR$1))</f>
        <v>9</v>
      </c>
      <c r="AI155" s="7">
        <f t="shared" ref="AI155" si="525">SUMPRODUCT(N(AI136:AI154=$BR$1))</f>
        <v>9</v>
      </c>
      <c r="AJ155" s="7">
        <f t="shared" ref="AJ155" si="526">SUMPRODUCT(N(AJ136:AJ154=$BR$1))</f>
        <v>9</v>
      </c>
      <c r="AK155" s="7">
        <f t="shared" ref="AK155" si="527">SUMPRODUCT(N(AK136:AK154=$BR$1))</f>
        <v>9</v>
      </c>
      <c r="AL155" s="7">
        <f t="shared" ref="AL155" si="528">SUMPRODUCT(N(AL136:AL154=$BR$1))</f>
        <v>9</v>
      </c>
      <c r="AM155" s="7">
        <f t="shared" ref="AM155" si="529">SUMPRODUCT(N(AM136:AM154=$BR$1))</f>
        <v>7</v>
      </c>
      <c r="AN155" s="7">
        <f t="shared" ref="AN155" si="530">SUMPRODUCT(N(AN136:AN154=$BR$1))</f>
        <v>3</v>
      </c>
      <c r="AO155" s="7">
        <f t="shared" ref="AO155" si="531">SUMPRODUCT(N(AO136:AO154=$BR$1))</f>
        <v>3</v>
      </c>
      <c r="AP155" s="7">
        <f t="shared" ref="AP155" si="532">SUMPRODUCT(N(AP136:AP154=$BR$1))</f>
        <v>0</v>
      </c>
      <c r="AQ155" s="7">
        <f t="shared" ref="AQ155" si="533">SUMPRODUCT(N(AQ136:AQ154=$BR$1))</f>
        <v>0</v>
      </c>
      <c r="AR155" s="7">
        <f t="shared" ref="AR155" si="534">SUMPRODUCT(N(AR136:AR154=$BR$1))</f>
        <v>0</v>
      </c>
      <c r="AS155" s="7">
        <f t="shared" ref="AS155" si="535">SUMPRODUCT(N(AS136:AS154=$BR$1))</f>
        <v>0</v>
      </c>
      <c r="AT155" s="7">
        <f t="shared" ref="AT155" si="536">SUMPRODUCT(N(AT136:AT154=$BR$1))</f>
        <v>0</v>
      </c>
      <c r="AU155" s="7">
        <f t="shared" ref="AU155" si="537">SUMPRODUCT(N(AU136:AU154=$BR$1))</f>
        <v>0</v>
      </c>
      <c r="AV155" s="7">
        <f t="shared" ref="AV155" si="538">SUMPRODUCT(N(AV136:AV154=$BR$1))</f>
        <v>0</v>
      </c>
      <c r="AW155" s="7">
        <f t="shared" ref="AW155:BO155" si="539">SUMPRODUCT(N(AW136:AW154=$BR$1))</f>
        <v>0</v>
      </c>
      <c r="AX155" s="7">
        <f t="shared" si="539"/>
        <v>0</v>
      </c>
      <c r="AY155" s="7">
        <f t="shared" si="539"/>
        <v>0</v>
      </c>
      <c r="AZ155" s="7">
        <f t="shared" si="539"/>
        <v>0</v>
      </c>
      <c r="BA155" s="7">
        <f t="shared" si="539"/>
        <v>0</v>
      </c>
      <c r="BB155" s="7">
        <f t="shared" si="539"/>
        <v>0</v>
      </c>
      <c r="BC155" s="7">
        <f t="shared" si="539"/>
        <v>0</v>
      </c>
      <c r="BD155" s="7">
        <f t="shared" si="539"/>
        <v>0</v>
      </c>
      <c r="BE155" s="7">
        <f t="shared" si="539"/>
        <v>0</v>
      </c>
      <c r="BF155" s="7">
        <f t="shared" si="539"/>
        <v>0</v>
      </c>
      <c r="BG155" s="7">
        <f t="shared" si="539"/>
        <v>0</v>
      </c>
      <c r="BH155" s="7">
        <f t="shared" si="539"/>
        <v>0</v>
      </c>
      <c r="BI155" s="7">
        <f t="shared" si="539"/>
        <v>0</v>
      </c>
      <c r="BJ155" s="7">
        <f t="shared" si="539"/>
        <v>0</v>
      </c>
      <c r="BK155" s="7">
        <f t="shared" si="539"/>
        <v>0</v>
      </c>
      <c r="BL155" s="7">
        <f t="shared" si="539"/>
        <v>0</v>
      </c>
      <c r="BM155" s="7">
        <f t="shared" si="539"/>
        <v>0</v>
      </c>
      <c r="BN155" s="7">
        <f t="shared" si="539"/>
        <v>0</v>
      </c>
      <c r="BO155" s="7">
        <f t="shared" si="539"/>
        <v>0</v>
      </c>
      <c r="BQ155">
        <f t="shared" si="409"/>
        <v>0</v>
      </c>
    </row>
  </sheetData>
  <mergeCells count="231">
    <mergeCell ref="AX134:AY134"/>
    <mergeCell ref="AZ134:BA134"/>
    <mergeCell ref="BB134:BC134"/>
    <mergeCell ref="BD134:BE134"/>
    <mergeCell ref="BF134:BG134"/>
    <mergeCell ref="BH134:BI134"/>
    <mergeCell ref="BJ134:BK134"/>
    <mergeCell ref="BL134:BM134"/>
    <mergeCell ref="BN134:BO134"/>
    <mergeCell ref="AX112:AY112"/>
    <mergeCell ref="AZ112:BA112"/>
    <mergeCell ref="BB112:BC112"/>
    <mergeCell ref="BD112:BE112"/>
    <mergeCell ref="BF112:BG112"/>
    <mergeCell ref="BH112:BI112"/>
    <mergeCell ref="BJ112:BK112"/>
    <mergeCell ref="BL112:BM112"/>
    <mergeCell ref="BN112:BO112"/>
    <mergeCell ref="AX90:AY90"/>
    <mergeCell ref="AZ90:BA90"/>
    <mergeCell ref="BB90:BC90"/>
    <mergeCell ref="BD90:BE90"/>
    <mergeCell ref="BF90:BG90"/>
    <mergeCell ref="BH90:BI90"/>
    <mergeCell ref="BJ90:BK90"/>
    <mergeCell ref="BL90:BM90"/>
    <mergeCell ref="BN90:BO90"/>
    <mergeCell ref="AX68:AY68"/>
    <mergeCell ref="AZ68:BA68"/>
    <mergeCell ref="BB68:BC68"/>
    <mergeCell ref="BD68:BE68"/>
    <mergeCell ref="BF68:BG68"/>
    <mergeCell ref="BH68:BI68"/>
    <mergeCell ref="BJ68:BK68"/>
    <mergeCell ref="BL68:BM68"/>
    <mergeCell ref="BN68:BO68"/>
    <mergeCell ref="AX46:AY46"/>
    <mergeCell ref="AZ46:BA46"/>
    <mergeCell ref="BB46:BC46"/>
    <mergeCell ref="BD46:BE46"/>
    <mergeCell ref="BF46:BG46"/>
    <mergeCell ref="BH46:BI46"/>
    <mergeCell ref="BJ46:BK46"/>
    <mergeCell ref="BL46:BM46"/>
    <mergeCell ref="BN46:BO46"/>
    <mergeCell ref="AX24:AY24"/>
    <mergeCell ref="AZ24:BA24"/>
    <mergeCell ref="BB24:BC24"/>
    <mergeCell ref="BD24:BE24"/>
    <mergeCell ref="BF24:BG24"/>
    <mergeCell ref="BH24:BI24"/>
    <mergeCell ref="BJ24:BK24"/>
    <mergeCell ref="BL24:BM24"/>
    <mergeCell ref="BN24:BO24"/>
    <mergeCell ref="AX2:AY2"/>
    <mergeCell ref="AZ2:BA2"/>
    <mergeCell ref="BB2:BC2"/>
    <mergeCell ref="BD2:BE2"/>
    <mergeCell ref="BF2:BG2"/>
    <mergeCell ref="BH2:BI2"/>
    <mergeCell ref="BJ2:BK2"/>
    <mergeCell ref="BL2:BM2"/>
    <mergeCell ref="BN2:BO2"/>
    <mergeCell ref="B2:C2"/>
    <mergeCell ref="D2:E2"/>
    <mergeCell ref="F2:G2"/>
    <mergeCell ref="H2:I2"/>
    <mergeCell ref="J2:K2"/>
    <mergeCell ref="L2:M2"/>
    <mergeCell ref="N2:O2"/>
    <mergeCell ref="P2:Q2"/>
    <mergeCell ref="AV2:AW2"/>
    <mergeCell ref="AJ2:AK2"/>
    <mergeCell ref="AL2:AM2"/>
    <mergeCell ref="AN2:AO2"/>
    <mergeCell ref="AP2:AQ2"/>
    <mergeCell ref="AR2:AS2"/>
    <mergeCell ref="AT2:AU2"/>
    <mergeCell ref="B24:C24"/>
    <mergeCell ref="D24:E24"/>
    <mergeCell ref="F24:G24"/>
    <mergeCell ref="H24:I24"/>
    <mergeCell ref="J24:K24"/>
    <mergeCell ref="L24:M24"/>
    <mergeCell ref="AD2:AE2"/>
    <mergeCell ref="AF2:AG2"/>
    <mergeCell ref="AH2:AI2"/>
    <mergeCell ref="R2:S2"/>
    <mergeCell ref="T2:U2"/>
    <mergeCell ref="V2:W2"/>
    <mergeCell ref="X2:Y2"/>
    <mergeCell ref="Z2:AA2"/>
    <mergeCell ref="AB2:AC2"/>
    <mergeCell ref="N24:O24"/>
    <mergeCell ref="P24:Q24"/>
    <mergeCell ref="R24:S24"/>
    <mergeCell ref="T24:U24"/>
    <mergeCell ref="V24:W24"/>
    <mergeCell ref="X24:Y24"/>
    <mergeCell ref="AL24:AM24"/>
    <mergeCell ref="AN24:AO24"/>
    <mergeCell ref="AP24:AQ24"/>
    <mergeCell ref="AR24:AS24"/>
    <mergeCell ref="AT24:AU24"/>
    <mergeCell ref="AV24:AW24"/>
    <mergeCell ref="Z24:AA24"/>
    <mergeCell ref="AB24:AC24"/>
    <mergeCell ref="AD24:AE24"/>
    <mergeCell ref="AF24:AG24"/>
    <mergeCell ref="AH24:AI24"/>
    <mergeCell ref="AJ24:AK24"/>
    <mergeCell ref="N46:O46"/>
    <mergeCell ref="P46:Q46"/>
    <mergeCell ref="R46:S46"/>
    <mergeCell ref="T46:U46"/>
    <mergeCell ref="V46:W46"/>
    <mergeCell ref="X46:Y46"/>
    <mergeCell ref="B46:C46"/>
    <mergeCell ref="D46:E46"/>
    <mergeCell ref="F46:G46"/>
    <mergeCell ref="H46:I46"/>
    <mergeCell ref="J46:K46"/>
    <mergeCell ref="L46:M46"/>
    <mergeCell ref="AL46:AM46"/>
    <mergeCell ref="AN46:AO46"/>
    <mergeCell ref="AP46:AQ46"/>
    <mergeCell ref="AR46:AS46"/>
    <mergeCell ref="AT46:AU46"/>
    <mergeCell ref="AV46:AW46"/>
    <mergeCell ref="Z46:AA46"/>
    <mergeCell ref="AB46:AC46"/>
    <mergeCell ref="AD46:AE46"/>
    <mergeCell ref="AF46:AG46"/>
    <mergeCell ref="AH46:AI46"/>
    <mergeCell ref="AJ46:AK46"/>
    <mergeCell ref="N68:O68"/>
    <mergeCell ref="P68:Q68"/>
    <mergeCell ref="R68:S68"/>
    <mergeCell ref="T68:U68"/>
    <mergeCell ref="V68:W68"/>
    <mergeCell ref="X68:Y68"/>
    <mergeCell ref="B68:C68"/>
    <mergeCell ref="D68:E68"/>
    <mergeCell ref="F68:G68"/>
    <mergeCell ref="H68:I68"/>
    <mergeCell ref="J68:K68"/>
    <mergeCell ref="L68:M68"/>
    <mergeCell ref="AL68:AM68"/>
    <mergeCell ref="AN68:AO68"/>
    <mergeCell ref="AP68:AQ68"/>
    <mergeCell ref="AR68:AS68"/>
    <mergeCell ref="AT68:AU68"/>
    <mergeCell ref="AV68:AW68"/>
    <mergeCell ref="Z68:AA68"/>
    <mergeCell ref="AB68:AC68"/>
    <mergeCell ref="AD68:AE68"/>
    <mergeCell ref="AF68:AG68"/>
    <mergeCell ref="AH68:AI68"/>
    <mergeCell ref="AJ68:AK68"/>
    <mergeCell ref="N90:O90"/>
    <mergeCell ref="P90:Q90"/>
    <mergeCell ref="R90:S90"/>
    <mergeCell ref="T90:U90"/>
    <mergeCell ref="V90:W90"/>
    <mergeCell ref="X90:Y90"/>
    <mergeCell ref="B90:C90"/>
    <mergeCell ref="D90:E90"/>
    <mergeCell ref="F90:G90"/>
    <mergeCell ref="H90:I90"/>
    <mergeCell ref="J90:K90"/>
    <mergeCell ref="L90:M90"/>
    <mergeCell ref="AL90:AM90"/>
    <mergeCell ref="AN90:AO90"/>
    <mergeCell ref="AP90:AQ90"/>
    <mergeCell ref="AR90:AS90"/>
    <mergeCell ref="AT90:AU90"/>
    <mergeCell ref="AV90:AW90"/>
    <mergeCell ref="Z90:AA90"/>
    <mergeCell ref="AB90:AC90"/>
    <mergeCell ref="AD90:AE90"/>
    <mergeCell ref="AF90:AG90"/>
    <mergeCell ref="AH90:AI90"/>
    <mergeCell ref="AJ90:AK90"/>
    <mergeCell ref="N112:O112"/>
    <mergeCell ref="P112:Q112"/>
    <mergeCell ref="R112:S112"/>
    <mergeCell ref="T112:U112"/>
    <mergeCell ref="V112:W112"/>
    <mergeCell ref="X112:Y112"/>
    <mergeCell ref="B112:C112"/>
    <mergeCell ref="D112:E112"/>
    <mergeCell ref="F112:G112"/>
    <mergeCell ref="H112:I112"/>
    <mergeCell ref="J112:K112"/>
    <mergeCell ref="L112:M112"/>
    <mergeCell ref="AL112:AM112"/>
    <mergeCell ref="AN112:AO112"/>
    <mergeCell ref="AP112:AQ112"/>
    <mergeCell ref="AR112:AS112"/>
    <mergeCell ref="AT112:AU112"/>
    <mergeCell ref="AV112:AW112"/>
    <mergeCell ref="Z112:AA112"/>
    <mergeCell ref="AB112:AC112"/>
    <mergeCell ref="AD112:AE112"/>
    <mergeCell ref="AF112:AG112"/>
    <mergeCell ref="AH112:AI112"/>
    <mergeCell ref="AJ112:AK112"/>
    <mergeCell ref="N134:O134"/>
    <mergeCell ref="P134:Q134"/>
    <mergeCell ref="R134:S134"/>
    <mergeCell ref="T134:U134"/>
    <mergeCell ref="V134:W134"/>
    <mergeCell ref="X134:Y134"/>
    <mergeCell ref="B134:C134"/>
    <mergeCell ref="D134:E134"/>
    <mergeCell ref="F134:G134"/>
    <mergeCell ref="H134:I134"/>
    <mergeCell ref="J134:K134"/>
    <mergeCell ref="L134:M134"/>
    <mergeCell ref="AL134:AM134"/>
    <mergeCell ref="AN134:AO134"/>
    <mergeCell ref="AP134:AQ134"/>
    <mergeCell ref="AR134:AS134"/>
    <mergeCell ref="AT134:AU134"/>
    <mergeCell ref="AV134:AW134"/>
    <mergeCell ref="Z134:AA134"/>
    <mergeCell ref="AB134:AC134"/>
    <mergeCell ref="AD134:AE134"/>
    <mergeCell ref="AF134:AG134"/>
    <mergeCell ref="AH134:AI134"/>
    <mergeCell ref="AJ134:AK134"/>
  </mergeCells>
  <conditionalFormatting sqref="B3:BO23 B25:BO45 B47:BO67 B69:BO89 B91:BO111 B113:BO133 B135:BO155">
    <cfRule type="cellIs" dxfId="2" priority="1" operator="equal">
      <formula>$BT$1</formula>
    </cfRule>
    <cfRule type="cellIs" dxfId="1" priority="2" operator="equal">
      <formula>$BS$1</formula>
    </cfRule>
    <cfRule type="cellIs" dxfId="0" priority="3" operator="equal">
      <formula>$BR$1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1"/>
  <sheetViews>
    <sheetView topLeftCell="AA1" workbookViewId="0">
      <selection sqref="A1:AW1"/>
    </sheetView>
  </sheetViews>
  <sheetFormatPr baseColWidth="10" defaultColWidth="6.140625" defaultRowHeight="15" x14ac:dyDescent="0.25"/>
  <sheetData>
    <row r="1" spans="1:49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ACTIVITÉ 2019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Chris ARCHET</cp:lastModifiedBy>
  <dcterms:created xsi:type="dcterms:W3CDTF">2018-06-07T11:27:23Z</dcterms:created>
  <dcterms:modified xsi:type="dcterms:W3CDTF">2023-12-05T12:14:55Z</dcterms:modified>
</cp:coreProperties>
</file>