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2955F289-BD61-40C0-BB83-C61E877F551F}" xr6:coauthVersionLast="47" xr6:coauthVersionMax="47" xr10:uidLastSave="{00000000-0000-0000-0000-000000000000}"/>
  <bookViews>
    <workbookView xWindow="-120" yWindow="-120" windowWidth="38640" windowHeight="15990" xr2:uid="{CDB78AC4-C409-4ABF-A8EF-D30FEBE551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 a="1"/>
  <c r="G14" i="1" s="1"/>
  <c r="G26" i="1" a="1"/>
  <c r="G26" i="1" s="1"/>
  <c r="G38" i="1" a="1"/>
  <c r="G38" i="1" s="1"/>
  <c r="G50" i="1" a="1"/>
  <c r="G50" i="1" s="1"/>
  <c r="G62" i="1" a="1"/>
  <c r="G62" i="1" s="1"/>
  <c r="G74" i="1" a="1"/>
  <c r="G74" i="1" s="1"/>
  <c r="G86" i="1" a="1"/>
  <c r="G86" i="1" s="1"/>
  <c r="G98" i="1" a="1"/>
  <c r="G98" i="1" s="1"/>
  <c r="G110" i="1" a="1"/>
  <c r="G110" i="1" s="1"/>
  <c r="G122" i="1" a="1"/>
  <c r="G122" i="1" s="1"/>
  <c r="G123" i="1" a="1"/>
  <c r="G123" i="1" s="1"/>
  <c r="F8" i="1"/>
  <c r="G8" i="1" s="1" a="1"/>
  <c r="G8" i="1" s="1"/>
  <c r="F9" i="1"/>
  <c r="G9" i="1" s="1" a="1"/>
  <c r="G9" i="1" s="1"/>
  <c r="F10" i="1"/>
  <c r="G10" i="1" s="1" a="1"/>
  <c r="G10" i="1" s="1"/>
  <c r="F11" i="1"/>
  <c r="G11" i="1" s="1" a="1"/>
  <c r="G11" i="1" s="1"/>
  <c r="F12" i="1"/>
  <c r="G12" i="1" s="1" a="1"/>
  <c r="G12" i="1" s="1"/>
  <c r="F13" i="1"/>
  <c r="G13" i="1" s="1" a="1"/>
  <c r="G13" i="1" s="1"/>
  <c r="F14" i="1"/>
  <c r="F15" i="1"/>
  <c r="G15" i="1" s="1" a="1"/>
  <c r="G15" i="1" s="1"/>
  <c r="F16" i="1"/>
  <c r="G16" i="1" s="1" a="1"/>
  <c r="G16" i="1" s="1"/>
  <c r="F17" i="1"/>
  <c r="G17" i="1" s="1" a="1"/>
  <c r="G17" i="1" s="1"/>
  <c r="F18" i="1"/>
  <c r="G18" i="1" s="1" a="1"/>
  <c r="G18" i="1" s="1"/>
  <c r="F19" i="1"/>
  <c r="G19" i="1" s="1" a="1"/>
  <c r="G19" i="1" s="1"/>
  <c r="F20" i="1"/>
  <c r="G20" i="1" s="1" a="1"/>
  <c r="G20" i="1" s="1"/>
  <c r="F21" i="1"/>
  <c r="G21" i="1" s="1" a="1"/>
  <c r="G21" i="1" s="1"/>
  <c r="F22" i="1"/>
  <c r="G22" i="1" s="1" a="1"/>
  <c r="G22" i="1" s="1"/>
  <c r="F23" i="1"/>
  <c r="G23" i="1" s="1" a="1"/>
  <c r="G23" i="1" s="1"/>
  <c r="F24" i="1"/>
  <c r="G24" i="1" s="1" a="1"/>
  <c r="G24" i="1" s="1"/>
  <c r="F25" i="1"/>
  <c r="G25" i="1" s="1" a="1"/>
  <c r="G25" i="1" s="1"/>
  <c r="F26" i="1"/>
  <c r="F27" i="1"/>
  <c r="G27" i="1" s="1" a="1"/>
  <c r="G27" i="1" s="1"/>
  <c r="F28" i="1"/>
  <c r="G28" i="1" s="1" a="1"/>
  <c r="G28" i="1" s="1"/>
  <c r="F29" i="1"/>
  <c r="G29" i="1" s="1" a="1"/>
  <c r="G29" i="1" s="1"/>
  <c r="F30" i="1"/>
  <c r="G30" i="1" s="1" a="1"/>
  <c r="G30" i="1" s="1"/>
  <c r="F31" i="1"/>
  <c r="G31" i="1" s="1" a="1"/>
  <c r="G31" i="1" s="1"/>
  <c r="F32" i="1"/>
  <c r="G32" i="1" s="1" a="1"/>
  <c r="G32" i="1" s="1"/>
  <c r="F33" i="1"/>
  <c r="G33" i="1" s="1" a="1"/>
  <c r="G33" i="1" s="1"/>
  <c r="F34" i="1"/>
  <c r="G34" i="1" s="1" a="1"/>
  <c r="G34" i="1" s="1"/>
  <c r="F35" i="1"/>
  <c r="G35" i="1" s="1" a="1"/>
  <c r="G35" i="1" s="1"/>
  <c r="F36" i="1"/>
  <c r="G36" i="1" s="1" a="1"/>
  <c r="G36" i="1" s="1"/>
  <c r="F37" i="1"/>
  <c r="G37" i="1" s="1" a="1"/>
  <c r="G37" i="1" s="1"/>
  <c r="F38" i="1"/>
  <c r="F39" i="1"/>
  <c r="G39" i="1" s="1" a="1"/>
  <c r="G39" i="1" s="1"/>
  <c r="F40" i="1"/>
  <c r="G40" i="1" s="1" a="1"/>
  <c r="G40" i="1" s="1"/>
  <c r="F41" i="1"/>
  <c r="G41" i="1" s="1" a="1"/>
  <c r="G41" i="1" s="1"/>
  <c r="F42" i="1"/>
  <c r="G42" i="1" s="1" a="1"/>
  <c r="G42" i="1" s="1"/>
  <c r="F43" i="1"/>
  <c r="G43" i="1" s="1" a="1"/>
  <c r="G43" i="1" s="1"/>
  <c r="F44" i="1"/>
  <c r="G44" i="1" s="1" a="1"/>
  <c r="G44" i="1" s="1"/>
  <c r="F45" i="1"/>
  <c r="G45" i="1" s="1" a="1"/>
  <c r="G45" i="1" s="1"/>
  <c r="F46" i="1"/>
  <c r="G46" i="1" s="1" a="1"/>
  <c r="G46" i="1" s="1"/>
  <c r="F47" i="1"/>
  <c r="G47" i="1" s="1" a="1"/>
  <c r="G47" i="1" s="1"/>
  <c r="F48" i="1"/>
  <c r="G48" i="1" s="1" a="1"/>
  <c r="G48" i="1" s="1"/>
  <c r="F49" i="1"/>
  <c r="G49" i="1" s="1" a="1"/>
  <c r="G49" i="1" s="1"/>
  <c r="F50" i="1"/>
  <c r="F51" i="1"/>
  <c r="G51" i="1" s="1" a="1"/>
  <c r="G51" i="1" s="1"/>
  <c r="F52" i="1"/>
  <c r="G52" i="1" s="1" a="1"/>
  <c r="G52" i="1" s="1"/>
  <c r="F53" i="1"/>
  <c r="G53" i="1" s="1" a="1"/>
  <c r="G53" i="1" s="1"/>
  <c r="F54" i="1"/>
  <c r="G54" i="1" s="1" a="1"/>
  <c r="G54" i="1" s="1"/>
  <c r="F55" i="1"/>
  <c r="G55" i="1" s="1" a="1"/>
  <c r="G55" i="1" s="1"/>
  <c r="F56" i="1"/>
  <c r="G56" i="1" s="1" a="1"/>
  <c r="G56" i="1" s="1"/>
  <c r="F57" i="1"/>
  <c r="G57" i="1" s="1" a="1"/>
  <c r="G57" i="1" s="1"/>
  <c r="F58" i="1"/>
  <c r="G58" i="1" s="1" a="1"/>
  <c r="G58" i="1" s="1"/>
  <c r="F59" i="1"/>
  <c r="G59" i="1" s="1" a="1"/>
  <c r="G59" i="1" s="1"/>
  <c r="F60" i="1"/>
  <c r="G60" i="1" s="1" a="1"/>
  <c r="G60" i="1" s="1"/>
  <c r="F61" i="1"/>
  <c r="G61" i="1" s="1" a="1"/>
  <c r="G61" i="1" s="1"/>
  <c r="F62" i="1"/>
  <c r="F63" i="1"/>
  <c r="G63" i="1" s="1" a="1"/>
  <c r="G63" i="1" s="1"/>
  <c r="F64" i="1"/>
  <c r="G64" i="1" s="1" a="1"/>
  <c r="G64" i="1" s="1"/>
  <c r="F65" i="1"/>
  <c r="G65" i="1" s="1" a="1"/>
  <c r="G65" i="1" s="1"/>
  <c r="F66" i="1"/>
  <c r="G66" i="1" s="1" a="1"/>
  <c r="G66" i="1" s="1"/>
  <c r="F67" i="1"/>
  <c r="G67" i="1" s="1" a="1"/>
  <c r="G67" i="1" s="1"/>
  <c r="F68" i="1"/>
  <c r="G68" i="1" s="1" a="1"/>
  <c r="G68" i="1" s="1"/>
  <c r="F69" i="1"/>
  <c r="G69" i="1" s="1" a="1"/>
  <c r="G69" i="1" s="1"/>
  <c r="F70" i="1"/>
  <c r="G70" i="1" s="1" a="1"/>
  <c r="G70" i="1" s="1"/>
  <c r="F71" i="1"/>
  <c r="G71" i="1" s="1" a="1"/>
  <c r="G71" i="1" s="1"/>
  <c r="F72" i="1"/>
  <c r="G72" i="1" s="1" a="1"/>
  <c r="G72" i="1" s="1"/>
  <c r="F73" i="1"/>
  <c r="G73" i="1" s="1" a="1"/>
  <c r="G73" i="1" s="1"/>
  <c r="F74" i="1"/>
  <c r="F75" i="1"/>
  <c r="G75" i="1" s="1" a="1"/>
  <c r="G75" i="1" s="1"/>
  <c r="F76" i="1"/>
  <c r="G76" i="1" s="1" a="1"/>
  <c r="G76" i="1" s="1"/>
  <c r="F77" i="1"/>
  <c r="G77" i="1" s="1" a="1"/>
  <c r="G77" i="1" s="1"/>
  <c r="F78" i="1"/>
  <c r="G78" i="1" s="1" a="1"/>
  <c r="G78" i="1" s="1"/>
  <c r="F79" i="1"/>
  <c r="G79" i="1" s="1" a="1"/>
  <c r="G79" i="1" s="1"/>
  <c r="F80" i="1"/>
  <c r="G80" i="1" s="1" a="1"/>
  <c r="G80" i="1" s="1"/>
  <c r="F81" i="1"/>
  <c r="G81" i="1" s="1" a="1"/>
  <c r="G81" i="1" s="1"/>
  <c r="F82" i="1"/>
  <c r="G82" i="1" s="1" a="1"/>
  <c r="G82" i="1" s="1"/>
  <c r="F83" i="1"/>
  <c r="G83" i="1" s="1" a="1"/>
  <c r="G83" i="1" s="1"/>
  <c r="F84" i="1"/>
  <c r="G84" i="1" s="1" a="1"/>
  <c r="G84" i="1" s="1"/>
  <c r="F85" i="1"/>
  <c r="G85" i="1" s="1" a="1"/>
  <c r="G85" i="1" s="1"/>
  <c r="F86" i="1"/>
  <c r="F87" i="1"/>
  <c r="G87" i="1" s="1" a="1"/>
  <c r="G87" i="1" s="1"/>
  <c r="F88" i="1"/>
  <c r="G88" i="1" s="1" a="1"/>
  <c r="G88" i="1" s="1"/>
  <c r="F89" i="1"/>
  <c r="G89" i="1" s="1" a="1"/>
  <c r="G89" i="1" s="1"/>
  <c r="F90" i="1"/>
  <c r="G90" i="1" s="1" a="1"/>
  <c r="G90" i="1" s="1"/>
  <c r="F91" i="1"/>
  <c r="G91" i="1" s="1" a="1"/>
  <c r="G91" i="1" s="1"/>
  <c r="F92" i="1"/>
  <c r="G92" i="1" s="1" a="1"/>
  <c r="G92" i="1" s="1"/>
  <c r="F93" i="1"/>
  <c r="G93" i="1" s="1" a="1"/>
  <c r="G93" i="1" s="1"/>
  <c r="F94" i="1"/>
  <c r="G94" i="1" s="1" a="1"/>
  <c r="G94" i="1" s="1"/>
  <c r="F95" i="1"/>
  <c r="G95" i="1" s="1" a="1"/>
  <c r="G95" i="1" s="1"/>
  <c r="F96" i="1"/>
  <c r="G96" i="1" s="1" a="1"/>
  <c r="G96" i="1" s="1"/>
  <c r="F97" i="1"/>
  <c r="G97" i="1" s="1" a="1"/>
  <c r="G97" i="1" s="1"/>
  <c r="F98" i="1"/>
  <c r="F99" i="1"/>
  <c r="G99" i="1" s="1" a="1"/>
  <c r="G99" i="1" s="1"/>
  <c r="F100" i="1"/>
  <c r="G100" i="1" s="1" a="1"/>
  <c r="G100" i="1" s="1"/>
  <c r="F101" i="1"/>
  <c r="G101" i="1" s="1" a="1"/>
  <c r="G101" i="1" s="1"/>
  <c r="F102" i="1"/>
  <c r="G102" i="1" s="1" a="1"/>
  <c r="G102" i="1" s="1"/>
  <c r="F103" i="1"/>
  <c r="G103" i="1" s="1" a="1"/>
  <c r="G103" i="1" s="1"/>
  <c r="F104" i="1"/>
  <c r="G104" i="1" s="1" a="1"/>
  <c r="G104" i="1" s="1"/>
  <c r="F105" i="1"/>
  <c r="G105" i="1" s="1" a="1"/>
  <c r="G105" i="1" s="1"/>
  <c r="F106" i="1"/>
  <c r="G106" i="1" s="1" a="1"/>
  <c r="G106" i="1" s="1"/>
  <c r="F107" i="1"/>
  <c r="G107" i="1" s="1" a="1"/>
  <c r="G107" i="1" s="1"/>
  <c r="F108" i="1"/>
  <c r="G108" i="1" s="1" a="1"/>
  <c r="G108" i="1" s="1"/>
  <c r="F109" i="1"/>
  <c r="G109" i="1" s="1" a="1"/>
  <c r="G109" i="1" s="1"/>
  <c r="F110" i="1"/>
  <c r="F111" i="1"/>
  <c r="G111" i="1" s="1" a="1"/>
  <c r="G111" i="1" s="1"/>
  <c r="F112" i="1"/>
  <c r="G112" i="1" s="1" a="1"/>
  <c r="G112" i="1" s="1"/>
  <c r="F113" i="1"/>
  <c r="G113" i="1" s="1" a="1"/>
  <c r="G113" i="1" s="1"/>
  <c r="F114" i="1"/>
  <c r="G114" i="1" s="1" a="1"/>
  <c r="G114" i="1" s="1"/>
  <c r="F115" i="1"/>
  <c r="G115" i="1" s="1" a="1"/>
  <c r="G115" i="1" s="1"/>
  <c r="F116" i="1"/>
  <c r="G116" i="1" s="1" a="1"/>
  <c r="G116" i="1" s="1"/>
  <c r="F117" i="1"/>
  <c r="G117" i="1" s="1" a="1"/>
  <c r="G117" i="1" s="1"/>
  <c r="F118" i="1"/>
  <c r="G118" i="1" s="1" a="1"/>
  <c r="G118" i="1" s="1"/>
  <c r="F119" i="1"/>
  <c r="G119" i="1" s="1" a="1"/>
  <c r="G119" i="1" s="1"/>
  <c r="F120" i="1"/>
  <c r="G120" i="1" s="1" a="1"/>
  <c r="G120" i="1" s="1"/>
  <c r="F121" i="1"/>
  <c r="G121" i="1" s="1" a="1"/>
  <c r="G121" i="1" s="1"/>
  <c r="F122" i="1"/>
  <c r="F123" i="1"/>
  <c r="F124" i="1"/>
  <c r="G124" i="1" s="1" a="1"/>
  <c r="G124" i="1" s="1"/>
  <c r="F125" i="1"/>
  <c r="G125" i="1" s="1" a="1"/>
  <c r="G125" i="1" s="1"/>
  <c r="F126" i="1"/>
  <c r="G126" i="1" s="1" a="1"/>
  <c r="G126" i="1" s="1"/>
  <c r="F127" i="1"/>
  <c r="G127" i="1" s="1" a="1"/>
  <c r="G127" i="1" s="1"/>
  <c r="F128" i="1"/>
  <c r="G128" i="1" s="1" a="1"/>
  <c r="G128" i="1" s="1"/>
  <c r="F129" i="1"/>
  <c r="G129" i="1" s="1" a="1"/>
  <c r="G129" i="1" s="1"/>
  <c r="F130" i="1"/>
  <c r="G130" i="1" s="1" a="1"/>
  <c r="G130" i="1" s="1"/>
  <c r="F131" i="1"/>
  <c r="G131" i="1" s="1" a="1"/>
  <c r="G131" i="1" s="1"/>
  <c r="F132" i="1"/>
  <c r="G132" i="1" s="1" a="1"/>
  <c r="G132" i="1" s="1"/>
  <c r="F133" i="1"/>
  <c r="G133" i="1" s="1" a="1"/>
  <c r="G133" i="1" s="1"/>
  <c r="F5" i="1"/>
  <c r="G5" i="1" s="1" a="1"/>
  <c r="G5" i="1" s="1"/>
  <c r="F6" i="1"/>
  <c r="G6" i="1" s="1" a="1"/>
  <c r="G6" i="1" s="1"/>
  <c r="F7" i="1"/>
  <c r="G7" i="1" s="1" a="1"/>
  <c r="G7" i="1" s="1"/>
  <c r="F4" i="1"/>
  <c r="G4" i="1" s="1" a="1"/>
  <c r="G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<sst xmlns="http://schemas.openxmlformats.org/spreadsheetml/2006/main" count="145" uniqueCount="13">
  <si>
    <t>salon</t>
  </si>
  <si>
    <t>cuisine</t>
  </si>
  <si>
    <t>Colonne1</t>
  </si>
  <si>
    <t>Colonne2</t>
  </si>
  <si>
    <t>Colonne3</t>
  </si>
  <si>
    <t>Colonne4</t>
  </si>
  <si>
    <t>Colonne5</t>
  </si>
  <si>
    <t>Colonne6</t>
  </si>
  <si>
    <t>Salon</t>
  </si>
  <si>
    <t>Cuisine</t>
  </si>
  <si>
    <t>Année</t>
  </si>
  <si>
    <t>Pièces</t>
  </si>
  <si>
    <t>Coef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</si>
</sst>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0" fontId="0" fillId="0" borderId="1" xfId="0" applyFont="1" applyBorder="1"/>
    <xf numFmtId="0" fontId="0" fillId="0" borderId="3" xfId="0" applyFont="1" applyBorder="1"/>
    <xf numFmtId="0" fontId="0" fillId="0" borderId="2" xfId="0" applyFont="1" applyBorder="1"/>
    <xf numFmtId="0" fontId="0" fillId="0" borderId="4" xfId="0" applyFont="1" applyBorder="1"/>
    <xf numFmtId="164" fontId="0" fillId="0" borderId="0" xfId="0" quotePrefix="1" applyNumberFormat="1"/>
  </cellXfs>
  <cellStyles count="1">
    <cellStyle name="Normal" xfId="0" builtinId="0"/>
  </cellStyles>
  <dxfs count="6">
    <dxf>
      <numFmt numFmtId="164" formatCode="[h]:mm"/>
    </dxf>
    <dxf>
      <numFmt numFmtId="164" formatCode="[h]:mm"/>
    </dxf>
    <dxf>
      <numFmt numFmtId="164" formatCode="[h]:mm"/>
    </dxf>
    <dxf>
      <numFmt numFmtId="164" formatCode="[h]:mm"/>
    </dxf>
    <dxf>
      <numFmt numFmtId="19" formatCode="dd/mm/yyyy"/>
    </dxf>
    <dxf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135B95-72B8-409C-9ECB-5B4316654669}" name="Tableau1" displayName="Tableau1" ref="B3:G133" totalsRowShown="0" headerRowDxfId="5">
  <autoFilter ref="B3:G133" xr:uid="{EC135B95-72B8-409C-9ECB-5B4316654669}"/>
  <tableColumns count="6">
    <tableColumn id="1" xr3:uid="{9F6BD247-5AC3-482C-85FA-43F7A717B235}" name="Colonne1" dataDxfId="4"/>
    <tableColumn id="2" xr3:uid="{69A39F45-CA45-40A5-9EF9-103C89EF8931}" name="Colonne2" dataDxfId="3"/>
    <tableColumn id="3" xr3:uid="{8975F864-5A2E-45C2-8D33-454C0BC88E6A}" name="Colonne3" dataDxfId="2"/>
    <tableColumn id="4" xr3:uid="{5262E84E-80BC-43C7-BB17-A9D60FFD631C}" name="Colonne4"/>
    <tableColumn id="5" xr3:uid="{71A3DF32-9DD7-43C5-B44D-EE13C38152D3}" name="Colonne5" dataDxfId="1">
      <calculatedColumnFormula>D4-C4</calculatedColumnFormula>
    </tableColumn>
    <tableColumn id="6" xr3:uid="{8F888CFB-E0CB-4CAB-BF61-2C4BD0F2A6EB}" name="Colonne6" dataDxfId="0">
      <calculatedColumnFormula array="1">IFERROR(INDEX(Paramètres[],MATCH(YEAR(Tableau1[[#This Row],[Colonne1]])&amp;Tableau1[[#This Row],[Colonne4]],Paramètres[Année]&amp;Paramètres[Pièces],0),3)*Tableau1[[#This Row],[Colonne5]],0)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89D2B99-6010-445F-A20C-1B30023A12D4}" name="Paramètres" displayName="Paramètres" ref="J1:L7" totalsRowShown="0">
  <autoFilter ref="J1:L7" xr:uid="{A89D2B99-6010-445F-A20C-1B30023A12D4}"/>
  <tableColumns count="3">
    <tableColumn id="1" xr3:uid="{9EED2B2C-B587-4837-AAAF-ECB9C2E7597B}" name="Année"/>
    <tableColumn id="2" xr3:uid="{87C899FC-E3EB-4C5C-9056-B64B8572B6DF}" name="Pièces"/>
    <tableColumn id="3" xr3:uid="{3534616D-2427-4DED-A07A-7CA828A6D15C}" name="Coef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2809A9-B57C-4E90-99FA-463FCE72272D}">
  <dimension ref="B1:L133"/>
  <sheetViews>
    <sheetView tabSelected="1" workbookViewId="0">
      <selection activeCell="K9" sqref="K9"/>
    </sheetView>
  </sheetViews>
  <sheetFormatPr baseColWidth="10" defaultRowHeight="15" x14ac:dyDescent="0.25"/>
  <cols>
    <col min="2" max="2" width="11.5703125" style="1" customWidth="1"/>
    <col min="3" max="4" width="11.5703125" style="3" customWidth="1"/>
    <col min="5" max="5" width="11.5703125" customWidth="1"/>
    <col min="6" max="6" width="15.42578125" style="3" customWidth="1"/>
  </cols>
  <sheetData>
    <row r="1" spans="2:12" x14ac:dyDescent="0.25">
      <c r="J1" t="s">
        <v>10</v>
      </c>
      <c r="K1" t="s">
        <v>11</v>
      </c>
      <c r="L1" t="s">
        <v>12</v>
      </c>
    </row>
    <row r="2" spans="2:12" x14ac:dyDescent="0.25">
      <c r="J2">
        <v>2021</v>
      </c>
      <c r="K2" t="s">
        <v>8</v>
      </c>
      <c r="L2">
        <v>100</v>
      </c>
    </row>
    <row r="3" spans="2:12" x14ac:dyDescent="0.25">
      <c r="B3" s="1" t="s">
        <v>2</v>
      </c>
      <c r="C3" s="3" t="s">
        <v>3</v>
      </c>
      <c r="D3" s="3" t="s">
        <v>4</v>
      </c>
      <c r="E3" t="s">
        <v>5</v>
      </c>
      <c r="F3" s="3" t="s">
        <v>6</v>
      </c>
      <c r="G3" s="2" t="s">
        <v>7</v>
      </c>
      <c r="J3">
        <v>2021</v>
      </c>
      <c r="K3" t="s">
        <v>9</v>
      </c>
      <c r="L3">
        <v>0.1</v>
      </c>
    </row>
    <row r="4" spans="2:12" x14ac:dyDescent="0.25">
      <c r="B4" s="1">
        <v>44197</v>
      </c>
      <c r="C4" s="3">
        <v>0.41666666666666669</v>
      </c>
      <c r="D4" s="3">
        <v>0.5</v>
      </c>
      <c r="E4" t="s">
        <v>0</v>
      </c>
      <c r="F4" s="3">
        <f>D4-C4</f>
        <v>8.3333333333333315E-2</v>
      </c>
      <c r="G4" s="8" cm="1">
        <f t="array" ref="G4">IFERROR(INDEX(Paramètres[],MATCH(YEAR(Tableau1[[#This Row],[Colonne1]])&amp;Tableau1[[#This Row],[Colonne4]],Paramètres[Année]&amp;Paramètres[Pièces],0),3)*Tableau1[[#This Row],[Colonne5]],0)</f>
        <v>8.3333333333333321</v>
      </c>
      <c r="J4">
        <v>2022</v>
      </c>
      <c r="K4" t="s">
        <v>8</v>
      </c>
      <c r="L4" s="6">
        <v>10</v>
      </c>
    </row>
    <row r="5" spans="2:12" x14ac:dyDescent="0.25">
      <c r="B5" s="1">
        <v>44198</v>
      </c>
      <c r="C5" s="3">
        <v>0.375</v>
      </c>
      <c r="D5" s="3">
        <v>0.625</v>
      </c>
      <c r="E5" t="s">
        <v>1</v>
      </c>
      <c r="F5" s="3">
        <f t="shared" ref="F5:F68" si="0">D5-C5</f>
        <v>0.25</v>
      </c>
      <c r="G5" s="8" cm="1">
        <f t="array" ref="G5">IFERROR(INDEX(Paramètres[],MATCH(YEAR(Tableau1[[#This Row],[Colonne1]])&amp;Tableau1[[#This Row],[Colonne4]],Paramètres[Année]&amp;Paramètres[Pièces],0),3)*Tableau1[[#This Row],[Colonne5]],0)</f>
        <v>2.5000000000000001E-2</v>
      </c>
      <c r="J5">
        <v>2022</v>
      </c>
      <c r="K5" t="s">
        <v>9</v>
      </c>
      <c r="L5" s="7">
        <v>1000</v>
      </c>
    </row>
    <row r="6" spans="2:12" x14ac:dyDescent="0.25">
      <c r="B6" s="1">
        <v>44199</v>
      </c>
      <c r="C6" s="3">
        <v>0.33333333333333331</v>
      </c>
      <c r="D6" s="3">
        <v>0.54166666666666663</v>
      </c>
      <c r="E6" t="s">
        <v>0</v>
      </c>
      <c r="F6" s="3">
        <f t="shared" si="0"/>
        <v>0.20833333333333331</v>
      </c>
      <c r="G6" s="8" cm="1">
        <f t="array" ref="G6">IFERROR(INDEX(Paramètres[],MATCH(YEAR(Tableau1[[#This Row],[Colonne1]])&amp;Tableau1[[#This Row],[Colonne4]],Paramètres[Année]&amp;Paramètres[Pièces],0),3)*Tableau1[[#This Row],[Colonne5]],0)</f>
        <v>20.833333333333332</v>
      </c>
      <c r="J6">
        <v>2023</v>
      </c>
      <c r="K6" t="s">
        <v>8</v>
      </c>
      <c r="L6" s="4">
        <v>15</v>
      </c>
    </row>
    <row r="7" spans="2:12" x14ac:dyDescent="0.25">
      <c r="B7" s="1">
        <v>44200</v>
      </c>
      <c r="C7" s="3">
        <v>0.29166666666666669</v>
      </c>
      <c r="D7" s="3">
        <v>0.41666666666666669</v>
      </c>
      <c r="E7" t="s">
        <v>1</v>
      </c>
      <c r="F7" s="3">
        <f t="shared" si="0"/>
        <v>0.125</v>
      </c>
      <c r="G7" s="8" cm="1">
        <f t="array" ref="G7">IFERROR(INDEX(Paramètres[],MATCH(YEAR(Tableau1[[#This Row],[Colonne1]])&amp;Tableau1[[#This Row],[Colonne4]],Paramètres[Année]&amp;Paramètres[Pièces],0),3)*Tableau1[[#This Row],[Colonne5]],0)</f>
        <v>1.2500000000000001E-2</v>
      </c>
      <c r="J7">
        <v>2023</v>
      </c>
      <c r="K7" t="s">
        <v>9</v>
      </c>
      <c r="L7" s="5">
        <v>25</v>
      </c>
    </row>
    <row r="8" spans="2:12" x14ac:dyDescent="0.25">
      <c r="B8" s="1">
        <v>44201</v>
      </c>
      <c r="C8" s="3">
        <v>0.25</v>
      </c>
      <c r="D8" s="3">
        <v>0.5</v>
      </c>
      <c r="E8" t="s">
        <v>0</v>
      </c>
      <c r="F8" s="3">
        <f t="shared" si="0"/>
        <v>0.25</v>
      </c>
      <c r="G8" s="8" cm="1">
        <f t="array" ref="G8">IFERROR(INDEX(Paramètres[],MATCH(YEAR(Tableau1[[#This Row],[Colonne1]])&amp;Tableau1[[#This Row],[Colonne4]],Paramètres[Année]&amp;Paramètres[Pièces],0),3)*Tableau1[[#This Row],[Colonne5]],0)</f>
        <v>25</v>
      </c>
    </row>
    <row r="9" spans="2:12" x14ac:dyDescent="0.25">
      <c r="B9" s="1">
        <v>44202</v>
      </c>
      <c r="C9" s="3">
        <v>0.20833333333333401</v>
      </c>
      <c r="D9" s="3">
        <v>0.625</v>
      </c>
      <c r="E9" t="s">
        <v>1</v>
      </c>
      <c r="F9" s="3">
        <f t="shared" si="0"/>
        <v>0.41666666666666596</v>
      </c>
      <c r="G9" s="8" cm="1">
        <f t="array" ref="G9">IFERROR(INDEX(Paramètres[],MATCH(YEAR(Tableau1[[#This Row],[Colonne1]])&amp;Tableau1[[#This Row],[Colonne4]],Paramètres[Année]&amp;Paramètres[Pièces],0),3)*Tableau1[[#This Row],[Colonne5]],0)</f>
        <v>4.1666666666666602E-2</v>
      </c>
    </row>
    <row r="10" spans="2:12" x14ac:dyDescent="0.25">
      <c r="B10" s="1">
        <v>44203</v>
      </c>
      <c r="C10" s="3">
        <v>0.16666666666666699</v>
      </c>
      <c r="D10" s="3">
        <v>0.54166666666666663</v>
      </c>
      <c r="E10" t="s">
        <v>0</v>
      </c>
      <c r="F10" s="3">
        <f t="shared" si="0"/>
        <v>0.37499999999999967</v>
      </c>
      <c r="G10" s="8" cm="1">
        <f t="array" ref="G10">IFERROR(INDEX(Paramètres[],MATCH(YEAR(Tableau1[[#This Row],[Colonne1]])&amp;Tableau1[[#This Row],[Colonne4]],Paramètres[Année]&amp;Paramètres[Pièces],0),3)*Tableau1[[#This Row],[Colonne5]],0)</f>
        <v>37.499999999999964</v>
      </c>
    </row>
    <row r="11" spans="2:12" x14ac:dyDescent="0.25">
      <c r="B11" s="1">
        <v>44204</v>
      </c>
      <c r="C11" s="3">
        <v>0.125</v>
      </c>
      <c r="D11" s="3">
        <v>0.41666666666666669</v>
      </c>
      <c r="E11" t="s">
        <v>1</v>
      </c>
      <c r="F11" s="3">
        <f t="shared" si="0"/>
        <v>0.29166666666666669</v>
      </c>
      <c r="G11" s="8" cm="1">
        <f t="array" ref="G11">IFERROR(INDEX(Paramètres[],MATCH(YEAR(Tableau1[[#This Row],[Colonne1]])&amp;Tableau1[[#This Row],[Colonne4]],Paramètres[Année]&amp;Paramètres[Pièces],0),3)*Tableau1[[#This Row],[Colonne5]],0)</f>
        <v>2.9166666666666671E-2</v>
      </c>
    </row>
    <row r="12" spans="2:12" x14ac:dyDescent="0.25">
      <c r="B12" s="1">
        <v>44205</v>
      </c>
      <c r="C12" s="3">
        <v>8.3333333333333703E-2</v>
      </c>
      <c r="D12" s="3">
        <v>0.5</v>
      </c>
      <c r="E12" t="s">
        <v>0</v>
      </c>
      <c r="F12" s="3">
        <f t="shared" si="0"/>
        <v>0.4166666666666663</v>
      </c>
      <c r="G12" s="8" cm="1">
        <f t="array" ref="G12">IFERROR(INDEX(Paramètres[],MATCH(YEAR(Tableau1[[#This Row],[Colonne1]])&amp;Tableau1[[#This Row],[Colonne4]],Paramètres[Année]&amp;Paramètres[Pièces],0),3)*Tableau1[[#This Row],[Colonne5]],0)</f>
        <v>41.666666666666629</v>
      </c>
    </row>
    <row r="13" spans="2:12" x14ac:dyDescent="0.25">
      <c r="B13" s="1">
        <v>44206</v>
      </c>
      <c r="C13" s="3">
        <v>4.1666666666666699E-2</v>
      </c>
      <c r="D13" s="3">
        <v>0.625</v>
      </c>
      <c r="E13" t="s">
        <v>1</v>
      </c>
      <c r="F13" s="3">
        <f t="shared" si="0"/>
        <v>0.58333333333333326</v>
      </c>
      <c r="G13" s="8" cm="1">
        <f t="array" ref="G13">IFERROR(INDEX(Paramètres[],MATCH(YEAR(Tableau1[[#This Row],[Colonne1]])&amp;Tableau1[[#This Row],[Colonne4]],Paramètres[Année]&amp;Paramètres[Pièces],0),3)*Tableau1[[#This Row],[Colonne5]],0)</f>
        <v>5.8333333333333327E-2</v>
      </c>
    </row>
    <row r="14" spans="2:12" x14ac:dyDescent="0.25">
      <c r="B14" s="1">
        <v>44207</v>
      </c>
      <c r="C14" s="3">
        <v>0.41666666666666669</v>
      </c>
      <c r="D14" s="3">
        <v>0.54166666666666663</v>
      </c>
      <c r="E14" t="s">
        <v>0</v>
      </c>
      <c r="F14" s="3">
        <f t="shared" si="0"/>
        <v>0.12499999999999994</v>
      </c>
      <c r="G14" s="8" cm="1">
        <f t="array" ref="G14">IFERROR(INDEX(Paramètres[],MATCH(YEAR(Tableau1[[#This Row],[Colonne1]])&amp;Tableau1[[#This Row],[Colonne4]],Paramètres[Année]&amp;Paramètres[Pièces],0),3)*Tableau1[[#This Row],[Colonne5]],0)</f>
        <v>12.499999999999995</v>
      </c>
    </row>
    <row r="15" spans="2:12" x14ac:dyDescent="0.25">
      <c r="B15" s="1">
        <v>44208</v>
      </c>
      <c r="C15" s="3">
        <v>0.33333333333333331</v>
      </c>
      <c r="D15" s="3">
        <v>0.41666666666666669</v>
      </c>
      <c r="E15" t="s">
        <v>1</v>
      </c>
      <c r="F15" s="3">
        <f t="shared" si="0"/>
        <v>8.333333333333337E-2</v>
      </c>
      <c r="G15" s="8" cm="1">
        <f t="array" ref="G15">IFERROR(INDEX(Paramètres[],MATCH(YEAR(Tableau1[[#This Row],[Colonne1]])&amp;Tableau1[[#This Row],[Colonne4]],Paramètres[Année]&amp;Paramètres[Pièces],0),3)*Tableau1[[#This Row],[Colonne5]],0)</f>
        <v>8.3333333333333367E-3</v>
      </c>
    </row>
    <row r="16" spans="2:12" x14ac:dyDescent="0.25">
      <c r="B16" s="1">
        <v>44209</v>
      </c>
      <c r="C16" s="3">
        <v>0.33333333333333331</v>
      </c>
      <c r="D16" s="3">
        <v>0.5</v>
      </c>
      <c r="E16" t="s">
        <v>0</v>
      </c>
      <c r="F16" s="3">
        <f t="shared" si="0"/>
        <v>0.16666666666666669</v>
      </c>
      <c r="G16" s="8" cm="1">
        <f t="array" ref="G16">IFERROR(INDEX(Paramètres[],MATCH(YEAR(Tableau1[[#This Row],[Colonne1]])&amp;Tableau1[[#This Row],[Colonne4]],Paramètres[Année]&amp;Paramètres[Pièces],0),3)*Tableau1[[#This Row],[Colonne5]],0)</f>
        <v>16.666666666666668</v>
      </c>
    </row>
    <row r="17" spans="2:7" x14ac:dyDescent="0.25">
      <c r="B17" s="1">
        <v>44210</v>
      </c>
      <c r="C17" s="3">
        <v>0.41666666666666669</v>
      </c>
      <c r="D17" s="3">
        <v>0.625</v>
      </c>
      <c r="E17" t="s">
        <v>1</v>
      </c>
      <c r="F17" s="3">
        <f t="shared" si="0"/>
        <v>0.20833333333333331</v>
      </c>
      <c r="G17" s="8" cm="1">
        <f t="array" ref="G17">IFERROR(INDEX(Paramètres[],MATCH(YEAR(Tableau1[[#This Row],[Colonne1]])&amp;Tableau1[[#This Row],[Colonne4]],Paramètres[Année]&amp;Paramètres[Pièces],0),3)*Tableau1[[#This Row],[Colonne5]],0)</f>
        <v>2.0833333333333332E-2</v>
      </c>
    </row>
    <row r="18" spans="2:7" x14ac:dyDescent="0.25">
      <c r="B18" s="1">
        <v>44211</v>
      </c>
      <c r="C18" s="3">
        <v>0.33333333333333331</v>
      </c>
      <c r="D18" s="3">
        <v>0.54166666666666663</v>
      </c>
      <c r="E18" t="s">
        <v>0</v>
      </c>
      <c r="F18" s="3">
        <f t="shared" si="0"/>
        <v>0.20833333333333331</v>
      </c>
      <c r="G18" s="8" cm="1">
        <f t="array" ref="G18">IFERROR(INDEX(Paramètres[],MATCH(YEAR(Tableau1[[#This Row],[Colonne1]])&amp;Tableau1[[#This Row],[Colonne4]],Paramètres[Année]&amp;Paramètres[Pièces],0),3)*Tableau1[[#This Row],[Colonne5]],0)</f>
        <v>20.833333333333332</v>
      </c>
    </row>
    <row r="19" spans="2:7" x14ac:dyDescent="0.25">
      <c r="B19" s="1">
        <v>44212</v>
      </c>
      <c r="C19" s="3">
        <v>0.33333333333333331</v>
      </c>
      <c r="D19" s="3">
        <v>0.41666666666666669</v>
      </c>
      <c r="E19" t="s">
        <v>1</v>
      </c>
      <c r="F19" s="3">
        <f t="shared" si="0"/>
        <v>8.333333333333337E-2</v>
      </c>
      <c r="G19" s="8" cm="1">
        <f t="array" ref="G19">IFERROR(INDEX(Paramètres[],MATCH(YEAR(Tableau1[[#This Row],[Colonne1]])&amp;Tableau1[[#This Row],[Colonne4]],Paramètres[Année]&amp;Paramètres[Pièces],0),3)*Tableau1[[#This Row],[Colonne5]],0)</f>
        <v>8.3333333333333367E-3</v>
      </c>
    </row>
    <row r="20" spans="2:7" x14ac:dyDescent="0.25">
      <c r="B20" s="1">
        <v>44213</v>
      </c>
      <c r="C20" s="3">
        <v>0.41666666666666669</v>
      </c>
      <c r="D20" s="3">
        <v>0.5</v>
      </c>
      <c r="E20" t="s">
        <v>0</v>
      </c>
      <c r="F20" s="3">
        <f t="shared" si="0"/>
        <v>8.3333333333333315E-2</v>
      </c>
      <c r="G20" s="8" cm="1">
        <f t="array" ref="G20">IFERROR(INDEX(Paramètres[],MATCH(YEAR(Tableau1[[#This Row],[Colonne1]])&amp;Tableau1[[#This Row],[Colonne4]],Paramètres[Année]&amp;Paramètres[Pièces],0),3)*Tableau1[[#This Row],[Colonne5]],0)</f>
        <v>8.3333333333333321</v>
      </c>
    </row>
    <row r="21" spans="2:7" x14ac:dyDescent="0.25">
      <c r="B21" s="1">
        <v>44214</v>
      </c>
      <c r="C21" s="3">
        <v>0.41666666666666669</v>
      </c>
      <c r="D21" s="3">
        <v>0.625</v>
      </c>
      <c r="E21" t="s">
        <v>1</v>
      </c>
      <c r="F21" s="3">
        <f t="shared" si="0"/>
        <v>0.20833333333333331</v>
      </c>
      <c r="G21" s="8" cm="1">
        <f t="array" ref="G21">IFERROR(INDEX(Paramètres[],MATCH(YEAR(Tableau1[[#This Row],[Colonne1]])&amp;Tableau1[[#This Row],[Colonne4]],Paramètres[Année]&amp;Paramètres[Pièces],0),3)*Tableau1[[#This Row],[Colonne5]],0)</f>
        <v>2.0833333333333332E-2</v>
      </c>
    </row>
    <row r="22" spans="2:7" x14ac:dyDescent="0.25">
      <c r="B22" s="1">
        <v>44215</v>
      </c>
      <c r="C22" s="3">
        <v>0.33333333333333331</v>
      </c>
      <c r="D22" s="3">
        <v>0.54166666666666663</v>
      </c>
      <c r="E22" t="s">
        <v>0</v>
      </c>
      <c r="F22" s="3">
        <f t="shared" si="0"/>
        <v>0.20833333333333331</v>
      </c>
      <c r="G22" s="8" cm="1">
        <f t="array" ref="G22">IFERROR(INDEX(Paramètres[],MATCH(YEAR(Tableau1[[#This Row],[Colonne1]])&amp;Tableau1[[#This Row],[Colonne4]],Paramètres[Année]&amp;Paramètres[Pièces],0),3)*Tableau1[[#This Row],[Colonne5]],0)</f>
        <v>20.833333333333332</v>
      </c>
    </row>
    <row r="23" spans="2:7" x14ac:dyDescent="0.25">
      <c r="B23" s="1">
        <v>44562</v>
      </c>
      <c r="C23" s="3">
        <v>0.33333333333333331</v>
      </c>
      <c r="D23" s="3">
        <v>0.41666666666666669</v>
      </c>
      <c r="E23" t="s">
        <v>1</v>
      </c>
      <c r="F23" s="3">
        <f t="shared" si="0"/>
        <v>8.333333333333337E-2</v>
      </c>
      <c r="G23" s="8" cm="1">
        <f t="array" ref="G23">IFERROR(INDEX(Paramètres[],MATCH(YEAR(Tableau1[[#This Row],[Colonne1]])&amp;Tableau1[[#This Row],[Colonne4]],Paramètres[Année]&amp;Paramètres[Pièces],0),3)*Tableau1[[#This Row],[Colonne5]],0)</f>
        <v>83.333333333333371</v>
      </c>
    </row>
    <row r="24" spans="2:7" x14ac:dyDescent="0.25">
      <c r="B24" s="1">
        <v>44563</v>
      </c>
      <c r="C24" s="3">
        <v>0.33333333333333331</v>
      </c>
      <c r="D24" s="3">
        <v>0.5</v>
      </c>
      <c r="E24" t="s">
        <v>0</v>
      </c>
      <c r="F24" s="3">
        <f t="shared" si="0"/>
        <v>0.16666666666666669</v>
      </c>
      <c r="G24" s="8" cm="1">
        <f t="array" ref="G24">IFERROR(INDEX(Paramètres[],MATCH(YEAR(Tableau1[[#This Row],[Colonne1]])&amp;Tableau1[[#This Row],[Colonne4]],Paramètres[Année]&amp;Paramètres[Pièces],0),3)*Tableau1[[#This Row],[Colonne5]],0)</f>
        <v>1.666666666666667</v>
      </c>
    </row>
    <row r="25" spans="2:7" x14ac:dyDescent="0.25">
      <c r="B25" s="1">
        <v>44564</v>
      </c>
      <c r="C25" s="3">
        <v>0.54166666666666696</v>
      </c>
      <c r="D25" s="3">
        <v>0.625</v>
      </c>
      <c r="E25" t="s">
        <v>1</v>
      </c>
      <c r="F25" s="3">
        <f t="shared" si="0"/>
        <v>8.3333333333333037E-2</v>
      </c>
      <c r="G25" s="8" cm="1">
        <f t="array" ref="G25">IFERROR(INDEX(Paramètres[],MATCH(YEAR(Tableau1[[#This Row],[Colonne1]])&amp;Tableau1[[#This Row],[Colonne4]],Paramètres[Année]&amp;Paramètres[Pièces],0),3)*Tableau1[[#This Row],[Colonne5]],0)</f>
        <v>83.33333333333303</v>
      </c>
    </row>
    <row r="26" spans="2:7" x14ac:dyDescent="0.25">
      <c r="B26" s="1">
        <v>44565</v>
      </c>
      <c r="C26" s="3">
        <v>0.5</v>
      </c>
      <c r="D26" s="3">
        <v>0.54166666666666663</v>
      </c>
      <c r="E26" t="s">
        <v>0</v>
      </c>
      <c r="F26" s="3">
        <f t="shared" si="0"/>
        <v>4.166666666666663E-2</v>
      </c>
      <c r="G26" s="8" cm="1">
        <f t="array" ref="G26">IFERROR(INDEX(Paramètres[],MATCH(YEAR(Tableau1[[#This Row],[Colonne1]])&amp;Tableau1[[#This Row],[Colonne4]],Paramètres[Année]&amp;Paramètres[Pièces],0),3)*Tableau1[[#This Row],[Colonne5]],0)</f>
        <v>0.4166666666666663</v>
      </c>
    </row>
    <row r="27" spans="2:7" x14ac:dyDescent="0.25">
      <c r="B27" s="1">
        <v>44566</v>
      </c>
      <c r="C27" s="3">
        <v>0.33333333333333331</v>
      </c>
      <c r="D27" s="3">
        <v>0.41666666666666669</v>
      </c>
      <c r="E27" t="s">
        <v>1</v>
      </c>
      <c r="F27" s="3">
        <f t="shared" si="0"/>
        <v>8.333333333333337E-2</v>
      </c>
      <c r="G27" s="8" cm="1">
        <f t="array" ref="G27">IFERROR(INDEX(Paramètres[],MATCH(YEAR(Tableau1[[#This Row],[Colonne1]])&amp;Tableau1[[#This Row],[Colonne4]],Paramètres[Année]&amp;Paramètres[Pièces],0),3)*Tableau1[[#This Row],[Colonne5]],0)</f>
        <v>83.333333333333371</v>
      </c>
    </row>
    <row r="28" spans="2:7" x14ac:dyDescent="0.25">
      <c r="B28" s="1">
        <v>44567</v>
      </c>
      <c r="C28" s="3">
        <v>0.41666666666666702</v>
      </c>
      <c r="D28" s="3">
        <v>0.5</v>
      </c>
      <c r="E28" t="s">
        <v>0</v>
      </c>
      <c r="F28" s="3">
        <f t="shared" si="0"/>
        <v>8.3333333333332982E-2</v>
      </c>
      <c r="G28" s="8" cm="1">
        <f t="array" ref="G28">IFERROR(INDEX(Paramètres[],MATCH(YEAR(Tableau1[[#This Row],[Colonne1]])&amp;Tableau1[[#This Row],[Colonne4]],Paramètres[Année]&amp;Paramètres[Pièces],0),3)*Tableau1[[#This Row],[Colonne5]],0)</f>
        <v>0.83333333333332982</v>
      </c>
    </row>
    <row r="29" spans="2:7" x14ac:dyDescent="0.25">
      <c r="B29" s="1">
        <v>44568</v>
      </c>
      <c r="C29" s="3">
        <v>0.374999999999997</v>
      </c>
      <c r="D29" s="3">
        <v>0.625</v>
      </c>
      <c r="E29" t="s">
        <v>1</v>
      </c>
      <c r="F29" s="3">
        <f t="shared" si="0"/>
        <v>0.250000000000003</v>
      </c>
      <c r="G29" s="8" cm="1">
        <f t="array" ref="G29">IFERROR(INDEX(Paramètres[],MATCH(YEAR(Tableau1[[#This Row],[Colonne1]])&amp;Tableau1[[#This Row],[Colonne4]],Paramètres[Année]&amp;Paramètres[Pièces],0),3)*Tableau1[[#This Row],[Colonne5]],0)</f>
        <v>250.00000000000298</v>
      </c>
    </row>
    <row r="30" spans="2:7" x14ac:dyDescent="0.25">
      <c r="B30" s="1">
        <v>44569</v>
      </c>
      <c r="C30" s="3">
        <v>0.33333333333333698</v>
      </c>
      <c r="D30" s="3">
        <v>0.54166666666666663</v>
      </c>
      <c r="E30" t="s">
        <v>0</v>
      </c>
      <c r="F30" s="3">
        <f t="shared" si="0"/>
        <v>0.20833333333332965</v>
      </c>
      <c r="G30" s="8" cm="1">
        <f t="array" ref="G30">IFERROR(INDEX(Paramètres[],MATCH(YEAR(Tableau1[[#This Row],[Colonne1]])&amp;Tableau1[[#This Row],[Colonne4]],Paramètres[Année]&amp;Paramètres[Pièces],0),3)*Tableau1[[#This Row],[Colonne5]],0)</f>
        <v>2.0833333333332966</v>
      </c>
    </row>
    <row r="31" spans="2:7" x14ac:dyDescent="0.25">
      <c r="B31" s="1">
        <v>44570</v>
      </c>
      <c r="C31" s="3">
        <v>0.29166666666666702</v>
      </c>
      <c r="D31" s="3">
        <v>0.41666666666666669</v>
      </c>
      <c r="E31" t="s">
        <v>1</v>
      </c>
      <c r="F31" s="3">
        <f t="shared" si="0"/>
        <v>0.12499999999999967</v>
      </c>
      <c r="G31" s="8" cm="1">
        <f t="array" ref="G31">IFERROR(INDEX(Paramètres[],MATCH(YEAR(Tableau1[[#This Row],[Colonne1]])&amp;Tableau1[[#This Row],[Colonne4]],Paramètres[Année]&amp;Paramètres[Pièces],0),3)*Tableau1[[#This Row],[Colonne5]],0)</f>
        <v>124.99999999999967</v>
      </c>
    </row>
    <row r="32" spans="2:7" x14ac:dyDescent="0.25">
      <c r="B32" s="1">
        <v>44571</v>
      </c>
      <c r="C32" s="3">
        <v>0.249999999999997</v>
      </c>
      <c r="D32" s="3">
        <v>0.5</v>
      </c>
      <c r="E32" t="s">
        <v>0</v>
      </c>
      <c r="F32" s="3">
        <f t="shared" si="0"/>
        <v>0.250000000000003</v>
      </c>
      <c r="G32" s="8" cm="1">
        <f t="array" ref="G32">IFERROR(INDEX(Paramètres[],MATCH(YEAR(Tableau1[[#This Row],[Colonne1]])&amp;Tableau1[[#This Row],[Colonne4]],Paramètres[Année]&amp;Paramètres[Pièces],0),3)*Tableau1[[#This Row],[Colonne5]],0)</f>
        <v>2.5000000000000302</v>
      </c>
    </row>
    <row r="33" spans="2:7" x14ac:dyDescent="0.25">
      <c r="B33" s="1">
        <v>44572</v>
      </c>
      <c r="C33" s="3">
        <v>0.20833333333333701</v>
      </c>
      <c r="D33" s="3">
        <v>0.625</v>
      </c>
      <c r="E33" t="s">
        <v>1</v>
      </c>
      <c r="F33" s="3">
        <f t="shared" si="0"/>
        <v>0.41666666666666297</v>
      </c>
      <c r="G33" s="8" cm="1">
        <f t="array" ref="G33">IFERROR(INDEX(Paramètres[],MATCH(YEAR(Tableau1[[#This Row],[Colonne1]])&amp;Tableau1[[#This Row],[Colonne4]],Paramètres[Année]&amp;Paramètres[Pièces],0),3)*Tableau1[[#This Row],[Colonne5]],0)</f>
        <v>416.66666666666299</v>
      </c>
    </row>
    <row r="34" spans="2:7" x14ac:dyDescent="0.25">
      <c r="B34" s="1">
        <v>44573</v>
      </c>
      <c r="C34" s="3">
        <v>0.16666666666666699</v>
      </c>
      <c r="D34" s="3">
        <v>0.54166666666666663</v>
      </c>
      <c r="E34" t="s">
        <v>0</v>
      </c>
      <c r="F34" s="3">
        <f t="shared" si="0"/>
        <v>0.37499999999999967</v>
      </c>
      <c r="G34" s="8" cm="1">
        <f t="array" ref="G34">IFERROR(INDEX(Paramètres[],MATCH(YEAR(Tableau1[[#This Row],[Colonne1]])&amp;Tableau1[[#This Row],[Colonne4]],Paramètres[Année]&amp;Paramètres[Pièces],0),3)*Tableau1[[#This Row],[Colonne5]],0)</f>
        <v>3.7499999999999964</v>
      </c>
    </row>
    <row r="35" spans="2:7" x14ac:dyDescent="0.25">
      <c r="B35" s="1">
        <v>44574</v>
      </c>
      <c r="C35" s="3">
        <v>0.124999999999997</v>
      </c>
      <c r="D35" s="3">
        <v>0.41666666666666669</v>
      </c>
      <c r="E35" t="s">
        <v>1</v>
      </c>
      <c r="F35" s="3">
        <f t="shared" si="0"/>
        <v>0.29166666666666968</v>
      </c>
      <c r="G35" s="8" cm="1">
        <f t="array" ref="G35">IFERROR(INDEX(Paramètres[],MATCH(YEAR(Tableau1[[#This Row],[Colonne1]])&amp;Tableau1[[#This Row],[Colonne4]],Paramètres[Année]&amp;Paramètres[Pièces],0),3)*Tableau1[[#This Row],[Colonne5]],0)</f>
        <v>291.6666666666697</v>
      </c>
    </row>
    <row r="36" spans="2:7" x14ac:dyDescent="0.25">
      <c r="B36" s="1">
        <v>44575</v>
      </c>
      <c r="C36" s="3">
        <v>8.3333333333336798E-2</v>
      </c>
      <c r="D36" s="3">
        <v>0.5</v>
      </c>
      <c r="E36" t="s">
        <v>0</v>
      </c>
      <c r="F36" s="3">
        <f t="shared" si="0"/>
        <v>0.41666666666666319</v>
      </c>
      <c r="G36" s="8" cm="1">
        <f t="array" ref="G36">IFERROR(INDEX(Paramètres[],MATCH(YEAR(Tableau1[[#This Row],[Colonne1]])&amp;Tableau1[[#This Row],[Colonne4]],Paramètres[Année]&amp;Paramètres[Pièces],0),3)*Tableau1[[#This Row],[Colonne5]],0)</f>
        <v>4.1666666666666323</v>
      </c>
    </row>
    <row r="37" spans="2:7" x14ac:dyDescent="0.25">
      <c r="B37" s="1">
        <v>44576</v>
      </c>
      <c r="C37" s="3">
        <v>4.1666666666666699E-2</v>
      </c>
      <c r="D37" s="3">
        <v>0.625</v>
      </c>
      <c r="E37" t="s">
        <v>1</v>
      </c>
      <c r="F37" s="3">
        <f t="shared" si="0"/>
        <v>0.58333333333333326</v>
      </c>
      <c r="G37" s="8" cm="1">
        <f t="array" ref="G37">IFERROR(INDEX(Paramètres[],MATCH(YEAR(Tableau1[[#This Row],[Colonne1]])&amp;Tableau1[[#This Row],[Colonne4]],Paramètres[Année]&amp;Paramètres[Pièces],0),3)*Tableau1[[#This Row],[Colonne5]],0)</f>
        <v>583.33333333333326</v>
      </c>
    </row>
    <row r="38" spans="2:7" x14ac:dyDescent="0.25">
      <c r="B38" s="1">
        <v>44577</v>
      </c>
      <c r="C38" s="3">
        <v>0.41666666666666669</v>
      </c>
      <c r="D38" s="3">
        <v>0.54166666666666663</v>
      </c>
      <c r="E38" t="s">
        <v>0</v>
      </c>
      <c r="F38" s="3">
        <f t="shared" si="0"/>
        <v>0.12499999999999994</v>
      </c>
      <c r="G38" s="8" cm="1">
        <f t="array" ref="G38">IFERROR(INDEX(Paramètres[],MATCH(YEAR(Tableau1[[#This Row],[Colonne1]])&amp;Tableau1[[#This Row],[Colonne4]],Paramètres[Année]&amp;Paramètres[Pièces],0),3)*Tableau1[[#This Row],[Colonne5]],0)</f>
        <v>1.2499999999999996</v>
      </c>
    </row>
    <row r="39" spans="2:7" x14ac:dyDescent="0.25">
      <c r="B39" s="1">
        <v>44578</v>
      </c>
      <c r="C39" s="3">
        <v>0.33333333333333331</v>
      </c>
      <c r="D39" s="3">
        <v>0.41666666666666669</v>
      </c>
      <c r="E39" t="s">
        <v>1</v>
      </c>
      <c r="F39" s="3">
        <f t="shared" si="0"/>
        <v>8.333333333333337E-2</v>
      </c>
      <c r="G39" s="8" cm="1">
        <f t="array" ref="G39">IFERROR(INDEX(Paramètres[],MATCH(YEAR(Tableau1[[#This Row],[Colonne1]])&amp;Tableau1[[#This Row],[Colonne4]],Paramètres[Année]&amp;Paramètres[Pièces],0),3)*Tableau1[[#This Row],[Colonne5]],0)</f>
        <v>83.333333333333371</v>
      </c>
    </row>
    <row r="40" spans="2:7" x14ac:dyDescent="0.25">
      <c r="B40" s="1">
        <v>44579</v>
      </c>
      <c r="C40" s="3">
        <v>0.33333333333333331</v>
      </c>
      <c r="D40" s="3">
        <v>0.5</v>
      </c>
      <c r="E40" t="s">
        <v>0</v>
      </c>
      <c r="F40" s="3">
        <f t="shared" si="0"/>
        <v>0.16666666666666669</v>
      </c>
      <c r="G40" s="8" cm="1">
        <f t="array" ref="G40">IFERROR(INDEX(Paramètres[],MATCH(YEAR(Tableau1[[#This Row],[Colonne1]])&amp;Tableau1[[#This Row],[Colonne4]],Paramètres[Année]&amp;Paramètres[Pièces],0),3)*Tableau1[[#This Row],[Colonne5]],0)</f>
        <v>1.666666666666667</v>
      </c>
    </row>
    <row r="41" spans="2:7" x14ac:dyDescent="0.25">
      <c r="B41" s="1">
        <v>44580</v>
      </c>
      <c r="C41" s="3">
        <v>0.33333333333333331</v>
      </c>
      <c r="D41" s="3">
        <v>0.625</v>
      </c>
      <c r="E41" t="s">
        <v>1</v>
      </c>
      <c r="F41" s="3">
        <f t="shared" si="0"/>
        <v>0.29166666666666669</v>
      </c>
      <c r="G41" s="8" cm="1">
        <f t="array" ref="G41">IFERROR(INDEX(Paramètres[],MATCH(YEAR(Tableau1[[#This Row],[Colonne1]])&amp;Tableau1[[#This Row],[Colonne4]],Paramètres[Année]&amp;Paramètres[Pièces],0),3)*Tableau1[[#This Row],[Colonne5]],0)</f>
        <v>291.66666666666669</v>
      </c>
    </row>
    <row r="42" spans="2:7" x14ac:dyDescent="0.25">
      <c r="B42" s="1">
        <v>44581</v>
      </c>
      <c r="C42" s="3">
        <v>0.375</v>
      </c>
      <c r="D42" s="3">
        <v>0.54166666666666663</v>
      </c>
      <c r="E42" t="s">
        <v>0</v>
      </c>
      <c r="F42" s="3">
        <f t="shared" si="0"/>
        <v>0.16666666666666663</v>
      </c>
      <c r="G42" s="8" cm="1">
        <f t="array" ref="G42">IFERROR(INDEX(Paramètres[],MATCH(YEAR(Tableau1[[#This Row],[Colonne1]])&amp;Tableau1[[#This Row],[Colonne4]],Paramètres[Année]&amp;Paramètres[Pièces],0),3)*Tableau1[[#This Row],[Colonne5]],0)</f>
        <v>1.6666666666666663</v>
      </c>
    </row>
    <row r="43" spans="2:7" x14ac:dyDescent="0.25">
      <c r="B43" s="1">
        <v>44582</v>
      </c>
      <c r="C43" s="3">
        <v>0.41666666666666702</v>
      </c>
      <c r="D43" s="3">
        <v>0.41666666666666669</v>
      </c>
      <c r="E43" t="s">
        <v>1</v>
      </c>
      <c r="F43" s="3">
        <f t="shared" si="0"/>
        <v>0</v>
      </c>
      <c r="G43" s="8" cm="1">
        <f t="array" ref="G43">IFERROR(INDEX(Paramètres[],MATCH(YEAR(Tableau1[[#This Row],[Colonne1]])&amp;Tableau1[[#This Row],[Colonne4]],Paramètres[Année]&amp;Paramètres[Pièces],0),3)*Tableau1[[#This Row],[Colonne5]],0)</f>
        <v>0</v>
      </c>
    </row>
    <row r="44" spans="2:7" x14ac:dyDescent="0.25">
      <c r="B44" s="1">
        <v>44583</v>
      </c>
      <c r="C44" s="3">
        <v>0.45833333333333298</v>
      </c>
      <c r="D44" s="3">
        <v>0.5</v>
      </c>
      <c r="E44" t="s">
        <v>0</v>
      </c>
      <c r="F44" s="3">
        <f t="shared" si="0"/>
        <v>4.1666666666667018E-2</v>
      </c>
      <c r="G44" s="8" cm="1">
        <f t="array" ref="G44">IFERROR(INDEX(Paramètres[],MATCH(YEAR(Tableau1[[#This Row],[Colonne1]])&amp;Tableau1[[#This Row],[Colonne4]],Paramètres[Année]&amp;Paramètres[Pièces],0),3)*Tableau1[[#This Row],[Colonne5]],0)</f>
        <v>0.41666666666667018</v>
      </c>
    </row>
    <row r="45" spans="2:7" x14ac:dyDescent="0.25">
      <c r="B45" s="1">
        <v>44584</v>
      </c>
      <c r="C45" s="3">
        <v>0.5</v>
      </c>
      <c r="D45" s="3">
        <v>0.625</v>
      </c>
      <c r="E45" t="s">
        <v>1</v>
      </c>
      <c r="F45" s="3">
        <f t="shared" si="0"/>
        <v>0.125</v>
      </c>
      <c r="G45" s="8" cm="1">
        <f t="array" ref="G45">IFERROR(INDEX(Paramètres[],MATCH(YEAR(Tableau1[[#This Row],[Colonne1]])&amp;Tableau1[[#This Row],[Colonne4]],Paramètres[Année]&amp;Paramètres[Pièces],0),3)*Tableau1[[#This Row],[Colonne5]],0)</f>
        <v>125</v>
      </c>
    </row>
    <row r="46" spans="2:7" x14ac:dyDescent="0.25">
      <c r="B46" s="1">
        <v>44585</v>
      </c>
      <c r="C46" s="3">
        <v>0.54166666666666696</v>
      </c>
      <c r="D46" s="3">
        <v>0.54166666666666663</v>
      </c>
      <c r="E46" t="s">
        <v>0</v>
      </c>
      <c r="F46" s="3">
        <f t="shared" si="0"/>
        <v>0</v>
      </c>
      <c r="G46" s="8" cm="1">
        <f t="array" ref="G46">IFERROR(INDEX(Paramètres[],MATCH(YEAR(Tableau1[[#This Row],[Colonne1]])&amp;Tableau1[[#This Row],[Colonne4]],Paramètres[Année]&amp;Paramètres[Pièces],0),3)*Tableau1[[#This Row],[Colonne5]],0)</f>
        <v>0</v>
      </c>
    </row>
    <row r="47" spans="2:7" x14ac:dyDescent="0.25">
      <c r="B47" s="1">
        <v>44586</v>
      </c>
      <c r="C47" s="3">
        <v>0.29166666666666669</v>
      </c>
      <c r="D47" s="3">
        <v>0.41666666666666669</v>
      </c>
      <c r="E47" t="s">
        <v>1</v>
      </c>
      <c r="F47" s="3">
        <f t="shared" si="0"/>
        <v>0.125</v>
      </c>
      <c r="G47" s="8" cm="1">
        <f t="array" ref="G47">IFERROR(INDEX(Paramètres[],MATCH(YEAR(Tableau1[[#This Row],[Colonne1]])&amp;Tableau1[[#This Row],[Colonne4]],Paramètres[Année]&amp;Paramètres[Pièces],0),3)*Tableau1[[#This Row],[Colonne5]],0)</f>
        <v>125</v>
      </c>
    </row>
    <row r="48" spans="2:7" x14ac:dyDescent="0.25">
      <c r="B48" s="1">
        <v>44587</v>
      </c>
      <c r="C48" s="3">
        <v>0.29166666666666669</v>
      </c>
      <c r="D48" s="3">
        <v>0.5</v>
      </c>
      <c r="E48" t="s">
        <v>0</v>
      </c>
      <c r="F48" s="3">
        <f t="shared" si="0"/>
        <v>0.20833333333333331</v>
      </c>
      <c r="G48" s="8" cm="1">
        <f t="array" ref="G48">IFERROR(INDEX(Paramètres[],MATCH(YEAR(Tableau1[[#This Row],[Colonne1]])&amp;Tableau1[[#This Row],[Colonne4]],Paramètres[Année]&amp;Paramètres[Pièces],0),3)*Tableau1[[#This Row],[Colonne5]],0)</f>
        <v>2.083333333333333</v>
      </c>
    </row>
    <row r="49" spans="2:7" x14ac:dyDescent="0.25">
      <c r="B49" s="1">
        <v>44588</v>
      </c>
      <c r="C49" s="3">
        <v>0.25</v>
      </c>
      <c r="D49" s="3">
        <v>0.625</v>
      </c>
      <c r="E49" t="s">
        <v>1</v>
      </c>
      <c r="F49" s="3">
        <f t="shared" si="0"/>
        <v>0.375</v>
      </c>
      <c r="G49" s="8" cm="1">
        <f t="array" ref="G49">IFERROR(INDEX(Paramètres[],MATCH(YEAR(Tableau1[[#This Row],[Colonne1]])&amp;Tableau1[[#This Row],[Colonne4]],Paramètres[Année]&amp;Paramètres[Pièces],0),3)*Tableau1[[#This Row],[Colonne5]],0)</f>
        <v>375</v>
      </c>
    </row>
    <row r="50" spans="2:7" x14ac:dyDescent="0.25">
      <c r="B50" s="1">
        <v>44589</v>
      </c>
      <c r="C50" s="3">
        <v>0.33333333333333331</v>
      </c>
      <c r="D50" s="3">
        <v>0.54166666666666663</v>
      </c>
      <c r="E50" t="s">
        <v>0</v>
      </c>
      <c r="F50" s="3">
        <f t="shared" si="0"/>
        <v>0.20833333333333331</v>
      </c>
      <c r="G50" s="8" cm="1">
        <f t="array" ref="G50">IFERROR(INDEX(Paramètres[],MATCH(YEAR(Tableau1[[#This Row],[Colonne1]])&amp;Tableau1[[#This Row],[Colonne4]],Paramètres[Année]&amp;Paramètres[Pièces],0),3)*Tableau1[[#This Row],[Colonne5]],0)</f>
        <v>2.083333333333333</v>
      </c>
    </row>
    <row r="51" spans="2:7" x14ac:dyDescent="0.25">
      <c r="B51" s="1">
        <v>44590</v>
      </c>
      <c r="C51" s="3">
        <v>0.375</v>
      </c>
      <c r="D51" s="3">
        <v>0.41666666666666669</v>
      </c>
      <c r="E51" t="s">
        <v>1</v>
      </c>
      <c r="F51" s="3">
        <f t="shared" si="0"/>
        <v>4.1666666666666685E-2</v>
      </c>
      <c r="G51" s="8" cm="1">
        <f t="array" ref="G51">IFERROR(INDEX(Paramètres[],MATCH(YEAR(Tableau1[[#This Row],[Colonne1]])&amp;Tableau1[[#This Row],[Colonne4]],Paramètres[Année]&amp;Paramètres[Pièces],0),3)*Tableau1[[#This Row],[Colonne5]],0)</f>
        <v>41.666666666666686</v>
      </c>
    </row>
    <row r="52" spans="2:7" x14ac:dyDescent="0.25">
      <c r="B52" s="1">
        <v>44591</v>
      </c>
      <c r="C52" s="3">
        <v>0.41666666666666702</v>
      </c>
      <c r="D52" s="3">
        <v>0.5</v>
      </c>
      <c r="E52" t="s">
        <v>0</v>
      </c>
      <c r="F52" s="3">
        <f t="shared" si="0"/>
        <v>8.3333333333332982E-2</v>
      </c>
      <c r="G52" s="8" cm="1">
        <f t="array" ref="G52">IFERROR(INDEX(Paramètres[],MATCH(YEAR(Tableau1[[#This Row],[Colonne1]])&amp;Tableau1[[#This Row],[Colonne4]],Paramètres[Année]&amp;Paramètres[Pièces],0),3)*Tableau1[[#This Row],[Colonne5]],0)</f>
        <v>0.83333333333332982</v>
      </c>
    </row>
    <row r="53" spans="2:7" x14ac:dyDescent="0.25">
      <c r="B53" s="1">
        <v>44592</v>
      </c>
      <c r="C53" s="3">
        <v>0.374999999999997</v>
      </c>
      <c r="D53" s="3">
        <v>0.625</v>
      </c>
      <c r="E53" t="s">
        <v>1</v>
      </c>
      <c r="F53" s="3">
        <f t="shared" si="0"/>
        <v>0.250000000000003</v>
      </c>
      <c r="G53" s="8" cm="1">
        <f t="array" ref="G53">IFERROR(INDEX(Paramètres[],MATCH(YEAR(Tableau1[[#This Row],[Colonne1]])&amp;Tableau1[[#This Row],[Colonne4]],Paramètres[Année]&amp;Paramètres[Pièces],0),3)*Tableau1[[#This Row],[Colonne5]],0)</f>
        <v>250.00000000000298</v>
      </c>
    </row>
    <row r="54" spans="2:7" x14ac:dyDescent="0.25">
      <c r="B54" s="1">
        <v>44593</v>
      </c>
      <c r="C54" s="3">
        <v>0.33333333333333698</v>
      </c>
      <c r="D54" s="3">
        <v>0.54166666666666663</v>
      </c>
      <c r="E54" t="s">
        <v>0</v>
      </c>
      <c r="F54" s="3">
        <f t="shared" si="0"/>
        <v>0.20833333333332965</v>
      </c>
      <c r="G54" s="8" cm="1">
        <f t="array" ref="G54">IFERROR(INDEX(Paramètres[],MATCH(YEAR(Tableau1[[#This Row],[Colonne1]])&amp;Tableau1[[#This Row],[Colonne4]],Paramètres[Année]&amp;Paramètres[Pièces],0),3)*Tableau1[[#This Row],[Colonne5]],0)</f>
        <v>2.0833333333332966</v>
      </c>
    </row>
    <row r="55" spans="2:7" x14ac:dyDescent="0.25">
      <c r="B55" s="1">
        <v>44594</v>
      </c>
      <c r="C55" s="3">
        <v>0.29166666666666702</v>
      </c>
      <c r="D55" s="3">
        <v>0.41666666666666669</v>
      </c>
      <c r="E55" t="s">
        <v>1</v>
      </c>
      <c r="F55" s="3">
        <f t="shared" si="0"/>
        <v>0.12499999999999967</v>
      </c>
      <c r="G55" s="8" cm="1">
        <f t="array" ref="G55">IFERROR(INDEX(Paramètres[],MATCH(YEAR(Tableau1[[#This Row],[Colonne1]])&amp;Tableau1[[#This Row],[Colonne4]],Paramètres[Année]&amp;Paramètres[Pièces],0),3)*Tableau1[[#This Row],[Colonne5]],0)</f>
        <v>124.99999999999967</v>
      </c>
    </row>
    <row r="56" spans="2:7" x14ac:dyDescent="0.25">
      <c r="B56" s="1">
        <v>44595</v>
      </c>
      <c r="C56" s="3">
        <v>0.249999999999997</v>
      </c>
      <c r="D56" s="3">
        <v>0.5</v>
      </c>
      <c r="E56" t="s">
        <v>0</v>
      </c>
      <c r="F56" s="3">
        <f t="shared" si="0"/>
        <v>0.250000000000003</v>
      </c>
      <c r="G56" s="8" cm="1">
        <f t="array" ref="G56">IFERROR(INDEX(Paramètres[],MATCH(YEAR(Tableau1[[#This Row],[Colonne1]])&amp;Tableau1[[#This Row],[Colonne4]],Paramètres[Année]&amp;Paramètres[Pièces],0),3)*Tableau1[[#This Row],[Colonne5]],0)</f>
        <v>2.5000000000000302</v>
      </c>
    </row>
    <row r="57" spans="2:7" x14ac:dyDescent="0.25">
      <c r="B57" s="1">
        <v>44596</v>
      </c>
      <c r="C57" s="3">
        <v>0.20833333333333701</v>
      </c>
      <c r="D57" s="3">
        <v>0.625</v>
      </c>
      <c r="E57" t="s">
        <v>1</v>
      </c>
      <c r="F57" s="3">
        <f t="shared" si="0"/>
        <v>0.41666666666666297</v>
      </c>
      <c r="G57" s="8" cm="1">
        <f t="array" ref="G57">IFERROR(INDEX(Paramètres[],MATCH(YEAR(Tableau1[[#This Row],[Colonne1]])&amp;Tableau1[[#This Row],[Colonne4]],Paramètres[Année]&amp;Paramètres[Pièces],0),3)*Tableau1[[#This Row],[Colonne5]],0)</f>
        <v>416.66666666666299</v>
      </c>
    </row>
    <row r="58" spans="2:7" x14ac:dyDescent="0.25">
      <c r="B58" s="1">
        <v>44597</v>
      </c>
      <c r="C58" s="3">
        <v>0.16666666666666699</v>
      </c>
      <c r="D58" s="3">
        <v>0.54166666666666663</v>
      </c>
      <c r="E58" t="s">
        <v>0</v>
      </c>
      <c r="F58" s="3">
        <f t="shared" si="0"/>
        <v>0.37499999999999967</v>
      </c>
      <c r="G58" s="8" cm="1">
        <f t="array" ref="G58">IFERROR(INDEX(Paramètres[],MATCH(YEAR(Tableau1[[#This Row],[Colonne1]])&amp;Tableau1[[#This Row],[Colonne4]],Paramètres[Année]&amp;Paramètres[Pièces],0),3)*Tableau1[[#This Row],[Colonne5]],0)</f>
        <v>3.7499999999999964</v>
      </c>
    </row>
    <row r="59" spans="2:7" x14ac:dyDescent="0.25">
      <c r="B59" s="1">
        <v>44598</v>
      </c>
      <c r="C59" s="3">
        <v>0.124999999999997</v>
      </c>
      <c r="D59" s="3">
        <v>0.41666666666666669</v>
      </c>
      <c r="E59" t="s">
        <v>1</v>
      </c>
      <c r="F59" s="3">
        <f t="shared" si="0"/>
        <v>0.29166666666666968</v>
      </c>
      <c r="G59" s="8" cm="1">
        <f t="array" ref="G59">IFERROR(INDEX(Paramètres[],MATCH(YEAR(Tableau1[[#This Row],[Colonne1]])&amp;Tableau1[[#This Row],[Colonne4]],Paramètres[Année]&amp;Paramètres[Pièces],0),3)*Tableau1[[#This Row],[Colonne5]],0)</f>
        <v>291.6666666666697</v>
      </c>
    </row>
    <row r="60" spans="2:7" x14ac:dyDescent="0.25">
      <c r="B60" s="1">
        <v>44599</v>
      </c>
      <c r="C60" s="3">
        <v>8.3333333333336798E-2</v>
      </c>
      <c r="D60" s="3">
        <v>0.5</v>
      </c>
      <c r="E60" t="s">
        <v>0</v>
      </c>
      <c r="F60" s="3">
        <f t="shared" si="0"/>
        <v>0.41666666666666319</v>
      </c>
      <c r="G60" s="8" cm="1">
        <f t="array" ref="G60">IFERROR(INDEX(Paramètres[],MATCH(YEAR(Tableau1[[#This Row],[Colonne1]])&amp;Tableau1[[#This Row],[Colonne4]],Paramètres[Année]&amp;Paramètres[Pièces],0),3)*Tableau1[[#This Row],[Colonne5]],0)</f>
        <v>4.1666666666666323</v>
      </c>
    </row>
    <row r="61" spans="2:7" x14ac:dyDescent="0.25">
      <c r="B61" s="1">
        <v>44600</v>
      </c>
      <c r="C61" s="3">
        <v>4.1666666666666699E-2</v>
      </c>
      <c r="D61" s="3">
        <v>0.625</v>
      </c>
      <c r="E61" t="s">
        <v>1</v>
      </c>
      <c r="F61" s="3">
        <f t="shared" si="0"/>
        <v>0.58333333333333326</v>
      </c>
      <c r="G61" s="8" cm="1">
        <f t="array" ref="G61">IFERROR(INDEX(Paramètres[],MATCH(YEAR(Tableau1[[#This Row],[Colonne1]])&amp;Tableau1[[#This Row],[Colonne4]],Paramètres[Année]&amp;Paramètres[Pièces],0),3)*Tableau1[[#This Row],[Colonne5]],0)</f>
        <v>583.33333333333326</v>
      </c>
    </row>
    <row r="62" spans="2:7" x14ac:dyDescent="0.25">
      <c r="B62" s="1">
        <v>44601</v>
      </c>
      <c r="C62" s="3">
        <v>0.41666666666666669</v>
      </c>
      <c r="D62" s="3">
        <v>0.54166666666666663</v>
      </c>
      <c r="E62" t="s">
        <v>0</v>
      </c>
      <c r="F62" s="3">
        <f t="shared" si="0"/>
        <v>0.12499999999999994</v>
      </c>
      <c r="G62" s="8" cm="1">
        <f t="array" ref="G62">IFERROR(INDEX(Paramètres[],MATCH(YEAR(Tableau1[[#This Row],[Colonne1]])&amp;Tableau1[[#This Row],[Colonne4]],Paramètres[Année]&amp;Paramètres[Pièces],0),3)*Tableau1[[#This Row],[Colonne5]],0)</f>
        <v>1.2499999999999996</v>
      </c>
    </row>
    <row r="63" spans="2:7" x14ac:dyDescent="0.25">
      <c r="B63" s="1">
        <v>44602</v>
      </c>
      <c r="C63" s="3">
        <v>0.33333333333333331</v>
      </c>
      <c r="D63" s="3">
        <v>0.41666666666666669</v>
      </c>
      <c r="E63" t="s">
        <v>1</v>
      </c>
      <c r="F63" s="3">
        <f t="shared" si="0"/>
        <v>8.333333333333337E-2</v>
      </c>
      <c r="G63" s="8" cm="1">
        <f t="array" ref="G63">IFERROR(INDEX(Paramètres[],MATCH(YEAR(Tableau1[[#This Row],[Colonne1]])&amp;Tableau1[[#This Row],[Colonne4]],Paramètres[Année]&amp;Paramètres[Pièces],0),3)*Tableau1[[#This Row],[Colonne5]],0)</f>
        <v>83.333333333333371</v>
      </c>
    </row>
    <row r="64" spans="2:7" x14ac:dyDescent="0.25">
      <c r="B64" s="1">
        <v>44603</v>
      </c>
      <c r="C64" s="3">
        <v>0.33333333333333331</v>
      </c>
      <c r="D64" s="3">
        <v>0.5</v>
      </c>
      <c r="E64" t="s">
        <v>0</v>
      </c>
      <c r="F64" s="3">
        <f t="shared" si="0"/>
        <v>0.16666666666666669</v>
      </c>
      <c r="G64" s="8" cm="1">
        <f t="array" ref="G64">IFERROR(INDEX(Paramètres[],MATCH(YEAR(Tableau1[[#This Row],[Colonne1]])&amp;Tableau1[[#This Row],[Colonne4]],Paramètres[Année]&amp;Paramètres[Pièces],0),3)*Tableau1[[#This Row],[Colonne5]],0)</f>
        <v>1.666666666666667</v>
      </c>
    </row>
    <row r="65" spans="2:7" x14ac:dyDescent="0.25">
      <c r="B65" s="1">
        <v>44604</v>
      </c>
      <c r="C65" s="3">
        <v>0.33333333333333331</v>
      </c>
      <c r="D65" s="3">
        <v>0.625</v>
      </c>
      <c r="E65" t="s">
        <v>1</v>
      </c>
      <c r="F65" s="3">
        <f t="shared" si="0"/>
        <v>0.29166666666666669</v>
      </c>
      <c r="G65" s="8" cm="1">
        <f t="array" ref="G65">IFERROR(INDEX(Paramètres[],MATCH(YEAR(Tableau1[[#This Row],[Colonne1]])&amp;Tableau1[[#This Row],[Colonne4]],Paramètres[Année]&amp;Paramètres[Pièces],0),3)*Tableau1[[#This Row],[Colonne5]],0)</f>
        <v>291.66666666666669</v>
      </c>
    </row>
    <row r="66" spans="2:7" x14ac:dyDescent="0.25">
      <c r="B66" s="1">
        <v>44605</v>
      </c>
      <c r="C66" s="3">
        <v>0.33333333333333331</v>
      </c>
      <c r="D66" s="3">
        <v>0.54166666666666663</v>
      </c>
      <c r="E66" t="s">
        <v>0</v>
      </c>
      <c r="F66" s="3">
        <f t="shared" si="0"/>
        <v>0.20833333333333331</v>
      </c>
      <c r="G66" s="8" cm="1">
        <f t="array" ref="G66">IFERROR(INDEX(Paramètres[],MATCH(YEAR(Tableau1[[#This Row],[Colonne1]])&amp;Tableau1[[#This Row],[Colonne4]],Paramètres[Année]&amp;Paramètres[Pièces],0),3)*Tableau1[[#This Row],[Colonne5]],0)</f>
        <v>2.083333333333333</v>
      </c>
    </row>
    <row r="67" spans="2:7" x14ac:dyDescent="0.25">
      <c r="B67" s="1">
        <v>44606</v>
      </c>
      <c r="C67" s="3">
        <v>0.33333333333333331</v>
      </c>
      <c r="D67" s="3">
        <v>0.41666666666666669</v>
      </c>
      <c r="E67" t="s">
        <v>1</v>
      </c>
      <c r="F67" s="3">
        <f t="shared" si="0"/>
        <v>8.333333333333337E-2</v>
      </c>
      <c r="G67" s="8" cm="1">
        <f t="array" ref="G67">IFERROR(INDEX(Paramètres[],MATCH(YEAR(Tableau1[[#This Row],[Colonne1]])&amp;Tableau1[[#This Row],[Colonne4]],Paramètres[Année]&amp;Paramètres[Pièces],0),3)*Tableau1[[#This Row],[Colonne5]],0)</f>
        <v>83.333333333333371</v>
      </c>
    </row>
    <row r="68" spans="2:7" x14ac:dyDescent="0.25">
      <c r="B68" s="1">
        <v>44607</v>
      </c>
      <c r="C68" s="3">
        <v>0.41666666666666669</v>
      </c>
      <c r="D68" s="3">
        <v>0.5</v>
      </c>
      <c r="E68" t="s">
        <v>0</v>
      </c>
      <c r="F68" s="3">
        <f t="shared" si="0"/>
        <v>8.3333333333333315E-2</v>
      </c>
      <c r="G68" s="8" cm="1">
        <f t="array" ref="G68">IFERROR(INDEX(Paramètres[],MATCH(YEAR(Tableau1[[#This Row],[Colonne1]])&amp;Tableau1[[#This Row],[Colonne4]],Paramètres[Année]&amp;Paramètres[Pièces],0),3)*Tableau1[[#This Row],[Colonne5]],0)</f>
        <v>0.83333333333333315</v>
      </c>
    </row>
    <row r="69" spans="2:7" x14ac:dyDescent="0.25">
      <c r="B69" s="1">
        <v>44608</v>
      </c>
      <c r="C69" s="3">
        <v>0.5</v>
      </c>
      <c r="D69" s="3">
        <v>0.625</v>
      </c>
      <c r="E69" t="s">
        <v>1</v>
      </c>
      <c r="F69" s="3">
        <f t="shared" ref="F69:F132" si="1">D69-C69</f>
        <v>0.125</v>
      </c>
      <c r="G69" s="8" cm="1">
        <f t="array" ref="G69">IFERROR(INDEX(Paramètres[],MATCH(YEAR(Tableau1[[#This Row],[Colonne1]])&amp;Tableau1[[#This Row],[Colonne4]],Paramètres[Année]&amp;Paramètres[Pièces],0),3)*Tableau1[[#This Row],[Colonne5]],0)</f>
        <v>125</v>
      </c>
    </row>
    <row r="70" spans="2:7" x14ac:dyDescent="0.25">
      <c r="B70" s="1">
        <v>44609</v>
      </c>
      <c r="C70" s="3">
        <v>0.33333333333333331</v>
      </c>
      <c r="D70" s="3">
        <v>0.54166666666666663</v>
      </c>
      <c r="E70" t="s">
        <v>0</v>
      </c>
      <c r="F70" s="3">
        <f t="shared" si="1"/>
        <v>0.20833333333333331</v>
      </c>
      <c r="G70" s="8" cm="1">
        <f t="array" ref="G70">IFERROR(INDEX(Paramètres[],MATCH(YEAR(Tableau1[[#This Row],[Colonne1]])&amp;Tableau1[[#This Row],[Colonne4]],Paramètres[Année]&amp;Paramètres[Pièces],0),3)*Tableau1[[#This Row],[Colonne5]],0)</f>
        <v>2.083333333333333</v>
      </c>
    </row>
    <row r="71" spans="2:7" x14ac:dyDescent="0.25">
      <c r="B71" s="1">
        <v>44610</v>
      </c>
      <c r="C71" s="3">
        <v>0.33333333333333331</v>
      </c>
      <c r="D71" s="3">
        <v>0.41666666666666669</v>
      </c>
      <c r="E71" t="s">
        <v>1</v>
      </c>
      <c r="F71" s="3">
        <f t="shared" si="1"/>
        <v>8.333333333333337E-2</v>
      </c>
      <c r="G71" s="8" cm="1">
        <f t="array" ref="G71">IFERROR(INDEX(Paramètres[],MATCH(YEAR(Tableau1[[#This Row],[Colonne1]])&amp;Tableau1[[#This Row],[Colonne4]],Paramètres[Année]&amp;Paramètres[Pièces],0),3)*Tableau1[[#This Row],[Colonne5]],0)</f>
        <v>83.333333333333371</v>
      </c>
    </row>
    <row r="72" spans="2:7" x14ac:dyDescent="0.25">
      <c r="B72" s="1">
        <v>44611</v>
      </c>
      <c r="C72" s="3">
        <v>0.33333333333333331</v>
      </c>
      <c r="D72" s="3">
        <v>0.5</v>
      </c>
      <c r="E72" t="s">
        <v>0</v>
      </c>
      <c r="F72" s="3">
        <f t="shared" si="1"/>
        <v>0.16666666666666669</v>
      </c>
      <c r="G72" s="8" cm="1">
        <f t="array" ref="G72">IFERROR(INDEX(Paramètres[],MATCH(YEAR(Tableau1[[#This Row],[Colonne1]])&amp;Tableau1[[#This Row],[Colonne4]],Paramètres[Année]&amp;Paramètres[Pièces],0),3)*Tableau1[[#This Row],[Colonne5]],0)</f>
        <v>1.666666666666667</v>
      </c>
    </row>
    <row r="73" spans="2:7" x14ac:dyDescent="0.25">
      <c r="B73" s="1">
        <v>44612</v>
      </c>
      <c r="C73" s="3">
        <v>0.54166666666666696</v>
      </c>
      <c r="D73" s="3">
        <v>0.625</v>
      </c>
      <c r="E73" t="s">
        <v>1</v>
      </c>
      <c r="F73" s="3">
        <f t="shared" si="1"/>
        <v>8.3333333333333037E-2</v>
      </c>
      <c r="G73" s="8" cm="1">
        <f t="array" ref="G73">IFERROR(INDEX(Paramètres[],MATCH(YEAR(Tableau1[[#This Row],[Colonne1]])&amp;Tableau1[[#This Row],[Colonne4]],Paramètres[Année]&amp;Paramètres[Pièces],0),3)*Tableau1[[#This Row],[Colonne5]],0)</f>
        <v>83.33333333333303</v>
      </c>
    </row>
    <row r="74" spans="2:7" x14ac:dyDescent="0.25">
      <c r="B74" s="1">
        <v>44613</v>
      </c>
      <c r="C74" s="3">
        <v>0.499999999999996</v>
      </c>
      <c r="D74" s="3">
        <v>0.54166666666666663</v>
      </c>
      <c r="E74" t="s">
        <v>0</v>
      </c>
      <c r="F74" s="3">
        <f t="shared" si="1"/>
        <v>4.1666666666670626E-2</v>
      </c>
      <c r="G74" s="8" cm="1">
        <f t="array" ref="G74">IFERROR(INDEX(Paramètres[],MATCH(YEAR(Tableau1[[#This Row],[Colonne1]])&amp;Tableau1[[#This Row],[Colonne4]],Paramètres[Année]&amp;Paramètres[Pièces],0),3)*Tableau1[[#This Row],[Colonne5]],0)</f>
        <v>0.41666666666670626</v>
      </c>
    </row>
    <row r="75" spans="2:7" x14ac:dyDescent="0.25">
      <c r="B75" s="1">
        <v>44614</v>
      </c>
      <c r="C75" s="3">
        <v>0.29166666666666669</v>
      </c>
      <c r="D75" s="3">
        <v>0.41666666666666669</v>
      </c>
      <c r="E75" t="s">
        <v>1</v>
      </c>
      <c r="F75" s="3">
        <f t="shared" si="1"/>
        <v>0.125</v>
      </c>
      <c r="G75" s="8" cm="1">
        <f t="array" ref="G75">IFERROR(INDEX(Paramètres[],MATCH(YEAR(Tableau1[[#This Row],[Colonne1]])&amp;Tableau1[[#This Row],[Colonne4]],Paramètres[Année]&amp;Paramètres[Pièces],0),3)*Tableau1[[#This Row],[Colonne5]],0)</f>
        <v>125</v>
      </c>
    </row>
    <row r="76" spans="2:7" x14ac:dyDescent="0.25">
      <c r="B76" s="1">
        <v>44615</v>
      </c>
      <c r="C76" s="3">
        <v>0.41666666666666702</v>
      </c>
      <c r="D76" s="3">
        <v>0.5</v>
      </c>
      <c r="E76" t="s">
        <v>0</v>
      </c>
      <c r="F76" s="3">
        <f t="shared" si="1"/>
        <v>8.3333333333332982E-2</v>
      </c>
      <c r="G76" s="8" cm="1">
        <f t="array" ref="G76">IFERROR(INDEX(Paramètres[],MATCH(YEAR(Tableau1[[#This Row],[Colonne1]])&amp;Tableau1[[#This Row],[Colonne4]],Paramètres[Année]&amp;Paramètres[Pièces],0),3)*Tableau1[[#This Row],[Colonne5]],0)</f>
        <v>0.83333333333332982</v>
      </c>
    </row>
    <row r="77" spans="2:7" x14ac:dyDescent="0.25">
      <c r="B77" s="1">
        <v>44616</v>
      </c>
      <c r="C77" s="3">
        <v>0.374999999999996</v>
      </c>
      <c r="D77" s="3">
        <v>0.625</v>
      </c>
      <c r="E77" t="s">
        <v>1</v>
      </c>
      <c r="F77" s="3">
        <f t="shared" si="1"/>
        <v>0.250000000000004</v>
      </c>
      <c r="G77" s="8" cm="1">
        <f t="array" ref="G77">IFERROR(INDEX(Paramètres[],MATCH(YEAR(Tableau1[[#This Row],[Colonne1]])&amp;Tableau1[[#This Row],[Colonne4]],Paramètres[Année]&amp;Paramètres[Pièces],0),3)*Tableau1[[#This Row],[Colonne5]],0)</f>
        <v>250.00000000000401</v>
      </c>
    </row>
    <row r="78" spans="2:7" x14ac:dyDescent="0.25">
      <c r="B78" s="1">
        <v>44617</v>
      </c>
      <c r="C78" s="3">
        <v>0.33333333333333698</v>
      </c>
      <c r="D78" s="3">
        <v>0.54166666666666663</v>
      </c>
      <c r="E78" t="s">
        <v>0</v>
      </c>
      <c r="F78" s="3">
        <f t="shared" si="1"/>
        <v>0.20833333333332965</v>
      </c>
      <c r="G78" s="8" cm="1">
        <f t="array" ref="G78">IFERROR(INDEX(Paramètres[],MATCH(YEAR(Tableau1[[#This Row],[Colonne1]])&amp;Tableau1[[#This Row],[Colonne4]],Paramètres[Année]&amp;Paramètres[Pièces],0),3)*Tableau1[[#This Row],[Colonne5]],0)</f>
        <v>2.0833333333332966</v>
      </c>
    </row>
    <row r="79" spans="2:7" x14ac:dyDescent="0.25">
      <c r="B79" s="1">
        <v>44618</v>
      </c>
      <c r="C79" s="3">
        <v>0.29166666666666702</v>
      </c>
      <c r="D79" s="3">
        <v>0.41666666666666669</v>
      </c>
      <c r="E79" t="s">
        <v>1</v>
      </c>
      <c r="F79" s="3">
        <f t="shared" si="1"/>
        <v>0.12499999999999967</v>
      </c>
      <c r="G79" s="8" cm="1">
        <f t="array" ref="G79">IFERROR(INDEX(Paramètres[],MATCH(YEAR(Tableau1[[#This Row],[Colonne1]])&amp;Tableau1[[#This Row],[Colonne4]],Paramètres[Année]&amp;Paramètres[Pièces],0),3)*Tableau1[[#This Row],[Colonne5]],0)</f>
        <v>124.99999999999967</v>
      </c>
    </row>
    <row r="80" spans="2:7" x14ac:dyDescent="0.25">
      <c r="B80" s="1">
        <v>44619</v>
      </c>
      <c r="C80" s="3">
        <v>0.249999999999996</v>
      </c>
      <c r="D80" s="3">
        <v>0.5</v>
      </c>
      <c r="E80" t="s">
        <v>0</v>
      </c>
      <c r="F80" s="3">
        <f t="shared" si="1"/>
        <v>0.250000000000004</v>
      </c>
      <c r="G80" s="8" cm="1">
        <f t="array" ref="G80">IFERROR(INDEX(Paramètres[],MATCH(YEAR(Tableau1[[#This Row],[Colonne1]])&amp;Tableau1[[#This Row],[Colonne4]],Paramètres[Année]&amp;Paramètres[Pièces],0),3)*Tableau1[[#This Row],[Colonne5]],0)</f>
        <v>2.50000000000004</v>
      </c>
    </row>
    <row r="81" spans="2:7" x14ac:dyDescent="0.25">
      <c r="B81" s="1">
        <v>44620</v>
      </c>
      <c r="C81" s="3">
        <v>0.20833333333333701</v>
      </c>
      <c r="D81" s="3">
        <v>0.625</v>
      </c>
      <c r="E81" t="s">
        <v>1</v>
      </c>
      <c r="F81" s="3">
        <f t="shared" si="1"/>
        <v>0.41666666666666297</v>
      </c>
      <c r="G81" s="8" cm="1">
        <f t="array" ref="G81">IFERROR(INDEX(Paramètres[],MATCH(YEAR(Tableau1[[#This Row],[Colonne1]])&amp;Tableau1[[#This Row],[Colonne4]],Paramètres[Année]&amp;Paramètres[Pièces],0),3)*Tableau1[[#This Row],[Colonne5]],0)</f>
        <v>416.66666666666299</v>
      </c>
    </row>
    <row r="82" spans="2:7" x14ac:dyDescent="0.25">
      <c r="B82" s="1">
        <v>44621</v>
      </c>
      <c r="C82" s="3">
        <v>0.16666666666666699</v>
      </c>
      <c r="D82" s="3">
        <v>0.54166666666666663</v>
      </c>
      <c r="E82" t="s">
        <v>0</v>
      </c>
      <c r="F82" s="3">
        <f t="shared" si="1"/>
        <v>0.37499999999999967</v>
      </c>
      <c r="G82" s="8" cm="1">
        <f t="array" ref="G82">IFERROR(INDEX(Paramètres[],MATCH(YEAR(Tableau1[[#This Row],[Colonne1]])&amp;Tableau1[[#This Row],[Colonne4]],Paramètres[Année]&amp;Paramètres[Pièces],0),3)*Tableau1[[#This Row],[Colonne5]],0)</f>
        <v>3.7499999999999964</v>
      </c>
    </row>
    <row r="83" spans="2:7" x14ac:dyDescent="0.25">
      <c r="B83" s="1">
        <v>44622</v>
      </c>
      <c r="C83" s="3">
        <v>0.124999999999996</v>
      </c>
      <c r="D83" s="3">
        <v>0.41666666666666669</v>
      </c>
      <c r="E83" t="s">
        <v>1</v>
      </c>
      <c r="F83" s="3">
        <f t="shared" si="1"/>
        <v>0.29166666666667068</v>
      </c>
      <c r="G83" s="8" cm="1">
        <f t="array" ref="G83">IFERROR(INDEX(Paramètres[],MATCH(YEAR(Tableau1[[#This Row],[Colonne1]])&amp;Tableau1[[#This Row],[Colonne4]],Paramètres[Année]&amp;Paramètres[Pièces],0),3)*Tableau1[[#This Row],[Colonne5]],0)</f>
        <v>291.66666666667066</v>
      </c>
    </row>
    <row r="84" spans="2:7" x14ac:dyDescent="0.25">
      <c r="B84" s="1">
        <v>44927</v>
      </c>
      <c r="C84" s="3">
        <v>8.3333333333336604E-2</v>
      </c>
      <c r="D84" s="3">
        <v>0.5</v>
      </c>
      <c r="E84" t="s">
        <v>0</v>
      </c>
      <c r="F84" s="3">
        <f t="shared" si="1"/>
        <v>0.41666666666666341</v>
      </c>
      <c r="G84" s="8" cm="1">
        <f t="array" ref="G84">IFERROR(INDEX(Paramètres[],MATCH(YEAR(Tableau1[[#This Row],[Colonne1]])&amp;Tableau1[[#This Row],[Colonne4]],Paramètres[Année]&amp;Paramètres[Pièces],0),3)*Tableau1[[#This Row],[Colonne5]],0)</f>
        <v>6.2499999999999512</v>
      </c>
    </row>
    <row r="85" spans="2:7" x14ac:dyDescent="0.25">
      <c r="B85" s="1">
        <v>44928</v>
      </c>
      <c r="C85" s="3">
        <v>4.1666666666666498E-2</v>
      </c>
      <c r="D85" s="3">
        <v>0.625</v>
      </c>
      <c r="E85" t="s">
        <v>1</v>
      </c>
      <c r="F85" s="3">
        <f t="shared" si="1"/>
        <v>0.58333333333333348</v>
      </c>
      <c r="G85" s="8" cm="1">
        <f t="array" ref="G85">IFERROR(INDEX(Paramètres[],MATCH(YEAR(Tableau1[[#This Row],[Colonne1]])&amp;Tableau1[[#This Row],[Colonne4]],Paramètres[Année]&amp;Paramètres[Pièces],0),3)*Tableau1[[#This Row],[Colonne5]],0)</f>
        <v>14.583333333333337</v>
      </c>
    </row>
    <row r="86" spans="2:7" x14ac:dyDescent="0.25">
      <c r="B86" s="1">
        <v>44929</v>
      </c>
      <c r="C86" s="3">
        <v>8.3333333333333703E-2</v>
      </c>
      <c r="D86" s="3">
        <v>0.54166666666666663</v>
      </c>
      <c r="E86" t="s">
        <v>0</v>
      </c>
      <c r="F86" s="3">
        <f t="shared" si="1"/>
        <v>0.45833333333333293</v>
      </c>
      <c r="G86" s="8" cm="1">
        <f t="array" ref="G86">IFERROR(INDEX(Paramètres[],MATCH(YEAR(Tableau1[[#This Row],[Colonne1]])&amp;Tableau1[[#This Row],[Colonne4]],Paramètres[Année]&amp;Paramètres[Pièces],0),3)*Tableau1[[#This Row],[Colonne5]],0)</f>
        <v>6.8749999999999938</v>
      </c>
    </row>
    <row r="87" spans="2:7" x14ac:dyDescent="0.25">
      <c r="B87" s="1">
        <v>44930</v>
      </c>
      <c r="C87" s="3">
        <v>4.1666666666666699E-2</v>
      </c>
      <c r="D87" s="3">
        <v>0.41666666666666669</v>
      </c>
      <c r="E87" t="s">
        <v>1</v>
      </c>
      <c r="F87" s="3">
        <f t="shared" si="1"/>
        <v>0.375</v>
      </c>
      <c r="G87" s="8" cm="1">
        <f t="array" ref="G87">IFERROR(INDEX(Paramètres[],MATCH(YEAR(Tableau1[[#This Row],[Colonne1]])&amp;Tableau1[[#This Row],[Colonne4]],Paramètres[Année]&amp;Paramètres[Pièces],0),3)*Tableau1[[#This Row],[Colonne5]],0)</f>
        <v>9.375</v>
      </c>
    </row>
    <row r="88" spans="2:7" x14ac:dyDescent="0.25">
      <c r="B88" s="1">
        <v>44931</v>
      </c>
      <c r="C88" s="3">
        <v>0.41666666666666669</v>
      </c>
      <c r="D88" s="3">
        <v>0.5</v>
      </c>
      <c r="E88" t="s">
        <v>0</v>
      </c>
      <c r="F88" s="3">
        <f t="shared" si="1"/>
        <v>8.3333333333333315E-2</v>
      </c>
      <c r="G88" s="8" cm="1">
        <f t="array" ref="G88">IFERROR(INDEX(Paramètres[],MATCH(YEAR(Tableau1[[#This Row],[Colonne1]])&amp;Tableau1[[#This Row],[Colonne4]],Paramètres[Année]&amp;Paramètres[Pièces],0),3)*Tableau1[[#This Row],[Colonne5]],0)</f>
        <v>1.2499999999999998</v>
      </c>
    </row>
    <row r="89" spans="2:7" x14ac:dyDescent="0.25">
      <c r="B89" s="1">
        <v>44932</v>
      </c>
      <c r="C89" s="3">
        <v>0.33333333333333331</v>
      </c>
      <c r="D89" s="3">
        <v>0.625</v>
      </c>
      <c r="E89" t="s">
        <v>1</v>
      </c>
      <c r="F89" s="3">
        <f t="shared" si="1"/>
        <v>0.29166666666666669</v>
      </c>
      <c r="G89" s="8" cm="1">
        <f t="array" ref="G89">IFERROR(INDEX(Paramètres[],MATCH(YEAR(Tableau1[[#This Row],[Colonne1]])&amp;Tableau1[[#This Row],[Colonne4]],Paramètres[Année]&amp;Paramètres[Pièces],0),3)*Tableau1[[#This Row],[Colonne5]],0)</f>
        <v>7.291666666666667</v>
      </c>
    </row>
    <row r="90" spans="2:7" x14ac:dyDescent="0.25">
      <c r="B90" s="1">
        <v>44933</v>
      </c>
      <c r="C90" s="3">
        <v>0.33333333333333331</v>
      </c>
      <c r="D90" s="3">
        <v>0.54166666666666663</v>
      </c>
      <c r="E90" t="s">
        <v>0</v>
      </c>
      <c r="F90" s="3">
        <f t="shared" si="1"/>
        <v>0.20833333333333331</v>
      </c>
      <c r="G90" s="8" cm="1">
        <f t="array" ref="G90">IFERROR(INDEX(Paramètres[],MATCH(YEAR(Tableau1[[#This Row],[Colonne1]])&amp;Tableau1[[#This Row],[Colonne4]],Paramètres[Année]&amp;Paramètres[Pièces],0),3)*Tableau1[[#This Row],[Colonne5]],0)</f>
        <v>3.1249999999999996</v>
      </c>
    </row>
    <row r="91" spans="2:7" x14ac:dyDescent="0.25">
      <c r="B91" s="1">
        <v>44934</v>
      </c>
      <c r="C91" s="3">
        <v>0.41666666666666669</v>
      </c>
      <c r="D91" s="3">
        <v>0.41666666666666669</v>
      </c>
      <c r="E91" t="s">
        <v>1</v>
      </c>
      <c r="F91" s="3">
        <f t="shared" si="1"/>
        <v>0</v>
      </c>
      <c r="G91" s="8" cm="1">
        <f t="array" ref="G91">IFERROR(INDEX(Paramètres[],MATCH(YEAR(Tableau1[[#This Row],[Colonne1]])&amp;Tableau1[[#This Row],[Colonne4]],Paramètres[Année]&amp;Paramètres[Pièces],0),3)*Tableau1[[#This Row],[Colonne5]],0)</f>
        <v>0</v>
      </c>
    </row>
    <row r="92" spans="2:7" x14ac:dyDescent="0.25">
      <c r="B92" s="1">
        <v>44935</v>
      </c>
      <c r="C92" s="3">
        <v>0.33333333333333331</v>
      </c>
      <c r="D92" s="3">
        <v>0.5</v>
      </c>
      <c r="E92" t="s">
        <v>0</v>
      </c>
      <c r="F92" s="3">
        <f t="shared" si="1"/>
        <v>0.16666666666666669</v>
      </c>
      <c r="G92" s="8" cm="1">
        <f t="array" ref="G92">IFERROR(INDEX(Paramètres[],MATCH(YEAR(Tableau1[[#This Row],[Colonne1]])&amp;Tableau1[[#This Row],[Colonne4]],Paramètres[Année]&amp;Paramètres[Pièces],0),3)*Tableau1[[#This Row],[Colonne5]],0)</f>
        <v>2.5000000000000004</v>
      </c>
    </row>
    <row r="93" spans="2:7" x14ac:dyDescent="0.25">
      <c r="B93" s="1">
        <v>44936</v>
      </c>
      <c r="C93" s="3">
        <v>0.33333333333333331</v>
      </c>
      <c r="D93" s="3">
        <v>0.625</v>
      </c>
      <c r="E93" t="s">
        <v>1</v>
      </c>
      <c r="F93" s="3">
        <f t="shared" si="1"/>
        <v>0.29166666666666669</v>
      </c>
      <c r="G93" s="8" cm="1">
        <f t="array" ref="G93">IFERROR(INDEX(Paramètres[],MATCH(YEAR(Tableau1[[#This Row],[Colonne1]])&amp;Tableau1[[#This Row],[Colonne4]],Paramètres[Année]&amp;Paramètres[Pièces],0),3)*Tableau1[[#This Row],[Colonne5]],0)</f>
        <v>7.291666666666667</v>
      </c>
    </row>
    <row r="94" spans="2:7" x14ac:dyDescent="0.25">
      <c r="B94" s="1">
        <v>44937</v>
      </c>
      <c r="C94" s="3">
        <v>0.41666666666666669</v>
      </c>
      <c r="D94" s="3">
        <v>0.54166666666666663</v>
      </c>
      <c r="E94" t="s">
        <v>0</v>
      </c>
      <c r="F94" s="3">
        <f t="shared" si="1"/>
        <v>0.12499999999999994</v>
      </c>
      <c r="G94" s="8" cm="1">
        <f t="array" ref="G94">IFERROR(INDEX(Paramètres[],MATCH(YEAR(Tableau1[[#This Row],[Colonne1]])&amp;Tableau1[[#This Row],[Colonne4]],Paramètres[Année]&amp;Paramètres[Pièces],0),3)*Tableau1[[#This Row],[Colonne5]],0)</f>
        <v>1.8749999999999991</v>
      </c>
    </row>
    <row r="95" spans="2:7" x14ac:dyDescent="0.25">
      <c r="B95" s="1">
        <v>44938</v>
      </c>
      <c r="C95" s="3">
        <v>0.41666666666666669</v>
      </c>
      <c r="D95" s="3">
        <v>0.41666666666666669</v>
      </c>
      <c r="E95" t="s">
        <v>1</v>
      </c>
      <c r="F95" s="3">
        <f t="shared" si="1"/>
        <v>0</v>
      </c>
      <c r="G95" s="8" cm="1">
        <f t="array" ref="G95">IFERROR(INDEX(Paramètres[],MATCH(YEAR(Tableau1[[#This Row],[Colonne1]])&amp;Tableau1[[#This Row],[Colonne4]],Paramètres[Année]&amp;Paramètres[Pièces],0),3)*Tableau1[[#This Row],[Colonne5]],0)</f>
        <v>0</v>
      </c>
    </row>
    <row r="96" spans="2:7" x14ac:dyDescent="0.25">
      <c r="B96" s="1">
        <v>44939</v>
      </c>
      <c r="C96" s="3">
        <v>0.33333333333333331</v>
      </c>
      <c r="D96" s="3">
        <v>0.5</v>
      </c>
      <c r="E96" t="s">
        <v>0</v>
      </c>
      <c r="F96" s="3">
        <f t="shared" si="1"/>
        <v>0.16666666666666669</v>
      </c>
      <c r="G96" s="8" cm="1">
        <f t="array" ref="G96">IFERROR(INDEX(Paramètres[],MATCH(YEAR(Tableau1[[#This Row],[Colonne1]])&amp;Tableau1[[#This Row],[Colonne4]],Paramètres[Année]&amp;Paramètres[Pièces],0),3)*Tableau1[[#This Row],[Colonne5]],0)</f>
        <v>2.5000000000000004</v>
      </c>
    </row>
    <row r="97" spans="2:7" x14ac:dyDescent="0.25">
      <c r="B97" s="1">
        <v>44940</v>
      </c>
      <c r="C97" s="3">
        <v>0.33333333333333331</v>
      </c>
      <c r="D97" s="3">
        <v>0.625</v>
      </c>
      <c r="E97" t="s">
        <v>1</v>
      </c>
      <c r="F97" s="3">
        <f t="shared" si="1"/>
        <v>0.29166666666666669</v>
      </c>
      <c r="G97" s="8" cm="1">
        <f t="array" ref="G97">IFERROR(INDEX(Paramètres[],MATCH(YEAR(Tableau1[[#This Row],[Colonne1]])&amp;Tableau1[[#This Row],[Colonne4]],Paramètres[Année]&amp;Paramètres[Pièces],0),3)*Tableau1[[#This Row],[Colonne5]],0)</f>
        <v>7.291666666666667</v>
      </c>
    </row>
    <row r="98" spans="2:7" x14ac:dyDescent="0.25">
      <c r="B98" s="1">
        <v>44941</v>
      </c>
      <c r="C98" s="3">
        <v>0.33333333333333331</v>
      </c>
      <c r="D98" s="3">
        <v>0.54166666666666663</v>
      </c>
      <c r="E98" t="s">
        <v>0</v>
      </c>
      <c r="F98" s="3">
        <f t="shared" si="1"/>
        <v>0.20833333333333331</v>
      </c>
      <c r="G98" s="8" cm="1">
        <f t="array" ref="G98">IFERROR(INDEX(Paramètres[],MATCH(YEAR(Tableau1[[#This Row],[Colonne1]])&amp;Tableau1[[#This Row],[Colonne4]],Paramètres[Année]&amp;Paramètres[Pièces],0),3)*Tableau1[[#This Row],[Colonne5]],0)</f>
        <v>3.1249999999999996</v>
      </c>
    </row>
    <row r="99" spans="2:7" x14ac:dyDescent="0.25">
      <c r="B99" s="1">
        <v>44942</v>
      </c>
      <c r="C99" s="3">
        <v>0.33333333333333331</v>
      </c>
      <c r="D99" s="3">
        <v>0.41666666666666669</v>
      </c>
      <c r="E99" t="s">
        <v>1</v>
      </c>
      <c r="F99" s="3">
        <f t="shared" si="1"/>
        <v>8.333333333333337E-2</v>
      </c>
      <c r="G99" s="8" cm="1">
        <f t="array" ref="G99">IFERROR(INDEX(Paramètres[],MATCH(YEAR(Tableau1[[#This Row],[Colonne1]])&amp;Tableau1[[#This Row],[Colonne4]],Paramètres[Année]&amp;Paramètres[Pièces],0),3)*Tableau1[[#This Row],[Colonne5]],0)</f>
        <v>2.0833333333333344</v>
      </c>
    </row>
    <row r="100" spans="2:7" x14ac:dyDescent="0.25">
      <c r="B100" s="1">
        <v>44943</v>
      </c>
      <c r="C100" s="3">
        <v>0.5</v>
      </c>
      <c r="D100" s="3">
        <v>0.5</v>
      </c>
      <c r="E100" t="s">
        <v>0</v>
      </c>
      <c r="F100" s="3">
        <f t="shared" si="1"/>
        <v>0</v>
      </c>
      <c r="G100" s="8" cm="1">
        <f t="array" ref="G100">IFERROR(INDEX(Paramètres[],MATCH(YEAR(Tableau1[[#This Row],[Colonne1]])&amp;Tableau1[[#This Row],[Colonne4]],Paramètres[Année]&amp;Paramètres[Pièces],0),3)*Tableau1[[#This Row],[Colonne5]],0)</f>
        <v>0</v>
      </c>
    </row>
    <row r="101" spans="2:7" x14ac:dyDescent="0.25">
      <c r="B101" s="1">
        <v>44944</v>
      </c>
      <c r="C101" s="3">
        <v>0.33333333333333331</v>
      </c>
      <c r="D101" s="3">
        <v>0.625</v>
      </c>
      <c r="E101" t="s">
        <v>1</v>
      </c>
      <c r="F101" s="3">
        <f t="shared" si="1"/>
        <v>0.29166666666666669</v>
      </c>
      <c r="G101" s="8" cm="1">
        <f t="array" ref="G101">IFERROR(INDEX(Paramètres[],MATCH(YEAR(Tableau1[[#This Row],[Colonne1]])&amp;Tableau1[[#This Row],[Colonne4]],Paramètres[Année]&amp;Paramètres[Pièces],0),3)*Tableau1[[#This Row],[Colonne5]],0)</f>
        <v>7.291666666666667</v>
      </c>
    </row>
    <row r="102" spans="2:7" x14ac:dyDescent="0.25">
      <c r="B102" s="1">
        <v>44945</v>
      </c>
      <c r="C102" s="3">
        <v>0.33333333333333598</v>
      </c>
      <c r="D102" s="3">
        <v>0.54166666666666663</v>
      </c>
      <c r="E102" t="s">
        <v>0</v>
      </c>
      <c r="F102" s="3">
        <f t="shared" si="1"/>
        <v>0.20833333333333065</v>
      </c>
      <c r="G102" s="8" cm="1">
        <f t="array" ref="G102">IFERROR(INDEX(Paramètres[],MATCH(YEAR(Tableau1[[#This Row],[Colonne1]])&amp;Tableau1[[#This Row],[Colonne4]],Paramètres[Année]&amp;Paramètres[Pièces],0),3)*Tableau1[[#This Row],[Colonne5]],0)</f>
        <v>3.1249999999999596</v>
      </c>
    </row>
    <row r="103" spans="2:7" x14ac:dyDescent="0.25">
      <c r="B103" s="1">
        <v>44946</v>
      </c>
      <c r="C103" s="3">
        <v>0.29166666666666702</v>
      </c>
      <c r="D103" s="3">
        <v>0.41666666666666669</v>
      </c>
      <c r="E103" t="s">
        <v>1</v>
      </c>
      <c r="F103" s="3">
        <f t="shared" si="1"/>
        <v>0.12499999999999967</v>
      </c>
      <c r="G103" s="8" cm="1">
        <f t="array" ref="G103">IFERROR(INDEX(Paramètres[],MATCH(YEAR(Tableau1[[#This Row],[Colonne1]])&amp;Tableau1[[#This Row],[Colonne4]],Paramètres[Année]&amp;Paramètres[Pièces],0),3)*Tableau1[[#This Row],[Colonne5]],0)</f>
        <v>3.1249999999999916</v>
      </c>
    </row>
    <row r="104" spans="2:7" x14ac:dyDescent="0.25">
      <c r="B104" s="1">
        <v>44947</v>
      </c>
      <c r="C104" s="3">
        <v>0.249999999999997</v>
      </c>
      <c r="D104" s="3">
        <v>0.5</v>
      </c>
      <c r="E104" t="s">
        <v>0</v>
      </c>
      <c r="F104" s="3">
        <f t="shared" si="1"/>
        <v>0.250000000000003</v>
      </c>
      <c r="G104" s="8" cm="1">
        <f t="array" ref="G104">IFERROR(INDEX(Paramètres[],MATCH(YEAR(Tableau1[[#This Row],[Colonne1]])&amp;Tableau1[[#This Row],[Colonne4]],Paramètres[Année]&amp;Paramètres[Pièces],0),3)*Tableau1[[#This Row],[Colonne5]],0)</f>
        <v>3.7500000000000449</v>
      </c>
    </row>
    <row r="105" spans="2:7" x14ac:dyDescent="0.25">
      <c r="B105" s="1">
        <v>44948</v>
      </c>
      <c r="C105" s="3">
        <v>0.20833333333333601</v>
      </c>
      <c r="D105" s="3">
        <v>0.625</v>
      </c>
      <c r="E105" t="s">
        <v>1</v>
      </c>
      <c r="F105" s="3">
        <f t="shared" si="1"/>
        <v>0.41666666666666397</v>
      </c>
      <c r="G105" s="8" cm="1">
        <f t="array" ref="G105">IFERROR(INDEX(Paramètres[],MATCH(YEAR(Tableau1[[#This Row],[Colonne1]])&amp;Tableau1[[#This Row],[Colonne4]],Paramètres[Année]&amp;Paramètres[Pièces],0),3)*Tableau1[[#This Row],[Colonne5]],0)</f>
        <v>10.416666666666599</v>
      </c>
    </row>
    <row r="106" spans="2:7" x14ac:dyDescent="0.25">
      <c r="B106" s="1">
        <v>44949</v>
      </c>
      <c r="C106" s="3">
        <v>0.16666666666666699</v>
      </c>
      <c r="D106" s="3">
        <v>0.54166666666666663</v>
      </c>
      <c r="E106" t="s">
        <v>0</v>
      </c>
      <c r="F106" s="3">
        <f t="shared" si="1"/>
        <v>0.37499999999999967</v>
      </c>
      <c r="G106" s="8" cm="1">
        <f t="array" ref="G106">IFERROR(INDEX(Paramètres[],MATCH(YEAR(Tableau1[[#This Row],[Colonne1]])&amp;Tableau1[[#This Row],[Colonne4]],Paramètres[Année]&amp;Paramètres[Pièces],0),3)*Tableau1[[#This Row],[Colonne5]],0)</f>
        <v>5.6249999999999947</v>
      </c>
    </row>
    <row r="107" spans="2:7" x14ac:dyDescent="0.25">
      <c r="B107" s="1">
        <v>44950</v>
      </c>
      <c r="C107" s="3">
        <v>0.124999999999997</v>
      </c>
      <c r="D107" s="3">
        <v>0.41666666666666669</v>
      </c>
      <c r="E107" t="s">
        <v>1</v>
      </c>
      <c r="F107" s="3">
        <f t="shared" si="1"/>
        <v>0.29166666666666968</v>
      </c>
      <c r="G107" s="8" cm="1">
        <f t="array" ref="G107">IFERROR(INDEX(Paramètres[],MATCH(YEAR(Tableau1[[#This Row],[Colonne1]])&amp;Tableau1[[#This Row],[Colonne4]],Paramètres[Année]&amp;Paramètres[Pièces],0),3)*Tableau1[[#This Row],[Colonne5]],0)</f>
        <v>7.2916666666667425</v>
      </c>
    </row>
    <row r="108" spans="2:7" x14ac:dyDescent="0.25">
      <c r="B108" s="1">
        <v>44951</v>
      </c>
      <c r="C108" s="3">
        <v>8.3333333333326404E-2</v>
      </c>
      <c r="D108" s="3">
        <v>0.5</v>
      </c>
      <c r="E108" t="s">
        <v>0</v>
      </c>
      <c r="F108" s="3">
        <f t="shared" si="1"/>
        <v>0.41666666666667362</v>
      </c>
      <c r="G108" s="8" cm="1">
        <f t="array" ref="G108">IFERROR(INDEX(Paramètres[],MATCH(YEAR(Tableau1[[#This Row],[Colonne1]])&amp;Tableau1[[#This Row],[Colonne4]],Paramètres[Année]&amp;Paramètres[Pièces],0),3)*Tableau1[[#This Row],[Colonne5]],0)</f>
        <v>6.2500000000001048</v>
      </c>
    </row>
    <row r="109" spans="2:7" x14ac:dyDescent="0.25">
      <c r="B109" s="1">
        <v>44952</v>
      </c>
      <c r="C109" s="3">
        <v>4.1666666666666498E-2</v>
      </c>
      <c r="D109" s="3">
        <v>0.625</v>
      </c>
      <c r="E109" t="s">
        <v>1</v>
      </c>
      <c r="F109" s="3">
        <f t="shared" si="1"/>
        <v>0.58333333333333348</v>
      </c>
      <c r="G109" s="8" cm="1">
        <f t="array" ref="G109">IFERROR(INDEX(Paramètres[],MATCH(YEAR(Tableau1[[#This Row],[Colonne1]])&amp;Tableau1[[#This Row],[Colonne4]],Paramètres[Année]&amp;Paramètres[Pièces],0),3)*Tableau1[[#This Row],[Colonne5]],0)</f>
        <v>14.583333333333337</v>
      </c>
    </row>
    <row r="110" spans="2:7" x14ac:dyDescent="0.25">
      <c r="B110" s="1">
        <v>44953</v>
      </c>
      <c r="C110" s="3">
        <v>0.41666666666666669</v>
      </c>
      <c r="D110" s="3">
        <v>0.54166666666666663</v>
      </c>
      <c r="E110" t="s">
        <v>0</v>
      </c>
      <c r="F110" s="3">
        <f t="shared" si="1"/>
        <v>0.12499999999999994</v>
      </c>
      <c r="G110" s="8" cm="1">
        <f t="array" ref="G110">IFERROR(INDEX(Paramètres[],MATCH(YEAR(Tableau1[[#This Row],[Colonne1]])&amp;Tableau1[[#This Row],[Colonne4]],Paramètres[Année]&amp;Paramètres[Pièces],0),3)*Tableau1[[#This Row],[Colonne5]],0)</f>
        <v>1.8749999999999991</v>
      </c>
    </row>
    <row r="111" spans="2:7" x14ac:dyDescent="0.25">
      <c r="B111" s="1">
        <v>44954</v>
      </c>
      <c r="C111" s="3">
        <v>0.33333333333333331</v>
      </c>
      <c r="D111" s="3">
        <v>0.41666666666666669</v>
      </c>
      <c r="E111" t="s">
        <v>1</v>
      </c>
      <c r="F111" s="3">
        <f t="shared" si="1"/>
        <v>8.333333333333337E-2</v>
      </c>
      <c r="G111" s="8" cm="1">
        <f t="array" ref="G111">IFERROR(INDEX(Paramètres[],MATCH(YEAR(Tableau1[[#This Row],[Colonne1]])&amp;Tableau1[[#This Row],[Colonne4]],Paramètres[Année]&amp;Paramètres[Pièces],0),3)*Tableau1[[#This Row],[Colonne5]],0)</f>
        <v>2.0833333333333344</v>
      </c>
    </row>
    <row r="112" spans="2:7" x14ac:dyDescent="0.25">
      <c r="B112" s="1">
        <v>44955</v>
      </c>
      <c r="C112" s="3">
        <v>0.33333333333333331</v>
      </c>
      <c r="D112" s="3">
        <v>0.5</v>
      </c>
      <c r="E112" t="s">
        <v>0</v>
      </c>
      <c r="F112" s="3">
        <f t="shared" si="1"/>
        <v>0.16666666666666669</v>
      </c>
      <c r="G112" s="8" cm="1">
        <f t="array" ref="G112">IFERROR(INDEX(Paramètres[],MATCH(YEAR(Tableau1[[#This Row],[Colonne1]])&amp;Tableau1[[#This Row],[Colonne4]],Paramètres[Année]&amp;Paramètres[Pièces],0),3)*Tableau1[[#This Row],[Colonne5]],0)</f>
        <v>2.5000000000000004</v>
      </c>
    </row>
    <row r="113" spans="2:7" x14ac:dyDescent="0.25">
      <c r="B113" s="1">
        <v>44956</v>
      </c>
      <c r="C113" s="3">
        <v>0.41666666666666669</v>
      </c>
      <c r="D113" s="3">
        <v>0.625</v>
      </c>
      <c r="E113" t="s">
        <v>1</v>
      </c>
      <c r="F113" s="3">
        <f t="shared" si="1"/>
        <v>0.20833333333333331</v>
      </c>
      <c r="G113" s="8" cm="1">
        <f t="array" ref="G113">IFERROR(INDEX(Paramètres[],MATCH(YEAR(Tableau1[[#This Row],[Colonne1]])&amp;Tableau1[[#This Row],[Colonne4]],Paramètres[Année]&amp;Paramètres[Pièces],0),3)*Tableau1[[#This Row],[Colonne5]],0)</f>
        <v>5.208333333333333</v>
      </c>
    </row>
    <row r="114" spans="2:7" x14ac:dyDescent="0.25">
      <c r="B114" s="1">
        <v>44957</v>
      </c>
      <c r="C114" s="3">
        <v>0.33333333333333331</v>
      </c>
      <c r="D114" s="3">
        <v>0.54166666666666663</v>
      </c>
      <c r="E114" t="s">
        <v>0</v>
      </c>
      <c r="F114" s="3">
        <f t="shared" si="1"/>
        <v>0.20833333333333331</v>
      </c>
      <c r="G114" s="8" cm="1">
        <f t="array" ref="G114">IFERROR(INDEX(Paramètres[],MATCH(YEAR(Tableau1[[#This Row],[Colonne1]])&amp;Tableau1[[#This Row],[Colonne4]],Paramètres[Année]&amp;Paramètres[Pièces],0),3)*Tableau1[[#This Row],[Colonne5]],0)</f>
        <v>3.1249999999999996</v>
      </c>
    </row>
    <row r="115" spans="2:7" x14ac:dyDescent="0.25">
      <c r="B115" s="1">
        <v>44958</v>
      </c>
      <c r="C115" s="3">
        <v>0.33333333333333331</v>
      </c>
      <c r="D115" s="3">
        <v>0.41666666666666669</v>
      </c>
      <c r="E115" t="s">
        <v>1</v>
      </c>
      <c r="F115" s="3">
        <f t="shared" si="1"/>
        <v>8.333333333333337E-2</v>
      </c>
      <c r="G115" s="8" cm="1">
        <f t="array" ref="G115">IFERROR(INDEX(Paramètres[],MATCH(YEAR(Tableau1[[#This Row],[Colonne1]])&amp;Tableau1[[#This Row],[Colonne4]],Paramètres[Année]&amp;Paramètres[Pièces],0),3)*Tableau1[[#This Row],[Colonne5]],0)</f>
        <v>2.0833333333333344</v>
      </c>
    </row>
    <row r="116" spans="2:7" x14ac:dyDescent="0.25">
      <c r="B116" s="1">
        <v>44959</v>
      </c>
      <c r="C116" s="3">
        <v>0.41666666666666669</v>
      </c>
      <c r="D116" s="3">
        <v>0.5</v>
      </c>
      <c r="E116" t="s">
        <v>0</v>
      </c>
      <c r="F116" s="3">
        <f t="shared" si="1"/>
        <v>8.3333333333333315E-2</v>
      </c>
      <c r="G116" s="8" cm="1">
        <f t="array" ref="G116">IFERROR(INDEX(Paramètres[],MATCH(YEAR(Tableau1[[#This Row],[Colonne1]])&amp;Tableau1[[#This Row],[Colonne4]],Paramètres[Année]&amp;Paramètres[Pièces],0),3)*Tableau1[[#This Row],[Colonne5]],0)</f>
        <v>1.2499999999999998</v>
      </c>
    </row>
    <row r="117" spans="2:7" x14ac:dyDescent="0.25">
      <c r="B117" s="1">
        <v>44960</v>
      </c>
      <c r="C117" s="3">
        <v>0.41666666666666669</v>
      </c>
      <c r="D117" s="3">
        <v>0.625</v>
      </c>
      <c r="E117" t="s">
        <v>1</v>
      </c>
      <c r="F117" s="3">
        <f t="shared" si="1"/>
        <v>0.20833333333333331</v>
      </c>
      <c r="G117" s="8" cm="1">
        <f t="array" ref="G117">IFERROR(INDEX(Paramètres[],MATCH(YEAR(Tableau1[[#This Row],[Colonne1]])&amp;Tableau1[[#This Row],[Colonne4]],Paramètres[Année]&amp;Paramètres[Pièces],0),3)*Tableau1[[#This Row],[Colonne5]],0)</f>
        <v>5.208333333333333</v>
      </c>
    </row>
    <row r="118" spans="2:7" x14ac:dyDescent="0.25">
      <c r="B118" s="1">
        <v>44961</v>
      </c>
      <c r="C118" s="3">
        <v>0.33333333333333331</v>
      </c>
      <c r="D118" s="3">
        <v>0.54166666666666663</v>
      </c>
      <c r="E118" t="s">
        <v>0</v>
      </c>
      <c r="F118" s="3">
        <f t="shared" si="1"/>
        <v>0.20833333333333331</v>
      </c>
      <c r="G118" s="8" cm="1">
        <f t="array" ref="G118">IFERROR(INDEX(Paramètres[],MATCH(YEAR(Tableau1[[#This Row],[Colonne1]])&amp;Tableau1[[#This Row],[Colonne4]],Paramètres[Année]&amp;Paramètres[Pièces],0),3)*Tableau1[[#This Row],[Colonne5]],0)</f>
        <v>3.1249999999999996</v>
      </c>
    </row>
    <row r="119" spans="2:7" x14ac:dyDescent="0.25">
      <c r="B119" s="1">
        <v>44962</v>
      </c>
      <c r="C119" s="3">
        <v>0.33333333333333331</v>
      </c>
      <c r="D119" s="3">
        <v>0.41666666666666669</v>
      </c>
      <c r="E119" t="s">
        <v>1</v>
      </c>
      <c r="F119" s="3">
        <f t="shared" si="1"/>
        <v>8.333333333333337E-2</v>
      </c>
      <c r="G119" s="8" cm="1">
        <f t="array" ref="G119">IFERROR(INDEX(Paramètres[],MATCH(YEAR(Tableau1[[#This Row],[Colonne1]])&amp;Tableau1[[#This Row],[Colonne4]],Paramètres[Année]&amp;Paramètres[Pièces],0),3)*Tableau1[[#This Row],[Colonne5]],0)</f>
        <v>2.0833333333333344</v>
      </c>
    </row>
    <row r="120" spans="2:7" x14ac:dyDescent="0.25">
      <c r="B120" s="1">
        <v>44963</v>
      </c>
      <c r="C120" s="3">
        <v>0.33333333333333331</v>
      </c>
      <c r="D120" s="3">
        <v>0.5</v>
      </c>
      <c r="E120" t="s">
        <v>0</v>
      </c>
      <c r="F120" s="3">
        <f t="shared" si="1"/>
        <v>0.16666666666666669</v>
      </c>
      <c r="G120" s="8" cm="1">
        <f t="array" ref="G120">IFERROR(INDEX(Paramètres[],MATCH(YEAR(Tableau1[[#This Row],[Colonne1]])&amp;Tableau1[[#This Row],[Colonne4]],Paramètres[Année]&amp;Paramètres[Pièces],0),3)*Tableau1[[#This Row],[Colonne5]],0)</f>
        <v>2.5000000000000004</v>
      </c>
    </row>
    <row r="121" spans="2:7" x14ac:dyDescent="0.25">
      <c r="B121" s="1">
        <v>44964</v>
      </c>
      <c r="C121" s="3">
        <v>0.33333333333333331</v>
      </c>
      <c r="D121" s="3">
        <v>0.625</v>
      </c>
      <c r="E121" t="s">
        <v>1</v>
      </c>
      <c r="F121" s="3">
        <f t="shared" si="1"/>
        <v>0.29166666666666669</v>
      </c>
      <c r="G121" s="8" cm="1">
        <f t="array" ref="G121">IFERROR(INDEX(Paramètres[],MATCH(YEAR(Tableau1[[#This Row],[Colonne1]])&amp;Tableau1[[#This Row],[Colonne4]],Paramètres[Année]&amp;Paramètres[Pièces],0),3)*Tableau1[[#This Row],[Colonne5]],0)</f>
        <v>7.291666666666667</v>
      </c>
    </row>
    <row r="122" spans="2:7" x14ac:dyDescent="0.25">
      <c r="B122" s="1">
        <v>44965</v>
      </c>
      <c r="C122" s="3">
        <v>0.5</v>
      </c>
      <c r="D122" s="3">
        <v>0.54166666666666663</v>
      </c>
      <c r="E122" t="s">
        <v>0</v>
      </c>
      <c r="F122" s="3">
        <f t="shared" si="1"/>
        <v>4.166666666666663E-2</v>
      </c>
      <c r="G122" s="8" cm="1">
        <f t="array" ref="G122">IFERROR(INDEX(Paramètres[],MATCH(YEAR(Tableau1[[#This Row],[Colonne1]])&amp;Tableau1[[#This Row],[Colonne4]],Paramètres[Année]&amp;Paramètres[Pièces],0),3)*Tableau1[[#This Row],[Colonne5]],0)</f>
        <v>0.62499999999999944</v>
      </c>
    </row>
    <row r="123" spans="2:7" x14ac:dyDescent="0.25">
      <c r="B123" s="1">
        <v>44966</v>
      </c>
      <c r="C123" s="3">
        <v>0.29166666666666669</v>
      </c>
      <c r="D123" s="3">
        <v>0.41666666666666669</v>
      </c>
      <c r="E123" t="s">
        <v>1</v>
      </c>
      <c r="F123" s="3">
        <f t="shared" si="1"/>
        <v>0.125</v>
      </c>
      <c r="G123" s="8" cm="1">
        <f t="array" ref="G123">IFERROR(INDEX(Paramètres[],MATCH(YEAR(Tableau1[[#This Row],[Colonne1]])&amp;Tableau1[[#This Row],[Colonne4]],Paramètres[Année]&amp;Paramètres[Pièces],0),3)*Tableau1[[#This Row],[Colonne5]],0)</f>
        <v>3.125</v>
      </c>
    </row>
    <row r="124" spans="2:7" x14ac:dyDescent="0.25">
      <c r="B124" s="1">
        <v>44967</v>
      </c>
      <c r="C124" s="3">
        <v>0.41666666666666702</v>
      </c>
      <c r="D124" s="3">
        <v>0.5</v>
      </c>
      <c r="E124" t="s">
        <v>0</v>
      </c>
      <c r="F124" s="3">
        <f t="shared" si="1"/>
        <v>8.3333333333332982E-2</v>
      </c>
      <c r="G124" s="8" cm="1">
        <f t="array" ref="G124">IFERROR(INDEX(Paramètres[],MATCH(YEAR(Tableau1[[#This Row],[Colonne1]])&amp;Tableau1[[#This Row],[Colonne4]],Paramètres[Année]&amp;Paramètres[Pièces],0),3)*Tableau1[[#This Row],[Colonne5]],0)</f>
        <v>1.2499999999999947</v>
      </c>
    </row>
    <row r="125" spans="2:7" x14ac:dyDescent="0.25">
      <c r="B125" s="1">
        <v>44968</v>
      </c>
      <c r="C125" s="3">
        <v>0.374999999999997</v>
      </c>
      <c r="D125" s="3">
        <v>0.625</v>
      </c>
      <c r="E125" t="s">
        <v>1</v>
      </c>
      <c r="F125" s="3">
        <f t="shared" si="1"/>
        <v>0.250000000000003</v>
      </c>
      <c r="G125" s="8" cm="1">
        <f t="array" ref="G125">IFERROR(INDEX(Paramètres[],MATCH(YEAR(Tableau1[[#This Row],[Colonne1]])&amp;Tableau1[[#This Row],[Colonne4]],Paramètres[Année]&amp;Paramètres[Pièces],0),3)*Tableau1[[#This Row],[Colonne5]],0)</f>
        <v>6.2500000000000746</v>
      </c>
    </row>
    <row r="126" spans="2:7" x14ac:dyDescent="0.25">
      <c r="B126" s="1">
        <v>44969</v>
      </c>
      <c r="C126" s="3">
        <v>0.33333333333332699</v>
      </c>
      <c r="D126" s="3">
        <v>0.54166666666666663</v>
      </c>
      <c r="E126" t="s">
        <v>0</v>
      </c>
      <c r="F126" s="3">
        <f t="shared" si="1"/>
        <v>0.20833333333333964</v>
      </c>
      <c r="G126" s="8" cm="1">
        <f t="array" ref="G126">IFERROR(INDEX(Paramètres[],MATCH(YEAR(Tableau1[[#This Row],[Colonne1]])&amp;Tableau1[[#This Row],[Colonne4]],Paramètres[Année]&amp;Paramètres[Pièces],0),3)*Tableau1[[#This Row],[Colonne5]],0)</f>
        <v>3.1250000000000946</v>
      </c>
    </row>
    <row r="127" spans="2:7" x14ac:dyDescent="0.25">
      <c r="B127" s="1">
        <v>44970</v>
      </c>
      <c r="C127" s="3">
        <v>0.29166666666666702</v>
      </c>
      <c r="D127" s="3">
        <v>0.41666666666666669</v>
      </c>
      <c r="E127" t="s">
        <v>1</v>
      </c>
      <c r="F127" s="3">
        <f t="shared" si="1"/>
        <v>0.12499999999999967</v>
      </c>
      <c r="G127" s="8" cm="1">
        <f t="array" ref="G127">IFERROR(INDEX(Paramètres[],MATCH(YEAR(Tableau1[[#This Row],[Colonne1]])&amp;Tableau1[[#This Row],[Colonne4]],Paramètres[Année]&amp;Paramètres[Pièces],0),3)*Tableau1[[#This Row],[Colonne5]],0)</f>
        <v>3.1249999999999916</v>
      </c>
    </row>
    <row r="128" spans="2:7" x14ac:dyDescent="0.25">
      <c r="B128" s="1">
        <v>44971</v>
      </c>
      <c r="C128" s="3">
        <v>0.249999999999997</v>
      </c>
      <c r="D128" s="3">
        <v>0.5</v>
      </c>
      <c r="E128" t="s">
        <v>0</v>
      </c>
      <c r="F128" s="3">
        <f t="shared" si="1"/>
        <v>0.250000000000003</v>
      </c>
      <c r="G128" s="8" cm="1">
        <f t="array" ref="G128">IFERROR(INDEX(Paramètres[],MATCH(YEAR(Tableau1[[#This Row],[Colonne1]])&amp;Tableau1[[#This Row],[Colonne4]],Paramètres[Année]&amp;Paramètres[Pièces],0),3)*Tableau1[[#This Row],[Colonne5]],0)</f>
        <v>3.7500000000000449</v>
      </c>
    </row>
    <row r="129" spans="2:7" x14ac:dyDescent="0.25">
      <c r="B129" s="1">
        <v>44972</v>
      </c>
      <c r="C129" s="3">
        <v>0.20833333333332699</v>
      </c>
      <c r="D129" s="3">
        <v>0.625</v>
      </c>
      <c r="E129" t="s">
        <v>1</v>
      </c>
      <c r="F129" s="3">
        <f t="shared" si="1"/>
        <v>0.41666666666667301</v>
      </c>
      <c r="G129" s="8" cm="1">
        <f t="array" ref="G129">IFERROR(INDEX(Paramètres[],MATCH(YEAR(Tableau1[[#This Row],[Colonne1]])&amp;Tableau1[[#This Row],[Colonne4]],Paramètres[Année]&amp;Paramètres[Pièces],0),3)*Tableau1[[#This Row],[Colonne5]],0)</f>
        <v>10.416666666666826</v>
      </c>
    </row>
    <row r="130" spans="2:7" x14ac:dyDescent="0.25">
      <c r="B130" s="1">
        <v>44973</v>
      </c>
      <c r="C130" s="3">
        <v>0.16666666666666699</v>
      </c>
      <c r="D130" s="3">
        <v>0.54166666666666663</v>
      </c>
      <c r="E130" t="s">
        <v>0</v>
      </c>
      <c r="F130" s="3">
        <f t="shared" si="1"/>
        <v>0.37499999999999967</v>
      </c>
      <c r="G130" s="8" cm="1">
        <f t="array" ref="G130">IFERROR(INDEX(Paramètres[],MATCH(YEAR(Tableau1[[#This Row],[Colonne1]])&amp;Tableau1[[#This Row],[Colonne4]],Paramètres[Année]&amp;Paramètres[Pièces],0),3)*Tableau1[[#This Row],[Colonne5]],0)</f>
        <v>5.6249999999999947</v>
      </c>
    </row>
    <row r="131" spans="2:7" x14ac:dyDescent="0.25">
      <c r="B131" s="1">
        <v>44974</v>
      </c>
      <c r="C131" s="3">
        <v>0.124999999999997</v>
      </c>
      <c r="D131" s="3">
        <v>0.41666666666666669</v>
      </c>
      <c r="E131" t="s">
        <v>1</v>
      </c>
      <c r="F131" s="3">
        <f t="shared" si="1"/>
        <v>0.29166666666666968</v>
      </c>
      <c r="G131" s="8" cm="1">
        <f t="array" ref="G131">IFERROR(INDEX(Paramètres[],MATCH(YEAR(Tableau1[[#This Row],[Colonne1]])&amp;Tableau1[[#This Row],[Colonne4]],Paramètres[Année]&amp;Paramètres[Pièces],0),3)*Tableau1[[#This Row],[Colonne5]],0)</f>
        <v>7.2916666666667425</v>
      </c>
    </row>
    <row r="132" spans="2:7" x14ac:dyDescent="0.25">
      <c r="B132" s="1">
        <v>44975</v>
      </c>
      <c r="C132" s="3">
        <v>8.3333333333326806E-2</v>
      </c>
      <c r="D132" s="3">
        <v>0.5</v>
      </c>
      <c r="E132" t="s">
        <v>0</v>
      </c>
      <c r="F132" s="3">
        <f t="shared" si="1"/>
        <v>0.41666666666667318</v>
      </c>
      <c r="G132" s="8" cm="1">
        <f t="array" ref="G132">IFERROR(INDEX(Paramètres[],MATCH(YEAR(Tableau1[[#This Row],[Colonne1]])&amp;Tableau1[[#This Row],[Colonne4]],Paramètres[Année]&amp;Paramètres[Pièces],0),3)*Tableau1[[#This Row],[Colonne5]],0)</f>
        <v>6.2500000000000977</v>
      </c>
    </row>
    <row r="133" spans="2:7" x14ac:dyDescent="0.25">
      <c r="B133" s="1">
        <v>44976</v>
      </c>
      <c r="C133" s="3">
        <v>4.1666666666666997E-2</v>
      </c>
      <c r="D133" s="3">
        <v>0.625</v>
      </c>
      <c r="E133" t="s">
        <v>1</v>
      </c>
      <c r="F133" s="3">
        <f t="shared" ref="F133" si="2">D133-C133</f>
        <v>0.58333333333333304</v>
      </c>
      <c r="G133" s="8" cm="1">
        <f t="array" ref="G133">IFERROR(INDEX(Paramètres[],MATCH(YEAR(Tableau1[[#This Row],[Colonne1]])&amp;Tableau1[[#This Row],[Colonne4]],Paramètres[Année]&amp;Paramètres[Pièces],0),3)*Tableau1[[#This Row],[Colonne5]],0)</f>
        <v>14.583333333333325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Hpgilles</dc:creator>
  <cp:lastModifiedBy>Chris ARCHET</cp:lastModifiedBy>
  <dcterms:created xsi:type="dcterms:W3CDTF">2023-12-01T17:09:19Z</dcterms:created>
  <dcterms:modified xsi:type="dcterms:W3CDTF">2023-12-01T19:16:58Z</dcterms:modified>
</cp:coreProperties>
</file>