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imelines/timeline1.xml" ContentType="application/vnd.ms-excel.timelin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24226"/>
  <xr:revisionPtr revIDLastSave="0" documentId="13_ncr:1_{7C7C6563-8223-4590-AC12-0DC96B231459}" xr6:coauthVersionLast="44" xr6:coauthVersionMax="44" xr10:uidLastSave="{00000000-0000-0000-0000-000000000000}"/>
  <bookViews>
    <workbookView xWindow="-120" yWindow="-120" windowWidth="29040" windowHeight="15990" activeTab="1" xr2:uid="{00000000-000D-0000-FFFF-FFFF00000000}"/>
  </bookViews>
  <sheets>
    <sheet name="Synthèse" sheetId="3" r:id="rId1"/>
    <sheet name="Détails" sheetId="1" r:id="rId2"/>
    <sheet name="Paramètrage" sheetId="4" r:id="rId3"/>
    <sheet name="Analyse des pannes" sheetId="5" r:id="rId4"/>
  </sheets>
  <definedNames>
    <definedName name="_xlnm._FilterDatabase" localSheetId="1" hidden="1">Détails!$A$2:$H$2</definedName>
    <definedName name="ChronologieNative_Date_de_l_évènement">#N/A</definedName>
    <definedName name="DonnéesExternes_1" localSheetId="3" hidden="1">'Analyse des pannes'!$J$2:$Q$3</definedName>
    <definedName name="DonnéesExternes_1" localSheetId="0" hidden="1">Synthèse!$A$11:$F$17</definedName>
    <definedName name="LEtats">T_Etats[Etat]</definedName>
    <definedName name="LEvts">T_Evts[Evènement]</definedName>
    <definedName name="LID">T_ID[ID]</definedName>
    <definedName name="LLieux">T_Lieux[Lieux]</definedName>
    <definedName name="LTypes">T_Types[Type]</definedName>
    <definedName name="Segment_Année">#N/A</definedName>
  </definedNames>
  <calcPr calcId="191029"/>
  <pivotCaches>
    <pivotCache cacheId="2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/>
  <c r="B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Donnees" description="Connexion à la requête « Donnees » dans le classeur." type="5" refreshedVersion="4">
    <dbPr connection="provider=Microsoft.Mashup.OleDb.1;data source=$Workbook$;location=Donnees;extended properties=" command="SELECT * FROM [Donnees]"/>
  </connection>
  <connection id="2" xr16:uid="{00000000-0015-0000-FFFF-FFFF01000000}" keepAlive="1" name="Requête - Pannes" description="Connexion à la requête « Pannes » dans le classeur." type="5" refreshedVersion="4" background="1" saveData="1">
    <dbPr connection="provider=Microsoft.Mashup.OleDb.1;data source=$Workbook$;location=Pannes;extended properties=" command="SELECT * FROM [Pannes]"/>
  </connection>
  <connection id="3" xr16:uid="{00000000-0015-0000-FFFF-FFFF02000000}" keepAlive="1" name="Requête - Synthèse" description="Connexion à la requête « Synthèse » dans le classeur." type="5" refreshedVersion="6" background="1" saveData="1">
    <dbPr connection="provider=Microsoft.Mashup.OleDb.1;data source=$Workbook$;location=Synthèse;extended properties=" command="SELECT * FROM [Synthèse]"/>
  </connection>
  <connection id="4" xr16:uid="{00000000-0015-0000-FFFF-FFFF03000000}" name="Requête - Synthese0" description="Connexion à la requête « Synthese0 » dans le classeur." type="5" refreshedVersion="0" background="1">
    <dbPr connection="provider=Microsoft.Mashup.OleDb.1;data source=$Workbook$;location=Synthese0;extended properties=" command="SELECT * FROM [Synthese0]"/>
  </connection>
</connections>
</file>

<file path=xl/sharedStrings.xml><?xml version="1.0" encoding="utf-8"?>
<sst xmlns="http://schemas.openxmlformats.org/spreadsheetml/2006/main" count="134" uniqueCount="52">
  <si>
    <t>Etat</t>
  </si>
  <si>
    <t>Commentaire</t>
  </si>
  <si>
    <t>Evènement</t>
  </si>
  <si>
    <t>Localisation après évènement</t>
  </si>
  <si>
    <t>?</t>
  </si>
  <si>
    <t>Pose</t>
  </si>
  <si>
    <t>Dépose</t>
  </si>
  <si>
    <t>Réparation</t>
  </si>
  <si>
    <t>Fonctionnelle</t>
  </si>
  <si>
    <t>Non fonctionnelle</t>
  </si>
  <si>
    <t>Date jour :</t>
  </si>
  <si>
    <t>Date de l'évènement</t>
  </si>
  <si>
    <t>Convoi</t>
  </si>
  <si>
    <t>Numéro de Voiture</t>
  </si>
  <si>
    <t>Type de voiture</t>
  </si>
  <si>
    <t>Atelier Lille</t>
  </si>
  <si>
    <t>Atelier Strasbourg</t>
  </si>
  <si>
    <t>Maintenance prévue</t>
  </si>
  <si>
    <t>Date prochaine Maintenance</t>
  </si>
  <si>
    <t>POSE</t>
  </si>
  <si>
    <t>DEPOSE</t>
  </si>
  <si>
    <t>Client</t>
  </si>
  <si>
    <t>Voiture</t>
  </si>
  <si>
    <t>PERIODE : 2020</t>
  </si>
  <si>
    <t>3 208
1 3008</t>
  </si>
  <si>
    <t>2 208
2 3008</t>
  </si>
  <si>
    <t>1 208
1 3008</t>
  </si>
  <si>
    <t>A</t>
  </si>
  <si>
    <t>B</t>
  </si>
  <si>
    <t>C</t>
  </si>
  <si>
    <t>Référence</t>
  </si>
  <si>
    <t>Chez Client A</t>
  </si>
  <si>
    <t>Chez Client B</t>
  </si>
  <si>
    <t>Chez Client C</t>
  </si>
  <si>
    <t>Chez Client D</t>
  </si>
  <si>
    <t>Chez Client E</t>
  </si>
  <si>
    <t>Chez Client F</t>
  </si>
  <si>
    <t>Combien de voiture de type 208 sont chez nos clients ?</t>
  </si>
  <si>
    <t>Combien de voiture de type 3008 sont chez nos clients ?</t>
  </si>
  <si>
    <t>Combien de voiture de type 208 sont à l'atelier de Lille?</t>
  </si>
  <si>
    <t>Dont combien de fonctionnelle :</t>
  </si>
  <si>
    <t>Données à la date du :</t>
  </si>
  <si>
    <t>Total général</t>
  </si>
  <si>
    <t>Somme de Comptage</t>
  </si>
  <si>
    <t>Clients</t>
  </si>
  <si>
    <t>Lieu</t>
  </si>
  <si>
    <t>ID</t>
  </si>
  <si>
    <t>Type</t>
  </si>
  <si>
    <t>Lieux</t>
  </si>
  <si>
    <t>Pose 1</t>
  </si>
  <si>
    <t>Dépose 1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</si>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</sst>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rebuchet MS"/>
      <family val="2"/>
    </font>
    <font>
      <b/>
      <i/>
      <sz val="10"/>
      <name val="Trebuchet MS"/>
      <family val="2"/>
    </font>
    <font>
      <i/>
      <sz val="10"/>
      <name val="Trebuchet MS"/>
      <family val="2"/>
    </font>
    <font>
      <sz val="8"/>
      <name val="Calibri"/>
      <family val="2"/>
      <scheme val="minor"/>
    </font>
    <font>
      <b/>
      <i/>
      <sz val="10"/>
      <name val="Trebuchet MS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/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4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/>
    <xf numFmtId="0" fontId="0" fillId="0" borderId="0" xfId="0" applyNumberFormat="1" applyAlignment="1"/>
    <xf numFmtId="14" fontId="0" fillId="0" borderId="0" xfId="0" quotePrefix="1" applyNumberFormat="1" applyAlignment="1"/>
    <xf numFmtId="0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quotePrefix="1" applyNumberFormat="1" applyAlignment="1">
      <alignment vertical="center" wrapText="1"/>
    </xf>
    <xf numFmtId="0" fontId="3" fillId="0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 wrapText="1"/>
    </xf>
    <xf numFmtId="14" fontId="3" fillId="0" borderId="0" xfId="0" quotePrefix="1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6" fillId="0" borderId="0" xfId="0" quotePrefix="1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Continuous"/>
    </xf>
    <xf numFmtId="0" fontId="2" fillId="4" borderId="3" xfId="0" applyFont="1" applyFill="1" applyBorder="1" applyAlignment="1">
      <alignment horizontal="centerContinuous"/>
    </xf>
  </cellXfs>
  <cellStyles count="1">
    <cellStyle name="Normal" xfId="0" builtinId="0"/>
  </cellStyles>
  <dxfs count="5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0" formatCode="General"/>
      <alignment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 xr9:uid="{00000000-0011-0000-FFFF-FFFF00000000}">
      <tableStyleElement type="wholeTable" dxfId="53"/>
      <tableStyleElement type="headerRow" dxfId="52"/>
      <tableStyleElement type="firstRowStripe" dxfId="51"/>
    </tableStyle>
    <tableStyle name="TableStyleQueryResult" pivot="0" count="3" xr9:uid="{00000000-0011-0000-FFFF-FFFF01000000}">
      <tableStyleElement type="wholeTable" dxfId="50"/>
      <tableStyleElement type="headerRow" dxfId="49"/>
      <tableStyleElement type="firstRowStripe" dxfId="4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9</xdr:row>
      <xdr:rowOff>133350</xdr:rowOff>
    </xdr:from>
    <xdr:to>
      <xdr:col>2</xdr:col>
      <xdr:colOff>533400</xdr:colOff>
      <xdr:row>9</xdr:row>
      <xdr:rowOff>790575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319C446D-DDFF-46EB-90AE-5C3F1BFC37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00" y="2533650"/>
              <a:ext cx="1885950" cy="657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457200</xdr:colOff>
      <xdr:row>0</xdr:row>
      <xdr:rowOff>180975</xdr:rowOff>
    </xdr:from>
    <xdr:to>
      <xdr:col>18</xdr:col>
      <xdr:colOff>171450</xdr:colOff>
      <xdr:row>2</xdr:row>
      <xdr:rowOff>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 de l'évènement">
              <a:extLst>
                <a:ext uri="{FF2B5EF4-FFF2-40B4-BE49-F238E27FC236}">
                  <a16:creationId xmlns:a16="http://schemas.microsoft.com/office/drawing/2014/main" id="{A9FF328D-7995-4586-9F1A-81BBE42F835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de l'évèn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888200" y="18097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877.565261111115" createdVersion="4" refreshedVersion="4" minRefreshableVersion="3" recordCount="12" xr:uid="{00000000-000A-0000-FFFF-FFFF1C000000}">
  <cacheSource type="external" connectionId="1"/>
  <cacheFields count="10">
    <cacheField name="Numéro de Voitur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Type de voiture" numFmtId="0">
      <sharedItems containsSemiMixedTypes="0" containsString="0" containsNumber="1" containsInteger="1" minValue="208" maxValue="3008" count="2">
        <n v="208"/>
        <n v="3008"/>
      </sharedItems>
    </cacheField>
    <cacheField name="Evènement" numFmtId="0">
      <sharedItems count="3">
        <s v="Pose"/>
        <s v="Dépose"/>
        <s v="Convoi"/>
      </sharedItems>
    </cacheField>
    <cacheField name="Date de l'évènement" numFmtId="0">
      <sharedItems containsSemiMixedTypes="0" containsNonDate="0" containsDate="1" containsString="0" minDate="2020-01-01T00:00:00" maxDate="2020-05-06T00:00:00" count="4">
        <d v="2020-01-01T00:00:00"/>
        <d v="2020-01-05T00:00:00"/>
        <d v="2020-04-20T00:00:00"/>
        <d v="2020-05-05T00:00:00"/>
      </sharedItems>
    </cacheField>
    <cacheField name="Localisation après évènement" numFmtId="0">
      <sharedItems count="4">
        <s v="Chez Client A"/>
        <s v="Chez Client C"/>
        <s v="Atelier Lille"/>
        <s v="Atelier Strasbourg"/>
      </sharedItems>
    </cacheField>
    <cacheField name="Etat" numFmtId="0">
      <sharedItems count="2">
        <s v="Fonctionnelle"/>
        <s v="Non fonctionnelle"/>
      </sharedItems>
    </cacheField>
    <cacheField name="Date prochaine Maintenance" numFmtId="0">
      <sharedItems containsSemiMixedTypes="0" containsNonDate="0" containsDate="1" containsString="0" minDate="2021-01-01T00:00:00" maxDate="2021-01-06T00:00:00" count="2">
        <d v="2021-01-01T00:00:00"/>
        <d v="2021-01-05T00:00:00"/>
      </sharedItems>
    </cacheField>
    <cacheField name="Commentaire" numFmtId="0">
      <sharedItems containsString="0" containsBlank="1" count="1">
        <m/>
      </sharedItems>
    </cacheField>
    <cacheField name="Comptage" numFmtId="0">
      <sharedItems containsSemiMixedTypes="0" containsString="0" containsNumber="1" containsInteger="1" minValue="-1" maxValue="1" count="3">
        <n v="1"/>
        <n v="-1"/>
        <n v="0"/>
      </sharedItems>
    </cacheField>
    <cacheField name="Lieu" numFmtId="0">
      <sharedItems count="4">
        <s v="Clients"/>
        <s v="Atelier Lille"/>
        <s v="Atelier Strasbourg"/>
        <s v="Client" u="1"/>
      </sharedItems>
    </cacheField>
  </cacheFields>
  <extLst>
    <ext xmlns:x14="http://schemas.microsoft.com/office/spreadsheetml/2009/9/main" uri="{725AE2AE-9491-48be-B2B4-4EB974FC3084}">
      <x14:pivotCacheDefinition pivotCacheId="5085305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x v="0"/>
    <x v="0"/>
    <x v="0"/>
    <x v="0"/>
    <x v="0"/>
    <x v="0"/>
    <x v="0"/>
  </r>
  <r>
    <x v="1"/>
    <x v="0"/>
    <x v="0"/>
    <x v="0"/>
    <x v="0"/>
    <x v="0"/>
    <x v="0"/>
    <x v="0"/>
    <x v="0"/>
    <x v="0"/>
  </r>
  <r>
    <x v="2"/>
    <x v="0"/>
    <x v="0"/>
    <x v="0"/>
    <x v="0"/>
    <x v="0"/>
    <x v="0"/>
    <x v="0"/>
    <x v="0"/>
    <x v="0"/>
  </r>
  <r>
    <x v="3"/>
    <x v="1"/>
    <x v="0"/>
    <x v="0"/>
    <x v="0"/>
    <x v="0"/>
    <x v="0"/>
    <x v="0"/>
    <x v="0"/>
    <x v="0"/>
  </r>
  <r>
    <x v="4"/>
    <x v="0"/>
    <x v="0"/>
    <x v="1"/>
    <x v="1"/>
    <x v="0"/>
    <x v="1"/>
    <x v="0"/>
    <x v="0"/>
    <x v="0"/>
  </r>
  <r>
    <x v="5"/>
    <x v="1"/>
    <x v="0"/>
    <x v="1"/>
    <x v="1"/>
    <x v="0"/>
    <x v="1"/>
    <x v="0"/>
    <x v="0"/>
    <x v="0"/>
  </r>
  <r>
    <x v="0"/>
    <x v="0"/>
    <x v="1"/>
    <x v="2"/>
    <x v="2"/>
    <x v="0"/>
    <x v="0"/>
    <x v="0"/>
    <x v="1"/>
    <x v="1"/>
  </r>
  <r>
    <x v="1"/>
    <x v="0"/>
    <x v="1"/>
    <x v="2"/>
    <x v="2"/>
    <x v="0"/>
    <x v="0"/>
    <x v="0"/>
    <x v="1"/>
    <x v="1"/>
  </r>
  <r>
    <x v="2"/>
    <x v="0"/>
    <x v="1"/>
    <x v="2"/>
    <x v="2"/>
    <x v="0"/>
    <x v="0"/>
    <x v="0"/>
    <x v="1"/>
    <x v="1"/>
  </r>
  <r>
    <x v="3"/>
    <x v="1"/>
    <x v="1"/>
    <x v="2"/>
    <x v="2"/>
    <x v="1"/>
    <x v="0"/>
    <x v="0"/>
    <x v="1"/>
    <x v="1"/>
  </r>
  <r>
    <x v="0"/>
    <x v="0"/>
    <x v="2"/>
    <x v="3"/>
    <x v="3"/>
    <x v="0"/>
    <x v="0"/>
    <x v="0"/>
    <x v="2"/>
    <x v="2"/>
  </r>
  <r>
    <x v="1"/>
    <x v="0"/>
    <x v="2"/>
    <x v="3"/>
    <x v="3"/>
    <x v="0"/>
    <x v="0"/>
    <x v="0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3" cacheId="2" applyNumberFormats="0" applyBorderFormats="0" applyFontFormats="0" applyPatternFormats="0" applyAlignmentFormats="0" applyWidthHeightFormats="1" dataCaption="Valeurs" updatedVersion="6" minRefreshableVersion="5" useAutoFormatting="1" itemPrintTitles="1" createdVersion="4" indent="0" compact="0" outline="1" outlineData="1" compactData="0" multipleFieldFilters="0" fieldListSortAscending="1">
  <location ref="P4:S8" firstHeaderRow="1" firstDataRow="2" firstDataCol="1"/>
  <pivotFields count="10">
    <pivotField compact="0" showAll="0"/>
    <pivotField axis="axisCol" compact="0" showAll="0">
      <items count="3">
        <item x="0"/>
        <item x="1"/>
        <item t="default"/>
      </items>
    </pivotField>
    <pivotField compact="0" showAll="0"/>
    <pivotField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compact="0" showAll="0"/>
    <pivotField compact="0" showAll="0"/>
    <pivotField dataField="1" compact="0" showAll="0"/>
    <pivotField axis="axisRow" compact="0" showAll="0">
      <items count="5">
        <item x="1"/>
        <item x="2"/>
        <item m="1" x="3"/>
        <item x="0"/>
        <item t="default"/>
      </items>
    </pivotField>
  </pivotFields>
  <rowFields count="1">
    <field x="9"/>
  </rowFields>
  <rowItems count="3">
    <i>
      <x/>
    </i>
    <i>
      <x v="3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Comptage" fld="8" baseField="0" baseItem="0"/>
  </dataFields>
  <pivotTableStyleInfo name="PivotStyleMedium2" showRowHeaders="1" showColHeaders="1" showRowStripes="1" showColStripes="1" showLastColumn="1"/>
  <filters count="1">
    <filter fld="3" type="dateBetween" evalOrder="-1" id="16" name="Date de l'évènement">
      <autoFilter ref="A1">
        <filterColumn colId="0">
          <customFilters and="1">
            <customFilter operator="greaterThanOrEqual" val="43831"/>
            <customFilter operator="lessThanOrEqual" val="4395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000-000000000000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Année" tableColumnId="2"/>
      <queryTableField id="2" name="Client" tableColumnId="3"/>
      <queryTableField id="3" name="Type de voiture" tableColumnId="4"/>
      <queryTableField id="4" name="Numéro de Voiture" tableColumnId="5"/>
      <queryTableField id="5" name="Pose 1" tableColumnId="6"/>
      <queryTableField id="6" name="Dépose 1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300-000001000000}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Numéro de Voiture" tableColumnId="16"/>
      <queryTableField id="2" name="Type de voiture" tableColumnId="17"/>
      <queryTableField id="3" name="Evènement" tableColumnId="18"/>
      <queryTableField id="4" name="Date de l'évènement" tableColumnId="19"/>
      <queryTableField id="5" name="Localisation après évènement" tableColumnId="20"/>
      <queryTableField id="6" name="Etat" tableColumnId="21"/>
      <queryTableField id="7" name="Date prochaine Maintenance" tableColumnId="22"/>
      <queryTableField id="8" name="Commentaire" tableColumnId="2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F7A500A-116F-4173-8547-1B932ED16398}" sourceName="Année">
  <extLst>
    <x:ext xmlns:x15="http://schemas.microsoft.com/office/spreadsheetml/2010/11/main" uri="{2F2917AC-EB37-4324-AD4E-5DD8C200BD13}">
      <x15:tableSlicerCache tableId="8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BE2F3D07-7691-4DF7-8A17-49672CEA3798}" cache="Segment_Année" caption="Année" columnCount="3" style="SlicerStyleLight3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Synthèse" displayName="Synthèse" ref="A11:F17" tableType="queryTable" totalsRowShown="0" headerRowDxfId="47" dataDxfId="46">
  <autoFilter ref="A11:F17" xr:uid="{238C7F67-E0B9-4145-849A-23321CA4263E}"/>
  <tableColumns count="6">
    <tableColumn id="2" xr3:uid="{849C95A4-F17D-431F-BB86-1E14EC49B975}" uniqueName="2" name="Année" queryTableFieldId="1" dataDxfId="10"/>
    <tableColumn id="3" xr3:uid="{BD14A537-F7D7-4A11-A3F3-A778EFA5998B}" uniqueName="3" name="Client" queryTableFieldId="2" dataDxfId="11"/>
    <tableColumn id="4" xr3:uid="{D41C32FE-8635-492C-A719-4616019DAB32}" uniqueName="4" name="Type de voiture" queryTableFieldId="3" dataDxfId="9"/>
    <tableColumn id="5" xr3:uid="{40F2DE2F-1780-4765-A5AB-36D2A0C447A9}" uniqueName="5" name="Numéro de Voiture" queryTableFieldId="4" dataDxfId="8"/>
    <tableColumn id="6" xr3:uid="{64307E02-C256-4DE9-A7FB-62D66F14EE3B}" uniqueName="6" name="Pose 1" queryTableFieldId="5" dataDxfId="7"/>
    <tableColumn id="7" xr3:uid="{54CF9618-905F-466D-8F00-FC4FD59763CF}" uniqueName="7" name="Dépose 1" queryTableFieldId="6" dataDxfId="6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Donnees" displayName="Donnees" ref="A2:H14" totalsRowShown="0" dataDxfId="44" headerRowBorderDxfId="45" tableBorderDxfId="43">
  <autoFilter ref="A2:H14" xr:uid="{00000000-0009-0000-0100-000001000000}"/>
  <tableColumns count="8">
    <tableColumn id="1" xr3:uid="{00000000-0010-0000-0100-000001000000}" name="Numéro de Voiture" dataDxfId="42"/>
    <tableColumn id="2" xr3:uid="{00000000-0010-0000-0100-000002000000}" name="Type de voiture" dataDxfId="41"/>
    <tableColumn id="3" xr3:uid="{00000000-0010-0000-0100-000003000000}" name="Evènement" dataDxfId="40"/>
    <tableColumn id="4" xr3:uid="{00000000-0010-0000-0100-000004000000}" name="Date de l'évènement" dataDxfId="39"/>
    <tableColumn id="5" xr3:uid="{00000000-0010-0000-0100-000005000000}" name="Localisation après évènement" dataDxfId="38"/>
    <tableColumn id="6" xr3:uid="{00000000-0010-0000-0100-000006000000}" name="Etat" dataDxfId="37"/>
    <tableColumn id="7" xr3:uid="{00000000-0010-0000-0100-000007000000}" name="Date prochaine Maintenance" dataDxfId="36"/>
    <tableColumn id="8" xr3:uid="{00000000-0010-0000-0100-000008000000}" name="Commentaire" dataDxfId="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ID" displayName="T_ID" ref="A1:A42" totalsRowShown="0" headerRowDxfId="34" dataDxfId="33">
  <autoFilter ref="A1:A42" xr:uid="{00000000-0009-0000-0100-000003000000}"/>
  <tableColumns count="1">
    <tableColumn id="1" xr3:uid="{00000000-0010-0000-0200-000001000000}" name="ID" dataDxfId="3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Types" displayName="T_Types" ref="C1:C3" totalsRowShown="0" headerRowDxfId="31" dataDxfId="30">
  <autoFilter ref="C1:C3" xr:uid="{00000000-0009-0000-0100-000004000000}"/>
  <tableColumns count="1">
    <tableColumn id="1" xr3:uid="{00000000-0010-0000-0300-000001000000}" name="Type" dataDxfId="2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Evts" displayName="T_Evts" ref="E1:E6" totalsRowShown="0" headerRowDxfId="28" dataDxfId="27">
  <autoFilter ref="E1:E6" xr:uid="{00000000-0009-0000-0100-000005000000}"/>
  <tableColumns count="1">
    <tableColumn id="1" xr3:uid="{00000000-0010-0000-0400-000001000000}" name="Evènement" dataDxfId="2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_Etats" displayName="T_Etats" ref="G1:G4" totalsRowShown="0" headerRowDxfId="25">
  <autoFilter ref="G1:G4" xr:uid="{00000000-0009-0000-0100-000006000000}"/>
  <tableColumns count="1">
    <tableColumn id="1" xr3:uid="{00000000-0010-0000-0500-000001000000}" name="Etat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Lieux" displayName="T_Lieux" ref="I1:I9" totalsRowShown="0" headerRowDxfId="24" dataDxfId="23">
  <autoFilter ref="I1:I9" xr:uid="{00000000-0009-0000-0100-000007000000}"/>
  <tableColumns count="1">
    <tableColumn id="1" xr3:uid="{00000000-0010-0000-0600-000001000000}" name="Lieux" dataDxfId="22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Pannes" displayName="Pannes" ref="J2:Q3" tableType="queryTable" totalsRowShown="0" headerRowDxfId="21" dataDxfId="20">
  <autoFilter ref="J2:Q3" xr:uid="{00000000-0009-0000-0100-000002000000}"/>
  <tableColumns count="8">
    <tableColumn id="16" xr3:uid="{00000000-0010-0000-0700-000010000000}" uniqueName="16" name="Numéro de Voiture" queryTableFieldId="1" dataDxfId="19"/>
    <tableColumn id="17" xr3:uid="{00000000-0010-0000-0700-000011000000}" uniqueName="17" name="Type de voiture" queryTableFieldId="2" dataDxfId="18"/>
    <tableColumn id="18" xr3:uid="{00000000-0010-0000-0700-000012000000}" uniqueName="18" name="Evènement" queryTableFieldId="3" dataDxfId="17"/>
    <tableColumn id="19" xr3:uid="{00000000-0010-0000-0700-000013000000}" uniqueName="19" name="Date de l'évènement" queryTableFieldId="4" dataDxfId="16"/>
    <tableColumn id="20" xr3:uid="{00000000-0010-0000-0700-000014000000}" uniqueName="20" name="Localisation après évènement" queryTableFieldId="5" dataDxfId="15"/>
    <tableColumn id="21" xr3:uid="{00000000-0010-0000-0700-000015000000}" uniqueName="21" name="Etat" queryTableFieldId="6" dataDxfId="14"/>
    <tableColumn id="22" xr3:uid="{00000000-0010-0000-0700-000016000000}" uniqueName="22" name="Date prochaine Maintenance" queryTableFieldId="7" dataDxfId="13"/>
    <tableColumn id="23" xr3:uid="{00000000-0010-0000-0700-000017000000}" uniqueName="23" name="Commentaire" queryTableFieldId="8" dataDxfId="1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e_l_évènement" xr10:uid="{BB6FDF47-1E56-459F-8E20-2A8701F002B7}" sourceName="Date de l'évènement">
  <pivotTables>
    <pivotTable tabId="1" name="Tableau croisé dynamique3"/>
  </pivotTables>
  <state minimalRefreshVersion="6" lastRefreshVersion="6" pivotCacheId="508530550" filterType="dateBetween">
    <selection startDate="2020-01-01T00:00:00" endDate="2020-04-30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e l'évènement" xr10:uid="{3C241859-6DE9-4EAC-8771-B0E55287EDDE}" cache="ChronologieNative_Date_de_l_évènement" caption="Date de l'évènement" level="2" selectionLevel="2" scrollPosition="2020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J14" sqref="J14"/>
    </sheetView>
  </sheetViews>
  <sheetFormatPr baseColWidth="10" defaultColWidth="9.140625" defaultRowHeight="15" x14ac:dyDescent="0.25"/>
  <cols>
    <col min="1" max="2" width="11.28515625" bestFit="1" customWidth="1"/>
    <col min="3" max="3" width="20.140625" bestFit="1" customWidth="1"/>
    <col min="4" max="4" width="22.85546875" bestFit="1" customWidth="1"/>
    <col min="5" max="5" width="11.85546875" bestFit="1" customWidth="1"/>
    <col min="6" max="6" width="14" customWidth="1"/>
    <col min="7" max="11" width="14.5703125" bestFit="1" customWidth="1"/>
  </cols>
  <sheetData>
    <row r="2" spans="1:10" ht="18" x14ac:dyDescent="0.35">
      <c r="A2" s="40" t="s">
        <v>21</v>
      </c>
      <c r="B2" s="41"/>
      <c r="C2" s="44" t="s">
        <v>23</v>
      </c>
      <c r="D2" s="45"/>
      <c r="E2" s="45"/>
      <c r="F2" s="45"/>
      <c r="G2" s="45"/>
      <c r="H2" s="45"/>
      <c r="I2" s="45"/>
      <c r="J2" s="45"/>
    </row>
    <row r="3" spans="1:10" ht="15.75" x14ac:dyDescent="0.3">
      <c r="A3" s="11" t="s">
        <v>30</v>
      </c>
      <c r="B3" s="12" t="s">
        <v>22</v>
      </c>
      <c r="C3" s="11" t="s">
        <v>19</v>
      </c>
      <c r="D3" s="11" t="s">
        <v>20</v>
      </c>
      <c r="E3" s="11" t="s">
        <v>19</v>
      </c>
      <c r="F3" s="11" t="s">
        <v>20</v>
      </c>
      <c r="G3" s="11" t="s">
        <v>19</v>
      </c>
      <c r="H3" s="11" t="s">
        <v>20</v>
      </c>
      <c r="I3" s="11" t="s">
        <v>19</v>
      </c>
      <c r="J3" s="11" t="s">
        <v>20</v>
      </c>
    </row>
    <row r="4" spans="1:10" ht="35.25" customHeight="1" x14ac:dyDescent="0.25">
      <c r="A4" s="13" t="s">
        <v>27</v>
      </c>
      <c r="B4" s="14" t="s">
        <v>24</v>
      </c>
      <c r="C4" s="15">
        <v>43831</v>
      </c>
      <c r="D4" s="15">
        <v>43941</v>
      </c>
      <c r="E4" s="15"/>
      <c r="F4" s="15"/>
      <c r="G4" s="15"/>
      <c r="H4" s="15"/>
      <c r="I4" s="15"/>
      <c r="J4" s="15"/>
    </row>
    <row r="5" spans="1:10" ht="30" x14ac:dyDescent="0.25">
      <c r="A5" s="13" t="s">
        <v>28</v>
      </c>
      <c r="B5" s="14" t="s">
        <v>25</v>
      </c>
      <c r="C5" s="15"/>
      <c r="D5" s="15"/>
      <c r="E5" s="16"/>
      <c r="F5" s="16"/>
      <c r="G5" s="15"/>
      <c r="H5" s="15"/>
      <c r="I5" s="15"/>
      <c r="J5" s="15"/>
    </row>
    <row r="6" spans="1:10" ht="30" x14ac:dyDescent="0.25">
      <c r="A6" s="13" t="s">
        <v>29</v>
      </c>
      <c r="B6" s="14" t="s">
        <v>26</v>
      </c>
      <c r="C6" s="15">
        <v>43835</v>
      </c>
      <c r="D6" s="16"/>
      <c r="E6" s="16"/>
      <c r="F6" s="16"/>
      <c r="G6" s="16"/>
      <c r="H6" s="16"/>
      <c r="I6" s="16"/>
      <c r="J6" s="16"/>
    </row>
    <row r="10" spans="1:10" ht="73.5" customHeight="1" x14ac:dyDescent="0.25"/>
    <row r="11" spans="1:10" x14ac:dyDescent="0.25">
      <c r="A11" s="37" t="s">
        <v>51</v>
      </c>
      <c r="B11" s="37" t="s">
        <v>21</v>
      </c>
      <c r="C11" s="37" t="s">
        <v>14</v>
      </c>
      <c r="D11" s="38" t="s">
        <v>13</v>
      </c>
      <c r="E11" s="39" t="s">
        <v>49</v>
      </c>
      <c r="F11" s="43" t="s">
        <v>50</v>
      </c>
    </row>
    <row r="12" spans="1:10" x14ac:dyDescent="0.25">
      <c r="A12" s="32">
        <v>2020</v>
      </c>
      <c r="B12" s="32" t="s">
        <v>27</v>
      </c>
      <c r="C12" s="32">
        <v>208</v>
      </c>
      <c r="D12" s="32">
        <v>1</v>
      </c>
      <c r="E12" s="33">
        <v>43941</v>
      </c>
      <c r="F12" s="33">
        <v>43831</v>
      </c>
    </row>
    <row r="13" spans="1:10" x14ac:dyDescent="0.25">
      <c r="A13" s="32">
        <v>2020</v>
      </c>
      <c r="B13" s="32" t="s">
        <v>27</v>
      </c>
      <c r="C13" s="32">
        <v>208</v>
      </c>
      <c r="D13" s="32">
        <v>2</v>
      </c>
      <c r="E13" s="33">
        <v>43941</v>
      </c>
      <c r="F13" s="33">
        <v>43831</v>
      </c>
    </row>
    <row r="14" spans="1:10" x14ac:dyDescent="0.25">
      <c r="A14" s="32">
        <v>2020</v>
      </c>
      <c r="B14" s="32" t="s">
        <v>27</v>
      </c>
      <c r="C14" s="32">
        <v>208</v>
      </c>
      <c r="D14" s="32">
        <v>3</v>
      </c>
      <c r="E14" s="33">
        <v>43941</v>
      </c>
      <c r="F14" s="33">
        <v>43831</v>
      </c>
    </row>
    <row r="15" spans="1:10" x14ac:dyDescent="0.25">
      <c r="A15" s="32">
        <v>2020</v>
      </c>
      <c r="B15" s="32" t="s">
        <v>27</v>
      </c>
      <c r="C15" s="32">
        <v>3008</v>
      </c>
      <c r="D15" s="32">
        <v>4</v>
      </c>
      <c r="E15" s="33">
        <v>43941</v>
      </c>
      <c r="F15" s="33">
        <v>43831</v>
      </c>
    </row>
    <row r="16" spans="1:10" x14ac:dyDescent="0.25">
      <c r="A16" s="32">
        <v>2020</v>
      </c>
      <c r="B16" s="32" t="s">
        <v>29</v>
      </c>
      <c r="C16" s="32">
        <v>208</v>
      </c>
      <c r="D16" s="32">
        <v>5</v>
      </c>
      <c r="E16" s="33">
        <v>43835</v>
      </c>
      <c r="F16" s="33"/>
    </row>
    <row r="17" spans="1:6" x14ac:dyDescent="0.25">
      <c r="A17" s="32">
        <v>2020</v>
      </c>
      <c r="B17" s="32" t="s">
        <v>29</v>
      </c>
      <c r="C17" s="32">
        <v>3008</v>
      </c>
      <c r="D17" s="32">
        <v>6</v>
      </c>
      <c r="E17" s="33">
        <v>43835</v>
      </c>
      <c r="F17" s="33"/>
    </row>
  </sheetData>
  <mergeCells count="1">
    <mergeCell ref="A2:B2"/>
  </mergeCells>
  <phoneticPr fontId="5" type="noConversion"/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"/>
  <sheetViews>
    <sheetView tabSelected="1" topLeftCell="H1" workbookViewId="0">
      <selection activeCell="C10" sqref="C10"/>
    </sheetView>
  </sheetViews>
  <sheetFormatPr baseColWidth="10" defaultColWidth="9.140625" defaultRowHeight="15" x14ac:dyDescent="0.25"/>
  <cols>
    <col min="1" max="1" width="20.28515625" customWidth="1"/>
    <col min="2" max="2" width="17" customWidth="1"/>
    <col min="3" max="3" width="14.5703125" customWidth="1"/>
    <col min="4" max="4" width="21.85546875" style="5" customWidth="1"/>
    <col min="5" max="5" width="29.5703125" customWidth="1"/>
    <col min="6" max="6" width="18.85546875" customWidth="1"/>
    <col min="7" max="7" width="18" customWidth="1"/>
    <col min="8" max="8" width="68.28515625" customWidth="1"/>
    <col min="9" max="9" width="8.5703125" customWidth="1"/>
    <col min="10" max="10" width="14.140625" customWidth="1"/>
    <col min="11" max="12" width="14.28515625" customWidth="1"/>
    <col min="13" max="13" width="13.42578125" customWidth="1"/>
    <col min="16" max="16" width="20" customWidth="1"/>
    <col min="17" max="18" width="17.140625" customWidth="1"/>
    <col min="19" max="19" width="12.5703125" bestFit="1" customWidth="1"/>
  </cols>
  <sheetData>
    <row r="1" spans="1:19" x14ac:dyDescent="0.25">
      <c r="A1" s="5" t="s">
        <v>10</v>
      </c>
      <c r="B1" s="5">
        <f ca="1">TODAY()</f>
        <v>43877</v>
      </c>
    </row>
    <row r="2" spans="1:19" ht="107.25" customHeight="1" x14ac:dyDescent="0.25">
      <c r="A2" s="25" t="s">
        <v>13</v>
      </c>
      <c r="B2" s="26" t="s">
        <v>14</v>
      </c>
      <c r="C2" s="25" t="s">
        <v>2</v>
      </c>
      <c r="D2" s="27" t="s">
        <v>11</v>
      </c>
      <c r="E2" s="25" t="s">
        <v>3</v>
      </c>
      <c r="F2" s="28" t="s">
        <v>0</v>
      </c>
      <c r="G2" s="25" t="s">
        <v>18</v>
      </c>
      <c r="H2" s="28" t="s">
        <v>1</v>
      </c>
    </row>
    <row r="3" spans="1:19" x14ac:dyDescent="0.25">
      <c r="A3" s="8">
        <v>1</v>
      </c>
      <c r="B3" s="10">
        <v>208</v>
      </c>
      <c r="C3" s="6" t="s">
        <v>5</v>
      </c>
      <c r="D3" s="6">
        <v>43831</v>
      </c>
      <c r="E3" s="6" t="s">
        <v>31</v>
      </c>
      <c r="F3" s="6" t="s">
        <v>8</v>
      </c>
      <c r="G3" s="6">
        <v>44197</v>
      </c>
      <c r="H3" s="6"/>
      <c r="J3" t="s">
        <v>41</v>
      </c>
      <c r="L3" s="24">
        <v>44229</v>
      </c>
    </row>
    <row r="4" spans="1:19" x14ac:dyDescent="0.25">
      <c r="A4" s="8">
        <v>2</v>
      </c>
      <c r="B4" s="10">
        <v>208</v>
      </c>
      <c r="C4" s="6" t="s">
        <v>5</v>
      </c>
      <c r="D4" s="6">
        <v>43831</v>
      </c>
      <c r="E4" s="6" t="s">
        <v>31</v>
      </c>
      <c r="F4" s="6" t="s">
        <v>8</v>
      </c>
      <c r="G4" s="6">
        <v>44197</v>
      </c>
      <c r="P4" s="29" t="s">
        <v>43</v>
      </c>
      <c r="Q4" s="29" t="s">
        <v>14</v>
      </c>
    </row>
    <row r="5" spans="1:19" x14ac:dyDescent="0.25">
      <c r="A5" s="8">
        <v>3</v>
      </c>
      <c r="B5" s="10">
        <v>208</v>
      </c>
      <c r="C5" s="6" t="s">
        <v>5</v>
      </c>
      <c r="D5" s="6">
        <v>43831</v>
      </c>
      <c r="E5" s="6" t="s">
        <v>31</v>
      </c>
      <c r="F5" s="6" t="s">
        <v>8</v>
      </c>
      <c r="G5" s="6">
        <v>44197</v>
      </c>
      <c r="H5" s="6"/>
      <c r="J5" s="42" t="s">
        <v>37</v>
      </c>
      <c r="K5" s="42"/>
      <c r="L5" s="42"/>
      <c r="M5" s="42"/>
      <c r="N5" s="23">
        <f>(COUNTIF(D3:D14,"&lt;=L3")+COUNTIF(B3:B14,"208")+COUNTIF(C3:C14,"Pose"))-(COUNTIF(D3:D14,"&lt;=L3")+COUNTIF(B3:B14,"208")+COUNTIF(C3:C14,"Dépose"))</f>
        <v>2</v>
      </c>
      <c r="P5" s="29" t="s">
        <v>45</v>
      </c>
      <c r="Q5">
        <v>208</v>
      </c>
      <c r="R5">
        <v>3008</v>
      </c>
      <c r="S5" t="s">
        <v>42</v>
      </c>
    </row>
    <row r="6" spans="1:19" x14ac:dyDescent="0.25">
      <c r="A6" s="8">
        <v>4</v>
      </c>
      <c r="B6" s="10">
        <v>3008</v>
      </c>
      <c r="C6" s="6" t="s">
        <v>5</v>
      </c>
      <c r="D6" s="6">
        <v>43831</v>
      </c>
      <c r="E6" s="6" t="s">
        <v>31</v>
      </c>
      <c r="F6" s="6" t="s">
        <v>8</v>
      </c>
      <c r="G6" s="6">
        <v>44197</v>
      </c>
      <c r="H6" s="6"/>
      <c r="J6" s="20"/>
      <c r="K6" s="20"/>
      <c r="L6" s="20"/>
      <c r="M6" s="20"/>
      <c r="N6" s="20"/>
      <c r="P6" t="s">
        <v>15</v>
      </c>
      <c r="Q6" s="30">
        <v>-3</v>
      </c>
      <c r="R6" s="30">
        <v>-1</v>
      </c>
      <c r="S6" s="30">
        <v>-4</v>
      </c>
    </row>
    <row r="7" spans="1:19" x14ac:dyDescent="0.25">
      <c r="A7" s="8">
        <v>5</v>
      </c>
      <c r="B7" s="10">
        <v>208</v>
      </c>
      <c r="C7" s="6" t="s">
        <v>5</v>
      </c>
      <c r="D7" s="6">
        <v>43835</v>
      </c>
      <c r="E7" s="6" t="s">
        <v>33</v>
      </c>
      <c r="F7" s="6" t="s">
        <v>8</v>
      </c>
      <c r="G7" s="6">
        <v>44201</v>
      </c>
      <c r="H7" s="6"/>
      <c r="J7" s="42" t="s">
        <v>38</v>
      </c>
      <c r="K7" s="42"/>
      <c r="L7" s="42"/>
      <c r="M7" s="42"/>
      <c r="N7" s="19"/>
      <c r="P7" t="s">
        <v>44</v>
      </c>
      <c r="Q7" s="30">
        <v>4</v>
      </c>
      <c r="R7" s="30">
        <v>2</v>
      </c>
      <c r="S7" s="30">
        <v>6</v>
      </c>
    </row>
    <row r="8" spans="1:19" x14ac:dyDescent="0.25">
      <c r="A8" s="8">
        <v>6</v>
      </c>
      <c r="B8" s="10">
        <v>3008</v>
      </c>
      <c r="C8" s="6" t="s">
        <v>5</v>
      </c>
      <c r="D8" s="6">
        <v>43835</v>
      </c>
      <c r="E8" s="6" t="s">
        <v>33</v>
      </c>
      <c r="F8" s="6" t="s">
        <v>8</v>
      </c>
      <c r="G8" s="6">
        <v>44201</v>
      </c>
      <c r="H8" s="6"/>
      <c r="J8" s="20"/>
      <c r="K8" s="20"/>
      <c r="L8" s="20"/>
      <c r="M8" s="20"/>
      <c r="N8" s="20"/>
      <c r="P8" t="s">
        <v>42</v>
      </c>
      <c r="Q8" s="30">
        <v>1</v>
      </c>
      <c r="R8" s="30">
        <v>1</v>
      </c>
      <c r="S8" s="30">
        <v>2</v>
      </c>
    </row>
    <row r="9" spans="1:19" x14ac:dyDescent="0.25">
      <c r="A9" s="8">
        <v>1</v>
      </c>
      <c r="B9" s="10">
        <v>208</v>
      </c>
      <c r="C9" s="6" t="s">
        <v>6</v>
      </c>
      <c r="D9" s="6">
        <v>43941</v>
      </c>
      <c r="E9" s="6" t="s">
        <v>15</v>
      </c>
      <c r="F9" s="6" t="s">
        <v>8</v>
      </c>
      <c r="G9" s="6">
        <v>44197</v>
      </c>
      <c r="H9" s="6"/>
      <c r="J9" s="42" t="s">
        <v>39</v>
      </c>
      <c r="K9" s="42"/>
      <c r="L9" s="42"/>
      <c r="M9" s="42"/>
      <c r="N9" s="19"/>
    </row>
    <row r="10" spans="1:19" x14ac:dyDescent="0.25">
      <c r="A10" s="8">
        <v>2</v>
      </c>
      <c r="B10" s="10">
        <v>208</v>
      </c>
      <c r="C10" s="6" t="s">
        <v>6</v>
      </c>
      <c r="D10" s="6">
        <v>43941</v>
      </c>
      <c r="E10" s="6" t="s">
        <v>15</v>
      </c>
      <c r="F10" s="6" t="s">
        <v>8</v>
      </c>
      <c r="G10" s="6">
        <v>44197</v>
      </c>
      <c r="H10" s="6"/>
      <c r="J10" s="42" t="s">
        <v>40</v>
      </c>
      <c r="K10" s="42"/>
      <c r="L10" s="42"/>
      <c r="M10" s="42"/>
      <c r="N10" s="21"/>
    </row>
    <row r="11" spans="1:19" x14ac:dyDescent="0.25">
      <c r="A11" s="8">
        <v>3</v>
      </c>
      <c r="B11" s="10">
        <v>208</v>
      </c>
      <c r="C11" s="6" t="s">
        <v>6</v>
      </c>
      <c r="D11" s="6">
        <v>43941</v>
      </c>
      <c r="E11" s="6" t="s">
        <v>15</v>
      </c>
      <c r="F11" s="6" t="s">
        <v>8</v>
      </c>
      <c r="G11" s="6">
        <v>44197</v>
      </c>
      <c r="H11" s="6"/>
      <c r="J11" s="20"/>
      <c r="K11" s="20"/>
      <c r="L11" s="20"/>
      <c r="M11" s="20"/>
      <c r="N11" s="22"/>
    </row>
    <row r="12" spans="1:19" x14ac:dyDescent="0.25">
      <c r="A12" s="8">
        <v>4</v>
      </c>
      <c r="B12" s="10">
        <v>3008</v>
      </c>
      <c r="C12" s="6" t="s">
        <v>6</v>
      </c>
      <c r="D12" s="6">
        <v>43941</v>
      </c>
      <c r="E12" s="6" t="s">
        <v>15</v>
      </c>
      <c r="F12" s="6" t="s">
        <v>9</v>
      </c>
      <c r="G12" s="6">
        <v>44197</v>
      </c>
      <c r="H12" s="6"/>
      <c r="J12" s="42" t="s">
        <v>39</v>
      </c>
      <c r="K12" s="42"/>
      <c r="L12" s="42"/>
      <c r="M12" s="42"/>
      <c r="N12" s="19"/>
    </row>
    <row r="13" spans="1:19" x14ac:dyDescent="0.25">
      <c r="A13" s="8">
        <v>1</v>
      </c>
      <c r="B13" s="10">
        <v>208</v>
      </c>
      <c r="C13" s="6" t="s">
        <v>12</v>
      </c>
      <c r="D13" s="6">
        <v>43956</v>
      </c>
      <c r="E13" s="6" t="s">
        <v>16</v>
      </c>
      <c r="F13" s="6" t="s">
        <v>8</v>
      </c>
      <c r="G13" s="6">
        <v>44197</v>
      </c>
      <c r="H13" s="6"/>
      <c r="J13" s="42" t="s">
        <v>40</v>
      </c>
      <c r="K13" s="42"/>
      <c r="L13" s="42"/>
      <c r="M13" s="42"/>
      <c r="N13" s="21"/>
    </row>
    <row r="14" spans="1:19" x14ac:dyDescent="0.25">
      <c r="A14" s="8">
        <v>2</v>
      </c>
      <c r="B14" s="10">
        <v>208</v>
      </c>
      <c r="C14" s="6" t="s">
        <v>12</v>
      </c>
      <c r="D14" s="6">
        <v>43956</v>
      </c>
      <c r="E14" s="6" t="s">
        <v>16</v>
      </c>
      <c r="F14" s="6" t="s">
        <v>8</v>
      </c>
      <c r="G14" s="6">
        <v>44197</v>
      </c>
      <c r="H14" s="6"/>
      <c r="J14" s="18"/>
      <c r="K14" s="18"/>
      <c r="L14" s="18"/>
      <c r="M14" s="18"/>
      <c r="N14" s="17"/>
    </row>
  </sheetData>
  <mergeCells count="6">
    <mergeCell ref="J13:M13"/>
    <mergeCell ref="J5:M5"/>
    <mergeCell ref="J7:M7"/>
    <mergeCell ref="J9:M9"/>
    <mergeCell ref="J12:M12"/>
    <mergeCell ref="J10:M10"/>
  </mergeCells>
  <conditionalFormatting sqref="A1:A3">
    <cfRule type="cellIs" dxfId="5" priority="30" operator="equal">
      <formula>"?"</formula>
    </cfRule>
  </conditionalFormatting>
  <conditionalFormatting sqref="F1:F1048576">
    <cfRule type="cellIs" dxfId="4" priority="28" operator="equal">
      <formula>"Non fonctionnelle"</formula>
    </cfRule>
    <cfRule type="cellIs" dxfId="3" priority="29" operator="equal">
      <formula>"Fonctionnelle"</formula>
    </cfRule>
  </conditionalFormatting>
  <dataValidations count="7">
    <dataValidation type="date" allowBlank="1" showInputMessage="1" showErrorMessage="1" sqref="G3:G14" xr:uid="{00000000-0002-0000-0100-000000000000}">
      <formula1>40179</formula1>
      <formula2>47484</formula2>
    </dataValidation>
    <dataValidation type="list" allowBlank="1" showInputMessage="1" showErrorMessage="1" sqref="A3:A14" xr:uid="{00000000-0002-0000-0100-000001000000}">
      <formula1>LID</formula1>
    </dataValidation>
    <dataValidation type="list" allowBlank="1" showInputMessage="1" showErrorMessage="1" sqref="B3:B14" xr:uid="{00000000-0002-0000-0100-000002000000}">
      <formula1>LTypes</formula1>
    </dataValidation>
    <dataValidation type="list" allowBlank="1" showInputMessage="1" showErrorMessage="1" sqref="C3:C14" xr:uid="{00000000-0002-0000-0100-000003000000}">
      <formula1>LEvts</formula1>
    </dataValidation>
    <dataValidation type="date" operator="greaterThan" allowBlank="1" showInputMessage="1" showErrorMessage="1" sqref="D3:D14" xr:uid="{00000000-0002-0000-0100-000004000000}">
      <formula1>43466</formula1>
    </dataValidation>
    <dataValidation type="list" allowBlank="1" showInputMessage="1" showErrorMessage="1" sqref="E3:E14" xr:uid="{00000000-0002-0000-0100-000005000000}">
      <formula1>LLieux</formula1>
    </dataValidation>
    <dataValidation type="list" allowBlank="1" showInputMessage="1" showErrorMessage="1" sqref="F3:F14" xr:uid="{00000000-0002-0000-0100-000006000000}">
      <formula1>LEtats</formula1>
    </dataValidation>
  </dataValidations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2"/>
  <sheetViews>
    <sheetView workbookViewId="0">
      <selection activeCell="K17" sqref="K17"/>
    </sheetView>
  </sheetViews>
  <sheetFormatPr baseColWidth="10" defaultRowHeight="15" x14ac:dyDescent="0.25"/>
  <cols>
    <col min="1" max="1" width="11.42578125" style="1"/>
    <col min="2" max="2" width="3.5703125" style="1" customWidth="1"/>
    <col min="3" max="3" width="11.42578125" style="1"/>
    <col min="4" max="4" width="4" style="1" customWidth="1"/>
    <col min="5" max="5" width="19.42578125" style="1" bestFit="1" customWidth="1"/>
    <col min="6" max="6" width="3.140625" style="1" customWidth="1"/>
    <col min="7" max="7" width="17.28515625" style="1" bestFit="1" customWidth="1"/>
    <col min="8" max="8" width="4" style="1" customWidth="1"/>
    <col min="9" max="9" width="20.85546875" style="1" bestFit="1" customWidth="1"/>
    <col min="10" max="16" width="11.42578125" style="1"/>
  </cols>
  <sheetData>
    <row r="1" spans="1:9" x14ac:dyDescent="0.25">
      <c r="A1" s="1" t="s">
        <v>46</v>
      </c>
      <c r="C1" s="1" t="s">
        <v>47</v>
      </c>
      <c r="E1" s="1" t="s">
        <v>2</v>
      </c>
      <c r="G1" s="1" t="s">
        <v>0</v>
      </c>
      <c r="I1" s="1" t="s">
        <v>48</v>
      </c>
    </row>
    <row r="2" spans="1:9" x14ac:dyDescent="0.25">
      <c r="A2" s="1">
        <v>1</v>
      </c>
      <c r="C2" s="1">
        <v>208</v>
      </c>
      <c r="E2" s="1" t="s">
        <v>5</v>
      </c>
      <c r="G2" s="1" t="s">
        <v>8</v>
      </c>
      <c r="I2" s="1" t="s">
        <v>15</v>
      </c>
    </row>
    <row r="3" spans="1:9" x14ac:dyDescent="0.25">
      <c r="A3" s="1">
        <v>2</v>
      </c>
      <c r="C3" s="1">
        <v>3008</v>
      </c>
      <c r="E3" s="1" t="s">
        <v>6</v>
      </c>
      <c r="G3" s="1" t="s">
        <v>9</v>
      </c>
      <c r="I3" s="1" t="s">
        <v>16</v>
      </c>
    </row>
    <row r="4" spans="1:9" x14ac:dyDescent="0.25">
      <c r="A4" s="1">
        <v>3</v>
      </c>
      <c r="E4" s="1" t="s">
        <v>7</v>
      </c>
      <c r="G4" s="4" t="s">
        <v>4</v>
      </c>
      <c r="I4" s="1" t="s">
        <v>31</v>
      </c>
    </row>
    <row r="5" spans="1:9" x14ac:dyDescent="0.25">
      <c r="A5" s="1">
        <v>4</v>
      </c>
      <c r="E5" s="1" t="s">
        <v>17</v>
      </c>
      <c r="I5" s="1" t="s">
        <v>32</v>
      </c>
    </row>
    <row r="6" spans="1:9" x14ac:dyDescent="0.25">
      <c r="A6" s="1">
        <v>5</v>
      </c>
      <c r="E6" s="1" t="s">
        <v>12</v>
      </c>
      <c r="I6" s="1" t="s">
        <v>33</v>
      </c>
    </row>
    <row r="7" spans="1:9" x14ac:dyDescent="0.25">
      <c r="A7" s="1">
        <v>6</v>
      </c>
      <c r="I7" s="1" t="s">
        <v>34</v>
      </c>
    </row>
    <row r="8" spans="1:9" x14ac:dyDescent="0.25">
      <c r="A8" s="1">
        <v>7</v>
      </c>
      <c r="I8" s="1" t="s">
        <v>35</v>
      </c>
    </row>
    <row r="9" spans="1:9" x14ac:dyDescent="0.25">
      <c r="A9" s="1">
        <v>8</v>
      </c>
      <c r="I9" s="1" t="s">
        <v>36</v>
      </c>
    </row>
    <row r="10" spans="1:9" x14ac:dyDescent="0.25">
      <c r="A10" s="1">
        <v>9</v>
      </c>
    </row>
    <row r="11" spans="1:9" x14ac:dyDescent="0.25">
      <c r="A11" s="1">
        <v>10</v>
      </c>
    </row>
    <row r="12" spans="1:9" x14ac:dyDescent="0.25">
      <c r="A12" s="1">
        <v>11</v>
      </c>
    </row>
    <row r="13" spans="1:9" x14ac:dyDescent="0.25">
      <c r="A13" s="1">
        <v>12</v>
      </c>
    </row>
    <row r="14" spans="1:9" x14ac:dyDescent="0.25">
      <c r="A14" s="1">
        <v>13</v>
      </c>
    </row>
    <row r="15" spans="1:9" x14ac:dyDescent="0.25">
      <c r="A15" s="1">
        <v>14</v>
      </c>
    </row>
    <row r="16" spans="1:9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  <row r="32" spans="1:1" x14ac:dyDescent="0.25">
      <c r="A32" s="1">
        <v>31</v>
      </c>
    </row>
    <row r="33" spans="1:2" x14ac:dyDescent="0.25">
      <c r="A33" s="1">
        <v>32</v>
      </c>
    </row>
    <row r="34" spans="1:2" x14ac:dyDescent="0.25">
      <c r="A34" s="1">
        <v>33</v>
      </c>
    </row>
    <row r="35" spans="1:2" x14ac:dyDescent="0.25">
      <c r="A35" s="1">
        <v>34</v>
      </c>
    </row>
    <row r="36" spans="1:2" x14ac:dyDescent="0.25">
      <c r="A36" s="1">
        <v>35</v>
      </c>
    </row>
    <row r="37" spans="1:2" x14ac:dyDescent="0.25">
      <c r="A37" s="1">
        <v>36</v>
      </c>
    </row>
    <row r="38" spans="1:2" x14ac:dyDescent="0.25">
      <c r="A38" s="1">
        <v>37</v>
      </c>
    </row>
    <row r="39" spans="1:2" x14ac:dyDescent="0.25">
      <c r="A39" s="1">
        <v>38</v>
      </c>
    </row>
    <row r="40" spans="1:2" x14ac:dyDescent="0.25">
      <c r="A40" s="1">
        <v>39</v>
      </c>
    </row>
    <row r="41" spans="1:2" x14ac:dyDescent="0.25">
      <c r="A41" s="1">
        <v>40</v>
      </c>
    </row>
    <row r="42" spans="1:2" x14ac:dyDescent="0.25">
      <c r="A42" s="4" t="s">
        <v>4</v>
      </c>
      <c r="B42" s="4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"/>
  <sheetViews>
    <sheetView topLeftCell="E1" workbookViewId="0">
      <selection activeCell="O13" sqref="O13"/>
    </sheetView>
  </sheetViews>
  <sheetFormatPr baseColWidth="10" defaultRowHeight="15" x14ac:dyDescent="0.25"/>
  <cols>
    <col min="4" max="4" width="15" customWidth="1"/>
    <col min="5" max="5" width="14.7109375" customWidth="1"/>
    <col min="6" max="6" width="17.85546875" customWidth="1"/>
    <col min="7" max="7" width="17.140625" customWidth="1"/>
    <col min="8" max="8" width="13.140625" bestFit="1" customWidth="1"/>
    <col min="10" max="10" width="11.5703125" customWidth="1"/>
    <col min="11" max="11" width="12.42578125" customWidth="1"/>
    <col min="12" max="12" width="13.42578125" customWidth="1"/>
    <col min="13" max="13" width="14.7109375" customWidth="1"/>
    <col min="14" max="14" width="18.28515625" customWidth="1"/>
    <col min="15" max="15" width="17.28515625" bestFit="1" customWidth="1"/>
    <col min="16" max="16" width="15.85546875" customWidth="1"/>
    <col min="17" max="17" width="26.85546875" customWidth="1"/>
    <col min="18" max="18" width="17.140625" bestFit="1" customWidth="1"/>
    <col min="19" max="19" width="13.42578125" bestFit="1" customWidth="1"/>
    <col min="20" max="20" width="22.140625" bestFit="1" customWidth="1"/>
    <col min="21" max="21" width="30.140625" bestFit="1" customWidth="1"/>
    <col min="22" max="22" width="17.28515625" bestFit="1" customWidth="1"/>
    <col min="23" max="23" width="29.28515625" bestFit="1" customWidth="1"/>
    <col min="24" max="24" width="15.42578125" bestFit="1" customWidth="1"/>
  </cols>
  <sheetData>
    <row r="1" spans="1:17" x14ac:dyDescent="0.25">
      <c r="A1" s="5" t="s">
        <v>10</v>
      </c>
      <c r="B1" s="5">
        <v>43875</v>
      </c>
      <c r="D1" s="5"/>
    </row>
    <row r="2" spans="1:17" ht="45" x14ac:dyDescent="0.25">
      <c r="A2" s="2" t="s">
        <v>13</v>
      </c>
      <c r="B2" s="9" t="s">
        <v>14</v>
      </c>
      <c r="C2" s="2" t="s">
        <v>2</v>
      </c>
      <c r="D2" s="7" t="s">
        <v>11</v>
      </c>
      <c r="E2" s="2" t="s">
        <v>3</v>
      </c>
      <c r="F2" s="3" t="s">
        <v>0</v>
      </c>
      <c r="G2" s="2" t="s">
        <v>18</v>
      </c>
      <c r="H2" s="3" t="s">
        <v>1</v>
      </c>
      <c r="J2" s="34" t="s">
        <v>13</v>
      </c>
      <c r="K2" s="34" t="s">
        <v>14</v>
      </c>
      <c r="L2" s="34" t="s">
        <v>2</v>
      </c>
      <c r="M2" s="35" t="s">
        <v>11</v>
      </c>
      <c r="N2" s="34" t="s">
        <v>3</v>
      </c>
      <c r="O2" s="34" t="s">
        <v>0</v>
      </c>
      <c r="P2" s="35" t="s">
        <v>18</v>
      </c>
      <c r="Q2" s="36" t="s">
        <v>1</v>
      </c>
    </row>
    <row r="3" spans="1:17" x14ac:dyDescent="0.25">
      <c r="A3" s="8">
        <v>4</v>
      </c>
      <c r="B3" s="10">
        <v>3008</v>
      </c>
      <c r="C3" s="6" t="s">
        <v>6</v>
      </c>
      <c r="D3" s="6">
        <v>43941</v>
      </c>
      <c r="E3" s="6" t="s">
        <v>15</v>
      </c>
      <c r="F3" s="6" t="s">
        <v>9</v>
      </c>
      <c r="G3" s="6">
        <v>44197</v>
      </c>
      <c r="H3" s="6"/>
      <c r="J3" s="32">
        <v>4</v>
      </c>
      <c r="K3" s="32">
        <v>3008</v>
      </c>
      <c r="L3" s="32" t="s">
        <v>6</v>
      </c>
      <c r="M3" s="31">
        <v>43941</v>
      </c>
      <c r="N3" s="32" t="s">
        <v>15</v>
      </c>
      <c r="O3" s="32" t="s">
        <v>9</v>
      </c>
      <c r="P3" s="31">
        <v>44197</v>
      </c>
      <c r="Q3" s="32"/>
    </row>
  </sheetData>
  <conditionalFormatting sqref="A1:A2">
    <cfRule type="cellIs" dxfId="2" priority="3" operator="equal">
      <formula>"?"</formula>
    </cfRule>
  </conditionalFormatting>
  <conditionalFormatting sqref="F1:F3">
    <cfRule type="cellIs" dxfId="1" priority="1" operator="equal">
      <formula>"Non fonctionnelle"</formula>
    </cfRule>
    <cfRule type="cellIs" dxfId="0" priority="2" operator="equal">
      <formula>"Fonctionnelle"</formula>
    </cfRule>
  </conditionalFormatting>
  <dataValidations count="1">
    <dataValidation type="date" allowBlank="1" showInputMessage="1" showErrorMessage="1" sqref="G3" xr:uid="{00000000-0002-0000-0300-000000000000}">
      <formula1>40179</formula1>
      <formula2>47484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300-000001000000}">
          <x14:formula1>
            <xm:f>Paramètrage!$E$2:$E$6</xm:f>
          </x14:formula1>
          <xm:sqref>C3</xm:sqref>
        </x14:dataValidation>
        <x14:dataValidation type="list" allowBlank="1" showInputMessage="1" showErrorMessage="1" xr:uid="{00000000-0002-0000-0300-000002000000}">
          <x14:formula1>
            <xm:f>Paramètrage!$G$2:$G$3</xm:f>
          </x14:formula1>
          <xm:sqref>F3</xm:sqref>
        </x14:dataValidation>
        <x14:dataValidation type="list" allowBlank="1" showInputMessage="1" showErrorMessage="1" xr:uid="{00000000-0002-0000-0300-000003000000}">
          <x14:formula1>
            <xm:f>Paramètrage!$I$2:$I$20</xm:f>
          </x14:formula1>
          <xm:sqref>E3</xm:sqref>
        </x14:dataValidation>
        <x14:dataValidation type="list" allowBlank="1" showInputMessage="1" showErrorMessage="1" xr:uid="{00000000-0002-0000-0300-000004000000}">
          <x14:formula1>
            <xm:f>Paramètrage!$C$2:$C$3</xm:f>
          </x14:formula1>
          <xm:sqref>B3</xm:sqref>
        </x14:dataValidation>
        <x14:dataValidation type="list" allowBlank="1" showInputMessage="1" showErrorMessage="1" xr:uid="{00000000-0002-0000-0300-000005000000}">
          <x14:formula1>
            <xm:f>Paramètrage!$A$2:$A$42</xm:f>
          </x14:formula1>
          <xm:sqref>A3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49A39-3066-44F7-9487-5D99FF91F7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Synthèse</vt:lpstr>
      <vt:lpstr>Détails</vt:lpstr>
      <vt:lpstr>Paramètrage</vt:lpstr>
      <vt:lpstr>Analyse des pannes</vt:lpstr>
      <vt:lpstr>LEtats</vt:lpstr>
      <vt:lpstr>LEvts</vt:lpstr>
      <vt:lpstr>LID</vt:lpstr>
      <vt:lpstr>LLieux</vt:lpstr>
      <vt:lpstr>LTypes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2020-02-16T19:12:49Z</dcterms:modified>
</cp:coreProperties>
</file>