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A1721EA-8BBF-4A10-B471-13FB232750F5}" xr6:coauthVersionLast="47" xr6:coauthVersionMax="47" xr10:uidLastSave="{00000000-0000-0000-0000-000000000000}"/>
  <bookViews>
    <workbookView xWindow="-120" yWindow="-120" windowWidth="38640" windowHeight="15990" xr2:uid="{83FE6BDE-4AFD-48D4-AD0E-1A23139B1B8D}"/>
  </bookViews>
  <sheets>
    <sheet name="calcul inversé" sheetId="2" r:id="rId1"/>
    <sheet name="VÉRIFICATION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2" l="1"/>
  <c r="H3" i="2"/>
  <c r="H4" i="2" s="1"/>
  <c r="I3" i="2"/>
  <c r="I4" i="2" s="1"/>
  <c r="J3" i="2"/>
  <c r="G4" i="2"/>
  <c r="G6" i="2" s="1"/>
  <c r="J4" i="2"/>
  <c r="J6" i="2" s="1"/>
  <c r="F3" i="2"/>
  <c r="F4" i="2" s="1"/>
  <c r="F8" i="2" s="1"/>
  <c r="G8" i="3"/>
  <c r="G6" i="3"/>
  <c r="G5" i="3"/>
  <c r="G7" i="3" s="1"/>
  <c r="F8" i="3"/>
  <c r="J6" i="3"/>
  <c r="I6" i="3"/>
  <c r="H6" i="3"/>
  <c r="F6" i="3"/>
  <c r="J5" i="3"/>
  <c r="J7" i="3" s="1"/>
  <c r="J9" i="3" s="1"/>
  <c r="I5" i="3"/>
  <c r="I7" i="3" s="1"/>
  <c r="I9" i="3" s="1"/>
  <c r="H5" i="3"/>
  <c r="H7" i="3" s="1"/>
  <c r="H9" i="3" s="1"/>
  <c r="F5" i="3"/>
  <c r="J5" i="2" l="1"/>
  <c r="I6" i="2"/>
  <c r="I8" i="2"/>
  <c r="I5" i="2"/>
  <c r="I7" i="2" s="1"/>
  <c r="H8" i="2"/>
  <c r="H5" i="2"/>
  <c r="H6" i="2"/>
  <c r="H9" i="2" s="1"/>
  <c r="J7" i="2"/>
  <c r="J9" i="2"/>
  <c r="J8" i="2"/>
  <c r="G8" i="2"/>
  <c r="G5" i="2"/>
  <c r="G7" i="2" s="1"/>
  <c r="G9" i="3"/>
  <c r="F9" i="3"/>
  <c r="F7" i="3"/>
  <c r="G9" i="2" l="1"/>
  <c r="H7" i="2"/>
  <c r="I9" i="2"/>
  <c r="F5" i="2"/>
  <c r="F6" i="2"/>
  <c r="F9" i="2" l="1"/>
  <c r="F7" i="2"/>
</calcChain>
</file>

<file path=xl/sharedStrings.xml><?xml version="1.0" encoding="utf-8"?>
<sst xmlns="http://schemas.openxmlformats.org/spreadsheetml/2006/main" count="32" uniqueCount="20">
  <si>
    <t>AVANT TX</t>
  </si>
  <si>
    <t>TPS</t>
  </si>
  <si>
    <t>TVQ</t>
  </si>
  <si>
    <t>DEUX TX</t>
  </si>
  <si>
    <t>TOTAL TX</t>
  </si>
  <si>
    <t>CONSULT</t>
  </si>
  <si>
    <t>VITA</t>
  </si>
  <si>
    <t>FORMA</t>
  </si>
  <si>
    <t>PENDUL</t>
  </si>
  <si>
    <t>MANDALINI</t>
  </si>
  <si>
    <t>total avec tx</t>
  </si>
  <si>
    <t>vérification</t>
  </si>
  <si>
    <t xml:space="preserve">Comment trouver le montant sans les taxes à partir d'un montant incluant les deux taxes? </t>
  </si>
  <si>
    <t>La rangée 11 est le montant global incluant les taxes. C'est le montant qui sert de base à la formule</t>
  </si>
  <si>
    <t>Je voudrais que la rangée 4 corresponde au montant global de la rangée 11 en déduisant les deux taxes 1,14975%</t>
  </si>
  <si>
    <t>CALCUL INVERSÉ</t>
  </si>
  <si>
    <t>Exemple: 140$ devrait donner 121,77$ (mais il y a une différence de 0,01) voir la page suivante « VÉRIFICATION »</t>
  </si>
  <si>
    <r>
      <t xml:space="preserve">BESOIN DE LA FORMULE de la </t>
    </r>
    <r>
      <rPr>
        <sz val="14"/>
        <color theme="4"/>
        <rFont val="Calibri"/>
        <family val="2"/>
        <scheme val="minor"/>
      </rPr>
      <t>cellule F4</t>
    </r>
    <r>
      <rPr>
        <sz val="14"/>
        <rFont val="Calibri"/>
        <family val="2"/>
        <scheme val="minor"/>
      </rPr>
      <t xml:space="preserve">  (total des taxes est de 1,14975 %)</t>
    </r>
  </si>
  <si>
    <t>De plus, il y a toujours une différence de 1 cent au TOTAL (F8 et F9). Alors, devrais-je déduire -0,01 au bout de la formule?</t>
  </si>
  <si>
    <t>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</si>
</sst>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 * #,##0.00_)\ &quot;$&quot;_ ;_ * \(#,##0.00\)\ &quot;$&quot;_ ;_ * &quot;-&quot;??_)\ &quot;$&quot;_ ;_ @_ "/>
    <numFmt numFmtId="165" formatCode="0.00000"/>
    <numFmt numFmtId="166" formatCode="_ * #,##0.00_)\ [$$-C0C]_ ;_ * \(#,##0.00\)\ [$$-C0C]_ ;_ * &quot;-&quot;??_)\ [$$-C0C]_ ;_ @_ "/>
    <numFmt numFmtId="167" formatCode="0.0"/>
    <numFmt numFmtId="168" formatCode="_-* #,##0.00000\ _€_-;\-* #,##0.00000\ _€_-;_-* &quot;-&quot;?????\ _€_-;_-@_-"/>
    <numFmt numFmtId="178" formatCode="0.0000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11"/>
      <color rgb="FF0070C0"/>
      <name val="Arial"/>
      <family val="2"/>
    </font>
    <font>
      <b/>
      <sz val="12"/>
      <color theme="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2"/>
      <color theme="5"/>
      <name val="Arial"/>
      <family val="2"/>
    </font>
    <font>
      <b/>
      <sz val="16"/>
      <name val="Arial"/>
      <family val="2"/>
    </font>
    <font>
      <b/>
      <sz val="10"/>
      <color theme="0"/>
      <name val="Arial"/>
      <family val="2"/>
    </font>
    <font>
      <sz val="18"/>
      <name val="Arial"/>
      <family val="2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8" fillId="0" borderId="0"/>
  </cellStyleXfs>
  <cellXfs count="48">
    <xf numFmtId="0" fontId="0" fillId="0" borderId="0" xfId="0"/>
    <xf numFmtId="0" fontId="2" fillId="0" borderId="0" xfId="3"/>
    <xf numFmtId="0" fontId="2" fillId="0" borderId="0" xfId="3" applyAlignment="1">
      <alignment horizontal="left"/>
    </xf>
    <xf numFmtId="2" fontId="2" fillId="2" borderId="0" xfId="2" applyNumberFormat="1" applyFont="1" applyFill="1" applyAlignment="1">
      <alignment horizontal="right"/>
    </xf>
    <xf numFmtId="0" fontId="2" fillId="3" borderId="0" xfId="3" applyFill="1"/>
    <xf numFmtId="165" fontId="2" fillId="0" borderId="0" xfId="3" applyNumberFormat="1" applyAlignment="1">
      <alignment horizontal="left"/>
    </xf>
    <xf numFmtId="165" fontId="2" fillId="2" borderId="0" xfId="2" applyNumberFormat="1" applyFont="1" applyFill="1"/>
    <xf numFmtId="0" fontId="2" fillId="0" borderId="0" xfId="3" applyAlignment="1">
      <alignment horizontal="right" vertical="center"/>
    </xf>
    <xf numFmtId="0" fontId="2" fillId="0" borderId="1" xfId="3" applyBorder="1" applyAlignment="1">
      <alignment horizontal="right" vertical="center"/>
    </xf>
    <xf numFmtId="166" fontId="4" fillId="4" borderId="1" xfId="3" applyNumberFormat="1" applyFont="1" applyFill="1" applyBorder="1" applyAlignment="1">
      <alignment horizontal="right" vertical="center"/>
    </xf>
    <xf numFmtId="166" fontId="4" fillId="3" borderId="1" xfId="3" applyNumberFormat="1" applyFont="1" applyFill="1" applyBorder="1" applyAlignment="1">
      <alignment horizontal="right" vertical="center"/>
    </xf>
    <xf numFmtId="0" fontId="2" fillId="3" borderId="0" xfId="3" applyFill="1" applyAlignment="1">
      <alignment horizontal="right" vertical="center"/>
    </xf>
    <xf numFmtId="0" fontId="2" fillId="5" borderId="1" xfId="3" applyFill="1" applyBorder="1" applyAlignment="1">
      <alignment horizontal="right" vertical="center"/>
    </xf>
    <xf numFmtId="166" fontId="5" fillId="3" borderId="1" xfId="3" applyNumberFormat="1" applyFont="1" applyFill="1" applyBorder="1" applyAlignment="1">
      <alignment horizontal="right" vertical="center"/>
    </xf>
    <xf numFmtId="0" fontId="2" fillId="6" borderId="1" xfId="3" applyFill="1" applyBorder="1" applyAlignment="1">
      <alignment horizontal="right" vertical="center"/>
    </xf>
    <xf numFmtId="166" fontId="6" fillId="3" borderId="1" xfId="3" applyNumberFormat="1" applyFont="1" applyFill="1" applyBorder="1" applyAlignment="1">
      <alignment horizontal="right" vertical="center"/>
    </xf>
    <xf numFmtId="0" fontId="2" fillId="0" borderId="2" xfId="3" applyBorder="1" applyAlignment="1">
      <alignment horizontal="right" vertical="center"/>
    </xf>
    <xf numFmtId="166" fontId="4" fillId="3" borderId="2" xfId="3" applyNumberFormat="1" applyFont="1" applyFill="1" applyBorder="1" applyAlignment="1">
      <alignment horizontal="right" vertical="center"/>
    </xf>
    <xf numFmtId="164" fontId="2" fillId="0" borderId="0" xfId="1" applyFont="1" applyFill="1" applyBorder="1"/>
    <xf numFmtId="0" fontId="10" fillId="0" borderId="0" xfId="4" applyFont="1" applyAlignment="1">
      <alignment horizontal="center" vertical="center"/>
    </xf>
    <xf numFmtId="2" fontId="3" fillId="0" borderId="3" xfId="4" applyNumberFormat="1" applyFont="1" applyBorder="1" applyAlignment="1">
      <alignment horizontal="center"/>
    </xf>
    <xf numFmtId="167" fontId="2" fillId="0" borderId="0" xfId="3" applyNumberFormat="1"/>
    <xf numFmtId="2" fontId="2" fillId="0" borderId="0" xfId="3" applyNumberFormat="1"/>
    <xf numFmtId="0" fontId="2" fillId="0" borderId="4" xfId="3" applyBorder="1" applyAlignment="1">
      <alignment horizontal="right" vertical="center"/>
    </xf>
    <xf numFmtId="166" fontId="4" fillId="3" borderId="4" xfId="3" applyNumberFormat="1" applyFont="1" applyFill="1" applyBorder="1" applyAlignment="1">
      <alignment horizontal="right" vertical="center"/>
    </xf>
    <xf numFmtId="0" fontId="14" fillId="0" borderId="0" xfId="3" applyFont="1"/>
    <xf numFmtId="2" fontId="3" fillId="4" borderId="3" xfId="3" applyNumberFormat="1" applyFont="1" applyFill="1" applyBorder="1"/>
    <xf numFmtId="166" fontId="3" fillId="0" borderId="3" xfId="4" applyNumberFormat="1" applyFont="1" applyBorder="1" applyAlignment="1">
      <alignment horizontal="center"/>
    </xf>
    <xf numFmtId="17" fontId="7" fillId="0" borderId="0" xfId="3" applyNumberFormat="1" applyFont="1" applyAlignment="1">
      <alignment horizontal="left"/>
    </xf>
    <xf numFmtId="0" fontId="9" fillId="0" borderId="0" xfId="4" applyFont="1" applyAlignment="1">
      <alignment horizontal="center"/>
    </xf>
    <xf numFmtId="2" fontId="11" fillId="0" borderId="0" xfId="3" applyNumberFormat="1" applyFont="1" applyAlignment="1">
      <alignment horizontal="center" wrapText="1"/>
    </xf>
    <xf numFmtId="0" fontId="12" fillId="0" borderId="0" xfId="3" applyFont="1"/>
    <xf numFmtId="166" fontId="13" fillId="0" borderId="0" xfId="1" applyNumberFormat="1" applyFont="1" applyFill="1" applyBorder="1"/>
    <xf numFmtId="0" fontId="15" fillId="0" borderId="0" xfId="3" applyFont="1"/>
    <xf numFmtId="167" fontId="15" fillId="0" borderId="0" xfId="3" applyNumberFormat="1" applyFont="1"/>
    <xf numFmtId="2" fontId="15" fillId="0" borderId="0" xfId="3" applyNumberFormat="1" applyFont="1"/>
    <xf numFmtId="0" fontId="16" fillId="0" borderId="0" xfId="0" applyFont="1"/>
    <xf numFmtId="167" fontId="15" fillId="4" borderId="0" xfId="3" applyNumberFormat="1" applyFont="1" applyFill="1"/>
    <xf numFmtId="0" fontId="15" fillId="4" borderId="0" xfId="3" applyFont="1" applyFill="1"/>
    <xf numFmtId="2" fontId="15" fillId="4" borderId="0" xfId="3" applyNumberFormat="1" applyFont="1" applyFill="1"/>
    <xf numFmtId="167" fontId="17" fillId="0" borderId="0" xfId="3" applyNumberFormat="1" applyFont="1"/>
    <xf numFmtId="0" fontId="15" fillId="7" borderId="0" xfId="3" applyFont="1" applyFill="1"/>
    <xf numFmtId="0" fontId="16" fillId="7" borderId="0" xfId="0" applyFont="1" applyFill="1"/>
    <xf numFmtId="166" fontId="4" fillId="7" borderId="1" xfId="3" applyNumberFormat="1" applyFont="1" applyFill="1" applyBorder="1" applyAlignment="1">
      <alignment horizontal="right" vertical="center"/>
    </xf>
    <xf numFmtId="164" fontId="0" fillId="0" borderId="0" xfId="1" applyFont="1"/>
    <xf numFmtId="168" fontId="0" fillId="0" borderId="0" xfId="0" applyNumberFormat="1"/>
    <xf numFmtId="178" fontId="2" fillId="2" borderId="0" xfId="2" applyNumberFormat="1" applyFont="1" applyFill="1" applyAlignment="1">
      <alignment horizontal="right"/>
    </xf>
    <xf numFmtId="178" fontId="2" fillId="2" borderId="0" xfId="2" applyNumberFormat="1" applyFont="1" applyFill="1"/>
  </cellXfs>
  <cellStyles count="5">
    <cellStyle name="Monétaire" xfId="1" builtinId="4"/>
    <cellStyle name="Normal" xfId="0" builtinId="0"/>
    <cellStyle name="Normal 2" xfId="3" xr:uid="{D0F64C19-E15C-4A28-BB78-F543FDA9AA54}"/>
    <cellStyle name="Normal_argent gagné 2006-2007" xfId="4" xr:uid="{C609157A-12F8-4C3B-B92A-7CDCB1251D73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7688AC-FD76-425E-AB11-0FDD0C59B700}">
  <dimension ref="A1:R22"/>
  <sheetViews>
    <sheetView tabSelected="1" workbookViewId="0">
      <selection activeCell="F1" sqref="F1:J3"/>
    </sheetView>
  </sheetViews>
  <sheetFormatPr baseColWidth="10" defaultRowHeight="15" x14ac:dyDescent="0.25"/>
  <cols>
    <col min="4" max="4" width="6.85546875" customWidth="1"/>
    <col min="6" max="6" width="14.85546875" customWidth="1"/>
    <col min="7" max="7" width="13.7109375" customWidth="1"/>
    <col min="8" max="8" width="14.28515625" customWidth="1"/>
    <col min="9" max="9" width="16" customWidth="1"/>
    <col min="10" max="10" width="14.140625" customWidth="1"/>
    <col min="18" max="18" width="12.42578125" bestFit="1" customWidth="1"/>
  </cols>
  <sheetData>
    <row r="1" spans="1:18" x14ac:dyDescent="0.25">
      <c r="A1" s="1"/>
      <c r="B1" s="2"/>
      <c r="C1" s="2"/>
      <c r="D1" s="2"/>
      <c r="E1" s="3"/>
      <c r="F1" s="46">
        <v>5.0000000000000001E-3</v>
      </c>
      <c r="G1" s="46">
        <v>5.0000000000000001E-3</v>
      </c>
      <c r="H1" s="46">
        <v>5.0000000000000001E-3</v>
      </c>
      <c r="I1" s="46">
        <v>5.0000000000000001E-3</v>
      </c>
      <c r="J1" s="46">
        <v>5.0000000000000001E-3</v>
      </c>
      <c r="K1" s="4"/>
      <c r="L1" s="4"/>
    </row>
    <row r="2" spans="1:18" ht="23.25" x14ac:dyDescent="0.35">
      <c r="A2" s="25" t="s">
        <v>15</v>
      </c>
      <c r="B2" s="5"/>
      <c r="C2" s="5"/>
      <c r="D2" s="5"/>
      <c r="E2" s="6"/>
      <c r="F2" s="47">
        <v>9.9749999999999995E-3</v>
      </c>
      <c r="G2" s="47">
        <v>9.9749999999999995E-3</v>
      </c>
      <c r="H2" s="47">
        <v>9.9749999999999995E-3</v>
      </c>
      <c r="I2" s="47">
        <v>9.9749999999999995E-3</v>
      </c>
      <c r="J2" s="47">
        <v>9.9749999999999995E-3</v>
      </c>
      <c r="K2" s="4"/>
      <c r="L2" s="4"/>
      <c r="P2" s="44"/>
      <c r="Q2" s="44"/>
      <c r="R2" s="45"/>
    </row>
    <row r="3" spans="1:18" x14ac:dyDescent="0.25">
      <c r="A3" s="1"/>
      <c r="B3" s="2"/>
      <c r="C3" s="2"/>
      <c r="D3" s="2"/>
      <c r="E3" s="6"/>
      <c r="F3" s="47">
        <f>SUM(F1:F2)</f>
        <v>1.4974999999999999E-2</v>
      </c>
      <c r="G3" s="47">
        <f t="shared" ref="G3:J3" si="0">SUM(G1:G2)</f>
        <v>1.4974999999999999E-2</v>
      </c>
      <c r="H3" s="47">
        <f t="shared" si="0"/>
        <v>1.4974999999999999E-2</v>
      </c>
      <c r="I3" s="47">
        <f t="shared" si="0"/>
        <v>1.4974999999999999E-2</v>
      </c>
      <c r="J3" s="47">
        <f t="shared" si="0"/>
        <v>1.4974999999999999E-2</v>
      </c>
      <c r="K3" s="4"/>
      <c r="L3" s="4"/>
      <c r="P3" s="44"/>
      <c r="Q3" s="44"/>
    </row>
    <row r="4" spans="1:18" x14ac:dyDescent="0.25">
      <c r="A4" s="7"/>
      <c r="B4" s="7"/>
      <c r="C4" s="7"/>
      <c r="E4" s="8" t="s">
        <v>0</v>
      </c>
      <c r="F4" s="43">
        <f>F11/(1+F3)</f>
        <v>137.9344318825587</v>
      </c>
      <c r="G4" s="43">
        <f t="shared" ref="G4:J4" si="1">G11/(1+G3)</f>
        <v>147.78689130274145</v>
      </c>
      <c r="H4" s="43">
        <f t="shared" si="1"/>
        <v>88.672134781644871</v>
      </c>
      <c r="I4" s="43">
        <f t="shared" si="1"/>
        <v>49.26229710091382</v>
      </c>
      <c r="J4" s="43">
        <f t="shared" si="1"/>
        <v>98.524594201827639</v>
      </c>
      <c r="K4" s="11"/>
      <c r="L4" s="11"/>
    </row>
    <row r="5" spans="1:18" x14ac:dyDescent="0.25">
      <c r="A5" s="7"/>
      <c r="B5" s="7"/>
      <c r="C5" s="7"/>
      <c r="E5" s="12" t="s">
        <v>1</v>
      </c>
      <c r="F5" s="13">
        <f>F4*F1</f>
        <v>0.68967215941279347</v>
      </c>
      <c r="G5" s="13">
        <f t="shared" ref="G5:J5" si="2">G4*G1</f>
        <v>0.73893445651370726</v>
      </c>
      <c r="H5" s="13">
        <f t="shared" si="2"/>
        <v>0.44336067390822437</v>
      </c>
      <c r="I5" s="13">
        <f t="shared" si="2"/>
        <v>0.24631148550456911</v>
      </c>
      <c r="J5" s="13">
        <f t="shared" si="2"/>
        <v>0.49262297100913821</v>
      </c>
      <c r="K5" s="11"/>
      <c r="L5" s="11"/>
    </row>
    <row r="6" spans="1:18" x14ac:dyDescent="0.25">
      <c r="A6" s="7"/>
      <c r="B6" s="7"/>
      <c r="C6" s="7"/>
      <c r="E6" s="14" t="s">
        <v>2</v>
      </c>
      <c r="F6" s="15">
        <f>F4*F2</f>
        <v>1.375895958028523</v>
      </c>
      <c r="G6" s="15">
        <f t="shared" ref="G6:J6" si="3">G4*G2</f>
        <v>1.4741742407448459</v>
      </c>
      <c r="H6" s="15">
        <f t="shared" si="3"/>
        <v>0.88450454444690751</v>
      </c>
      <c r="I6" s="15">
        <f t="shared" si="3"/>
        <v>0.49139141358161531</v>
      </c>
      <c r="J6" s="15">
        <f t="shared" si="3"/>
        <v>0.98278282716323062</v>
      </c>
      <c r="K6" s="11"/>
      <c r="L6" s="11"/>
    </row>
    <row r="7" spans="1:18" x14ac:dyDescent="0.25">
      <c r="A7" s="7"/>
      <c r="B7" s="7"/>
      <c r="C7" s="7"/>
      <c r="E7" s="8" t="s">
        <v>3</v>
      </c>
      <c r="F7" s="10">
        <f>SUM(F5:F6)</f>
        <v>2.0655681174413165</v>
      </c>
      <c r="G7" s="10">
        <f t="shared" ref="G7:J7" si="4">SUM(G5:G6)</f>
        <v>2.2131086972585532</v>
      </c>
      <c r="H7" s="10">
        <f t="shared" si="4"/>
        <v>1.3278652183551318</v>
      </c>
      <c r="I7" s="10">
        <f t="shared" si="4"/>
        <v>0.73770289908618447</v>
      </c>
      <c r="J7" s="10">
        <f t="shared" si="4"/>
        <v>1.4754057981723689</v>
      </c>
      <c r="K7" s="11"/>
      <c r="L7" s="11"/>
    </row>
    <row r="8" spans="1:18" x14ac:dyDescent="0.25">
      <c r="A8" s="7"/>
      <c r="B8" s="7"/>
      <c r="C8" s="7"/>
      <c r="E8" s="23" t="s">
        <v>10</v>
      </c>
      <c r="F8" s="24">
        <f>F4*(1+F3%)</f>
        <v>137.95508756373312</v>
      </c>
      <c r="G8" s="24">
        <f t="shared" ref="G8:J8" si="5">G4*(1+G3%)</f>
        <v>147.80902238971404</v>
      </c>
      <c r="H8" s="24">
        <f t="shared" si="5"/>
        <v>88.68541343382843</v>
      </c>
      <c r="I8" s="24">
        <f t="shared" si="5"/>
        <v>49.269674129904686</v>
      </c>
      <c r="J8" s="24">
        <f t="shared" si="5"/>
        <v>98.539348259809373</v>
      </c>
      <c r="K8" s="11"/>
      <c r="L8" s="11"/>
    </row>
    <row r="9" spans="1:18" ht="15.75" thickBot="1" x14ac:dyDescent="0.3">
      <c r="A9" s="7"/>
      <c r="B9" s="7"/>
      <c r="C9" s="7"/>
      <c r="E9" s="16" t="s">
        <v>4</v>
      </c>
      <c r="F9" s="17">
        <f>SUM(F4:F6)</f>
        <v>140.00000000000003</v>
      </c>
      <c r="G9" s="17">
        <f t="shared" ref="G9:J9" si="6">SUM(G4:G6)</f>
        <v>150</v>
      </c>
      <c r="H9" s="17">
        <f t="shared" si="6"/>
        <v>90.000000000000014</v>
      </c>
      <c r="I9" s="17">
        <f t="shared" si="6"/>
        <v>50.000000000000007</v>
      </c>
      <c r="J9" s="17">
        <f t="shared" si="6"/>
        <v>100.00000000000001</v>
      </c>
      <c r="K9" s="11"/>
      <c r="L9" s="11"/>
    </row>
    <row r="10" spans="1:18" ht="16.5" thickBot="1" x14ac:dyDescent="0.3">
      <c r="A10" s="28"/>
      <c r="B10" s="1"/>
      <c r="C10" s="29"/>
      <c r="D10" s="1"/>
      <c r="E10" s="18"/>
      <c r="F10" s="19" t="s">
        <v>5</v>
      </c>
      <c r="G10" s="19" t="s">
        <v>6</v>
      </c>
      <c r="H10" s="19" t="s">
        <v>7</v>
      </c>
      <c r="I10" s="19" t="s">
        <v>8</v>
      </c>
      <c r="J10" s="19" t="s">
        <v>9</v>
      </c>
      <c r="K10" s="1"/>
      <c r="L10" s="1"/>
    </row>
    <row r="11" spans="1:18" ht="21.75" thickTop="1" thickBot="1" x14ac:dyDescent="0.35">
      <c r="A11" s="30"/>
      <c r="B11" s="31"/>
      <c r="C11" s="32"/>
      <c r="D11" s="1"/>
      <c r="E11" s="20"/>
      <c r="F11" s="26">
        <v>140</v>
      </c>
      <c r="G11" s="27">
        <v>150</v>
      </c>
      <c r="H11" s="27">
        <v>90</v>
      </c>
      <c r="I11" s="27">
        <v>50</v>
      </c>
      <c r="J11" s="27">
        <v>100</v>
      </c>
      <c r="K11" s="1"/>
      <c r="L11" s="1"/>
    </row>
    <row r="12" spans="1:18" ht="15.75" thickTop="1" x14ac:dyDescent="0.25">
      <c r="A12" s="1"/>
      <c r="B12" s="1"/>
      <c r="C12" s="1"/>
      <c r="D12" s="1"/>
      <c r="E12" s="21"/>
      <c r="F12" s="1"/>
      <c r="G12" s="22"/>
      <c r="H12" s="1"/>
      <c r="I12" s="1"/>
      <c r="J12" s="22"/>
      <c r="K12" s="1"/>
      <c r="L12" s="1"/>
    </row>
    <row r="13" spans="1:18" s="36" customFormat="1" ht="18.75" x14ac:dyDescent="0.3">
      <c r="A13" s="33"/>
      <c r="B13" s="33"/>
      <c r="C13" s="33"/>
      <c r="D13" s="33"/>
      <c r="E13" s="34"/>
      <c r="F13" s="33"/>
      <c r="G13" s="35"/>
      <c r="H13" s="33"/>
      <c r="I13" s="33"/>
      <c r="J13" s="35"/>
      <c r="K13" s="33"/>
      <c r="L13" s="33"/>
    </row>
    <row r="14" spans="1:18" s="36" customFormat="1" ht="20.25" customHeight="1" x14ac:dyDescent="0.3">
      <c r="A14" s="33"/>
      <c r="B14" s="33"/>
      <c r="C14" s="33"/>
      <c r="D14" s="33"/>
      <c r="E14" s="40" t="s">
        <v>12</v>
      </c>
      <c r="F14" s="33"/>
      <c r="G14" s="35"/>
      <c r="H14" s="33"/>
      <c r="I14" s="33"/>
      <c r="J14" s="35"/>
      <c r="K14" s="33"/>
      <c r="L14" s="33"/>
    </row>
    <row r="15" spans="1:18" s="36" customFormat="1" ht="30" customHeight="1" x14ac:dyDescent="0.3">
      <c r="A15" s="33"/>
      <c r="B15" s="33"/>
      <c r="C15" s="33"/>
      <c r="D15" s="33"/>
      <c r="E15" s="37" t="s">
        <v>13</v>
      </c>
      <c r="F15" s="38"/>
      <c r="G15" s="39"/>
      <c r="H15" s="38"/>
      <c r="I15" s="33"/>
      <c r="J15" s="35"/>
      <c r="K15" s="33"/>
      <c r="L15" s="33"/>
    </row>
    <row r="16" spans="1:18" s="36" customFormat="1" ht="25.5" customHeight="1" x14ac:dyDescent="0.3">
      <c r="A16" s="33"/>
      <c r="B16" s="33"/>
      <c r="C16" s="33"/>
      <c r="D16" s="33"/>
      <c r="E16" s="34" t="s">
        <v>14</v>
      </c>
      <c r="F16" s="33"/>
      <c r="G16" s="35"/>
      <c r="H16" s="33"/>
      <c r="I16" s="33"/>
      <c r="J16" s="35"/>
      <c r="K16" s="41"/>
      <c r="L16" s="41"/>
      <c r="M16" s="42"/>
      <c r="N16" s="42"/>
    </row>
    <row r="17" spans="1:12" s="36" customFormat="1" ht="18.75" x14ac:dyDescent="0.3">
      <c r="A17" s="33"/>
      <c r="B17" s="33"/>
      <c r="C17" s="33"/>
      <c r="D17" s="33"/>
      <c r="E17" s="33"/>
      <c r="F17" s="33"/>
      <c r="G17" s="35"/>
      <c r="H17" s="33"/>
      <c r="I17" s="33"/>
      <c r="J17" s="35"/>
      <c r="K17" s="33"/>
      <c r="L17" s="33"/>
    </row>
    <row r="18" spans="1:12" s="36" customFormat="1" ht="18.75" x14ac:dyDescent="0.3">
      <c r="A18" s="33"/>
      <c r="B18" s="33"/>
      <c r="C18" s="33"/>
      <c r="D18" s="33"/>
      <c r="E18" s="34" t="s">
        <v>16</v>
      </c>
      <c r="F18" s="33"/>
      <c r="G18" s="35"/>
      <c r="H18" s="33"/>
      <c r="I18" s="33"/>
      <c r="J18" s="35"/>
      <c r="K18" s="33"/>
      <c r="L18" s="33"/>
    </row>
    <row r="19" spans="1:12" s="36" customFormat="1" ht="18.75" x14ac:dyDescent="0.3">
      <c r="A19" s="33"/>
      <c r="B19" s="33"/>
      <c r="C19" s="33"/>
      <c r="D19" s="33"/>
      <c r="F19" s="33"/>
      <c r="G19" s="35"/>
      <c r="H19" s="33"/>
      <c r="I19" s="33"/>
      <c r="J19" s="35"/>
      <c r="K19" s="33"/>
      <c r="L19" s="33"/>
    </row>
    <row r="20" spans="1:12" s="36" customFormat="1" ht="18.75" x14ac:dyDescent="0.3">
      <c r="A20" s="33"/>
      <c r="B20" s="33"/>
      <c r="C20" s="33"/>
      <c r="D20" s="33" t="s">
        <v>19</v>
      </c>
      <c r="E20" s="34" t="s">
        <v>17</v>
      </c>
      <c r="F20" s="33"/>
      <c r="G20" s="35"/>
      <c r="H20" s="33"/>
      <c r="I20" s="33"/>
      <c r="J20" s="35"/>
      <c r="K20" s="33"/>
      <c r="L20" s="33"/>
    </row>
    <row r="21" spans="1:12" s="36" customFormat="1" ht="18.75" x14ac:dyDescent="0.3"/>
    <row r="22" spans="1:12" s="36" customFormat="1" ht="18.75" x14ac:dyDescent="0.3">
      <c r="D22" s="36" t="s">
        <v>19</v>
      </c>
      <c r="E22" s="36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B9C18C-6F4C-44FB-BA7E-EFE2B142707B}">
  <dimension ref="A1:L13"/>
  <sheetViews>
    <sheetView workbookViewId="0">
      <selection activeCell="I24" sqref="I24"/>
    </sheetView>
  </sheetViews>
  <sheetFormatPr baseColWidth="10" defaultRowHeight="15" x14ac:dyDescent="0.25"/>
  <cols>
    <col min="6" max="6" width="14.85546875" customWidth="1"/>
    <col min="7" max="7" width="13.7109375" customWidth="1"/>
    <col min="8" max="8" width="14.28515625" customWidth="1"/>
    <col min="9" max="9" width="16" customWidth="1"/>
    <col min="10" max="10" width="14.140625" customWidth="1"/>
  </cols>
  <sheetData>
    <row r="1" spans="1:12" x14ac:dyDescent="0.25">
      <c r="A1" s="1"/>
      <c r="B1" s="2"/>
      <c r="C1" s="2"/>
      <c r="D1" s="2"/>
      <c r="E1" s="3"/>
      <c r="F1" s="3">
        <v>0.05</v>
      </c>
      <c r="G1" s="3">
        <v>0.05</v>
      </c>
      <c r="H1" s="3">
        <v>0.05</v>
      </c>
      <c r="I1" s="3">
        <v>0.05</v>
      </c>
      <c r="J1" s="3">
        <v>0.05</v>
      </c>
      <c r="K1" s="4"/>
      <c r="L1" s="4"/>
    </row>
    <row r="2" spans="1:12" ht="23.25" x14ac:dyDescent="0.35">
      <c r="A2" s="25" t="s">
        <v>11</v>
      </c>
      <c r="B2" s="5"/>
      <c r="C2" s="5"/>
      <c r="D2" s="5"/>
      <c r="E2" s="6"/>
      <c r="F2" s="6">
        <v>9.9750000000000005E-2</v>
      </c>
      <c r="G2" s="6">
        <v>9.9750000000000005E-2</v>
      </c>
      <c r="H2" s="6">
        <v>9.9750000000000005E-2</v>
      </c>
      <c r="I2" s="6">
        <v>9.9750000000000005E-2</v>
      </c>
      <c r="J2" s="6">
        <v>9.9750000000000005E-2</v>
      </c>
      <c r="K2" s="4"/>
      <c r="L2" s="4"/>
    </row>
    <row r="3" spans="1:12" x14ac:dyDescent="0.25">
      <c r="A3" s="1"/>
      <c r="B3" s="2"/>
      <c r="C3" s="2"/>
      <c r="D3" s="2"/>
      <c r="E3" s="6"/>
      <c r="F3" s="6">
        <v>1.14975</v>
      </c>
      <c r="G3" s="6">
        <v>1.14975</v>
      </c>
      <c r="H3" s="6">
        <v>1.14975</v>
      </c>
      <c r="I3" s="6">
        <v>1.14975</v>
      </c>
      <c r="J3" s="6">
        <v>1.14975</v>
      </c>
      <c r="K3" s="4"/>
      <c r="L3" s="4"/>
    </row>
    <row r="4" spans="1:12" x14ac:dyDescent="0.25">
      <c r="A4" s="7"/>
      <c r="B4" s="7"/>
      <c r="C4" s="7"/>
      <c r="E4" s="8" t="s">
        <v>0</v>
      </c>
      <c r="F4" s="9">
        <v>121.77</v>
      </c>
      <c r="G4" s="10">
        <v>86.98</v>
      </c>
      <c r="H4" s="10"/>
      <c r="I4" s="10"/>
      <c r="J4" s="10"/>
      <c r="K4" s="11"/>
      <c r="L4" s="11"/>
    </row>
    <row r="5" spans="1:12" x14ac:dyDescent="0.25">
      <c r="A5" s="7"/>
      <c r="B5" s="7"/>
      <c r="C5" s="7"/>
      <c r="E5" s="12" t="s">
        <v>1</v>
      </c>
      <c r="F5" s="13">
        <f>F4*0.05</f>
        <v>6.0884999999999998</v>
      </c>
      <c r="G5" s="13">
        <f>G4*0.05</f>
        <v>4.3490000000000002</v>
      </c>
      <c r="H5" s="13">
        <f>H4*H1</f>
        <v>0</v>
      </c>
      <c r="I5" s="13">
        <f>I4*I1</f>
        <v>0</v>
      </c>
      <c r="J5" s="13">
        <f>J4*J1</f>
        <v>0</v>
      </c>
      <c r="K5" s="11"/>
      <c r="L5" s="11"/>
    </row>
    <row r="6" spans="1:12" x14ac:dyDescent="0.25">
      <c r="A6" s="7"/>
      <c r="B6" s="7"/>
      <c r="C6" s="7"/>
      <c r="E6" s="14" t="s">
        <v>2</v>
      </c>
      <c r="F6" s="15">
        <f>F4*0.09975</f>
        <v>12.1465575</v>
      </c>
      <c r="G6" s="15">
        <f>G4*0.09975</f>
        <v>8.6762550000000012</v>
      </c>
      <c r="H6" s="15">
        <f>H4*H2</f>
        <v>0</v>
      </c>
      <c r="I6" s="15">
        <f>I4*I2</f>
        <v>0</v>
      </c>
      <c r="J6" s="15">
        <f>J4*J2</f>
        <v>0</v>
      </c>
      <c r="K6" s="11"/>
      <c r="L6" s="11"/>
    </row>
    <row r="7" spans="1:12" x14ac:dyDescent="0.25">
      <c r="A7" s="7"/>
      <c r="B7" s="7"/>
      <c r="C7" s="7"/>
      <c r="E7" s="8" t="s">
        <v>3</v>
      </c>
      <c r="F7" s="10">
        <f>SUM(F5:F6)</f>
        <v>18.2350575</v>
      </c>
      <c r="G7" s="10">
        <f>SUM(G5:G6)</f>
        <v>13.025255000000001</v>
      </c>
      <c r="H7" s="10">
        <f>SUM(H5:H6)</f>
        <v>0</v>
      </c>
      <c r="I7" s="10">
        <f>SUM(I5:I6)</f>
        <v>0</v>
      </c>
      <c r="J7" s="10">
        <f>SUM(J5:J6)</f>
        <v>0</v>
      </c>
      <c r="K7" s="11"/>
      <c r="L7" s="11"/>
    </row>
    <row r="8" spans="1:12" x14ac:dyDescent="0.25">
      <c r="A8" s="7"/>
      <c r="B8" s="7"/>
      <c r="C8" s="7"/>
      <c r="E8" s="23" t="s">
        <v>10</v>
      </c>
      <c r="F8" s="24">
        <f>F4*1.14975</f>
        <v>140.00505749999999</v>
      </c>
      <c r="G8" s="24">
        <f>G4*1.14975</f>
        <v>100.00525500000001</v>
      </c>
      <c r="H8" s="24"/>
      <c r="I8" s="24"/>
      <c r="J8" s="24"/>
      <c r="K8" s="11"/>
      <c r="L8" s="11"/>
    </row>
    <row r="9" spans="1:12" ht="15.75" thickBot="1" x14ac:dyDescent="0.3">
      <c r="A9" s="7"/>
      <c r="B9" s="7"/>
      <c r="C9" s="7"/>
      <c r="E9" s="16" t="s">
        <v>4</v>
      </c>
      <c r="F9" s="17">
        <f>SUM(F4:F6)</f>
        <v>140.00505749999999</v>
      </c>
      <c r="G9" s="17">
        <f>SUM(G4:G6)</f>
        <v>100.00525500000001</v>
      </c>
      <c r="H9" s="17">
        <f>H4*H7</f>
        <v>0</v>
      </c>
      <c r="I9" s="17">
        <f>I4*I7</f>
        <v>0</v>
      </c>
      <c r="J9" s="17">
        <f>J4*J7</f>
        <v>0</v>
      </c>
      <c r="K9" s="11"/>
      <c r="L9" s="11"/>
    </row>
    <row r="10" spans="1:12" ht="16.5" thickBot="1" x14ac:dyDescent="0.3">
      <c r="A10" s="28"/>
      <c r="B10" s="1"/>
      <c r="C10" s="29"/>
      <c r="D10" s="1"/>
      <c r="E10" s="18"/>
      <c r="F10" s="19" t="s">
        <v>5</v>
      </c>
      <c r="G10" s="19" t="s">
        <v>6</v>
      </c>
      <c r="H10" s="19" t="s">
        <v>7</v>
      </c>
      <c r="I10" s="19" t="s">
        <v>8</v>
      </c>
      <c r="J10" s="19" t="s">
        <v>9</v>
      </c>
      <c r="K10" s="1"/>
      <c r="L10" s="1"/>
    </row>
    <row r="11" spans="1:12" ht="21.75" thickTop="1" thickBot="1" x14ac:dyDescent="0.35">
      <c r="A11" s="30"/>
      <c r="B11" s="31"/>
      <c r="C11" s="32"/>
      <c r="D11" s="1"/>
      <c r="E11" s="20"/>
      <c r="F11" s="26">
        <v>140</v>
      </c>
      <c r="G11" s="27">
        <v>150</v>
      </c>
      <c r="H11" s="27">
        <v>90</v>
      </c>
      <c r="I11" s="27">
        <v>50</v>
      </c>
      <c r="J11" s="27">
        <v>100</v>
      </c>
      <c r="K11" s="1"/>
      <c r="L11" s="1"/>
    </row>
    <row r="12" spans="1:12" ht="15.75" thickTop="1" x14ac:dyDescent="0.25">
      <c r="A12" s="1"/>
      <c r="B12" s="1"/>
      <c r="C12" s="1"/>
      <c r="D12" s="1"/>
      <c r="E12" s="21"/>
      <c r="F12" s="1"/>
      <c r="G12" s="22"/>
      <c r="H12" s="1"/>
      <c r="I12" s="1"/>
      <c r="J12" s="22"/>
      <c r="K12" s="1"/>
      <c r="L12" s="1"/>
    </row>
    <row r="13" spans="1:12" x14ac:dyDescent="0.25">
      <c r="A13" s="1"/>
      <c r="B13" s="1"/>
      <c r="C13" s="1"/>
      <c r="D13" s="1"/>
      <c r="E13" s="21"/>
      <c r="F13" s="1"/>
      <c r="G13" s="22"/>
      <c r="H13" s="1"/>
      <c r="I13" s="1"/>
      <c r="J13" s="22"/>
      <c r="K13" s="1"/>
      <c r="L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inversé</vt:lpstr>
      <vt:lpstr>VÉRIFICATION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Carolyne Blais</dc:creator>
  <cp:lastModifiedBy>Chris_W10</cp:lastModifiedBy>
  <dcterms:created xsi:type="dcterms:W3CDTF">2023-08-21T14:16:17Z</dcterms:created>
  <dcterms:modified xsi:type="dcterms:W3CDTF">2023-08-21T15:57:29Z</dcterms:modified>
</cp:coreProperties>
</file>