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CFE3F2D-32B5-48B5-A935-8D893691E96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LANNING" sheetId="1" r:id="rId1"/>
  </sheets>
  <definedNames>
    <definedName name="Plan1">PLANNING!$B$3:$F$33</definedName>
    <definedName name="Plan2">PLANNING!$H$3:$L$33</definedName>
    <definedName name="Planning">_xlfn.CHOOSECOLS(_xlfn.VSTACK(Plan1,Plan2),1,3,5)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11" i="1" l="1" a="1"/>
  <c r="T11" i="1" s="1"/>
  <c r="T13" i="1" a="1"/>
  <c r="T13" i="1" s="1"/>
  <c r="T22" i="1" a="1"/>
  <c r="T22" i="1" s="1"/>
  <c r="T24" i="1" a="1"/>
  <c r="T24" i="1" s="1"/>
  <c r="T34" i="1" a="1"/>
  <c r="T34" i="1" s="1"/>
  <c r="T45" i="1" a="1"/>
  <c r="T45" i="1" s="1"/>
  <c r="T57" i="1" a="1"/>
  <c r="T57" i="1" s="1"/>
  <c r="T69" i="1" a="1"/>
  <c r="T69" i="1" s="1"/>
  <c r="T81" i="1" a="1"/>
  <c r="T81" i="1" s="1"/>
  <c r="T93" i="1" a="1"/>
  <c r="T93" i="1" s="1"/>
  <c r="T105" i="1" a="1"/>
  <c r="T105" i="1" s="1"/>
  <c r="T117" i="1" a="1"/>
  <c r="T117" i="1" s="1"/>
  <c r="S3" i="1"/>
  <c r="T3" i="1" s="1" a="1"/>
  <c r="T3" i="1" s="1"/>
  <c r="S4" i="1"/>
  <c r="T4" i="1" s="1" a="1"/>
  <c r="T4" i="1" s="1"/>
  <c r="S5" i="1"/>
  <c r="T5" i="1" s="1" a="1"/>
  <c r="T5" i="1" s="1"/>
  <c r="S6" i="1"/>
  <c r="T6" i="1" s="1" a="1"/>
  <c r="T6" i="1" s="1"/>
  <c r="S7" i="1"/>
  <c r="T7" i="1" s="1" a="1"/>
  <c r="T7" i="1" s="1"/>
  <c r="S8" i="1"/>
  <c r="T8" i="1" s="1" a="1"/>
  <c r="T8" i="1" s="1"/>
  <c r="S9" i="1"/>
  <c r="T9" i="1" s="1" a="1"/>
  <c r="T9" i="1" s="1"/>
  <c r="S10" i="1"/>
  <c r="T10" i="1" s="1" a="1"/>
  <c r="T10" i="1" s="1"/>
  <c r="S11" i="1"/>
  <c r="S12" i="1"/>
  <c r="T12" i="1" s="1" a="1"/>
  <c r="T12" i="1" s="1"/>
  <c r="S13" i="1"/>
  <c r="S14" i="1"/>
  <c r="T14" i="1" s="1" a="1"/>
  <c r="T14" i="1" s="1"/>
  <c r="S15" i="1"/>
  <c r="T15" i="1" s="1" a="1"/>
  <c r="T15" i="1" s="1"/>
  <c r="S16" i="1"/>
  <c r="T16" i="1" s="1" a="1"/>
  <c r="T16" i="1" s="1"/>
  <c r="S17" i="1"/>
  <c r="T17" i="1" s="1" a="1"/>
  <c r="T17" i="1" s="1"/>
  <c r="S18" i="1"/>
  <c r="T18" i="1" s="1" a="1"/>
  <c r="T18" i="1" s="1"/>
  <c r="S19" i="1"/>
  <c r="T19" i="1" s="1" a="1"/>
  <c r="T19" i="1" s="1"/>
  <c r="S20" i="1"/>
  <c r="T20" i="1" s="1" a="1"/>
  <c r="T20" i="1" s="1"/>
  <c r="S21" i="1"/>
  <c r="T21" i="1" s="1" a="1"/>
  <c r="T21" i="1" s="1"/>
  <c r="S22" i="1"/>
  <c r="S23" i="1"/>
  <c r="T23" i="1" s="1" a="1"/>
  <c r="T23" i="1" s="1"/>
  <c r="S24" i="1"/>
  <c r="S25" i="1"/>
  <c r="T25" i="1" s="1" a="1"/>
  <c r="T25" i="1" s="1"/>
  <c r="S26" i="1"/>
  <c r="T26" i="1" s="1" a="1"/>
  <c r="T26" i="1" s="1"/>
  <c r="S27" i="1"/>
  <c r="T27" i="1" s="1" a="1"/>
  <c r="T27" i="1" s="1"/>
  <c r="S28" i="1"/>
  <c r="T28" i="1" s="1" a="1"/>
  <c r="T28" i="1" s="1"/>
  <c r="S29" i="1"/>
  <c r="T29" i="1" s="1" a="1"/>
  <c r="T29" i="1" s="1"/>
  <c r="S30" i="1"/>
  <c r="T30" i="1" s="1" a="1"/>
  <c r="T30" i="1" s="1"/>
  <c r="S31" i="1"/>
  <c r="T31" i="1" s="1" a="1"/>
  <c r="T31" i="1" s="1"/>
  <c r="S32" i="1"/>
  <c r="T32" i="1" s="1" a="1"/>
  <c r="T32" i="1" s="1"/>
  <c r="S33" i="1"/>
  <c r="T33" i="1" s="1" a="1"/>
  <c r="T33" i="1" s="1"/>
  <c r="S34" i="1"/>
  <c r="S35" i="1"/>
  <c r="T35" i="1" s="1" a="1"/>
  <c r="T35" i="1" s="1"/>
  <c r="S36" i="1"/>
  <c r="T36" i="1" s="1" a="1"/>
  <c r="T36" i="1" s="1"/>
  <c r="S37" i="1"/>
  <c r="T37" i="1" s="1" a="1"/>
  <c r="T37" i="1" s="1"/>
  <c r="S38" i="1"/>
  <c r="T38" i="1" s="1" a="1"/>
  <c r="T38" i="1" s="1"/>
  <c r="S39" i="1"/>
  <c r="T39" i="1" s="1" a="1"/>
  <c r="T39" i="1" s="1"/>
  <c r="S40" i="1"/>
  <c r="T40" i="1" s="1" a="1"/>
  <c r="T40" i="1" s="1"/>
  <c r="S41" i="1"/>
  <c r="T41" i="1" s="1" a="1"/>
  <c r="T41" i="1" s="1"/>
  <c r="S42" i="1"/>
  <c r="T42" i="1" s="1" a="1"/>
  <c r="T42" i="1" s="1"/>
  <c r="S43" i="1"/>
  <c r="T43" i="1" s="1" a="1"/>
  <c r="T43" i="1" s="1"/>
  <c r="S44" i="1"/>
  <c r="T44" i="1" s="1" a="1"/>
  <c r="T44" i="1" s="1"/>
  <c r="S45" i="1"/>
  <c r="S46" i="1"/>
  <c r="T46" i="1" s="1" a="1"/>
  <c r="T46" i="1" s="1"/>
  <c r="S47" i="1"/>
  <c r="T47" i="1" s="1" a="1"/>
  <c r="T47" i="1" s="1"/>
  <c r="S48" i="1"/>
  <c r="T48" i="1" s="1" a="1"/>
  <c r="T48" i="1" s="1"/>
  <c r="S49" i="1"/>
  <c r="T49" i="1" s="1" a="1"/>
  <c r="T49" i="1" s="1"/>
  <c r="S50" i="1"/>
  <c r="T50" i="1" s="1" a="1"/>
  <c r="T50" i="1" s="1"/>
  <c r="S51" i="1"/>
  <c r="T51" i="1" s="1" a="1"/>
  <c r="T51" i="1" s="1"/>
  <c r="S52" i="1"/>
  <c r="T52" i="1" s="1" a="1"/>
  <c r="T52" i="1" s="1"/>
  <c r="S53" i="1"/>
  <c r="T53" i="1" s="1" a="1"/>
  <c r="T53" i="1" s="1"/>
  <c r="S54" i="1"/>
  <c r="T54" i="1" s="1" a="1"/>
  <c r="T54" i="1" s="1"/>
  <c r="S55" i="1"/>
  <c r="T55" i="1" s="1" a="1"/>
  <c r="T55" i="1" s="1"/>
  <c r="S56" i="1"/>
  <c r="T56" i="1" s="1" a="1"/>
  <c r="T56" i="1" s="1"/>
  <c r="S57" i="1"/>
  <c r="S58" i="1"/>
  <c r="T58" i="1" s="1" a="1"/>
  <c r="T58" i="1" s="1"/>
  <c r="S59" i="1"/>
  <c r="T59" i="1" s="1" a="1"/>
  <c r="T59" i="1" s="1"/>
  <c r="S60" i="1"/>
  <c r="T60" i="1" s="1" a="1"/>
  <c r="T60" i="1" s="1"/>
  <c r="S61" i="1"/>
  <c r="T61" i="1" s="1" a="1"/>
  <c r="T61" i="1" s="1"/>
  <c r="S62" i="1"/>
  <c r="T62" i="1" s="1" a="1"/>
  <c r="T62" i="1" s="1"/>
  <c r="S63" i="1"/>
  <c r="T63" i="1" s="1" a="1"/>
  <c r="T63" i="1" s="1"/>
  <c r="S64" i="1"/>
  <c r="T64" i="1" s="1" a="1"/>
  <c r="T64" i="1" s="1"/>
  <c r="S65" i="1"/>
  <c r="T65" i="1" s="1" a="1"/>
  <c r="T65" i="1" s="1"/>
  <c r="S66" i="1"/>
  <c r="T66" i="1" s="1" a="1"/>
  <c r="T66" i="1" s="1"/>
  <c r="S67" i="1"/>
  <c r="T67" i="1" s="1" a="1"/>
  <c r="T67" i="1" s="1"/>
  <c r="S68" i="1"/>
  <c r="T68" i="1" s="1" a="1"/>
  <c r="T68" i="1" s="1"/>
  <c r="S69" i="1"/>
  <c r="S70" i="1"/>
  <c r="T70" i="1" s="1" a="1"/>
  <c r="T70" i="1" s="1"/>
  <c r="S71" i="1"/>
  <c r="T71" i="1" s="1" a="1"/>
  <c r="T71" i="1" s="1"/>
  <c r="S72" i="1"/>
  <c r="T72" i="1" s="1" a="1"/>
  <c r="T72" i="1" s="1"/>
  <c r="S73" i="1"/>
  <c r="T73" i="1" s="1" a="1"/>
  <c r="T73" i="1" s="1"/>
  <c r="S74" i="1"/>
  <c r="T74" i="1" s="1" a="1"/>
  <c r="T74" i="1" s="1"/>
  <c r="S75" i="1"/>
  <c r="T75" i="1" s="1" a="1"/>
  <c r="T75" i="1" s="1"/>
  <c r="S76" i="1"/>
  <c r="T76" i="1" s="1" a="1"/>
  <c r="T76" i="1" s="1"/>
  <c r="S77" i="1"/>
  <c r="T77" i="1" s="1" a="1"/>
  <c r="T77" i="1" s="1"/>
  <c r="S78" i="1"/>
  <c r="T78" i="1" s="1" a="1"/>
  <c r="T78" i="1" s="1"/>
  <c r="S79" i="1"/>
  <c r="T79" i="1" s="1" a="1"/>
  <c r="T79" i="1" s="1"/>
  <c r="S80" i="1"/>
  <c r="T80" i="1" s="1" a="1"/>
  <c r="T80" i="1" s="1"/>
  <c r="S81" i="1"/>
  <c r="S82" i="1"/>
  <c r="T82" i="1" s="1" a="1"/>
  <c r="T82" i="1" s="1"/>
  <c r="S83" i="1"/>
  <c r="T83" i="1" s="1" a="1"/>
  <c r="T83" i="1" s="1"/>
  <c r="S84" i="1"/>
  <c r="T84" i="1" s="1" a="1"/>
  <c r="T84" i="1" s="1"/>
  <c r="S85" i="1"/>
  <c r="T85" i="1" s="1" a="1"/>
  <c r="T85" i="1" s="1"/>
  <c r="S86" i="1"/>
  <c r="T86" i="1" s="1" a="1"/>
  <c r="T86" i="1" s="1"/>
  <c r="S87" i="1"/>
  <c r="T87" i="1" s="1" a="1"/>
  <c r="T87" i="1" s="1"/>
  <c r="S88" i="1"/>
  <c r="T88" i="1" s="1" a="1"/>
  <c r="T88" i="1" s="1"/>
  <c r="S89" i="1"/>
  <c r="T89" i="1" s="1" a="1"/>
  <c r="T89" i="1" s="1"/>
  <c r="S90" i="1"/>
  <c r="T90" i="1" s="1" a="1"/>
  <c r="T90" i="1" s="1"/>
  <c r="S91" i="1"/>
  <c r="T91" i="1" s="1" a="1"/>
  <c r="T91" i="1" s="1"/>
  <c r="S92" i="1"/>
  <c r="T92" i="1" s="1" a="1"/>
  <c r="T92" i="1" s="1"/>
  <c r="S93" i="1"/>
  <c r="S94" i="1"/>
  <c r="T94" i="1" s="1" a="1"/>
  <c r="T94" i="1" s="1"/>
  <c r="S95" i="1"/>
  <c r="T95" i="1" s="1" a="1"/>
  <c r="T95" i="1" s="1"/>
  <c r="S96" i="1"/>
  <c r="T96" i="1" s="1" a="1"/>
  <c r="T96" i="1" s="1"/>
  <c r="S97" i="1"/>
  <c r="T97" i="1" s="1" a="1"/>
  <c r="T97" i="1" s="1"/>
  <c r="S98" i="1"/>
  <c r="T98" i="1" s="1" a="1"/>
  <c r="T98" i="1" s="1"/>
  <c r="S99" i="1"/>
  <c r="T99" i="1" s="1" a="1"/>
  <c r="T99" i="1" s="1"/>
  <c r="S100" i="1"/>
  <c r="T100" i="1" s="1" a="1"/>
  <c r="T100" i="1" s="1"/>
  <c r="S101" i="1"/>
  <c r="T101" i="1" s="1" a="1"/>
  <c r="T101" i="1" s="1"/>
  <c r="S102" i="1"/>
  <c r="T102" i="1" s="1" a="1"/>
  <c r="T102" i="1" s="1"/>
  <c r="S103" i="1"/>
  <c r="T103" i="1" s="1" a="1"/>
  <c r="T103" i="1" s="1"/>
  <c r="S104" i="1"/>
  <c r="T104" i="1" s="1" a="1"/>
  <c r="T104" i="1" s="1"/>
  <c r="S105" i="1"/>
  <c r="S106" i="1"/>
  <c r="T106" i="1" s="1" a="1"/>
  <c r="T106" i="1" s="1"/>
  <c r="S107" i="1"/>
  <c r="T107" i="1" s="1" a="1"/>
  <c r="T107" i="1" s="1"/>
  <c r="S108" i="1"/>
  <c r="T108" i="1" s="1" a="1"/>
  <c r="T108" i="1" s="1"/>
  <c r="S109" i="1"/>
  <c r="T109" i="1" s="1" a="1"/>
  <c r="T109" i="1" s="1"/>
  <c r="S110" i="1"/>
  <c r="T110" i="1" s="1" a="1"/>
  <c r="T110" i="1" s="1"/>
  <c r="S111" i="1"/>
  <c r="T111" i="1" s="1" a="1"/>
  <c r="T111" i="1" s="1"/>
  <c r="S112" i="1"/>
  <c r="T112" i="1" s="1" a="1"/>
  <c r="T112" i="1" s="1"/>
  <c r="S113" i="1"/>
  <c r="T113" i="1" s="1" a="1"/>
  <c r="T113" i="1" s="1"/>
  <c r="S114" i="1"/>
  <c r="T114" i="1" s="1" a="1"/>
  <c r="T114" i="1" s="1"/>
  <c r="S115" i="1"/>
  <c r="T115" i="1" s="1" a="1"/>
  <c r="T115" i="1" s="1"/>
  <c r="S116" i="1"/>
  <c r="T116" i="1" s="1" a="1"/>
  <c r="T116" i="1" s="1"/>
  <c r="S117" i="1"/>
  <c r="S118" i="1"/>
  <c r="T118" i="1" s="1" a="1"/>
  <c r="T118" i="1" s="1"/>
  <c r="S119" i="1"/>
  <c r="T119" i="1" s="1" a="1"/>
  <c r="T119" i="1" s="1"/>
  <c r="S120" i="1"/>
  <c r="T120" i="1" s="1" a="1"/>
  <c r="T120" i="1" s="1"/>
  <c r="S121" i="1"/>
  <c r="T121" i="1" s="1" a="1"/>
  <c r="T121" i="1" s="1"/>
  <c r="S122" i="1"/>
  <c r="T122" i="1" s="1" a="1"/>
  <c r="T122" i="1" s="1"/>
  <c r="S123" i="1"/>
  <c r="T123" i="1" s="1" a="1"/>
  <c r="T123" i="1" s="1"/>
  <c r="S124" i="1"/>
  <c r="T124" i="1" s="1" a="1"/>
  <c r="T12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<sst xmlns="http://schemas.openxmlformats.org/spreadsheetml/2006/main" count="110" uniqueCount="34">
  <si>
    <t>Juillet</t>
  </si>
  <si>
    <t>L</t>
  </si>
  <si>
    <t>J</t>
  </si>
  <si>
    <t>S</t>
  </si>
  <si>
    <t>M</t>
  </si>
  <si>
    <t>D</t>
  </si>
  <si>
    <t>V</t>
  </si>
  <si>
    <t>Férié</t>
  </si>
  <si>
    <t>GC</t>
  </si>
  <si>
    <t>F</t>
  </si>
  <si>
    <t>SST</t>
  </si>
  <si>
    <t>LG</t>
  </si>
  <si>
    <t>JV</t>
  </si>
  <si>
    <t>POE</t>
  </si>
  <si>
    <t>JPEM</t>
  </si>
  <si>
    <t>IMM</t>
  </si>
  <si>
    <t>VF</t>
  </si>
  <si>
    <t>C1</t>
  </si>
  <si>
    <t>C2</t>
  </si>
  <si>
    <t>DM</t>
  </si>
  <si>
    <t>DATES</t>
  </si>
  <si>
    <t>Août</t>
  </si>
  <si>
    <t>Formateurs</t>
  </si>
  <si>
    <t>FORMATEURS</t>
  </si>
  <si>
    <t>Guillaume</t>
  </si>
  <si>
    <t>Vincent</t>
  </si>
  <si>
    <t>Jérôme</t>
  </si>
  <si>
    <t>Laurent</t>
  </si>
  <si>
    <t>C1 / C2</t>
  </si>
  <si>
    <t>Groupe C1</t>
  </si>
  <si>
    <t>Groupe C2</t>
  </si>
  <si>
    <t>Damien</t>
  </si>
  <si>
    <t>ORGA</t>
  </si>
  <si>
    <r>
      <t xml:space="preserve">Voir formule nommée </t>
    </r>
    <r>
      <rPr>
        <b/>
        <sz val="10"/>
        <rFont val="Arial"/>
        <family val="2"/>
      </rPr>
      <t>Planning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</si>
</sst>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-F800]dddd\,\ mmmm\ dd\,\ yyyy"/>
    <numFmt numFmtId="165" formatCode="dd"/>
  </numFmts>
  <fonts count="11" x14ac:knownFonts="1">
    <font>
      <sz val="10"/>
      <name val="Arial"/>
    </font>
    <font>
      <sz val="6"/>
      <name val="Arial"/>
      <family val="2"/>
    </font>
    <font>
      <sz val="8"/>
      <name val="Arial"/>
      <family val="2"/>
    </font>
    <font>
      <sz val="10"/>
      <name val="Arial"/>
      <family val="2"/>
    </font>
    <font>
      <sz val="6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5"/>
      <name val="Arial"/>
      <family val="2"/>
    </font>
    <font>
      <sz val="1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thin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indexed="64"/>
      </top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44" fontId="6" fillId="0" borderId="0" applyFont="0" applyFill="0" applyBorder="0" applyAlignment="0" applyProtection="0"/>
  </cellStyleXfs>
  <cellXfs count="95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9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9" borderId="19" xfId="0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9" borderId="13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7" borderId="0" xfId="0" applyFont="1" applyFill="1" applyAlignment="1">
      <alignment horizontal="left" vertical="center"/>
    </xf>
    <xf numFmtId="0" fontId="3" fillId="8" borderId="0" xfId="0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10" borderId="0" xfId="0" applyFont="1" applyFill="1" applyAlignment="1">
      <alignment horizontal="center" vertical="center"/>
    </xf>
    <xf numFmtId="0" fontId="3" fillId="10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" fillId="9" borderId="21" xfId="0" applyFont="1" applyFill="1" applyBorder="1" applyAlignment="1">
      <alignment horizontal="center" vertical="center"/>
    </xf>
    <xf numFmtId="0" fontId="1" fillId="9" borderId="22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9" borderId="22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left"/>
    </xf>
    <xf numFmtId="165" fontId="1" fillId="9" borderId="12" xfId="0" applyNumberFormat="1" applyFont="1" applyFill="1" applyBorder="1" applyAlignment="1">
      <alignment horizontal="center" vertical="center"/>
    </xf>
    <xf numFmtId="165" fontId="1" fillId="0" borderId="12" xfId="0" applyNumberFormat="1" applyFont="1" applyBorder="1" applyAlignment="1">
      <alignment horizontal="center" vertical="center"/>
    </xf>
    <xf numFmtId="165" fontId="1" fillId="2" borderId="4" xfId="0" applyNumberFormat="1" applyFont="1" applyFill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5" fontId="1" fillId="9" borderId="4" xfId="0" applyNumberFormat="1" applyFont="1" applyFill="1" applyBorder="1" applyAlignment="1">
      <alignment horizontal="center" vertical="center"/>
    </xf>
    <xf numFmtId="165" fontId="1" fillId="3" borderId="7" xfId="0" applyNumberFormat="1" applyFont="1" applyFill="1" applyBorder="1" applyAlignment="1">
      <alignment horizontal="center" vertical="center"/>
    </xf>
    <xf numFmtId="165" fontId="1" fillId="2" borderId="12" xfId="0" applyNumberFormat="1" applyFont="1" applyFill="1" applyBorder="1" applyAlignment="1">
      <alignment horizontal="center" vertical="center"/>
    </xf>
    <xf numFmtId="165" fontId="1" fillId="0" borderId="8" xfId="0" applyNumberFormat="1" applyFont="1" applyBorder="1" applyAlignment="1">
      <alignment horizontal="center" vertical="center"/>
    </xf>
    <xf numFmtId="44" fontId="5" fillId="0" borderId="11" xfId="3" applyFont="1" applyBorder="1" applyAlignment="1" applyProtection="1">
      <alignment vertical="center"/>
    </xf>
    <xf numFmtId="0" fontId="3" fillId="0" borderId="0" xfId="0" applyFont="1" applyAlignment="1">
      <alignment horizontal="right" vertical="center"/>
    </xf>
    <xf numFmtId="44" fontId="5" fillId="0" borderId="10" xfId="3" applyFont="1" applyBorder="1" applyAlignment="1" applyProtection="1">
      <alignment horizontal="center" vertical="center"/>
    </xf>
    <xf numFmtId="44" fontId="5" fillId="0" borderId="11" xfId="3" applyFont="1" applyBorder="1" applyAlignment="1" applyProtection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0" fontId="8" fillId="0" borderId="17" xfId="0" quotePrefix="1" applyFont="1" applyBorder="1" applyAlignment="1">
      <alignment vertical="center"/>
    </xf>
    <xf numFmtId="164" fontId="8" fillId="0" borderId="27" xfId="0" applyNumberFormat="1" applyFont="1" applyBorder="1" applyAlignment="1">
      <alignment horizontal="left" vertical="center"/>
    </xf>
    <xf numFmtId="164" fontId="5" fillId="0" borderId="24" xfId="0" applyNumberFormat="1" applyFont="1" applyBorder="1" applyAlignment="1">
      <alignment horizontal="left"/>
    </xf>
    <xf numFmtId="0" fontId="5" fillId="0" borderId="30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164" fontId="8" fillId="0" borderId="32" xfId="0" applyNumberFormat="1" applyFont="1" applyBorder="1" applyAlignment="1">
      <alignment horizontal="left" vertical="center"/>
    </xf>
    <xf numFmtId="0" fontId="8" fillId="0" borderId="33" xfId="0" quotePrefix="1" applyFont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" fillId="0" borderId="0" xfId="0" quotePrefix="1" applyFont="1" applyAlignment="1">
      <alignment vertical="center"/>
    </xf>
    <xf numFmtId="0" fontId="10" fillId="0" borderId="28" xfId="0" applyFont="1" applyBorder="1"/>
    <xf numFmtId="0" fontId="10" fillId="0" borderId="29" xfId="0" applyFont="1" applyBorder="1"/>
    <xf numFmtId="0" fontId="10" fillId="0" borderId="34" xfId="0" applyFont="1" applyBorder="1"/>
    <xf numFmtId="0" fontId="3" fillId="2" borderId="0" xfId="0" applyFont="1" applyFill="1" applyAlignment="1">
      <alignment horizontal="center" vertical="center"/>
    </xf>
  </cellXfs>
  <cellStyles count="4">
    <cellStyle name="Monétaire" xfId="3" builtinId="4"/>
    <cellStyle name="Normal" xfId="0" builtinId="0"/>
    <cellStyle name="Normal 2" xfId="1" xr:uid="{00000000-0005-0000-0000-000001000000}"/>
    <cellStyle name="Normal 3" xfId="2" xr:uid="{00000000-0005-0000-0000-000002000000}"/>
  </cellStyles>
  <dxfs count="21"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0" formatCode="General"/>
      <border diagonalUp="0" diagonalDown="0">
        <left style="thin">
          <color auto="1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[$-F800]dddd\,\ mmmm\ dd\,\ yyyy"/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hair">
          <color indexed="64"/>
        </bottom>
      </border>
    </dxf>
  </dxfs>
  <tableStyles count="0" defaultTableStyle="TableStyleMedium2" defaultPivotStyle="PivotStyleLight16"/>
  <colors>
    <mruColors>
      <color rgb="FF99FF99"/>
      <color rgb="FF66FFFF"/>
      <color rgb="FFFF00FF"/>
      <color rgb="FFFF99FF"/>
      <color rgb="FF669900"/>
      <color rgb="FF336600"/>
      <color rgb="FF99CC00"/>
      <color rgb="FF00CC00"/>
      <color rgb="FF777777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4A9F6C-DC37-4BE8-A9F6-BFA4CA5E58BD}" name="Orga" displayName="Orga" ref="R2:T124" totalsRowShown="0" headerRowBorderDxfId="19" tableBorderDxfId="20">
  <autoFilter ref="R2:T124" xr:uid="{904A9F6C-DC37-4BE8-A9F6-BFA4CA5E58BD}"/>
  <tableColumns count="3">
    <tableColumn id="1" xr3:uid="{538D6C2F-E1DF-4695-9037-6DA3BA261F21}" name="DATES" dataDxfId="18"/>
    <tableColumn id="2" xr3:uid="{83D9595B-F328-4BCC-B376-09A9338C09E5}" name="FORMATEURS" dataDxfId="16">
      <calculatedColumnFormula>_xlfn.TEXTJOIN(" - ",,IFERROR(VLOOKUP(INDEX(Planning,MATCH(R3,_xlfn.CHOOSECOLS(Planning,1)),2),Formateurs[],2,0),""),IFERROR(VLOOKUP(INDEX(Planning,MATCH(R3,_xlfn.CHOOSECOLS(Planning,1)),3),Formateurs[],2,0),""))</calculatedColumnFormula>
    </tableColumn>
    <tableColumn id="3" xr3:uid="{56A60B3B-E0E2-4E71-ABE5-9DE9EF385EA4}" name="C1 / C2" dataDxfId="15">
      <calculatedColumnFormula array="1">IF(Orga[[#This Row],[FORMATEURS]]="","",IF(_xlfn.TEXTBEFORE(Orga[[#This Row],[FORMATEURS]],"-",,,,"")&lt;&gt;"",$I$2&amp;" - "&amp;$K$2,IF(_xlfn.CHOOSECOLS(INDEX(Planning,MATCH(R3,_xlfn.CHOOSECOLS(Planning,1))),2)&lt;&gt;"",$I$2,$K$2)))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6607EC7-6324-4030-A5A9-8AFB5609E4A6}" name="Formateurs" displayName="Formateurs" ref="N7:O12" totalsRowShown="0" headerRowDxfId="17">
  <autoFilter ref="N7:O12" xr:uid="{46607EC7-6324-4030-A5A9-8AFB5609E4A6}"/>
  <tableColumns count="2">
    <tableColumn id="1" xr3:uid="{00961BA0-CF1E-4AFD-8109-C726C5715ED1}" name="F"/>
    <tableColumn id="2" xr3:uid="{1C5217D5-6832-4528-A207-1A93703B3D99}" name="Formateu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16"/>
  <sheetViews>
    <sheetView showGridLines="0" tabSelected="1" zoomScaleNormal="100" zoomScaleSheetLayoutView="100" zoomScalePageLayoutView="115" workbookViewId="0">
      <selection activeCell="V21" sqref="V21"/>
    </sheetView>
  </sheetViews>
  <sheetFormatPr baseColWidth="10" defaultColWidth="2.85546875" defaultRowHeight="12.6" customHeight="1" x14ac:dyDescent="0.2"/>
  <cols>
    <col min="1" max="1" width="2.85546875" style="7"/>
    <col min="2" max="13" width="3.85546875" style="7" customWidth="1"/>
    <col min="14" max="14" width="5.140625" style="7" customWidth="1"/>
    <col min="15" max="15" width="13.42578125" style="7" customWidth="1"/>
    <col min="16" max="16" width="13.7109375" style="86" customWidth="1"/>
    <col min="17" max="17" width="3.85546875" style="7" customWidth="1"/>
    <col min="18" max="18" width="23.42578125" style="64" bestFit="1" customWidth="1"/>
    <col min="19" max="19" width="27.5703125" style="49" bestFit="1" customWidth="1"/>
    <col min="20" max="20" width="12" style="49" bestFit="1" customWidth="1"/>
    <col min="21" max="21" width="7.85546875" style="48" customWidth="1"/>
    <col min="22" max="22" width="39.28515625" style="7" customWidth="1"/>
    <col min="23" max="23" width="4.5703125" style="7" bestFit="1" customWidth="1"/>
    <col min="24" max="24" width="4.5703125" style="7" customWidth="1"/>
    <col min="25" max="25" width="10.5703125" style="7" customWidth="1"/>
    <col min="26" max="26" width="10.7109375" style="7" bestFit="1" customWidth="1"/>
    <col min="27" max="28" width="9.28515625" style="7" customWidth="1"/>
    <col min="29" max="36" width="14.85546875" style="7" customWidth="1"/>
    <col min="37" max="16384" width="2.85546875" style="7"/>
  </cols>
  <sheetData>
    <row r="1" spans="1:26" s="1" customFormat="1" ht="12.6" customHeight="1" x14ac:dyDescent="0.2">
      <c r="A1" s="75" t="s">
        <v>0</v>
      </c>
      <c r="B1" s="76"/>
      <c r="C1" s="76"/>
      <c r="D1" s="76"/>
      <c r="E1" s="76"/>
      <c r="F1" s="76"/>
      <c r="G1" s="76" t="s">
        <v>21</v>
      </c>
      <c r="H1" s="76"/>
      <c r="I1" s="76"/>
      <c r="J1" s="76"/>
      <c r="K1" s="76"/>
      <c r="L1" s="76"/>
      <c r="M1" s="73"/>
      <c r="P1" s="85"/>
      <c r="R1" s="77" t="s">
        <v>32</v>
      </c>
      <c r="S1" s="77"/>
      <c r="T1" s="77"/>
      <c r="U1" s="49"/>
      <c r="Z1" s="7"/>
    </row>
    <row r="2" spans="1:26" ht="12.6" customHeight="1" x14ac:dyDescent="0.2">
      <c r="A2" s="3"/>
      <c r="B2" s="57"/>
      <c r="C2" s="58" t="s">
        <v>17</v>
      </c>
      <c r="D2" s="5" t="s">
        <v>9</v>
      </c>
      <c r="E2" s="6" t="s">
        <v>18</v>
      </c>
      <c r="F2" s="56" t="s">
        <v>9</v>
      </c>
      <c r="G2" s="3"/>
      <c r="H2" s="4"/>
      <c r="I2" s="58" t="s">
        <v>17</v>
      </c>
      <c r="J2" s="5" t="s">
        <v>9</v>
      </c>
      <c r="K2" s="6" t="s">
        <v>18</v>
      </c>
      <c r="L2" s="63" t="s">
        <v>9</v>
      </c>
      <c r="M2" s="8"/>
      <c r="R2" s="80" t="s">
        <v>20</v>
      </c>
      <c r="S2" s="81" t="s">
        <v>23</v>
      </c>
      <c r="T2" s="82" t="s">
        <v>28</v>
      </c>
    </row>
    <row r="3" spans="1:26" ht="12.6" customHeight="1" x14ac:dyDescent="0.2">
      <c r="A3" s="50" t="s">
        <v>3</v>
      </c>
      <c r="B3" s="69">
        <v>45108</v>
      </c>
      <c r="C3" s="50"/>
      <c r="D3" s="13"/>
      <c r="E3" s="14"/>
      <c r="F3" s="15"/>
      <c r="G3" s="54" t="s">
        <v>4</v>
      </c>
      <c r="H3" s="66">
        <v>45139</v>
      </c>
      <c r="I3" s="54"/>
      <c r="J3" s="55"/>
      <c r="K3" s="17"/>
      <c r="L3" s="18"/>
      <c r="M3" s="8"/>
      <c r="N3" s="36" t="s">
        <v>7</v>
      </c>
      <c r="O3" s="37"/>
      <c r="R3" s="79">
        <v>45107</v>
      </c>
      <c r="S3" s="78" t="str">
        <f>_xlfn.TEXTJOIN(" - ",,IFERROR(VLOOKUP(INDEX(Planning,MATCH(R3,_xlfn.CHOOSECOLS(Planning,1)),2),Formateurs[],2,0),""),IFERROR(VLOOKUP(INDEX(Planning,MATCH(R3,_xlfn.CHOOSECOLS(Planning,1)),3),Formateurs[],2,0),""))</f>
        <v/>
      </c>
      <c r="T3" s="91" t="str" cm="1">
        <f t="array" ref="T3">IF(Orga[[#This Row],[FORMATEURS]]="","",IF(_xlfn.TEXTBEFORE(Orga[[#This Row],[FORMATEURS]],"-",,,,"")&lt;&gt;"",$I$2&amp;" - "&amp;$K$2,IF(_xlfn.CHOOSECOLS(INDEX(Planning,MATCH(R3,_xlfn.CHOOSECOLS(Planning,1))),2)&lt;&gt;"",$I$2,$K$2)))</f>
        <v/>
      </c>
      <c r="V3" s="94" t="s">
        <v>33</v>
      </c>
      <c r="Z3" s="90"/>
    </row>
    <row r="4" spans="1:26" ht="12.6" customHeight="1" x14ac:dyDescent="0.2">
      <c r="A4" s="51" t="s">
        <v>5</v>
      </c>
      <c r="B4" s="69">
        <v>45109</v>
      </c>
      <c r="C4" s="60"/>
      <c r="D4" s="9"/>
      <c r="E4" s="19"/>
      <c r="F4" s="20"/>
      <c r="G4" s="52" t="s">
        <v>4</v>
      </c>
      <c r="H4" s="66">
        <v>45140</v>
      </c>
      <c r="I4" s="59"/>
      <c r="J4" s="12"/>
      <c r="K4" s="11"/>
      <c r="L4" s="31"/>
      <c r="M4" s="8"/>
      <c r="N4" s="38" t="s">
        <v>17</v>
      </c>
      <c r="O4" s="38" t="s">
        <v>29</v>
      </c>
      <c r="P4" s="87"/>
      <c r="R4" s="79">
        <v>45107</v>
      </c>
      <c r="S4" s="78" t="str">
        <f>_xlfn.TEXTJOIN(" - ",,IFERROR(VLOOKUP(INDEX(Planning,MATCH(R4,_xlfn.CHOOSECOLS(Planning,1)),2),Formateurs[],2,0),""),IFERROR(VLOOKUP(INDEX(Planning,MATCH(R4,_xlfn.CHOOSECOLS(Planning,1)),3),Formateurs[],2,0),""))</f>
        <v/>
      </c>
      <c r="T4" s="91" t="str" cm="1">
        <f t="array" ref="T4">IF(Orga[[#This Row],[FORMATEURS]]="","",IF(_xlfn.TEXTBEFORE(Orga[[#This Row],[FORMATEURS]],"-",,,,"")&lt;&gt;"",$I$2&amp;" - "&amp;$K$2,IF(_xlfn.CHOOSECOLS(INDEX(Planning,MATCH(R4,_xlfn.CHOOSECOLS(Planning,1))),2)&lt;&gt;"",$I$2,$K$2)))</f>
        <v/>
      </c>
      <c r="Y4" s="90"/>
      <c r="Z4" s="90"/>
    </row>
    <row r="5" spans="1:26" ht="12.6" customHeight="1" x14ac:dyDescent="0.2">
      <c r="A5" s="52" t="s">
        <v>1</v>
      </c>
      <c r="B5" s="68">
        <v>45110</v>
      </c>
      <c r="C5" s="59" t="s">
        <v>13</v>
      </c>
      <c r="D5" s="12" t="s">
        <v>8</v>
      </c>
      <c r="E5" s="11"/>
      <c r="F5" s="21" t="s">
        <v>16</v>
      </c>
      <c r="G5" s="52" t="s">
        <v>2</v>
      </c>
      <c r="H5" s="66">
        <v>45141</v>
      </c>
      <c r="I5" s="59"/>
      <c r="J5" s="12"/>
      <c r="K5" s="11"/>
      <c r="L5" s="21"/>
      <c r="M5" s="8"/>
      <c r="N5" s="38" t="s">
        <v>18</v>
      </c>
      <c r="O5" s="38" t="s">
        <v>30</v>
      </c>
      <c r="P5" s="87"/>
      <c r="R5" s="79">
        <v>45110</v>
      </c>
      <c r="S5" s="78" t="str">
        <f>_xlfn.TEXTJOIN(" - ",,IFERROR(VLOOKUP(INDEX(Planning,MATCH(R5,_xlfn.CHOOSECOLS(Planning,1)),2),Formateurs[],2,0),""),IFERROR(VLOOKUP(INDEX(Planning,MATCH(R5,_xlfn.CHOOSECOLS(Planning,1)),3),Formateurs[],2,0),""))</f>
        <v>Guillaume - Vincent</v>
      </c>
      <c r="T5" s="92" t="str" cm="1">
        <f t="array" ref="T5">IF(Orga[[#This Row],[FORMATEURS]]="","",IF(_xlfn.TEXTBEFORE(Orga[[#This Row],[FORMATEURS]],"-",,,,"")&lt;&gt;"",$I$2&amp;" - "&amp;$K$2,IF(_xlfn.CHOOSECOLS(INDEX(Planning,MATCH(R5,_xlfn.CHOOSECOLS(Planning,1))),2)&lt;&gt;"",$I$2,$K$2)))</f>
        <v>C1 - C2</v>
      </c>
      <c r="Y5" s="90"/>
      <c r="Z5" s="90"/>
    </row>
    <row r="6" spans="1:26" ht="12.6" customHeight="1" x14ac:dyDescent="0.2">
      <c r="A6" s="52" t="s">
        <v>4</v>
      </c>
      <c r="B6" s="68">
        <v>45111</v>
      </c>
      <c r="C6" s="59"/>
      <c r="D6" s="12"/>
      <c r="E6" s="11"/>
      <c r="F6" s="21"/>
      <c r="G6" s="52" t="s">
        <v>6</v>
      </c>
      <c r="H6" s="66">
        <v>45142</v>
      </c>
      <c r="I6" s="59"/>
      <c r="J6" s="16"/>
      <c r="K6" s="11"/>
      <c r="L6" s="21"/>
      <c r="M6" s="8"/>
      <c r="O6" s="39"/>
      <c r="P6" s="87"/>
      <c r="R6" s="79">
        <v>45110</v>
      </c>
      <c r="S6" s="78" t="str">
        <f>_xlfn.TEXTJOIN(" - ",,IFERROR(VLOOKUP(INDEX(Planning,MATCH(R6,_xlfn.CHOOSECOLS(Planning,1)),2),Formateurs[],2,0),""),IFERROR(VLOOKUP(INDEX(Planning,MATCH(R6,_xlfn.CHOOSECOLS(Planning,1)),3),Formateurs[],2,0),""))</f>
        <v>Guillaume - Vincent</v>
      </c>
      <c r="T6" s="92" t="str" cm="1">
        <f t="array" ref="T6">IF(Orga[[#This Row],[FORMATEURS]]="","",IF(_xlfn.TEXTBEFORE(Orga[[#This Row],[FORMATEURS]],"-",,,,"")&lt;&gt;"",$I$2&amp;" - "&amp;$K$2,IF(_xlfn.CHOOSECOLS(INDEX(Planning,MATCH(R6,_xlfn.CHOOSECOLS(Planning,1))),2)&lt;&gt;"",$I$2,$K$2)))</f>
        <v>C1 - C2</v>
      </c>
      <c r="Y6" s="90"/>
      <c r="Z6" s="90"/>
    </row>
    <row r="7" spans="1:26" ht="12.6" customHeight="1" x14ac:dyDescent="0.2">
      <c r="A7" s="52" t="s">
        <v>4</v>
      </c>
      <c r="B7" s="68">
        <v>45112</v>
      </c>
      <c r="C7" s="59"/>
      <c r="D7" s="12"/>
      <c r="E7" s="11"/>
      <c r="F7" s="21" t="s">
        <v>16</v>
      </c>
      <c r="G7" s="51" t="s">
        <v>3</v>
      </c>
      <c r="H7" s="65">
        <v>45143</v>
      </c>
      <c r="I7" s="60"/>
      <c r="J7" s="9"/>
      <c r="K7" s="19"/>
      <c r="L7" s="20"/>
      <c r="M7" s="8"/>
      <c r="N7" s="2" t="s">
        <v>9</v>
      </c>
      <c r="O7" s="2" t="s">
        <v>22</v>
      </c>
      <c r="P7" s="88"/>
      <c r="R7" s="79">
        <v>45111</v>
      </c>
      <c r="S7" s="78" t="str">
        <f>_xlfn.TEXTJOIN(" - ",,IFERROR(VLOOKUP(INDEX(Planning,MATCH(R7,_xlfn.CHOOSECOLS(Planning,1)),2),Formateurs[],2,0),""),IFERROR(VLOOKUP(INDEX(Planning,MATCH(R7,_xlfn.CHOOSECOLS(Planning,1)),3),Formateurs[],2,0),""))</f>
        <v/>
      </c>
      <c r="T7" s="92" t="str" cm="1">
        <f t="array" ref="T7">IF(Orga[[#This Row],[FORMATEURS]]="","",IF(_xlfn.TEXTBEFORE(Orga[[#This Row],[FORMATEURS]],"-",,,,"")&lt;&gt;"",$I$2&amp;" - "&amp;$K$2,IF(_xlfn.CHOOSECOLS(INDEX(Planning,MATCH(R7,_xlfn.CHOOSECOLS(Planning,1))),2)&lt;&gt;"",$I$2,$K$2)))</f>
        <v/>
      </c>
      <c r="Y7" s="90"/>
      <c r="Z7" s="90"/>
    </row>
    <row r="8" spans="1:26" ht="12.6" customHeight="1" x14ac:dyDescent="0.2">
      <c r="A8" s="52" t="s">
        <v>2</v>
      </c>
      <c r="B8" s="68">
        <v>45113</v>
      </c>
      <c r="C8" s="59"/>
      <c r="D8" s="12"/>
      <c r="E8" s="11"/>
      <c r="F8" s="21"/>
      <c r="G8" s="51" t="s">
        <v>5</v>
      </c>
      <c r="H8" s="65">
        <v>45144</v>
      </c>
      <c r="I8" s="60"/>
      <c r="J8" s="9"/>
      <c r="K8" s="19"/>
      <c r="L8" s="20"/>
      <c r="M8" s="8"/>
      <c r="N8" s="41" t="s">
        <v>8</v>
      </c>
      <c r="O8" s="41" t="s">
        <v>24</v>
      </c>
      <c r="P8" s="87"/>
      <c r="R8" s="79">
        <v>45111</v>
      </c>
      <c r="S8" s="78" t="str">
        <f>_xlfn.TEXTJOIN(" - ",,IFERROR(VLOOKUP(INDEX(Planning,MATCH(R8,_xlfn.CHOOSECOLS(Planning,1)),2),Formateurs[],2,0),""),IFERROR(VLOOKUP(INDEX(Planning,MATCH(R8,_xlfn.CHOOSECOLS(Planning,1)),3),Formateurs[],2,0),""))</f>
        <v/>
      </c>
      <c r="T8" s="92" t="str" cm="1">
        <f t="array" ref="T8">IF(Orga[[#This Row],[FORMATEURS]]="","",IF(_xlfn.TEXTBEFORE(Orga[[#This Row],[FORMATEURS]],"-",,,,"")&lt;&gt;"",$I$2&amp;" - "&amp;$K$2,IF(_xlfn.CHOOSECOLS(INDEX(Planning,MATCH(R8,_xlfn.CHOOSECOLS(Planning,1))),2)&lt;&gt;"",$I$2,$K$2)))</f>
        <v/>
      </c>
      <c r="Y8" s="90"/>
      <c r="Z8" s="90"/>
    </row>
    <row r="9" spans="1:26" ht="12.6" customHeight="1" x14ac:dyDescent="0.2">
      <c r="A9" s="52" t="s">
        <v>6</v>
      </c>
      <c r="B9" s="68">
        <v>45114</v>
      </c>
      <c r="C9" s="59"/>
      <c r="D9" s="16" t="s">
        <v>8</v>
      </c>
      <c r="E9" s="11"/>
      <c r="F9" s="21"/>
      <c r="G9" s="52" t="s">
        <v>1</v>
      </c>
      <c r="H9" s="66">
        <v>45145</v>
      </c>
      <c r="I9" s="59"/>
      <c r="J9" s="12"/>
      <c r="K9" s="11"/>
      <c r="L9" s="21"/>
      <c r="M9" s="8"/>
      <c r="N9" s="42" t="s">
        <v>16</v>
      </c>
      <c r="O9" s="42" t="s">
        <v>25</v>
      </c>
      <c r="P9" s="87"/>
      <c r="R9" s="79">
        <v>45112</v>
      </c>
      <c r="S9" s="78" t="str">
        <f>_xlfn.TEXTJOIN(" - ",,IFERROR(VLOOKUP(INDEX(Planning,MATCH(R9,_xlfn.CHOOSECOLS(Planning,1)),2),Formateurs[],2,0),""),IFERROR(VLOOKUP(INDEX(Planning,MATCH(R9,_xlfn.CHOOSECOLS(Planning,1)),3),Formateurs[],2,0),""))</f>
        <v>Vincent</v>
      </c>
      <c r="T9" s="92" t="str" cm="1">
        <f t="array" ref="T9">IF(Orga[[#This Row],[FORMATEURS]]="","",IF(_xlfn.TEXTBEFORE(Orga[[#This Row],[FORMATEURS]],"-",,,,"")&lt;&gt;"",$I$2&amp;" - "&amp;$K$2,IF(_xlfn.CHOOSECOLS(INDEX(Planning,MATCH(R9,_xlfn.CHOOSECOLS(Planning,1))),2)&lt;&gt;"",$I$2,$K$2)))</f>
        <v>C2</v>
      </c>
      <c r="Y9" s="90"/>
      <c r="Z9" s="90"/>
    </row>
    <row r="10" spans="1:26" ht="12.6" customHeight="1" x14ac:dyDescent="0.2">
      <c r="A10" s="51" t="s">
        <v>3</v>
      </c>
      <c r="B10" s="69">
        <v>45115</v>
      </c>
      <c r="C10" s="60"/>
      <c r="D10" s="9"/>
      <c r="E10" s="19"/>
      <c r="F10" s="20"/>
      <c r="G10" s="52" t="s">
        <v>4</v>
      </c>
      <c r="H10" s="66">
        <v>45146</v>
      </c>
      <c r="I10" s="59"/>
      <c r="J10" s="12"/>
      <c r="K10" s="11"/>
      <c r="L10" s="21"/>
      <c r="M10" s="8"/>
      <c r="N10" s="43" t="s">
        <v>12</v>
      </c>
      <c r="O10" s="43" t="s">
        <v>26</v>
      </c>
      <c r="P10" s="87"/>
      <c r="R10" s="79">
        <v>45112</v>
      </c>
      <c r="S10" s="78" t="str">
        <f>_xlfn.TEXTJOIN(" - ",,IFERROR(VLOOKUP(INDEX(Planning,MATCH(R10,_xlfn.CHOOSECOLS(Planning,1)),2),Formateurs[],2,0),""),IFERROR(VLOOKUP(INDEX(Planning,MATCH(R10,_xlfn.CHOOSECOLS(Planning,1)),3),Formateurs[],2,0),""))</f>
        <v>Vincent</v>
      </c>
      <c r="T10" s="92" t="str" cm="1">
        <f t="array" ref="T10">IF(Orga[[#This Row],[FORMATEURS]]="","",IF(_xlfn.TEXTBEFORE(Orga[[#This Row],[FORMATEURS]],"-",,,,"")&lt;&gt;"",$I$2&amp;" - "&amp;$K$2,IF(_xlfn.CHOOSECOLS(INDEX(Planning,MATCH(R10,_xlfn.CHOOSECOLS(Planning,1))),2)&lt;&gt;"",$I$2,$K$2)))</f>
        <v>C2</v>
      </c>
      <c r="Y10" s="90"/>
      <c r="Z10" s="90"/>
    </row>
    <row r="11" spans="1:26" ht="12.6" customHeight="1" x14ac:dyDescent="0.2">
      <c r="A11" s="51" t="s">
        <v>5</v>
      </c>
      <c r="B11" s="69">
        <v>45116</v>
      </c>
      <c r="C11" s="60"/>
      <c r="D11" s="9"/>
      <c r="E11" s="19"/>
      <c r="F11" s="20"/>
      <c r="G11" s="52" t="s">
        <v>4</v>
      </c>
      <c r="H11" s="66">
        <v>45147</v>
      </c>
      <c r="I11" s="59"/>
      <c r="J11" s="12"/>
      <c r="K11" s="11"/>
      <c r="L11" s="31"/>
      <c r="M11" s="8"/>
      <c r="N11" s="44" t="s">
        <v>11</v>
      </c>
      <c r="O11" s="44" t="s">
        <v>27</v>
      </c>
      <c r="P11" s="87"/>
      <c r="R11" s="79">
        <v>45113</v>
      </c>
      <c r="S11" s="78" t="str">
        <f>_xlfn.TEXTJOIN(" - ",,IFERROR(VLOOKUP(INDEX(Planning,MATCH(R11,_xlfn.CHOOSECOLS(Planning,1)),2),Formateurs[],2,0),""),IFERROR(VLOOKUP(INDEX(Planning,MATCH(R11,_xlfn.CHOOSECOLS(Planning,1)),3),Formateurs[],2,0),""))</f>
        <v/>
      </c>
      <c r="T11" s="92" t="str" cm="1">
        <f t="array" ref="T11">IF(Orga[[#This Row],[FORMATEURS]]="","",IF(_xlfn.TEXTBEFORE(Orga[[#This Row],[FORMATEURS]],"-",,,,"")&lt;&gt;"",$I$2&amp;" - "&amp;$K$2,IF(_xlfn.CHOOSECOLS(INDEX(Planning,MATCH(R11,_xlfn.CHOOSECOLS(Planning,1))),2)&lt;&gt;"",$I$2,$K$2)))</f>
        <v/>
      </c>
      <c r="Z11" s="90"/>
    </row>
    <row r="12" spans="1:26" ht="12.6" customHeight="1" x14ac:dyDescent="0.2">
      <c r="A12" s="52" t="s">
        <v>1</v>
      </c>
      <c r="B12" s="68">
        <v>45117</v>
      </c>
      <c r="C12" s="61"/>
      <c r="D12" s="12" t="s">
        <v>16</v>
      </c>
      <c r="E12" s="11"/>
      <c r="F12" s="31" t="s">
        <v>8</v>
      </c>
      <c r="G12" s="52" t="s">
        <v>2</v>
      </c>
      <c r="H12" s="66">
        <v>45148</v>
      </c>
      <c r="I12" s="59"/>
      <c r="J12" s="12"/>
      <c r="K12" s="11"/>
      <c r="L12" s="21"/>
      <c r="M12" s="8"/>
      <c r="N12" s="45" t="s">
        <v>19</v>
      </c>
      <c r="O12" s="46" t="s">
        <v>31</v>
      </c>
      <c r="P12" s="87"/>
      <c r="R12" s="79">
        <v>45113</v>
      </c>
      <c r="S12" s="78" t="str">
        <f>_xlfn.TEXTJOIN(" - ",,IFERROR(VLOOKUP(INDEX(Planning,MATCH(R12,_xlfn.CHOOSECOLS(Planning,1)),2),Formateurs[],2,0),""),IFERROR(VLOOKUP(INDEX(Planning,MATCH(R12,_xlfn.CHOOSECOLS(Planning,1)),3),Formateurs[],2,0),""))</f>
        <v/>
      </c>
      <c r="T12" s="92" t="str" cm="1">
        <f t="array" ref="T12">IF(Orga[[#This Row],[FORMATEURS]]="","",IF(_xlfn.TEXTBEFORE(Orga[[#This Row],[FORMATEURS]],"-",,,,"")&lt;&gt;"",$I$2&amp;" - "&amp;$K$2,IF(_xlfn.CHOOSECOLS(INDEX(Planning,MATCH(R12,_xlfn.CHOOSECOLS(Planning,1))),2)&lt;&gt;"",$I$2,$K$2)))</f>
        <v/>
      </c>
      <c r="Z12" s="90"/>
    </row>
    <row r="13" spans="1:26" ht="12.6" customHeight="1" x14ac:dyDescent="0.2">
      <c r="A13" s="52" t="s">
        <v>4</v>
      </c>
      <c r="B13" s="68">
        <v>45118</v>
      </c>
      <c r="C13" s="61"/>
      <c r="D13" s="12"/>
      <c r="E13" s="11"/>
      <c r="F13" s="21"/>
      <c r="G13" s="52" t="s">
        <v>6</v>
      </c>
      <c r="H13" s="66">
        <v>45149</v>
      </c>
      <c r="I13" s="59"/>
      <c r="J13" s="16"/>
      <c r="K13" s="11"/>
      <c r="L13" s="21"/>
      <c r="M13" s="8"/>
      <c r="R13" s="79">
        <v>45114</v>
      </c>
      <c r="S13" s="78" t="str">
        <f>_xlfn.TEXTJOIN(" - ",,IFERROR(VLOOKUP(INDEX(Planning,MATCH(R13,_xlfn.CHOOSECOLS(Planning,1)),2),Formateurs[],2,0),""),IFERROR(VLOOKUP(INDEX(Planning,MATCH(R13,_xlfn.CHOOSECOLS(Planning,1)),3),Formateurs[],2,0),""))</f>
        <v>Guillaume</v>
      </c>
      <c r="T13" s="92" t="str" cm="1">
        <f t="array" ref="T13">IF(Orga[[#This Row],[FORMATEURS]]="","",IF(_xlfn.TEXTBEFORE(Orga[[#This Row],[FORMATEURS]],"-",,,,"")&lt;&gt;"",$I$2&amp;" - "&amp;$K$2,IF(_xlfn.CHOOSECOLS(INDEX(Planning,MATCH(R13,_xlfn.CHOOSECOLS(Planning,1))),2)&lt;&gt;"",$I$2,$K$2)))</f>
        <v>C1</v>
      </c>
      <c r="Z13" s="90"/>
    </row>
    <row r="14" spans="1:26" ht="12.6" customHeight="1" x14ac:dyDescent="0.2">
      <c r="A14" s="52" t="s">
        <v>4</v>
      </c>
      <c r="B14" s="68">
        <v>45119</v>
      </c>
      <c r="C14" s="61"/>
      <c r="D14" s="16" t="s">
        <v>8</v>
      </c>
      <c r="E14" s="23"/>
      <c r="F14" s="25" t="s">
        <v>16</v>
      </c>
      <c r="G14" s="51" t="s">
        <v>3</v>
      </c>
      <c r="H14" s="65">
        <v>45150</v>
      </c>
      <c r="I14" s="60"/>
      <c r="J14" s="9"/>
      <c r="K14" s="19"/>
      <c r="L14" s="20"/>
      <c r="M14" s="8"/>
      <c r="N14" s="74" t="s">
        <v>13</v>
      </c>
      <c r="R14" s="79">
        <v>45114</v>
      </c>
      <c r="S14" s="78" t="str">
        <f>_xlfn.TEXTJOIN(" - ",,IFERROR(VLOOKUP(INDEX(Planning,MATCH(R14,_xlfn.CHOOSECOLS(Planning,1)),2),Formateurs[],2,0),""),IFERROR(VLOOKUP(INDEX(Planning,MATCH(R14,_xlfn.CHOOSECOLS(Planning,1)),3),Formateurs[],2,0),""))</f>
        <v>Guillaume</v>
      </c>
      <c r="T14" s="92" t="str" cm="1">
        <f t="array" ref="T14">IF(Orga[[#This Row],[FORMATEURS]]="","",IF(_xlfn.TEXTBEFORE(Orga[[#This Row],[FORMATEURS]],"-",,,,"")&lt;&gt;"",$I$2&amp;" - "&amp;$K$2,IF(_xlfn.CHOOSECOLS(INDEX(Planning,MATCH(R14,_xlfn.CHOOSECOLS(Planning,1))),2)&lt;&gt;"",$I$2,$K$2)))</f>
        <v>C1</v>
      </c>
      <c r="Z14" s="90"/>
    </row>
    <row r="15" spans="1:26" ht="12.6" customHeight="1" x14ac:dyDescent="0.2">
      <c r="A15" s="52" t="s">
        <v>2</v>
      </c>
      <c r="B15" s="68">
        <v>45120</v>
      </c>
      <c r="C15" s="61"/>
      <c r="D15" s="24"/>
      <c r="E15" s="23"/>
      <c r="F15" s="25"/>
      <c r="G15" s="51" t="s">
        <v>5</v>
      </c>
      <c r="H15" s="65">
        <v>45151</v>
      </c>
      <c r="I15" s="60"/>
      <c r="J15" s="9"/>
      <c r="K15" s="19"/>
      <c r="L15" s="20"/>
      <c r="M15" s="8"/>
      <c r="N15" s="74" t="s">
        <v>10</v>
      </c>
      <c r="R15" s="79">
        <v>45117</v>
      </c>
      <c r="S15" s="78" t="str">
        <f>_xlfn.TEXTJOIN(" - ",,IFERROR(VLOOKUP(INDEX(Planning,MATCH(R15,_xlfn.CHOOSECOLS(Planning,1)),2),Formateurs[],2,0),""),IFERROR(VLOOKUP(INDEX(Planning,MATCH(R15,_xlfn.CHOOSECOLS(Planning,1)),3),Formateurs[],2,0),""))</f>
        <v>Vincent - Guillaume</v>
      </c>
      <c r="T15" s="92" t="str" cm="1">
        <f t="array" ref="T15">IF(Orga[[#This Row],[FORMATEURS]]="","",IF(_xlfn.TEXTBEFORE(Orga[[#This Row],[FORMATEURS]],"-",,,,"")&lt;&gt;"",$I$2&amp;" - "&amp;$K$2,IF(_xlfn.CHOOSECOLS(INDEX(Planning,MATCH(R15,_xlfn.CHOOSECOLS(Planning,1))),2)&lt;&gt;"",$I$2,$K$2)))</f>
        <v>C1 - C2</v>
      </c>
      <c r="Z15" s="90"/>
    </row>
    <row r="16" spans="1:26" ht="12.6" customHeight="1" x14ac:dyDescent="0.2">
      <c r="A16" s="53" t="s">
        <v>6</v>
      </c>
      <c r="B16" s="67">
        <v>45121</v>
      </c>
      <c r="C16" s="62"/>
      <c r="D16" s="10"/>
      <c r="E16" s="22"/>
      <c r="F16" s="26"/>
      <c r="G16" s="52" t="s">
        <v>1</v>
      </c>
      <c r="H16" s="66">
        <v>45152</v>
      </c>
      <c r="I16" s="59"/>
      <c r="J16" s="12"/>
      <c r="K16" s="11"/>
      <c r="L16" s="21"/>
      <c r="M16" s="8"/>
      <c r="N16" s="74" t="s">
        <v>11</v>
      </c>
      <c r="R16" s="79">
        <v>45117</v>
      </c>
      <c r="S16" s="78" t="str">
        <f>_xlfn.TEXTJOIN(" - ",,IFERROR(VLOOKUP(INDEX(Planning,MATCH(R16,_xlfn.CHOOSECOLS(Planning,1)),2),Formateurs[],2,0),""),IFERROR(VLOOKUP(INDEX(Planning,MATCH(R16,_xlfn.CHOOSECOLS(Planning,1)),3),Formateurs[],2,0),""))</f>
        <v>Vincent - Guillaume</v>
      </c>
      <c r="T16" s="92" t="str" cm="1">
        <f t="array" ref="T16">IF(Orga[[#This Row],[FORMATEURS]]="","",IF(_xlfn.TEXTBEFORE(Orga[[#This Row],[FORMATEURS]],"-",,,,"")&lt;&gt;"",$I$2&amp;" - "&amp;$K$2,IF(_xlfn.CHOOSECOLS(INDEX(Planning,MATCH(R16,_xlfn.CHOOSECOLS(Planning,1))),2)&lt;&gt;"",$I$2,$K$2)))</f>
        <v>C1 - C2</v>
      </c>
      <c r="Z16" s="90"/>
    </row>
    <row r="17" spans="1:26" ht="12.6" customHeight="1" x14ac:dyDescent="0.2">
      <c r="A17" s="51" t="s">
        <v>3</v>
      </c>
      <c r="B17" s="69">
        <v>45122</v>
      </c>
      <c r="C17" s="60"/>
      <c r="D17" s="9"/>
      <c r="E17" s="19"/>
      <c r="F17" s="20"/>
      <c r="G17" s="53" t="s">
        <v>4</v>
      </c>
      <c r="H17" s="71">
        <v>45153</v>
      </c>
      <c r="I17" s="62"/>
      <c r="J17" s="10"/>
      <c r="K17" s="22"/>
      <c r="L17" s="26"/>
      <c r="M17" s="8"/>
      <c r="N17" s="74" t="s">
        <v>14</v>
      </c>
      <c r="R17" s="79">
        <v>45118</v>
      </c>
      <c r="S17" s="78" t="str">
        <f>_xlfn.TEXTJOIN(" - ",,IFERROR(VLOOKUP(INDEX(Planning,MATCH(R17,_xlfn.CHOOSECOLS(Planning,1)),2),Formateurs[],2,0),""),IFERROR(VLOOKUP(INDEX(Planning,MATCH(R17,_xlfn.CHOOSECOLS(Planning,1)),3),Formateurs[],2,0),""))</f>
        <v/>
      </c>
      <c r="T17" s="92" t="str" cm="1">
        <f t="array" ref="T17">IF(Orga[[#This Row],[FORMATEURS]]="","",IF(_xlfn.TEXTBEFORE(Orga[[#This Row],[FORMATEURS]],"-",,,,"")&lt;&gt;"",$I$2&amp;" - "&amp;$K$2,IF(_xlfn.CHOOSECOLS(INDEX(Planning,MATCH(R17,_xlfn.CHOOSECOLS(Planning,1))),2)&lt;&gt;"",$I$2,$K$2)))</f>
        <v/>
      </c>
      <c r="Z17" s="90"/>
    </row>
    <row r="18" spans="1:26" ht="12.6" customHeight="1" x14ac:dyDescent="0.2">
      <c r="A18" s="51" t="s">
        <v>5</v>
      </c>
      <c r="B18" s="69">
        <v>45123</v>
      </c>
      <c r="C18" s="60"/>
      <c r="D18" s="9"/>
      <c r="E18" s="19"/>
      <c r="F18" s="20"/>
      <c r="G18" s="52" t="s">
        <v>4</v>
      </c>
      <c r="H18" s="66">
        <v>45154</v>
      </c>
      <c r="I18" s="59"/>
      <c r="J18" s="12"/>
      <c r="K18" s="11"/>
      <c r="L18" s="21"/>
      <c r="M18" s="8"/>
      <c r="N18" s="74" t="s">
        <v>15</v>
      </c>
      <c r="R18" s="79">
        <v>45118</v>
      </c>
      <c r="S18" s="78" t="str">
        <f>_xlfn.TEXTJOIN(" - ",,IFERROR(VLOOKUP(INDEX(Planning,MATCH(R18,_xlfn.CHOOSECOLS(Planning,1)),2),Formateurs[],2,0),""),IFERROR(VLOOKUP(INDEX(Planning,MATCH(R18,_xlfn.CHOOSECOLS(Planning,1)),3),Formateurs[],2,0),""))</f>
        <v/>
      </c>
      <c r="T18" s="92" t="str" cm="1">
        <f t="array" ref="T18">IF(Orga[[#This Row],[FORMATEURS]]="","",IF(_xlfn.TEXTBEFORE(Orga[[#This Row],[FORMATEURS]],"-",,,,"")&lt;&gt;"",$I$2&amp;" - "&amp;$K$2,IF(_xlfn.CHOOSECOLS(INDEX(Planning,MATCH(R18,_xlfn.CHOOSECOLS(Planning,1))),2)&lt;&gt;"",$I$2,$K$2)))</f>
        <v/>
      </c>
      <c r="Z18" s="90"/>
    </row>
    <row r="19" spans="1:26" ht="12.6" customHeight="1" x14ac:dyDescent="0.2">
      <c r="A19" s="52" t="s">
        <v>1</v>
      </c>
      <c r="B19" s="68">
        <v>45124</v>
      </c>
      <c r="C19" s="59"/>
      <c r="D19" s="24"/>
      <c r="E19" s="23"/>
      <c r="F19" s="25"/>
      <c r="G19" s="52" t="s">
        <v>2</v>
      </c>
      <c r="H19" s="66">
        <v>45155</v>
      </c>
      <c r="I19" s="59"/>
      <c r="J19" s="12"/>
      <c r="K19" s="11"/>
      <c r="L19" s="21"/>
      <c r="M19" s="8"/>
      <c r="R19" s="79">
        <v>45119</v>
      </c>
      <c r="S19" s="78" t="str">
        <f>_xlfn.TEXTJOIN(" - ",,IFERROR(VLOOKUP(INDEX(Planning,MATCH(R19,_xlfn.CHOOSECOLS(Planning,1)),2),Formateurs[],2,0),""),IFERROR(VLOOKUP(INDEX(Planning,MATCH(R19,_xlfn.CHOOSECOLS(Planning,1)),3),Formateurs[],2,0),""))</f>
        <v>Guillaume - Vincent</v>
      </c>
      <c r="T19" s="92" t="str" cm="1">
        <f t="array" ref="T19">IF(Orga[[#This Row],[FORMATEURS]]="","",IF(_xlfn.TEXTBEFORE(Orga[[#This Row],[FORMATEURS]],"-",,,,"")&lt;&gt;"",$I$2&amp;" - "&amp;$K$2,IF(_xlfn.CHOOSECOLS(INDEX(Planning,MATCH(R19,_xlfn.CHOOSECOLS(Planning,1))),2)&lt;&gt;"",$I$2,$K$2)))</f>
        <v>C1 - C2</v>
      </c>
      <c r="Z19" s="90"/>
    </row>
    <row r="20" spans="1:26" ht="12.6" customHeight="1" x14ac:dyDescent="0.2">
      <c r="A20" s="52" t="s">
        <v>4</v>
      </c>
      <c r="B20" s="68">
        <v>45125</v>
      </c>
      <c r="C20" s="59"/>
      <c r="D20" s="12"/>
      <c r="E20" s="11"/>
      <c r="F20" s="21"/>
      <c r="G20" s="52" t="s">
        <v>6</v>
      </c>
      <c r="H20" s="66">
        <v>45156</v>
      </c>
      <c r="I20" s="59"/>
      <c r="J20" s="12"/>
      <c r="K20" s="11"/>
      <c r="L20" s="21"/>
      <c r="M20" s="8"/>
      <c r="R20" s="79">
        <v>45119</v>
      </c>
      <c r="S20" s="78" t="str">
        <f>_xlfn.TEXTJOIN(" - ",,IFERROR(VLOOKUP(INDEX(Planning,MATCH(R20,_xlfn.CHOOSECOLS(Planning,1)),2),Formateurs[],2,0),""),IFERROR(VLOOKUP(INDEX(Planning,MATCH(R20,_xlfn.CHOOSECOLS(Planning,1)),3),Formateurs[],2,0),""))</f>
        <v>Guillaume - Vincent</v>
      </c>
      <c r="T20" s="92" t="str" cm="1">
        <f t="array" ref="T20">IF(Orga[[#This Row],[FORMATEURS]]="","",IF(_xlfn.TEXTBEFORE(Orga[[#This Row],[FORMATEURS]],"-",,,,"")&lt;&gt;"",$I$2&amp;" - "&amp;$K$2,IF(_xlfn.CHOOSECOLS(INDEX(Planning,MATCH(R20,_xlfn.CHOOSECOLS(Planning,1))),2)&lt;&gt;"",$I$2,$K$2)))</f>
        <v>C1 - C2</v>
      </c>
      <c r="Z20" s="90"/>
    </row>
    <row r="21" spans="1:26" ht="12.6" customHeight="1" x14ac:dyDescent="0.2">
      <c r="A21" s="52" t="s">
        <v>4</v>
      </c>
      <c r="B21" s="68">
        <v>45126</v>
      </c>
      <c r="C21" s="59"/>
      <c r="D21" s="12"/>
      <c r="E21" s="11"/>
      <c r="F21" s="21"/>
      <c r="G21" s="51" t="s">
        <v>3</v>
      </c>
      <c r="H21" s="65">
        <v>45157</v>
      </c>
      <c r="I21" s="60"/>
      <c r="J21" s="9"/>
      <c r="K21" s="19"/>
      <c r="L21" s="20"/>
      <c r="M21" s="8"/>
      <c r="R21" s="79">
        <v>45120</v>
      </c>
      <c r="S21" s="78" t="str">
        <f>_xlfn.TEXTJOIN(" - ",,IFERROR(VLOOKUP(INDEX(Planning,MATCH(R21,_xlfn.CHOOSECOLS(Planning,1)),2),Formateurs[],2,0),""),IFERROR(VLOOKUP(INDEX(Planning,MATCH(R21,_xlfn.CHOOSECOLS(Planning,1)),3),Formateurs[],2,0),""))</f>
        <v/>
      </c>
      <c r="T21" s="92" t="str" cm="1">
        <f t="array" ref="T21">IF(Orga[[#This Row],[FORMATEURS]]="","",IF(_xlfn.TEXTBEFORE(Orga[[#This Row],[FORMATEURS]],"-",,,,"")&lt;&gt;"",$I$2&amp;" - "&amp;$K$2,IF(_xlfn.CHOOSECOLS(INDEX(Planning,MATCH(R21,_xlfn.CHOOSECOLS(Planning,1))),2)&lt;&gt;"",$I$2,$K$2)))</f>
        <v/>
      </c>
      <c r="Z21" s="90"/>
    </row>
    <row r="22" spans="1:26" ht="12.6" customHeight="1" x14ac:dyDescent="0.2">
      <c r="A22" s="52" t="s">
        <v>2</v>
      </c>
      <c r="B22" s="68">
        <v>45127</v>
      </c>
      <c r="C22" s="59"/>
      <c r="D22" s="12"/>
      <c r="E22" s="11"/>
      <c r="F22" s="21"/>
      <c r="G22" s="51" t="s">
        <v>5</v>
      </c>
      <c r="H22" s="65">
        <v>45158</v>
      </c>
      <c r="I22" s="60"/>
      <c r="J22" s="9"/>
      <c r="K22" s="19"/>
      <c r="L22" s="20"/>
      <c r="M22" s="8"/>
      <c r="R22" s="79">
        <v>45120</v>
      </c>
      <c r="S22" s="78" t="str">
        <f>_xlfn.TEXTJOIN(" - ",,IFERROR(VLOOKUP(INDEX(Planning,MATCH(R22,_xlfn.CHOOSECOLS(Planning,1)),2),Formateurs[],2,0),""),IFERROR(VLOOKUP(INDEX(Planning,MATCH(R22,_xlfn.CHOOSECOLS(Planning,1)),3),Formateurs[],2,0),""))</f>
        <v/>
      </c>
      <c r="T22" s="92" t="str" cm="1">
        <f t="array" ref="T22">IF(Orga[[#This Row],[FORMATEURS]]="","",IF(_xlfn.TEXTBEFORE(Orga[[#This Row],[FORMATEURS]],"-",,,,"")&lt;&gt;"",$I$2&amp;" - "&amp;$K$2,IF(_xlfn.CHOOSECOLS(INDEX(Planning,MATCH(R22,_xlfn.CHOOSECOLS(Planning,1))),2)&lt;&gt;"",$I$2,$K$2)))</f>
        <v/>
      </c>
      <c r="Z22" s="90"/>
    </row>
    <row r="23" spans="1:26" ht="12.6" customHeight="1" x14ac:dyDescent="0.2">
      <c r="A23" s="52" t="s">
        <v>6</v>
      </c>
      <c r="B23" s="68">
        <v>45128</v>
      </c>
      <c r="C23" s="59"/>
      <c r="D23" s="12"/>
      <c r="E23" s="11"/>
      <c r="F23" s="21"/>
      <c r="G23" s="52" t="s">
        <v>1</v>
      </c>
      <c r="H23" s="66">
        <v>45159</v>
      </c>
      <c r="I23" s="59"/>
      <c r="J23" s="12"/>
      <c r="K23" s="11"/>
      <c r="L23" s="21"/>
      <c r="M23" s="8"/>
      <c r="R23" s="79">
        <v>45121</v>
      </c>
      <c r="S23" s="78" t="str">
        <f>_xlfn.TEXTJOIN(" - ",,IFERROR(VLOOKUP(INDEX(Planning,MATCH(R23,_xlfn.CHOOSECOLS(Planning,1)),2),Formateurs[],2,0),""),IFERROR(VLOOKUP(INDEX(Planning,MATCH(R23,_xlfn.CHOOSECOLS(Planning,1)),3),Formateurs[],2,0),""))</f>
        <v/>
      </c>
      <c r="T23" s="92" t="str" cm="1">
        <f t="array" ref="T23">IF(Orga[[#This Row],[FORMATEURS]]="","",IF(_xlfn.TEXTBEFORE(Orga[[#This Row],[FORMATEURS]],"-",,,,"")&lt;&gt;"",$I$2&amp;" - "&amp;$K$2,IF(_xlfn.CHOOSECOLS(INDEX(Planning,MATCH(R23,_xlfn.CHOOSECOLS(Planning,1))),2)&lt;&gt;"",$I$2,$K$2)))</f>
        <v/>
      </c>
      <c r="Z23" s="90"/>
    </row>
    <row r="24" spans="1:26" ht="12.6" customHeight="1" x14ac:dyDescent="0.2">
      <c r="A24" s="51" t="s">
        <v>3</v>
      </c>
      <c r="B24" s="69">
        <v>45129</v>
      </c>
      <c r="C24" s="60"/>
      <c r="D24" s="9"/>
      <c r="E24" s="19"/>
      <c r="F24" s="20"/>
      <c r="G24" s="52" t="s">
        <v>4</v>
      </c>
      <c r="H24" s="66">
        <v>45160</v>
      </c>
      <c r="I24" s="59"/>
      <c r="J24" s="12"/>
      <c r="K24" s="11"/>
      <c r="L24" s="21"/>
      <c r="M24" s="8"/>
      <c r="R24" s="79">
        <v>45121</v>
      </c>
      <c r="S24" s="78" t="str">
        <f>_xlfn.TEXTJOIN(" - ",,IFERROR(VLOOKUP(INDEX(Planning,MATCH(R24,_xlfn.CHOOSECOLS(Planning,1)),2),Formateurs[],2,0),""),IFERROR(VLOOKUP(INDEX(Planning,MATCH(R24,_xlfn.CHOOSECOLS(Planning,1)),3),Formateurs[],2,0),""))</f>
        <v/>
      </c>
      <c r="T24" s="92" t="str" cm="1">
        <f t="array" ref="T24">IF(Orga[[#This Row],[FORMATEURS]]="","",IF(_xlfn.TEXTBEFORE(Orga[[#This Row],[FORMATEURS]],"-",,,,"")&lt;&gt;"",$I$2&amp;" - "&amp;$K$2,IF(_xlfn.CHOOSECOLS(INDEX(Planning,MATCH(R24,_xlfn.CHOOSECOLS(Planning,1))),2)&lt;&gt;"",$I$2,$K$2)))</f>
        <v/>
      </c>
      <c r="Z24" s="90"/>
    </row>
    <row r="25" spans="1:26" ht="12.6" customHeight="1" x14ac:dyDescent="0.2">
      <c r="A25" s="51" t="s">
        <v>5</v>
      </c>
      <c r="B25" s="69">
        <v>45130</v>
      </c>
      <c r="C25" s="60"/>
      <c r="D25" s="9"/>
      <c r="E25" s="19"/>
      <c r="F25" s="20"/>
      <c r="G25" s="52" t="s">
        <v>4</v>
      </c>
      <c r="H25" s="66">
        <v>45161</v>
      </c>
      <c r="I25" s="59"/>
      <c r="J25" s="12"/>
      <c r="K25" s="11"/>
      <c r="L25" s="21"/>
      <c r="M25" s="8"/>
      <c r="R25" s="79">
        <v>45124</v>
      </c>
      <c r="S25" s="78" t="str">
        <f>_xlfn.TEXTJOIN(" - ",,IFERROR(VLOOKUP(INDEX(Planning,MATCH(R25,_xlfn.CHOOSECOLS(Planning,1)),2),Formateurs[],2,0),""),IFERROR(VLOOKUP(INDEX(Planning,MATCH(R25,_xlfn.CHOOSECOLS(Planning,1)),3),Formateurs[],2,0),""))</f>
        <v/>
      </c>
      <c r="T25" s="92" t="str" cm="1">
        <f t="array" ref="T25">IF(Orga[[#This Row],[FORMATEURS]]="","",IF(_xlfn.TEXTBEFORE(Orga[[#This Row],[FORMATEURS]],"-",,,,"")&lt;&gt;"",$I$2&amp;" - "&amp;$K$2,IF(_xlfn.CHOOSECOLS(INDEX(Planning,MATCH(R25,_xlfn.CHOOSECOLS(Planning,1))),2)&lt;&gt;"",$I$2,$K$2)))</f>
        <v/>
      </c>
      <c r="Z25" s="90"/>
    </row>
    <row r="26" spans="1:26" ht="12.6" customHeight="1" x14ac:dyDescent="0.2">
      <c r="A26" s="52" t="s">
        <v>1</v>
      </c>
      <c r="B26" s="68">
        <v>45131</v>
      </c>
      <c r="C26" s="59"/>
      <c r="D26" s="12"/>
      <c r="E26" s="11"/>
      <c r="F26" s="21"/>
      <c r="G26" s="52" t="s">
        <v>2</v>
      </c>
      <c r="H26" s="66">
        <v>45162</v>
      </c>
      <c r="I26" s="59"/>
      <c r="J26" s="12"/>
      <c r="K26" s="11"/>
      <c r="L26" s="21"/>
      <c r="M26" s="8"/>
      <c r="R26" s="79">
        <v>45124</v>
      </c>
      <c r="S26" s="78" t="str">
        <f>_xlfn.TEXTJOIN(" - ",,IFERROR(VLOOKUP(INDEX(Planning,MATCH(R26,_xlfn.CHOOSECOLS(Planning,1)),2),Formateurs[],2,0),""),IFERROR(VLOOKUP(INDEX(Planning,MATCH(R26,_xlfn.CHOOSECOLS(Planning,1)),3),Formateurs[],2,0),""))</f>
        <v/>
      </c>
      <c r="T26" s="92" t="str" cm="1">
        <f t="array" ref="T26">IF(Orga[[#This Row],[FORMATEURS]]="","",IF(_xlfn.TEXTBEFORE(Orga[[#This Row],[FORMATEURS]],"-",,,,"")&lt;&gt;"",$I$2&amp;" - "&amp;$K$2,IF(_xlfn.CHOOSECOLS(INDEX(Planning,MATCH(R26,_xlfn.CHOOSECOLS(Planning,1))),2)&lt;&gt;"",$I$2,$K$2)))</f>
        <v/>
      </c>
      <c r="Z26" s="90"/>
    </row>
    <row r="27" spans="1:26" ht="12.6" customHeight="1" x14ac:dyDescent="0.2">
      <c r="A27" s="52" t="s">
        <v>4</v>
      </c>
      <c r="B27" s="68">
        <v>45132</v>
      </c>
      <c r="C27" s="59"/>
      <c r="D27" s="12"/>
      <c r="E27" s="11"/>
      <c r="F27" s="21"/>
      <c r="G27" s="52" t="s">
        <v>6</v>
      </c>
      <c r="H27" s="66">
        <v>45163</v>
      </c>
      <c r="I27" s="59"/>
      <c r="J27" s="16"/>
      <c r="K27" s="11"/>
      <c r="L27" s="21"/>
      <c r="M27" s="8"/>
      <c r="R27" s="79">
        <v>45125</v>
      </c>
      <c r="S27" s="78" t="str">
        <f>_xlfn.TEXTJOIN(" - ",,IFERROR(VLOOKUP(INDEX(Planning,MATCH(R27,_xlfn.CHOOSECOLS(Planning,1)),2),Formateurs[],2,0),""),IFERROR(VLOOKUP(INDEX(Planning,MATCH(R27,_xlfn.CHOOSECOLS(Planning,1)),3),Formateurs[],2,0),""))</f>
        <v/>
      </c>
      <c r="T27" s="92" t="str" cm="1">
        <f t="array" ref="T27">IF(Orga[[#This Row],[FORMATEURS]]="","",IF(_xlfn.TEXTBEFORE(Orga[[#This Row],[FORMATEURS]],"-",,,,"")&lt;&gt;"",$I$2&amp;" - "&amp;$K$2,IF(_xlfn.CHOOSECOLS(INDEX(Planning,MATCH(R27,_xlfn.CHOOSECOLS(Planning,1))),2)&lt;&gt;"",$I$2,$K$2)))</f>
        <v/>
      </c>
    </row>
    <row r="28" spans="1:26" ht="12.6" customHeight="1" x14ac:dyDescent="0.2">
      <c r="A28" s="52" t="s">
        <v>4</v>
      </c>
      <c r="B28" s="68">
        <v>45133</v>
      </c>
      <c r="C28" s="59"/>
      <c r="D28" s="16" t="s">
        <v>8</v>
      </c>
      <c r="E28" s="11"/>
      <c r="F28" s="21"/>
      <c r="G28" s="51" t="s">
        <v>3</v>
      </c>
      <c r="H28" s="65">
        <v>45164</v>
      </c>
      <c r="I28" s="60"/>
      <c r="J28" s="9"/>
      <c r="K28" s="19"/>
      <c r="L28" s="20"/>
      <c r="M28" s="8"/>
      <c r="R28" s="79">
        <v>45125</v>
      </c>
      <c r="S28" s="78" t="str">
        <f>_xlfn.TEXTJOIN(" - ",,IFERROR(VLOOKUP(INDEX(Planning,MATCH(R28,_xlfn.CHOOSECOLS(Planning,1)),2),Formateurs[],2,0),""),IFERROR(VLOOKUP(INDEX(Planning,MATCH(R28,_xlfn.CHOOSECOLS(Planning,1)),3),Formateurs[],2,0),""))</f>
        <v/>
      </c>
      <c r="T28" s="92" t="str" cm="1">
        <f t="array" ref="T28">IF(Orga[[#This Row],[FORMATEURS]]="","",IF(_xlfn.TEXTBEFORE(Orga[[#This Row],[FORMATEURS]],"-",,,,"")&lt;&gt;"",$I$2&amp;" - "&amp;$K$2,IF(_xlfn.CHOOSECOLS(INDEX(Planning,MATCH(R28,_xlfn.CHOOSECOLS(Planning,1))),2)&lt;&gt;"",$I$2,$K$2)))</f>
        <v/>
      </c>
    </row>
    <row r="29" spans="1:26" ht="12.6" customHeight="1" x14ac:dyDescent="0.2">
      <c r="A29" s="52" t="s">
        <v>2</v>
      </c>
      <c r="B29" s="68">
        <v>45134</v>
      </c>
      <c r="C29" s="59"/>
      <c r="D29" s="12"/>
      <c r="E29" s="11"/>
      <c r="F29" s="21"/>
      <c r="G29" s="51" t="s">
        <v>5</v>
      </c>
      <c r="H29" s="65">
        <v>45165</v>
      </c>
      <c r="I29" s="60"/>
      <c r="J29" s="9"/>
      <c r="K29" s="19"/>
      <c r="L29" s="20"/>
      <c r="M29" s="8"/>
      <c r="R29" s="79">
        <v>45126</v>
      </c>
      <c r="S29" s="78" t="str">
        <f>_xlfn.TEXTJOIN(" - ",,IFERROR(VLOOKUP(INDEX(Planning,MATCH(R29,_xlfn.CHOOSECOLS(Planning,1)),2),Formateurs[],2,0),""),IFERROR(VLOOKUP(INDEX(Planning,MATCH(R29,_xlfn.CHOOSECOLS(Planning,1)),3),Formateurs[],2,0),""))</f>
        <v/>
      </c>
      <c r="T29" s="92" t="str" cm="1">
        <f t="array" ref="T29">IF(Orga[[#This Row],[FORMATEURS]]="","",IF(_xlfn.TEXTBEFORE(Orga[[#This Row],[FORMATEURS]],"-",,,,"")&lt;&gt;"",$I$2&amp;" - "&amp;$K$2,IF(_xlfn.CHOOSECOLS(INDEX(Planning,MATCH(R29,_xlfn.CHOOSECOLS(Planning,1))),2)&lt;&gt;"",$I$2,$K$2)))</f>
        <v/>
      </c>
    </row>
    <row r="30" spans="1:26" ht="12.6" customHeight="1" x14ac:dyDescent="0.2">
      <c r="A30" s="52" t="s">
        <v>6</v>
      </c>
      <c r="B30" s="68">
        <v>45135</v>
      </c>
      <c r="C30" s="52"/>
      <c r="D30" s="12"/>
      <c r="E30" s="11"/>
      <c r="F30" s="31" t="s">
        <v>8</v>
      </c>
      <c r="G30" s="52" t="s">
        <v>1</v>
      </c>
      <c r="H30" s="66">
        <v>45166</v>
      </c>
      <c r="I30" s="52"/>
      <c r="J30" s="12"/>
      <c r="K30" s="11"/>
      <c r="L30" s="31"/>
      <c r="M30" s="8"/>
      <c r="R30" s="79">
        <v>45126</v>
      </c>
      <c r="S30" s="78" t="str">
        <f>_xlfn.TEXTJOIN(" - ",,IFERROR(VLOOKUP(INDEX(Planning,MATCH(R30,_xlfn.CHOOSECOLS(Planning,1)),2),Formateurs[],2,0),""),IFERROR(VLOOKUP(INDEX(Planning,MATCH(R30,_xlfn.CHOOSECOLS(Planning,1)),3),Formateurs[],2,0),""))</f>
        <v/>
      </c>
      <c r="T30" s="92" t="str" cm="1">
        <f t="array" ref="T30">IF(Orga[[#This Row],[FORMATEURS]]="","",IF(_xlfn.TEXTBEFORE(Orga[[#This Row],[FORMATEURS]],"-",,,,"")&lt;&gt;"",$I$2&amp;" - "&amp;$K$2,IF(_xlfn.CHOOSECOLS(INDEX(Planning,MATCH(R30,_xlfn.CHOOSECOLS(Planning,1))),2)&lt;&gt;"",$I$2,$K$2)))</f>
        <v/>
      </c>
    </row>
    <row r="31" spans="1:26" ht="12.6" customHeight="1" x14ac:dyDescent="0.2">
      <c r="A31" s="51" t="s">
        <v>3</v>
      </c>
      <c r="B31" s="69">
        <v>45136</v>
      </c>
      <c r="C31" s="51"/>
      <c r="D31" s="9"/>
      <c r="E31" s="19"/>
      <c r="F31" s="20"/>
      <c r="G31" s="52" t="s">
        <v>4</v>
      </c>
      <c r="H31" s="66">
        <v>45167</v>
      </c>
      <c r="I31" s="52"/>
      <c r="J31" s="16"/>
      <c r="K31" s="11"/>
      <c r="L31" s="21"/>
      <c r="M31" s="8"/>
      <c r="R31" s="79">
        <v>45127</v>
      </c>
      <c r="S31" s="78" t="str">
        <f>_xlfn.TEXTJOIN(" - ",,IFERROR(VLOOKUP(INDEX(Planning,MATCH(R31,_xlfn.CHOOSECOLS(Planning,1)),2),Formateurs[],2,0),""),IFERROR(VLOOKUP(INDEX(Planning,MATCH(R31,_xlfn.CHOOSECOLS(Planning,1)),3),Formateurs[],2,0),""))</f>
        <v/>
      </c>
      <c r="T31" s="92" t="str" cm="1">
        <f t="array" ref="T31">IF(Orga[[#This Row],[FORMATEURS]]="","",IF(_xlfn.TEXTBEFORE(Orga[[#This Row],[FORMATEURS]],"-",,,,"")&lt;&gt;"",$I$2&amp;" - "&amp;$K$2,IF(_xlfn.CHOOSECOLS(INDEX(Planning,MATCH(R31,_xlfn.CHOOSECOLS(Planning,1))),2)&lt;&gt;"",$I$2,$K$2)))</f>
        <v/>
      </c>
    </row>
    <row r="32" spans="1:26" ht="12.6" customHeight="1" x14ac:dyDescent="0.2">
      <c r="A32" s="51" t="s">
        <v>5</v>
      </c>
      <c r="B32" s="69">
        <v>45137</v>
      </c>
      <c r="C32" s="51"/>
      <c r="D32" s="29"/>
      <c r="E32" s="28"/>
      <c r="F32" s="30"/>
      <c r="G32" s="52" t="s">
        <v>4</v>
      </c>
      <c r="H32" s="66">
        <v>45168</v>
      </c>
      <c r="I32" s="52"/>
      <c r="J32" s="16"/>
      <c r="K32" s="27"/>
      <c r="L32" s="31"/>
      <c r="M32" s="8"/>
      <c r="R32" s="79">
        <v>45127</v>
      </c>
      <c r="S32" s="78" t="str">
        <f>_xlfn.TEXTJOIN(" - ",,IFERROR(VLOOKUP(INDEX(Planning,MATCH(R32,_xlfn.CHOOSECOLS(Planning,1)),2),Formateurs[],2,0),""),IFERROR(VLOOKUP(INDEX(Planning,MATCH(R32,_xlfn.CHOOSECOLS(Planning,1)),3),Formateurs[],2,0),""))</f>
        <v/>
      </c>
      <c r="T32" s="92" t="str" cm="1">
        <f t="array" ref="T32">IF(Orga[[#This Row],[FORMATEURS]]="","",IF(_xlfn.TEXTBEFORE(Orga[[#This Row],[FORMATEURS]],"-",,,,"")&lt;&gt;"",$I$2&amp;" - "&amp;$K$2,IF(_xlfn.CHOOSECOLS(INDEX(Planning,MATCH(R32,_xlfn.CHOOSECOLS(Planning,1))),2)&lt;&gt;"",$I$2,$K$2)))</f>
        <v/>
      </c>
    </row>
    <row r="33" spans="1:23" ht="12.6" customHeight="1" thickBot="1" x14ac:dyDescent="0.25">
      <c r="A33" s="32" t="s">
        <v>1</v>
      </c>
      <c r="B33" s="70">
        <v>45138</v>
      </c>
      <c r="C33" s="32"/>
      <c r="D33" s="34"/>
      <c r="E33" s="33"/>
      <c r="F33" s="35"/>
      <c r="G33" s="32" t="s">
        <v>2</v>
      </c>
      <c r="H33" s="72">
        <v>45169</v>
      </c>
      <c r="I33" s="32"/>
      <c r="J33" s="34"/>
      <c r="K33" s="33"/>
      <c r="L33" s="35"/>
      <c r="M33" s="8"/>
      <c r="R33" s="79">
        <v>45128</v>
      </c>
      <c r="S33" s="78" t="str">
        <f>_xlfn.TEXTJOIN(" - ",,IFERROR(VLOOKUP(INDEX(Planning,MATCH(R33,_xlfn.CHOOSECOLS(Planning,1)),2),Formateurs[],2,0),""),IFERROR(VLOOKUP(INDEX(Planning,MATCH(R33,_xlfn.CHOOSECOLS(Planning,1)),3),Formateurs[],2,0),""))</f>
        <v/>
      </c>
      <c r="T33" s="92" t="str" cm="1">
        <f t="array" ref="T33">IF(Orga[[#This Row],[FORMATEURS]]="","",IF(_xlfn.TEXTBEFORE(Orga[[#This Row],[FORMATEURS]],"-",,,,"")&lt;&gt;"",$I$2&amp;" - "&amp;$K$2,IF(_xlfn.CHOOSECOLS(INDEX(Planning,MATCH(R33,_xlfn.CHOOSECOLS(Planning,1))),2)&lt;&gt;"",$I$2,$K$2)))</f>
        <v/>
      </c>
    </row>
    <row r="34" spans="1:23" ht="12.6" customHeight="1" x14ac:dyDescent="0.2">
      <c r="A34" s="40"/>
      <c r="B34" s="40"/>
      <c r="C34" s="40"/>
      <c r="D34" s="40"/>
      <c r="E34" s="40"/>
      <c r="F34" s="40"/>
      <c r="R34" s="79">
        <v>45128</v>
      </c>
      <c r="S34" s="78" t="str">
        <f>_xlfn.TEXTJOIN(" - ",,IFERROR(VLOOKUP(INDEX(Planning,MATCH(R34,_xlfn.CHOOSECOLS(Planning,1)),2),Formateurs[],2,0),""),IFERROR(VLOOKUP(INDEX(Planning,MATCH(R34,_xlfn.CHOOSECOLS(Planning,1)),3),Formateurs[],2,0),""))</f>
        <v/>
      </c>
      <c r="T34" s="92" t="str" cm="1">
        <f t="array" ref="T34">IF(Orga[[#This Row],[FORMATEURS]]="","",IF(_xlfn.TEXTBEFORE(Orga[[#This Row],[FORMATEURS]],"-",,,,"")&lt;&gt;"",$I$2&amp;" - "&amp;$K$2,IF(_xlfn.CHOOSECOLS(INDEX(Planning,MATCH(R34,_xlfn.CHOOSECOLS(Planning,1))),2)&lt;&gt;"",$I$2,$K$2)))</f>
        <v/>
      </c>
      <c r="W34" s="8"/>
    </row>
    <row r="35" spans="1:23" ht="12.6" customHeight="1" x14ac:dyDescent="0.2">
      <c r="A35" s="40"/>
      <c r="B35" s="40"/>
      <c r="C35" s="40"/>
      <c r="D35" s="40"/>
      <c r="E35" s="40"/>
      <c r="F35" s="40"/>
      <c r="R35" s="79">
        <v>45131</v>
      </c>
      <c r="S35" s="78" t="str">
        <f>_xlfn.TEXTJOIN(" - ",,IFERROR(VLOOKUP(INDEX(Planning,MATCH(R35,_xlfn.CHOOSECOLS(Planning,1)),2),Formateurs[],2,0),""),IFERROR(VLOOKUP(INDEX(Planning,MATCH(R35,_xlfn.CHOOSECOLS(Planning,1)),3),Formateurs[],2,0),""))</f>
        <v/>
      </c>
      <c r="T35" s="92" t="str" cm="1">
        <f t="array" ref="T35">IF(Orga[[#This Row],[FORMATEURS]]="","",IF(_xlfn.TEXTBEFORE(Orga[[#This Row],[FORMATEURS]],"-",,,,"")&lt;&gt;"",$I$2&amp;" - "&amp;$K$2,IF(_xlfn.CHOOSECOLS(INDEX(Planning,MATCH(R35,_xlfn.CHOOSECOLS(Planning,1))),2)&lt;&gt;"",$I$2,$K$2)))</f>
        <v/>
      </c>
      <c r="W35" s="8"/>
    </row>
    <row r="36" spans="1:23" ht="12.75" x14ac:dyDescent="0.2">
      <c r="A36" s="40"/>
      <c r="B36" s="40"/>
      <c r="C36" s="40"/>
      <c r="D36" s="40"/>
      <c r="E36" s="40"/>
      <c r="F36" s="40"/>
      <c r="R36" s="79">
        <v>45131</v>
      </c>
      <c r="S36" s="78" t="str">
        <f>_xlfn.TEXTJOIN(" - ",,IFERROR(VLOOKUP(INDEX(Planning,MATCH(R36,_xlfn.CHOOSECOLS(Planning,1)),2),Formateurs[],2,0),""),IFERROR(VLOOKUP(INDEX(Planning,MATCH(R36,_xlfn.CHOOSECOLS(Planning,1)),3),Formateurs[],2,0),""))</f>
        <v/>
      </c>
      <c r="T36" s="92" t="str" cm="1">
        <f t="array" ref="T36">IF(Orga[[#This Row],[FORMATEURS]]="","",IF(_xlfn.TEXTBEFORE(Orga[[#This Row],[FORMATEURS]],"-",,,,"")&lt;&gt;"",$I$2&amp;" - "&amp;$K$2,IF(_xlfn.CHOOSECOLS(INDEX(Planning,MATCH(R36,_xlfn.CHOOSECOLS(Planning,1))),2)&lt;&gt;"",$I$2,$K$2)))</f>
        <v/>
      </c>
      <c r="W36" s="8"/>
    </row>
    <row r="37" spans="1:23" ht="12.75" x14ac:dyDescent="0.2">
      <c r="A37" s="40"/>
      <c r="B37" s="40"/>
      <c r="C37" s="40"/>
      <c r="D37" s="40"/>
      <c r="E37" s="40"/>
      <c r="F37" s="40"/>
      <c r="R37" s="79">
        <v>45132</v>
      </c>
      <c r="S37" s="78" t="str">
        <f>_xlfn.TEXTJOIN(" - ",,IFERROR(VLOOKUP(INDEX(Planning,MATCH(R37,_xlfn.CHOOSECOLS(Planning,1)),2),Formateurs[],2,0),""),IFERROR(VLOOKUP(INDEX(Planning,MATCH(R37,_xlfn.CHOOSECOLS(Planning,1)),3),Formateurs[],2,0),""))</f>
        <v/>
      </c>
      <c r="T37" s="92" t="str" cm="1">
        <f t="array" ref="T37">IF(Orga[[#This Row],[FORMATEURS]]="","",IF(_xlfn.TEXTBEFORE(Orga[[#This Row],[FORMATEURS]],"-",,,,"")&lt;&gt;"",$I$2&amp;" - "&amp;$K$2,IF(_xlfn.CHOOSECOLS(INDEX(Planning,MATCH(R37,_xlfn.CHOOSECOLS(Planning,1))),2)&lt;&gt;"",$I$2,$K$2)))</f>
        <v/>
      </c>
      <c r="W37" s="8"/>
    </row>
    <row r="38" spans="1:23" ht="12.75" x14ac:dyDescent="0.2">
      <c r="A38" s="40"/>
      <c r="B38" s="40"/>
      <c r="C38" s="40"/>
      <c r="D38" s="40"/>
      <c r="E38" s="40"/>
      <c r="F38" s="40"/>
      <c r="R38" s="79">
        <v>45132</v>
      </c>
      <c r="S38" s="78" t="str">
        <f>_xlfn.TEXTJOIN(" - ",,IFERROR(VLOOKUP(INDEX(Planning,MATCH(R38,_xlfn.CHOOSECOLS(Planning,1)),2),Formateurs[],2,0),""),IFERROR(VLOOKUP(INDEX(Planning,MATCH(R38,_xlfn.CHOOSECOLS(Planning,1)),3),Formateurs[],2,0),""))</f>
        <v/>
      </c>
      <c r="T38" s="92" t="str" cm="1">
        <f t="array" ref="T38">IF(Orga[[#This Row],[FORMATEURS]]="","",IF(_xlfn.TEXTBEFORE(Orga[[#This Row],[FORMATEURS]],"-",,,,"")&lt;&gt;"",$I$2&amp;" - "&amp;$K$2,IF(_xlfn.CHOOSECOLS(INDEX(Planning,MATCH(R38,_xlfn.CHOOSECOLS(Planning,1))),2)&lt;&gt;"",$I$2,$K$2)))</f>
        <v/>
      </c>
      <c r="W38" s="8"/>
    </row>
    <row r="39" spans="1:23" ht="12.6" customHeight="1" x14ac:dyDescent="0.2">
      <c r="A39" s="40"/>
      <c r="B39" s="40"/>
      <c r="C39" s="40"/>
      <c r="D39" s="40"/>
      <c r="E39" s="40"/>
      <c r="F39" s="40"/>
      <c r="O39" s="47"/>
      <c r="P39" s="89"/>
      <c r="R39" s="79">
        <v>45133</v>
      </c>
      <c r="S39" s="78" t="str">
        <f>_xlfn.TEXTJOIN(" - ",,IFERROR(VLOOKUP(INDEX(Planning,MATCH(R39,_xlfn.CHOOSECOLS(Planning,1)),2),Formateurs[],2,0),""),IFERROR(VLOOKUP(INDEX(Planning,MATCH(R39,_xlfn.CHOOSECOLS(Planning,1)),3),Formateurs[],2,0),""))</f>
        <v>Guillaume</v>
      </c>
      <c r="T39" s="92" t="str" cm="1">
        <f t="array" ref="T39">IF(Orga[[#This Row],[FORMATEURS]]="","",IF(_xlfn.TEXTBEFORE(Orga[[#This Row],[FORMATEURS]],"-",,,,"")&lt;&gt;"",$I$2&amp;" - "&amp;$K$2,IF(_xlfn.CHOOSECOLS(INDEX(Planning,MATCH(R39,_xlfn.CHOOSECOLS(Planning,1))),2)&lt;&gt;"",$I$2,$K$2)))</f>
        <v>C1</v>
      </c>
      <c r="W39" s="8"/>
    </row>
    <row r="40" spans="1:23" ht="12.6" customHeight="1" x14ac:dyDescent="0.2">
      <c r="A40" s="40"/>
      <c r="B40" s="40"/>
      <c r="C40" s="40"/>
      <c r="D40" s="40"/>
      <c r="E40" s="40"/>
      <c r="F40" s="40"/>
      <c r="O40" s="47"/>
      <c r="P40" s="89"/>
      <c r="R40" s="79">
        <v>45133</v>
      </c>
      <c r="S40" s="78" t="str">
        <f>_xlfn.TEXTJOIN(" - ",,IFERROR(VLOOKUP(INDEX(Planning,MATCH(R40,_xlfn.CHOOSECOLS(Planning,1)),2),Formateurs[],2,0),""),IFERROR(VLOOKUP(INDEX(Planning,MATCH(R40,_xlfn.CHOOSECOLS(Planning,1)),3),Formateurs[],2,0),""))</f>
        <v>Guillaume</v>
      </c>
      <c r="T40" s="92" t="str" cm="1">
        <f t="array" ref="T40">IF(Orga[[#This Row],[FORMATEURS]]="","",IF(_xlfn.TEXTBEFORE(Orga[[#This Row],[FORMATEURS]],"-",,,,"")&lt;&gt;"",$I$2&amp;" - "&amp;$K$2,IF(_xlfn.CHOOSECOLS(INDEX(Planning,MATCH(R40,_xlfn.CHOOSECOLS(Planning,1))),2)&lt;&gt;"",$I$2,$K$2)))</f>
        <v>C1</v>
      </c>
      <c r="W40" s="8"/>
    </row>
    <row r="41" spans="1:23" ht="12.6" customHeight="1" x14ac:dyDescent="0.2">
      <c r="A41" s="40"/>
      <c r="B41" s="40"/>
      <c r="C41" s="40"/>
      <c r="D41" s="40"/>
      <c r="E41" s="40"/>
      <c r="F41" s="40"/>
      <c r="O41" s="47"/>
      <c r="P41" s="89"/>
      <c r="R41" s="79">
        <v>45134</v>
      </c>
      <c r="S41" s="78" t="str">
        <f>_xlfn.TEXTJOIN(" - ",,IFERROR(VLOOKUP(INDEX(Planning,MATCH(R41,_xlfn.CHOOSECOLS(Planning,1)),2),Formateurs[],2,0),""),IFERROR(VLOOKUP(INDEX(Planning,MATCH(R41,_xlfn.CHOOSECOLS(Planning,1)),3),Formateurs[],2,0),""))</f>
        <v/>
      </c>
      <c r="T41" s="92" t="str" cm="1">
        <f t="array" ref="T41">IF(Orga[[#This Row],[FORMATEURS]]="","",IF(_xlfn.TEXTBEFORE(Orga[[#This Row],[FORMATEURS]],"-",,,,"")&lt;&gt;"",$I$2&amp;" - "&amp;$K$2,IF(_xlfn.CHOOSECOLS(INDEX(Planning,MATCH(R41,_xlfn.CHOOSECOLS(Planning,1))),2)&lt;&gt;"",$I$2,$K$2)))</f>
        <v/>
      </c>
      <c r="W41" s="8"/>
    </row>
    <row r="42" spans="1:23" ht="12.6" customHeight="1" x14ac:dyDescent="0.2">
      <c r="A42" s="40"/>
      <c r="B42" s="40"/>
      <c r="C42" s="40"/>
      <c r="D42" s="40"/>
      <c r="E42" s="40"/>
      <c r="F42" s="40"/>
      <c r="O42" s="47"/>
      <c r="P42" s="89"/>
      <c r="R42" s="79">
        <v>45134</v>
      </c>
      <c r="S42" s="78" t="str">
        <f>_xlfn.TEXTJOIN(" - ",,IFERROR(VLOOKUP(INDEX(Planning,MATCH(R42,_xlfn.CHOOSECOLS(Planning,1)),2),Formateurs[],2,0),""),IFERROR(VLOOKUP(INDEX(Planning,MATCH(R42,_xlfn.CHOOSECOLS(Planning,1)),3),Formateurs[],2,0),""))</f>
        <v/>
      </c>
      <c r="T42" s="92" t="str" cm="1">
        <f t="array" ref="T42">IF(Orga[[#This Row],[FORMATEURS]]="","",IF(_xlfn.TEXTBEFORE(Orga[[#This Row],[FORMATEURS]],"-",,,,"")&lt;&gt;"",$I$2&amp;" - "&amp;$K$2,IF(_xlfn.CHOOSECOLS(INDEX(Planning,MATCH(R42,_xlfn.CHOOSECOLS(Planning,1))),2)&lt;&gt;"",$I$2,$K$2)))</f>
        <v/>
      </c>
      <c r="W42" s="8"/>
    </row>
    <row r="43" spans="1:23" ht="12.6" customHeight="1" x14ac:dyDescent="0.2">
      <c r="A43" s="40"/>
      <c r="B43" s="40"/>
      <c r="C43" s="40"/>
      <c r="D43" s="40"/>
      <c r="E43" s="40"/>
      <c r="F43" s="40"/>
      <c r="O43" s="47"/>
      <c r="P43" s="89"/>
      <c r="R43" s="79">
        <v>45135</v>
      </c>
      <c r="S43" s="78" t="str">
        <f>_xlfn.TEXTJOIN(" - ",,IFERROR(VLOOKUP(INDEX(Planning,MATCH(R43,_xlfn.CHOOSECOLS(Planning,1)),2),Formateurs[],2,0),""),IFERROR(VLOOKUP(INDEX(Planning,MATCH(R43,_xlfn.CHOOSECOLS(Planning,1)),3),Formateurs[],2,0),""))</f>
        <v>Guillaume</v>
      </c>
      <c r="T43" s="92" t="str" cm="1">
        <f t="array" ref="T43">IF(Orga[[#This Row],[FORMATEURS]]="","",IF(_xlfn.TEXTBEFORE(Orga[[#This Row],[FORMATEURS]],"-",,,,"")&lt;&gt;"",$I$2&amp;" - "&amp;$K$2,IF(_xlfn.CHOOSECOLS(INDEX(Planning,MATCH(R43,_xlfn.CHOOSECOLS(Planning,1))),2)&lt;&gt;"",$I$2,$K$2)))</f>
        <v>C2</v>
      </c>
      <c r="W43" s="8"/>
    </row>
    <row r="44" spans="1:23" ht="12.6" customHeight="1" x14ac:dyDescent="0.2">
      <c r="A44" s="40"/>
      <c r="B44" s="40"/>
      <c r="C44" s="40"/>
      <c r="D44" s="40"/>
      <c r="E44" s="40"/>
      <c r="F44" s="40"/>
      <c r="O44" s="47"/>
      <c r="P44" s="89"/>
      <c r="R44" s="79">
        <v>45135</v>
      </c>
      <c r="S44" s="78" t="str">
        <f>_xlfn.TEXTJOIN(" - ",,IFERROR(VLOOKUP(INDEX(Planning,MATCH(R44,_xlfn.CHOOSECOLS(Planning,1)),2),Formateurs[],2,0),""),IFERROR(VLOOKUP(INDEX(Planning,MATCH(R44,_xlfn.CHOOSECOLS(Planning,1)),3),Formateurs[],2,0),""))</f>
        <v>Guillaume</v>
      </c>
      <c r="T44" s="92" t="str" cm="1">
        <f t="array" ref="T44">IF(Orga[[#This Row],[FORMATEURS]]="","",IF(_xlfn.TEXTBEFORE(Orga[[#This Row],[FORMATEURS]],"-",,,,"")&lt;&gt;"",$I$2&amp;" - "&amp;$K$2,IF(_xlfn.CHOOSECOLS(INDEX(Planning,MATCH(R44,_xlfn.CHOOSECOLS(Planning,1))),2)&lt;&gt;"",$I$2,$K$2)))</f>
        <v>C2</v>
      </c>
      <c r="W44" s="8"/>
    </row>
    <row r="45" spans="1:23" ht="12.6" customHeight="1" x14ac:dyDescent="0.2">
      <c r="A45" s="40"/>
      <c r="B45" s="40"/>
      <c r="C45" s="40"/>
      <c r="D45" s="40"/>
      <c r="E45" s="40"/>
      <c r="F45" s="40"/>
      <c r="R45" s="79">
        <v>45138</v>
      </c>
      <c r="S45" s="78" t="str">
        <f>_xlfn.TEXTJOIN(" - ",,IFERROR(VLOOKUP(INDEX(Planning,MATCH(R45,_xlfn.CHOOSECOLS(Planning,1)),2),Formateurs[],2,0),""),IFERROR(VLOOKUP(INDEX(Planning,MATCH(R45,_xlfn.CHOOSECOLS(Planning,1)),3),Formateurs[],2,0),""))</f>
        <v/>
      </c>
      <c r="T45" s="92" t="str" cm="1">
        <f t="array" ref="T45">IF(Orga[[#This Row],[FORMATEURS]]="","",IF(_xlfn.TEXTBEFORE(Orga[[#This Row],[FORMATEURS]],"-",,,,"")&lt;&gt;"",$I$2&amp;" - "&amp;$K$2,IF(_xlfn.CHOOSECOLS(INDEX(Planning,MATCH(R45,_xlfn.CHOOSECOLS(Planning,1))),2)&lt;&gt;"",$I$2,$K$2)))</f>
        <v/>
      </c>
      <c r="W45" s="8"/>
    </row>
    <row r="46" spans="1:23" ht="12.6" customHeight="1" x14ac:dyDescent="0.2">
      <c r="A46" s="40"/>
      <c r="B46" s="40"/>
      <c r="C46" s="40"/>
      <c r="D46" s="40"/>
      <c r="E46" s="40"/>
      <c r="F46" s="40"/>
      <c r="R46" s="79">
        <v>45138</v>
      </c>
      <c r="S46" s="78" t="str">
        <f>_xlfn.TEXTJOIN(" - ",,IFERROR(VLOOKUP(INDEX(Planning,MATCH(R46,_xlfn.CHOOSECOLS(Planning,1)),2),Formateurs[],2,0),""),IFERROR(VLOOKUP(INDEX(Planning,MATCH(R46,_xlfn.CHOOSECOLS(Planning,1)),3),Formateurs[],2,0),""))</f>
        <v/>
      </c>
      <c r="T46" s="92" t="str" cm="1">
        <f t="array" ref="T46">IF(Orga[[#This Row],[FORMATEURS]]="","",IF(_xlfn.TEXTBEFORE(Orga[[#This Row],[FORMATEURS]],"-",,,,"")&lt;&gt;"",$I$2&amp;" - "&amp;$K$2,IF(_xlfn.CHOOSECOLS(INDEX(Planning,MATCH(R46,_xlfn.CHOOSECOLS(Planning,1))),2)&lt;&gt;"",$I$2,$K$2)))</f>
        <v/>
      </c>
      <c r="W46" s="8"/>
    </row>
    <row r="47" spans="1:23" ht="12.6" customHeight="1" x14ac:dyDescent="0.2">
      <c r="A47" s="40"/>
      <c r="B47" s="40"/>
      <c r="C47" s="40"/>
      <c r="D47" s="40"/>
      <c r="E47" s="40"/>
      <c r="F47" s="40"/>
      <c r="R47" s="79">
        <v>45139</v>
      </c>
      <c r="S47" s="78" t="str">
        <f>_xlfn.TEXTJOIN(" - ",,IFERROR(VLOOKUP(INDEX(Planning,MATCH(R47,_xlfn.CHOOSECOLS(Planning,1)),2),Formateurs[],2,0),""),IFERROR(VLOOKUP(INDEX(Planning,MATCH(R47,_xlfn.CHOOSECOLS(Planning,1)),3),Formateurs[],2,0),""))</f>
        <v/>
      </c>
      <c r="T47" s="92" t="str" cm="1">
        <f t="array" ref="T47">IF(Orga[[#This Row],[FORMATEURS]]="","",IF(_xlfn.TEXTBEFORE(Orga[[#This Row],[FORMATEURS]],"-",,,,"")&lt;&gt;"",$I$2&amp;" - "&amp;$K$2,IF(_xlfn.CHOOSECOLS(INDEX(Planning,MATCH(R47,_xlfn.CHOOSECOLS(Planning,1))),2)&lt;&gt;"",$I$2,$K$2)))</f>
        <v/>
      </c>
      <c r="W47" s="8"/>
    </row>
    <row r="48" spans="1:23" ht="12.6" customHeight="1" x14ac:dyDescent="0.2">
      <c r="A48" s="40"/>
      <c r="B48" s="40"/>
      <c r="C48" s="40"/>
      <c r="D48" s="40"/>
      <c r="E48" s="40"/>
      <c r="F48" s="40"/>
      <c r="R48" s="79">
        <v>45139</v>
      </c>
      <c r="S48" s="78" t="str">
        <f>_xlfn.TEXTJOIN(" - ",,IFERROR(VLOOKUP(INDEX(Planning,MATCH(R48,_xlfn.CHOOSECOLS(Planning,1)),2),Formateurs[],2,0),""),IFERROR(VLOOKUP(INDEX(Planning,MATCH(R48,_xlfn.CHOOSECOLS(Planning,1)),3),Formateurs[],2,0),""))</f>
        <v/>
      </c>
      <c r="T48" s="92" t="str" cm="1">
        <f t="array" ref="T48">IF(Orga[[#This Row],[FORMATEURS]]="","",IF(_xlfn.TEXTBEFORE(Orga[[#This Row],[FORMATEURS]],"-",,,,"")&lt;&gt;"",$I$2&amp;" - "&amp;$K$2,IF(_xlfn.CHOOSECOLS(INDEX(Planning,MATCH(R48,_xlfn.CHOOSECOLS(Planning,1))),2)&lt;&gt;"",$I$2,$K$2)))</f>
        <v/>
      </c>
      <c r="W48" s="8"/>
    </row>
    <row r="49" spans="1:23" ht="12.6" customHeight="1" x14ac:dyDescent="0.2">
      <c r="A49" s="40"/>
      <c r="B49" s="40"/>
      <c r="C49" s="40"/>
      <c r="D49" s="40"/>
      <c r="E49" s="40"/>
      <c r="F49" s="40"/>
      <c r="R49" s="79">
        <v>45140</v>
      </c>
      <c r="S49" s="78" t="str">
        <f>_xlfn.TEXTJOIN(" - ",,IFERROR(VLOOKUP(INDEX(Planning,MATCH(R49,_xlfn.CHOOSECOLS(Planning,1)),2),Formateurs[],2,0),""),IFERROR(VLOOKUP(INDEX(Planning,MATCH(R49,_xlfn.CHOOSECOLS(Planning,1)),3),Formateurs[],2,0),""))</f>
        <v/>
      </c>
      <c r="T49" s="92" t="str" cm="1">
        <f t="array" ref="T49">IF(Orga[[#This Row],[FORMATEURS]]="","",IF(_xlfn.TEXTBEFORE(Orga[[#This Row],[FORMATEURS]],"-",,,,"")&lt;&gt;"",$I$2&amp;" - "&amp;$K$2,IF(_xlfn.CHOOSECOLS(INDEX(Planning,MATCH(R49,_xlfn.CHOOSECOLS(Planning,1))),2)&lt;&gt;"",$I$2,$K$2)))</f>
        <v/>
      </c>
      <c r="W49" s="8"/>
    </row>
    <row r="50" spans="1:23" ht="12.6" customHeight="1" x14ac:dyDescent="0.2">
      <c r="A50" s="40"/>
      <c r="B50" s="40"/>
      <c r="C50" s="40"/>
      <c r="D50" s="40"/>
      <c r="E50" s="40"/>
      <c r="F50" s="40"/>
      <c r="R50" s="79">
        <v>45140</v>
      </c>
      <c r="S50" s="78" t="str">
        <f>_xlfn.TEXTJOIN(" - ",,IFERROR(VLOOKUP(INDEX(Planning,MATCH(R50,_xlfn.CHOOSECOLS(Planning,1)),2),Formateurs[],2,0),""),IFERROR(VLOOKUP(INDEX(Planning,MATCH(R50,_xlfn.CHOOSECOLS(Planning,1)),3),Formateurs[],2,0),""))</f>
        <v/>
      </c>
      <c r="T50" s="92" t="str" cm="1">
        <f t="array" ref="T50">IF(Orga[[#This Row],[FORMATEURS]]="","",IF(_xlfn.TEXTBEFORE(Orga[[#This Row],[FORMATEURS]],"-",,,,"")&lt;&gt;"",$I$2&amp;" - "&amp;$K$2,IF(_xlfn.CHOOSECOLS(INDEX(Planning,MATCH(R50,_xlfn.CHOOSECOLS(Planning,1))),2)&lt;&gt;"",$I$2,$K$2)))</f>
        <v/>
      </c>
      <c r="W50" s="8"/>
    </row>
    <row r="51" spans="1:23" ht="12.6" customHeight="1" x14ac:dyDescent="0.2">
      <c r="A51" s="40"/>
      <c r="B51" s="40"/>
      <c r="C51" s="40"/>
      <c r="D51" s="40"/>
      <c r="E51" s="40"/>
      <c r="F51" s="40"/>
      <c r="R51" s="79">
        <v>45141</v>
      </c>
      <c r="S51" s="78" t="str">
        <f>_xlfn.TEXTJOIN(" - ",,IFERROR(VLOOKUP(INDEX(Planning,MATCH(R51,_xlfn.CHOOSECOLS(Planning,1)),2),Formateurs[],2,0),""),IFERROR(VLOOKUP(INDEX(Planning,MATCH(R51,_xlfn.CHOOSECOLS(Planning,1)),3),Formateurs[],2,0),""))</f>
        <v/>
      </c>
      <c r="T51" s="92" t="str" cm="1">
        <f t="array" ref="T51">IF(Orga[[#This Row],[FORMATEURS]]="","",IF(_xlfn.TEXTBEFORE(Orga[[#This Row],[FORMATEURS]],"-",,,,"")&lt;&gt;"",$I$2&amp;" - "&amp;$K$2,IF(_xlfn.CHOOSECOLS(INDEX(Planning,MATCH(R51,_xlfn.CHOOSECOLS(Planning,1))),2)&lt;&gt;"",$I$2,$K$2)))</f>
        <v/>
      </c>
      <c r="W51" s="8"/>
    </row>
    <row r="52" spans="1:23" ht="12.6" customHeight="1" x14ac:dyDescent="0.2">
      <c r="R52" s="79">
        <v>45141</v>
      </c>
      <c r="S52" s="78" t="str">
        <f>_xlfn.TEXTJOIN(" - ",,IFERROR(VLOOKUP(INDEX(Planning,MATCH(R52,_xlfn.CHOOSECOLS(Planning,1)),2),Formateurs[],2,0),""),IFERROR(VLOOKUP(INDEX(Planning,MATCH(R52,_xlfn.CHOOSECOLS(Planning,1)),3),Formateurs[],2,0),""))</f>
        <v/>
      </c>
      <c r="T52" s="92" t="str" cm="1">
        <f t="array" ref="T52">IF(Orga[[#This Row],[FORMATEURS]]="","",IF(_xlfn.TEXTBEFORE(Orga[[#This Row],[FORMATEURS]],"-",,,,"")&lt;&gt;"",$I$2&amp;" - "&amp;$K$2,IF(_xlfn.CHOOSECOLS(INDEX(Planning,MATCH(R52,_xlfn.CHOOSECOLS(Planning,1))),2)&lt;&gt;"",$I$2,$K$2)))</f>
        <v/>
      </c>
      <c r="W52" s="8"/>
    </row>
    <row r="53" spans="1:23" ht="12.6" customHeight="1" x14ac:dyDescent="0.2">
      <c r="R53" s="79">
        <v>45142</v>
      </c>
      <c r="S53" s="78" t="str">
        <f>_xlfn.TEXTJOIN(" - ",,IFERROR(VLOOKUP(INDEX(Planning,MATCH(R53,_xlfn.CHOOSECOLS(Planning,1)),2),Formateurs[],2,0),""),IFERROR(VLOOKUP(INDEX(Planning,MATCH(R53,_xlfn.CHOOSECOLS(Planning,1)),3),Formateurs[],2,0),""))</f>
        <v/>
      </c>
      <c r="T53" s="92" t="str" cm="1">
        <f t="array" ref="T53">IF(Orga[[#This Row],[FORMATEURS]]="","",IF(_xlfn.TEXTBEFORE(Orga[[#This Row],[FORMATEURS]],"-",,,,"")&lt;&gt;"",$I$2&amp;" - "&amp;$K$2,IF(_xlfn.CHOOSECOLS(INDEX(Planning,MATCH(R53,_xlfn.CHOOSECOLS(Planning,1))),2)&lt;&gt;"",$I$2,$K$2)))</f>
        <v/>
      </c>
      <c r="W53" s="8"/>
    </row>
    <row r="54" spans="1:23" ht="12.6" customHeight="1" x14ac:dyDescent="0.2">
      <c r="R54" s="79">
        <v>45142</v>
      </c>
      <c r="S54" s="78" t="str">
        <f>_xlfn.TEXTJOIN(" - ",,IFERROR(VLOOKUP(INDEX(Planning,MATCH(R54,_xlfn.CHOOSECOLS(Planning,1)),2),Formateurs[],2,0),""),IFERROR(VLOOKUP(INDEX(Planning,MATCH(R54,_xlfn.CHOOSECOLS(Planning,1)),3),Formateurs[],2,0),""))</f>
        <v/>
      </c>
      <c r="T54" s="92" t="str" cm="1">
        <f t="array" ref="T54">IF(Orga[[#This Row],[FORMATEURS]]="","",IF(_xlfn.TEXTBEFORE(Orga[[#This Row],[FORMATEURS]],"-",,,,"")&lt;&gt;"",$I$2&amp;" - "&amp;$K$2,IF(_xlfn.CHOOSECOLS(INDEX(Planning,MATCH(R54,_xlfn.CHOOSECOLS(Planning,1))),2)&lt;&gt;"",$I$2,$K$2)))</f>
        <v/>
      </c>
      <c r="W54" s="8"/>
    </row>
    <row r="55" spans="1:23" ht="12.6" customHeight="1" x14ac:dyDescent="0.2">
      <c r="R55" s="79">
        <v>45145</v>
      </c>
      <c r="S55" s="78" t="str">
        <f>_xlfn.TEXTJOIN(" - ",,IFERROR(VLOOKUP(INDEX(Planning,MATCH(R55,_xlfn.CHOOSECOLS(Planning,1)),2),Formateurs[],2,0),""),IFERROR(VLOOKUP(INDEX(Planning,MATCH(R55,_xlfn.CHOOSECOLS(Planning,1)),3),Formateurs[],2,0),""))</f>
        <v/>
      </c>
      <c r="T55" s="92" t="str" cm="1">
        <f t="array" ref="T55">IF(Orga[[#This Row],[FORMATEURS]]="","",IF(_xlfn.TEXTBEFORE(Orga[[#This Row],[FORMATEURS]],"-",,,,"")&lt;&gt;"",$I$2&amp;" - "&amp;$K$2,IF(_xlfn.CHOOSECOLS(INDEX(Planning,MATCH(R55,_xlfn.CHOOSECOLS(Planning,1))),2)&lt;&gt;"",$I$2,$K$2)))</f>
        <v/>
      </c>
      <c r="W55" s="8"/>
    </row>
    <row r="56" spans="1:23" ht="12.6" customHeight="1" x14ac:dyDescent="0.2">
      <c r="R56" s="79">
        <v>45145</v>
      </c>
      <c r="S56" s="78" t="str">
        <f>_xlfn.TEXTJOIN(" - ",,IFERROR(VLOOKUP(INDEX(Planning,MATCH(R56,_xlfn.CHOOSECOLS(Planning,1)),2),Formateurs[],2,0),""),IFERROR(VLOOKUP(INDEX(Planning,MATCH(R56,_xlfn.CHOOSECOLS(Planning,1)),3),Formateurs[],2,0),""))</f>
        <v/>
      </c>
      <c r="T56" s="92" t="str" cm="1">
        <f t="array" ref="T56">IF(Orga[[#This Row],[FORMATEURS]]="","",IF(_xlfn.TEXTBEFORE(Orga[[#This Row],[FORMATEURS]],"-",,,,"")&lt;&gt;"",$I$2&amp;" - "&amp;$K$2,IF(_xlfn.CHOOSECOLS(INDEX(Planning,MATCH(R56,_xlfn.CHOOSECOLS(Planning,1))),2)&lt;&gt;"",$I$2,$K$2)))</f>
        <v/>
      </c>
      <c r="W56" s="8"/>
    </row>
    <row r="57" spans="1:23" ht="12.6" customHeight="1" x14ac:dyDescent="0.2">
      <c r="R57" s="79">
        <v>45146</v>
      </c>
      <c r="S57" s="78" t="str">
        <f>_xlfn.TEXTJOIN(" - ",,IFERROR(VLOOKUP(INDEX(Planning,MATCH(R57,_xlfn.CHOOSECOLS(Planning,1)),2),Formateurs[],2,0),""),IFERROR(VLOOKUP(INDEX(Planning,MATCH(R57,_xlfn.CHOOSECOLS(Planning,1)),3),Formateurs[],2,0),""))</f>
        <v/>
      </c>
      <c r="T57" s="92" t="str" cm="1">
        <f t="array" ref="T57">IF(Orga[[#This Row],[FORMATEURS]]="","",IF(_xlfn.TEXTBEFORE(Orga[[#This Row],[FORMATEURS]],"-",,,,"")&lt;&gt;"",$I$2&amp;" - "&amp;$K$2,IF(_xlfn.CHOOSECOLS(INDEX(Planning,MATCH(R57,_xlfn.CHOOSECOLS(Planning,1))),2)&lt;&gt;"",$I$2,$K$2)))</f>
        <v/>
      </c>
      <c r="W57" s="8"/>
    </row>
    <row r="58" spans="1:23" ht="12.6" customHeight="1" x14ac:dyDescent="0.2">
      <c r="R58" s="79">
        <v>45146</v>
      </c>
      <c r="S58" s="78" t="str">
        <f>_xlfn.TEXTJOIN(" - ",,IFERROR(VLOOKUP(INDEX(Planning,MATCH(R58,_xlfn.CHOOSECOLS(Planning,1)),2),Formateurs[],2,0),""),IFERROR(VLOOKUP(INDEX(Planning,MATCH(R58,_xlfn.CHOOSECOLS(Planning,1)),3),Formateurs[],2,0),""))</f>
        <v/>
      </c>
      <c r="T58" s="92" t="str" cm="1">
        <f t="array" ref="T58">IF(Orga[[#This Row],[FORMATEURS]]="","",IF(_xlfn.TEXTBEFORE(Orga[[#This Row],[FORMATEURS]],"-",,,,"")&lt;&gt;"",$I$2&amp;" - "&amp;$K$2,IF(_xlfn.CHOOSECOLS(INDEX(Planning,MATCH(R58,_xlfn.CHOOSECOLS(Planning,1))),2)&lt;&gt;"",$I$2,$K$2)))</f>
        <v/>
      </c>
      <c r="W58" s="8"/>
    </row>
    <row r="59" spans="1:23" ht="12.6" customHeight="1" x14ac:dyDescent="0.2">
      <c r="R59" s="79">
        <v>45147</v>
      </c>
      <c r="S59" s="78" t="str">
        <f>_xlfn.TEXTJOIN(" - ",,IFERROR(VLOOKUP(INDEX(Planning,MATCH(R59,_xlfn.CHOOSECOLS(Planning,1)),2),Formateurs[],2,0),""),IFERROR(VLOOKUP(INDEX(Planning,MATCH(R59,_xlfn.CHOOSECOLS(Planning,1)),3),Formateurs[],2,0),""))</f>
        <v/>
      </c>
      <c r="T59" s="92" t="str" cm="1">
        <f t="array" ref="T59">IF(Orga[[#This Row],[FORMATEURS]]="","",IF(_xlfn.TEXTBEFORE(Orga[[#This Row],[FORMATEURS]],"-",,,,"")&lt;&gt;"",$I$2&amp;" - "&amp;$K$2,IF(_xlfn.CHOOSECOLS(INDEX(Planning,MATCH(R59,_xlfn.CHOOSECOLS(Planning,1))),2)&lt;&gt;"",$I$2,$K$2)))</f>
        <v/>
      </c>
      <c r="W59" s="8"/>
    </row>
    <row r="60" spans="1:23" ht="12.6" customHeight="1" x14ac:dyDescent="0.2">
      <c r="R60" s="79">
        <v>45147</v>
      </c>
      <c r="S60" s="78" t="str">
        <f>_xlfn.TEXTJOIN(" - ",,IFERROR(VLOOKUP(INDEX(Planning,MATCH(R60,_xlfn.CHOOSECOLS(Planning,1)),2),Formateurs[],2,0),""),IFERROR(VLOOKUP(INDEX(Planning,MATCH(R60,_xlfn.CHOOSECOLS(Planning,1)),3),Formateurs[],2,0),""))</f>
        <v/>
      </c>
      <c r="T60" s="92" t="str" cm="1">
        <f t="array" ref="T60">IF(Orga[[#This Row],[FORMATEURS]]="","",IF(_xlfn.TEXTBEFORE(Orga[[#This Row],[FORMATEURS]],"-",,,,"")&lt;&gt;"",$I$2&amp;" - "&amp;$K$2,IF(_xlfn.CHOOSECOLS(INDEX(Planning,MATCH(R60,_xlfn.CHOOSECOLS(Planning,1))),2)&lt;&gt;"",$I$2,$K$2)))</f>
        <v/>
      </c>
      <c r="W60" s="8"/>
    </row>
    <row r="61" spans="1:23" ht="12.6" customHeight="1" x14ac:dyDescent="0.2">
      <c r="R61" s="79">
        <v>45148</v>
      </c>
      <c r="S61" s="78" t="str">
        <f>_xlfn.TEXTJOIN(" - ",,IFERROR(VLOOKUP(INDEX(Planning,MATCH(R61,_xlfn.CHOOSECOLS(Planning,1)),2),Formateurs[],2,0),""),IFERROR(VLOOKUP(INDEX(Planning,MATCH(R61,_xlfn.CHOOSECOLS(Planning,1)),3),Formateurs[],2,0),""))</f>
        <v/>
      </c>
      <c r="T61" s="92" t="str" cm="1">
        <f t="array" ref="T61">IF(Orga[[#This Row],[FORMATEURS]]="","",IF(_xlfn.TEXTBEFORE(Orga[[#This Row],[FORMATEURS]],"-",,,,"")&lt;&gt;"",$I$2&amp;" - "&amp;$K$2,IF(_xlfn.CHOOSECOLS(INDEX(Planning,MATCH(R61,_xlfn.CHOOSECOLS(Planning,1))),2)&lt;&gt;"",$I$2,$K$2)))</f>
        <v/>
      </c>
      <c r="W61" s="8"/>
    </row>
    <row r="62" spans="1:23" ht="12.6" customHeight="1" x14ac:dyDescent="0.2">
      <c r="R62" s="79">
        <v>45148</v>
      </c>
      <c r="S62" s="78" t="str">
        <f>_xlfn.TEXTJOIN(" - ",,IFERROR(VLOOKUP(INDEX(Planning,MATCH(R62,_xlfn.CHOOSECOLS(Planning,1)),2),Formateurs[],2,0),""),IFERROR(VLOOKUP(INDEX(Planning,MATCH(R62,_xlfn.CHOOSECOLS(Planning,1)),3),Formateurs[],2,0),""))</f>
        <v/>
      </c>
      <c r="T62" s="92" t="str" cm="1">
        <f t="array" ref="T62">IF(Orga[[#This Row],[FORMATEURS]]="","",IF(_xlfn.TEXTBEFORE(Orga[[#This Row],[FORMATEURS]],"-",,,,"")&lt;&gt;"",$I$2&amp;" - "&amp;$K$2,IF(_xlfn.CHOOSECOLS(INDEX(Planning,MATCH(R62,_xlfn.CHOOSECOLS(Planning,1))),2)&lt;&gt;"",$I$2,$K$2)))</f>
        <v/>
      </c>
      <c r="W62" s="8"/>
    </row>
    <row r="63" spans="1:23" ht="12.6" customHeight="1" x14ac:dyDescent="0.2">
      <c r="R63" s="79">
        <v>45149</v>
      </c>
      <c r="S63" s="78" t="str">
        <f>_xlfn.TEXTJOIN(" - ",,IFERROR(VLOOKUP(INDEX(Planning,MATCH(R63,_xlfn.CHOOSECOLS(Planning,1)),2),Formateurs[],2,0),""),IFERROR(VLOOKUP(INDEX(Planning,MATCH(R63,_xlfn.CHOOSECOLS(Planning,1)),3),Formateurs[],2,0),""))</f>
        <v/>
      </c>
      <c r="T63" s="92" t="str" cm="1">
        <f t="array" ref="T63">IF(Orga[[#This Row],[FORMATEURS]]="","",IF(_xlfn.TEXTBEFORE(Orga[[#This Row],[FORMATEURS]],"-",,,,"")&lt;&gt;"",$I$2&amp;" - "&amp;$K$2,IF(_xlfn.CHOOSECOLS(INDEX(Planning,MATCH(R63,_xlfn.CHOOSECOLS(Planning,1))),2)&lt;&gt;"",$I$2,$K$2)))</f>
        <v/>
      </c>
      <c r="W63" s="8"/>
    </row>
    <row r="64" spans="1:23" ht="12.6" customHeight="1" x14ac:dyDescent="0.2">
      <c r="R64" s="79">
        <v>45149</v>
      </c>
      <c r="S64" s="78" t="str">
        <f>_xlfn.TEXTJOIN(" - ",,IFERROR(VLOOKUP(INDEX(Planning,MATCH(R64,_xlfn.CHOOSECOLS(Planning,1)),2),Formateurs[],2,0),""),IFERROR(VLOOKUP(INDEX(Planning,MATCH(R64,_xlfn.CHOOSECOLS(Planning,1)),3),Formateurs[],2,0),""))</f>
        <v/>
      </c>
      <c r="T64" s="92" t="str" cm="1">
        <f t="array" ref="T64">IF(Orga[[#This Row],[FORMATEURS]]="","",IF(_xlfn.TEXTBEFORE(Orga[[#This Row],[FORMATEURS]],"-",,,,"")&lt;&gt;"",$I$2&amp;" - "&amp;$K$2,IF(_xlfn.CHOOSECOLS(INDEX(Planning,MATCH(R64,_xlfn.CHOOSECOLS(Planning,1))),2)&lt;&gt;"",$I$2,$K$2)))</f>
        <v/>
      </c>
      <c r="W64" s="8"/>
    </row>
    <row r="65" spans="18:23" ht="12.6" customHeight="1" x14ac:dyDescent="0.2">
      <c r="R65" s="79">
        <v>45152</v>
      </c>
      <c r="S65" s="78" t="str">
        <f>_xlfn.TEXTJOIN(" - ",,IFERROR(VLOOKUP(INDEX(Planning,MATCH(R65,_xlfn.CHOOSECOLS(Planning,1)),2),Formateurs[],2,0),""),IFERROR(VLOOKUP(INDEX(Planning,MATCH(R65,_xlfn.CHOOSECOLS(Planning,1)),3),Formateurs[],2,0),""))</f>
        <v/>
      </c>
      <c r="T65" s="92" t="str" cm="1">
        <f t="array" ref="T65">IF(Orga[[#This Row],[FORMATEURS]]="","",IF(_xlfn.TEXTBEFORE(Orga[[#This Row],[FORMATEURS]],"-",,,,"")&lt;&gt;"",$I$2&amp;" - "&amp;$K$2,IF(_xlfn.CHOOSECOLS(INDEX(Planning,MATCH(R65,_xlfn.CHOOSECOLS(Planning,1))),2)&lt;&gt;"",$I$2,$K$2)))</f>
        <v/>
      </c>
      <c r="W65" s="8"/>
    </row>
    <row r="66" spans="18:23" ht="12.6" customHeight="1" x14ac:dyDescent="0.2">
      <c r="R66" s="79">
        <v>45152</v>
      </c>
      <c r="S66" s="78" t="str">
        <f>_xlfn.TEXTJOIN(" - ",,IFERROR(VLOOKUP(INDEX(Planning,MATCH(R66,_xlfn.CHOOSECOLS(Planning,1)),2),Formateurs[],2,0),""),IFERROR(VLOOKUP(INDEX(Planning,MATCH(R66,_xlfn.CHOOSECOLS(Planning,1)),3),Formateurs[],2,0),""))</f>
        <v/>
      </c>
      <c r="T66" s="92" t="str" cm="1">
        <f t="array" ref="T66">IF(Orga[[#This Row],[FORMATEURS]]="","",IF(_xlfn.TEXTBEFORE(Orga[[#This Row],[FORMATEURS]],"-",,,,"")&lt;&gt;"",$I$2&amp;" - "&amp;$K$2,IF(_xlfn.CHOOSECOLS(INDEX(Planning,MATCH(R66,_xlfn.CHOOSECOLS(Planning,1))),2)&lt;&gt;"",$I$2,$K$2)))</f>
        <v/>
      </c>
      <c r="W66" s="8"/>
    </row>
    <row r="67" spans="18:23" ht="12.6" customHeight="1" x14ac:dyDescent="0.2">
      <c r="R67" s="79">
        <v>45153</v>
      </c>
      <c r="S67" s="78" t="str">
        <f>_xlfn.TEXTJOIN(" - ",,IFERROR(VLOOKUP(INDEX(Planning,MATCH(R67,_xlfn.CHOOSECOLS(Planning,1)),2),Formateurs[],2,0),""),IFERROR(VLOOKUP(INDEX(Planning,MATCH(R67,_xlfn.CHOOSECOLS(Planning,1)),3),Formateurs[],2,0),""))</f>
        <v/>
      </c>
      <c r="T67" s="92" t="str" cm="1">
        <f t="array" ref="T67">IF(Orga[[#This Row],[FORMATEURS]]="","",IF(_xlfn.TEXTBEFORE(Orga[[#This Row],[FORMATEURS]],"-",,,,"")&lt;&gt;"",$I$2&amp;" - "&amp;$K$2,IF(_xlfn.CHOOSECOLS(INDEX(Planning,MATCH(R67,_xlfn.CHOOSECOLS(Planning,1))),2)&lt;&gt;"",$I$2,$K$2)))</f>
        <v/>
      </c>
      <c r="W67" s="8"/>
    </row>
    <row r="68" spans="18:23" ht="12.6" customHeight="1" x14ac:dyDescent="0.2">
      <c r="R68" s="79">
        <v>45153</v>
      </c>
      <c r="S68" s="78" t="str">
        <f>_xlfn.TEXTJOIN(" - ",,IFERROR(VLOOKUP(INDEX(Planning,MATCH(R68,_xlfn.CHOOSECOLS(Planning,1)),2),Formateurs[],2,0),""),IFERROR(VLOOKUP(INDEX(Planning,MATCH(R68,_xlfn.CHOOSECOLS(Planning,1)),3),Formateurs[],2,0),""))</f>
        <v/>
      </c>
      <c r="T68" s="92" t="str" cm="1">
        <f t="array" ref="T68">IF(Orga[[#This Row],[FORMATEURS]]="","",IF(_xlfn.TEXTBEFORE(Orga[[#This Row],[FORMATEURS]],"-",,,,"")&lt;&gt;"",$I$2&amp;" - "&amp;$K$2,IF(_xlfn.CHOOSECOLS(INDEX(Planning,MATCH(R68,_xlfn.CHOOSECOLS(Planning,1))),2)&lt;&gt;"",$I$2,$K$2)))</f>
        <v/>
      </c>
      <c r="W68" s="8"/>
    </row>
    <row r="69" spans="18:23" ht="12.6" customHeight="1" x14ac:dyDescent="0.2">
      <c r="R69" s="79">
        <v>45154</v>
      </c>
      <c r="S69" s="78" t="str">
        <f>_xlfn.TEXTJOIN(" - ",,IFERROR(VLOOKUP(INDEX(Planning,MATCH(R69,_xlfn.CHOOSECOLS(Planning,1)),2),Formateurs[],2,0),""),IFERROR(VLOOKUP(INDEX(Planning,MATCH(R69,_xlfn.CHOOSECOLS(Planning,1)),3),Formateurs[],2,0),""))</f>
        <v/>
      </c>
      <c r="T69" s="92" t="str" cm="1">
        <f t="array" ref="T69">IF(Orga[[#This Row],[FORMATEURS]]="","",IF(_xlfn.TEXTBEFORE(Orga[[#This Row],[FORMATEURS]],"-",,,,"")&lt;&gt;"",$I$2&amp;" - "&amp;$K$2,IF(_xlfn.CHOOSECOLS(INDEX(Planning,MATCH(R69,_xlfn.CHOOSECOLS(Planning,1))),2)&lt;&gt;"",$I$2,$K$2)))</f>
        <v/>
      </c>
      <c r="W69" s="8"/>
    </row>
    <row r="70" spans="18:23" ht="12.6" customHeight="1" x14ac:dyDescent="0.2">
      <c r="R70" s="79">
        <v>45154</v>
      </c>
      <c r="S70" s="78" t="str">
        <f>_xlfn.TEXTJOIN(" - ",,IFERROR(VLOOKUP(INDEX(Planning,MATCH(R70,_xlfn.CHOOSECOLS(Planning,1)),2),Formateurs[],2,0),""),IFERROR(VLOOKUP(INDEX(Planning,MATCH(R70,_xlfn.CHOOSECOLS(Planning,1)),3),Formateurs[],2,0),""))</f>
        <v/>
      </c>
      <c r="T70" s="92" t="str" cm="1">
        <f t="array" ref="T70">IF(Orga[[#This Row],[FORMATEURS]]="","",IF(_xlfn.TEXTBEFORE(Orga[[#This Row],[FORMATEURS]],"-",,,,"")&lt;&gt;"",$I$2&amp;" - "&amp;$K$2,IF(_xlfn.CHOOSECOLS(INDEX(Planning,MATCH(R70,_xlfn.CHOOSECOLS(Planning,1))),2)&lt;&gt;"",$I$2,$K$2)))</f>
        <v/>
      </c>
      <c r="W70" s="8"/>
    </row>
    <row r="71" spans="18:23" ht="12.6" customHeight="1" x14ac:dyDescent="0.2">
      <c r="R71" s="79">
        <v>45155</v>
      </c>
      <c r="S71" s="78" t="str">
        <f>_xlfn.TEXTJOIN(" - ",,IFERROR(VLOOKUP(INDEX(Planning,MATCH(R71,_xlfn.CHOOSECOLS(Planning,1)),2),Formateurs[],2,0),""),IFERROR(VLOOKUP(INDEX(Planning,MATCH(R71,_xlfn.CHOOSECOLS(Planning,1)),3),Formateurs[],2,0),""))</f>
        <v/>
      </c>
      <c r="T71" s="92" t="str" cm="1">
        <f t="array" ref="T71">IF(Orga[[#This Row],[FORMATEURS]]="","",IF(_xlfn.TEXTBEFORE(Orga[[#This Row],[FORMATEURS]],"-",,,,"")&lt;&gt;"",$I$2&amp;" - "&amp;$K$2,IF(_xlfn.CHOOSECOLS(INDEX(Planning,MATCH(R71,_xlfn.CHOOSECOLS(Planning,1))),2)&lt;&gt;"",$I$2,$K$2)))</f>
        <v/>
      </c>
      <c r="W71" s="8"/>
    </row>
    <row r="72" spans="18:23" ht="12.6" customHeight="1" x14ac:dyDescent="0.2">
      <c r="R72" s="79">
        <v>45155</v>
      </c>
      <c r="S72" s="78" t="str">
        <f>_xlfn.TEXTJOIN(" - ",,IFERROR(VLOOKUP(INDEX(Planning,MATCH(R72,_xlfn.CHOOSECOLS(Planning,1)),2),Formateurs[],2,0),""),IFERROR(VLOOKUP(INDEX(Planning,MATCH(R72,_xlfn.CHOOSECOLS(Planning,1)),3),Formateurs[],2,0),""))</f>
        <v/>
      </c>
      <c r="T72" s="92" t="str" cm="1">
        <f t="array" ref="T72">IF(Orga[[#This Row],[FORMATEURS]]="","",IF(_xlfn.TEXTBEFORE(Orga[[#This Row],[FORMATEURS]],"-",,,,"")&lt;&gt;"",$I$2&amp;" - "&amp;$K$2,IF(_xlfn.CHOOSECOLS(INDEX(Planning,MATCH(R72,_xlfn.CHOOSECOLS(Planning,1))),2)&lt;&gt;"",$I$2,$K$2)))</f>
        <v/>
      </c>
      <c r="W72" s="8"/>
    </row>
    <row r="73" spans="18:23" ht="12.6" customHeight="1" x14ac:dyDescent="0.2">
      <c r="R73" s="79">
        <v>45156</v>
      </c>
      <c r="S73" s="78" t="str">
        <f>_xlfn.TEXTJOIN(" - ",,IFERROR(VLOOKUP(INDEX(Planning,MATCH(R73,_xlfn.CHOOSECOLS(Planning,1)),2),Formateurs[],2,0),""),IFERROR(VLOOKUP(INDEX(Planning,MATCH(R73,_xlfn.CHOOSECOLS(Planning,1)),3),Formateurs[],2,0),""))</f>
        <v/>
      </c>
      <c r="T73" s="92" t="str" cm="1">
        <f t="array" ref="T73">IF(Orga[[#This Row],[FORMATEURS]]="","",IF(_xlfn.TEXTBEFORE(Orga[[#This Row],[FORMATEURS]],"-",,,,"")&lt;&gt;"",$I$2&amp;" - "&amp;$K$2,IF(_xlfn.CHOOSECOLS(INDEX(Planning,MATCH(R73,_xlfn.CHOOSECOLS(Planning,1))),2)&lt;&gt;"",$I$2,$K$2)))</f>
        <v/>
      </c>
      <c r="W73" s="8"/>
    </row>
    <row r="74" spans="18:23" ht="12.6" customHeight="1" x14ac:dyDescent="0.2">
      <c r="R74" s="79">
        <v>45156</v>
      </c>
      <c r="S74" s="78" t="str">
        <f>_xlfn.TEXTJOIN(" - ",,IFERROR(VLOOKUP(INDEX(Planning,MATCH(R74,_xlfn.CHOOSECOLS(Planning,1)),2),Formateurs[],2,0),""),IFERROR(VLOOKUP(INDEX(Planning,MATCH(R74,_xlfn.CHOOSECOLS(Planning,1)),3),Formateurs[],2,0),""))</f>
        <v/>
      </c>
      <c r="T74" s="92" t="str" cm="1">
        <f t="array" ref="T74">IF(Orga[[#This Row],[FORMATEURS]]="","",IF(_xlfn.TEXTBEFORE(Orga[[#This Row],[FORMATEURS]],"-",,,,"")&lt;&gt;"",$I$2&amp;" - "&amp;$K$2,IF(_xlfn.CHOOSECOLS(INDEX(Planning,MATCH(R74,_xlfn.CHOOSECOLS(Planning,1))),2)&lt;&gt;"",$I$2,$K$2)))</f>
        <v/>
      </c>
      <c r="W74" s="8"/>
    </row>
    <row r="75" spans="18:23" ht="12.6" customHeight="1" x14ac:dyDescent="0.2">
      <c r="R75" s="79">
        <v>45159</v>
      </c>
      <c r="S75" s="78" t="str">
        <f>_xlfn.TEXTJOIN(" - ",,IFERROR(VLOOKUP(INDEX(Planning,MATCH(R75,_xlfn.CHOOSECOLS(Planning,1)),2),Formateurs[],2,0),""),IFERROR(VLOOKUP(INDEX(Planning,MATCH(R75,_xlfn.CHOOSECOLS(Planning,1)),3),Formateurs[],2,0),""))</f>
        <v/>
      </c>
      <c r="T75" s="92" t="str" cm="1">
        <f t="array" ref="T75">IF(Orga[[#This Row],[FORMATEURS]]="","",IF(_xlfn.TEXTBEFORE(Orga[[#This Row],[FORMATEURS]],"-",,,,"")&lt;&gt;"",$I$2&amp;" - "&amp;$K$2,IF(_xlfn.CHOOSECOLS(INDEX(Planning,MATCH(R75,_xlfn.CHOOSECOLS(Planning,1))),2)&lt;&gt;"",$I$2,$K$2)))</f>
        <v/>
      </c>
      <c r="W75" s="8"/>
    </row>
    <row r="76" spans="18:23" ht="12.6" customHeight="1" x14ac:dyDescent="0.2">
      <c r="R76" s="79">
        <v>45159</v>
      </c>
      <c r="S76" s="78" t="str">
        <f>_xlfn.TEXTJOIN(" - ",,IFERROR(VLOOKUP(INDEX(Planning,MATCH(R76,_xlfn.CHOOSECOLS(Planning,1)),2),Formateurs[],2,0),""),IFERROR(VLOOKUP(INDEX(Planning,MATCH(R76,_xlfn.CHOOSECOLS(Planning,1)),3),Formateurs[],2,0),""))</f>
        <v/>
      </c>
      <c r="T76" s="92" t="str" cm="1">
        <f t="array" ref="T76">IF(Orga[[#This Row],[FORMATEURS]]="","",IF(_xlfn.TEXTBEFORE(Orga[[#This Row],[FORMATEURS]],"-",,,,"")&lt;&gt;"",$I$2&amp;" - "&amp;$K$2,IF(_xlfn.CHOOSECOLS(INDEX(Planning,MATCH(R76,_xlfn.CHOOSECOLS(Planning,1))),2)&lt;&gt;"",$I$2,$K$2)))</f>
        <v/>
      </c>
      <c r="W76" s="8"/>
    </row>
    <row r="77" spans="18:23" ht="12.6" customHeight="1" x14ac:dyDescent="0.2">
      <c r="R77" s="79">
        <v>45160</v>
      </c>
      <c r="S77" s="78" t="str">
        <f>_xlfn.TEXTJOIN(" - ",,IFERROR(VLOOKUP(INDEX(Planning,MATCH(R77,_xlfn.CHOOSECOLS(Planning,1)),2),Formateurs[],2,0),""),IFERROR(VLOOKUP(INDEX(Planning,MATCH(R77,_xlfn.CHOOSECOLS(Planning,1)),3),Formateurs[],2,0),""))</f>
        <v/>
      </c>
      <c r="T77" s="92" t="str" cm="1">
        <f t="array" ref="T77">IF(Orga[[#This Row],[FORMATEURS]]="","",IF(_xlfn.TEXTBEFORE(Orga[[#This Row],[FORMATEURS]],"-",,,,"")&lt;&gt;"",$I$2&amp;" - "&amp;$K$2,IF(_xlfn.CHOOSECOLS(INDEX(Planning,MATCH(R77,_xlfn.CHOOSECOLS(Planning,1))),2)&lt;&gt;"",$I$2,$K$2)))</f>
        <v/>
      </c>
      <c r="W77" s="8"/>
    </row>
    <row r="78" spans="18:23" ht="12.6" customHeight="1" x14ac:dyDescent="0.2">
      <c r="R78" s="79">
        <v>45160</v>
      </c>
      <c r="S78" s="78" t="str">
        <f>_xlfn.TEXTJOIN(" - ",,IFERROR(VLOOKUP(INDEX(Planning,MATCH(R78,_xlfn.CHOOSECOLS(Planning,1)),2),Formateurs[],2,0),""),IFERROR(VLOOKUP(INDEX(Planning,MATCH(R78,_xlfn.CHOOSECOLS(Planning,1)),3),Formateurs[],2,0),""))</f>
        <v/>
      </c>
      <c r="T78" s="92" t="str" cm="1">
        <f t="array" ref="T78">IF(Orga[[#This Row],[FORMATEURS]]="","",IF(_xlfn.TEXTBEFORE(Orga[[#This Row],[FORMATEURS]],"-",,,,"")&lt;&gt;"",$I$2&amp;" - "&amp;$K$2,IF(_xlfn.CHOOSECOLS(INDEX(Planning,MATCH(R78,_xlfn.CHOOSECOLS(Planning,1))),2)&lt;&gt;"",$I$2,$K$2)))</f>
        <v/>
      </c>
      <c r="W78" s="8"/>
    </row>
    <row r="79" spans="18:23" ht="12.6" customHeight="1" x14ac:dyDescent="0.2">
      <c r="R79" s="79">
        <v>45161</v>
      </c>
      <c r="S79" s="78" t="str">
        <f>_xlfn.TEXTJOIN(" - ",,IFERROR(VLOOKUP(INDEX(Planning,MATCH(R79,_xlfn.CHOOSECOLS(Planning,1)),2),Formateurs[],2,0),""),IFERROR(VLOOKUP(INDEX(Planning,MATCH(R79,_xlfn.CHOOSECOLS(Planning,1)),3),Formateurs[],2,0),""))</f>
        <v/>
      </c>
      <c r="T79" s="92" t="str" cm="1">
        <f t="array" ref="T79">IF(Orga[[#This Row],[FORMATEURS]]="","",IF(_xlfn.TEXTBEFORE(Orga[[#This Row],[FORMATEURS]],"-",,,,"")&lt;&gt;"",$I$2&amp;" - "&amp;$K$2,IF(_xlfn.CHOOSECOLS(INDEX(Planning,MATCH(R79,_xlfn.CHOOSECOLS(Planning,1))),2)&lt;&gt;"",$I$2,$K$2)))</f>
        <v/>
      </c>
      <c r="W79" s="8"/>
    </row>
    <row r="80" spans="18:23" ht="12.6" customHeight="1" x14ac:dyDescent="0.2">
      <c r="R80" s="79">
        <v>45161</v>
      </c>
      <c r="S80" s="78" t="str">
        <f>_xlfn.TEXTJOIN(" - ",,IFERROR(VLOOKUP(INDEX(Planning,MATCH(R80,_xlfn.CHOOSECOLS(Planning,1)),2),Formateurs[],2,0),""),IFERROR(VLOOKUP(INDEX(Planning,MATCH(R80,_xlfn.CHOOSECOLS(Planning,1)),3),Formateurs[],2,0),""))</f>
        <v/>
      </c>
      <c r="T80" s="92" t="str" cm="1">
        <f t="array" ref="T80">IF(Orga[[#This Row],[FORMATEURS]]="","",IF(_xlfn.TEXTBEFORE(Orga[[#This Row],[FORMATEURS]],"-",,,,"")&lt;&gt;"",$I$2&amp;" - "&amp;$K$2,IF(_xlfn.CHOOSECOLS(INDEX(Planning,MATCH(R80,_xlfn.CHOOSECOLS(Planning,1))),2)&lt;&gt;"",$I$2,$K$2)))</f>
        <v/>
      </c>
      <c r="W80" s="8"/>
    </row>
    <row r="81" spans="18:23" ht="12.6" customHeight="1" x14ac:dyDescent="0.2">
      <c r="R81" s="79">
        <v>45162</v>
      </c>
      <c r="S81" s="78" t="str">
        <f>_xlfn.TEXTJOIN(" - ",,IFERROR(VLOOKUP(INDEX(Planning,MATCH(R81,_xlfn.CHOOSECOLS(Planning,1)),2),Formateurs[],2,0),""),IFERROR(VLOOKUP(INDEX(Planning,MATCH(R81,_xlfn.CHOOSECOLS(Planning,1)),3),Formateurs[],2,0),""))</f>
        <v/>
      </c>
      <c r="T81" s="92" t="str" cm="1">
        <f t="array" ref="T81">IF(Orga[[#This Row],[FORMATEURS]]="","",IF(_xlfn.TEXTBEFORE(Orga[[#This Row],[FORMATEURS]],"-",,,,"")&lt;&gt;"",$I$2&amp;" - "&amp;$K$2,IF(_xlfn.CHOOSECOLS(INDEX(Planning,MATCH(R81,_xlfn.CHOOSECOLS(Planning,1))),2)&lt;&gt;"",$I$2,$K$2)))</f>
        <v/>
      </c>
      <c r="W81" s="8"/>
    </row>
    <row r="82" spans="18:23" ht="12.6" customHeight="1" x14ac:dyDescent="0.2">
      <c r="R82" s="79">
        <v>45162</v>
      </c>
      <c r="S82" s="78" t="str">
        <f>_xlfn.TEXTJOIN(" - ",,IFERROR(VLOOKUP(INDEX(Planning,MATCH(R82,_xlfn.CHOOSECOLS(Planning,1)),2),Formateurs[],2,0),""),IFERROR(VLOOKUP(INDEX(Planning,MATCH(R82,_xlfn.CHOOSECOLS(Planning,1)),3),Formateurs[],2,0),""))</f>
        <v/>
      </c>
      <c r="T82" s="92" t="str" cm="1">
        <f t="array" ref="T82">IF(Orga[[#This Row],[FORMATEURS]]="","",IF(_xlfn.TEXTBEFORE(Orga[[#This Row],[FORMATEURS]],"-",,,,"")&lt;&gt;"",$I$2&amp;" - "&amp;$K$2,IF(_xlfn.CHOOSECOLS(INDEX(Planning,MATCH(R82,_xlfn.CHOOSECOLS(Planning,1))),2)&lt;&gt;"",$I$2,$K$2)))</f>
        <v/>
      </c>
      <c r="W82" s="8"/>
    </row>
    <row r="83" spans="18:23" ht="12.6" customHeight="1" x14ac:dyDescent="0.2">
      <c r="R83" s="79">
        <v>45163</v>
      </c>
      <c r="S83" s="78" t="str">
        <f>_xlfn.TEXTJOIN(" - ",,IFERROR(VLOOKUP(INDEX(Planning,MATCH(R83,_xlfn.CHOOSECOLS(Planning,1)),2),Formateurs[],2,0),""),IFERROR(VLOOKUP(INDEX(Planning,MATCH(R83,_xlfn.CHOOSECOLS(Planning,1)),3),Formateurs[],2,0),""))</f>
        <v/>
      </c>
      <c r="T83" s="92" t="str" cm="1">
        <f t="array" ref="T83">IF(Orga[[#This Row],[FORMATEURS]]="","",IF(_xlfn.TEXTBEFORE(Orga[[#This Row],[FORMATEURS]],"-",,,,"")&lt;&gt;"",$I$2&amp;" - "&amp;$K$2,IF(_xlfn.CHOOSECOLS(INDEX(Planning,MATCH(R83,_xlfn.CHOOSECOLS(Planning,1))),2)&lt;&gt;"",$I$2,$K$2)))</f>
        <v/>
      </c>
      <c r="W83" s="8"/>
    </row>
    <row r="84" spans="18:23" ht="12.6" customHeight="1" x14ac:dyDescent="0.2">
      <c r="R84" s="79">
        <v>45163</v>
      </c>
      <c r="S84" s="78" t="str">
        <f>_xlfn.TEXTJOIN(" - ",,IFERROR(VLOOKUP(INDEX(Planning,MATCH(R84,_xlfn.CHOOSECOLS(Planning,1)),2),Formateurs[],2,0),""),IFERROR(VLOOKUP(INDEX(Planning,MATCH(R84,_xlfn.CHOOSECOLS(Planning,1)),3),Formateurs[],2,0),""))</f>
        <v/>
      </c>
      <c r="T84" s="92" t="str" cm="1">
        <f t="array" ref="T84">IF(Orga[[#This Row],[FORMATEURS]]="","",IF(_xlfn.TEXTBEFORE(Orga[[#This Row],[FORMATEURS]],"-",,,,"")&lt;&gt;"",$I$2&amp;" - "&amp;$K$2,IF(_xlfn.CHOOSECOLS(INDEX(Planning,MATCH(R84,_xlfn.CHOOSECOLS(Planning,1))),2)&lt;&gt;"",$I$2,$K$2)))</f>
        <v/>
      </c>
      <c r="W84" s="8"/>
    </row>
    <row r="85" spans="18:23" ht="12.6" customHeight="1" x14ac:dyDescent="0.2">
      <c r="R85" s="79">
        <v>45166</v>
      </c>
      <c r="S85" s="78" t="str">
        <f>_xlfn.TEXTJOIN(" - ",,IFERROR(VLOOKUP(INDEX(Planning,MATCH(R85,_xlfn.CHOOSECOLS(Planning,1)),2),Formateurs[],2,0),""),IFERROR(VLOOKUP(INDEX(Planning,MATCH(R85,_xlfn.CHOOSECOLS(Planning,1)),3),Formateurs[],2,0),""))</f>
        <v/>
      </c>
      <c r="T85" s="92" t="str" cm="1">
        <f t="array" ref="T85">IF(Orga[[#This Row],[FORMATEURS]]="","",IF(_xlfn.TEXTBEFORE(Orga[[#This Row],[FORMATEURS]],"-",,,,"")&lt;&gt;"",$I$2&amp;" - "&amp;$K$2,IF(_xlfn.CHOOSECOLS(INDEX(Planning,MATCH(R85,_xlfn.CHOOSECOLS(Planning,1))),2)&lt;&gt;"",$I$2,$K$2)))</f>
        <v/>
      </c>
      <c r="W85" s="8"/>
    </row>
    <row r="86" spans="18:23" ht="12.6" customHeight="1" x14ac:dyDescent="0.2">
      <c r="R86" s="79">
        <v>45166</v>
      </c>
      <c r="S86" s="78" t="str">
        <f>_xlfn.TEXTJOIN(" - ",,IFERROR(VLOOKUP(INDEX(Planning,MATCH(R86,_xlfn.CHOOSECOLS(Planning,1)),2),Formateurs[],2,0),""),IFERROR(VLOOKUP(INDEX(Planning,MATCH(R86,_xlfn.CHOOSECOLS(Planning,1)),3),Formateurs[],2,0),""))</f>
        <v/>
      </c>
      <c r="T86" s="92" t="str" cm="1">
        <f t="array" ref="T86">IF(Orga[[#This Row],[FORMATEURS]]="","",IF(_xlfn.TEXTBEFORE(Orga[[#This Row],[FORMATEURS]],"-",,,,"")&lt;&gt;"",$I$2&amp;" - "&amp;$K$2,IF(_xlfn.CHOOSECOLS(INDEX(Planning,MATCH(R86,_xlfn.CHOOSECOLS(Planning,1))),2)&lt;&gt;"",$I$2,$K$2)))</f>
        <v/>
      </c>
      <c r="W86" s="8"/>
    </row>
    <row r="87" spans="18:23" ht="12.6" customHeight="1" x14ac:dyDescent="0.2">
      <c r="R87" s="79">
        <v>45167</v>
      </c>
      <c r="S87" s="78" t="str">
        <f>_xlfn.TEXTJOIN(" - ",,IFERROR(VLOOKUP(INDEX(Planning,MATCH(R87,_xlfn.CHOOSECOLS(Planning,1)),2),Formateurs[],2,0),""),IFERROR(VLOOKUP(INDEX(Planning,MATCH(R87,_xlfn.CHOOSECOLS(Planning,1)),3),Formateurs[],2,0),""))</f>
        <v/>
      </c>
      <c r="T87" s="92" t="str" cm="1">
        <f t="array" ref="T87">IF(Orga[[#This Row],[FORMATEURS]]="","",IF(_xlfn.TEXTBEFORE(Orga[[#This Row],[FORMATEURS]],"-",,,,"")&lt;&gt;"",$I$2&amp;" - "&amp;$K$2,IF(_xlfn.CHOOSECOLS(INDEX(Planning,MATCH(R87,_xlfn.CHOOSECOLS(Planning,1))),2)&lt;&gt;"",$I$2,$K$2)))</f>
        <v/>
      </c>
      <c r="W87" s="8"/>
    </row>
    <row r="88" spans="18:23" ht="12.6" customHeight="1" x14ac:dyDescent="0.2">
      <c r="R88" s="79">
        <v>45167</v>
      </c>
      <c r="S88" s="78" t="str">
        <f>_xlfn.TEXTJOIN(" - ",,IFERROR(VLOOKUP(INDEX(Planning,MATCH(R88,_xlfn.CHOOSECOLS(Planning,1)),2),Formateurs[],2,0),""),IFERROR(VLOOKUP(INDEX(Planning,MATCH(R88,_xlfn.CHOOSECOLS(Planning,1)),3),Formateurs[],2,0),""))</f>
        <v/>
      </c>
      <c r="T88" s="92" t="str" cm="1">
        <f t="array" ref="T88">IF(Orga[[#This Row],[FORMATEURS]]="","",IF(_xlfn.TEXTBEFORE(Orga[[#This Row],[FORMATEURS]],"-",,,,"")&lt;&gt;"",$I$2&amp;" - "&amp;$K$2,IF(_xlfn.CHOOSECOLS(INDEX(Planning,MATCH(R88,_xlfn.CHOOSECOLS(Planning,1))),2)&lt;&gt;"",$I$2,$K$2)))</f>
        <v/>
      </c>
      <c r="W88" s="8"/>
    </row>
    <row r="89" spans="18:23" ht="12.6" customHeight="1" x14ac:dyDescent="0.2">
      <c r="R89" s="79">
        <v>45168</v>
      </c>
      <c r="S89" s="78" t="str">
        <f>_xlfn.TEXTJOIN(" - ",,IFERROR(VLOOKUP(INDEX(Planning,MATCH(R89,_xlfn.CHOOSECOLS(Planning,1)),2),Formateurs[],2,0),""),IFERROR(VLOOKUP(INDEX(Planning,MATCH(R89,_xlfn.CHOOSECOLS(Planning,1)),3),Formateurs[],2,0),""))</f>
        <v/>
      </c>
      <c r="T89" s="92" t="str" cm="1">
        <f t="array" ref="T89">IF(Orga[[#This Row],[FORMATEURS]]="","",IF(_xlfn.TEXTBEFORE(Orga[[#This Row],[FORMATEURS]],"-",,,,"")&lt;&gt;"",$I$2&amp;" - "&amp;$K$2,IF(_xlfn.CHOOSECOLS(INDEX(Planning,MATCH(R89,_xlfn.CHOOSECOLS(Planning,1))),2)&lt;&gt;"",$I$2,$K$2)))</f>
        <v/>
      </c>
      <c r="W89" s="8"/>
    </row>
    <row r="90" spans="18:23" ht="12.6" customHeight="1" x14ac:dyDescent="0.2">
      <c r="R90" s="79">
        <v>45168</v>
      </c>
      <c r="S90" s="78" t="str">
        <f>_xlfn.TEXTJOIN(" - ",,IFERROR(VLOOKUP(INDEX(Planning,MATCH(R90,_xlfn.CHOOSECOLS(Planning,1)),2),Formateurs[],2,0),""),IFERROR(VLOOKUP(INDEX(Planning,MATCH(R90,_xlfn.CHOOSECOLS(Planning,1)),3),Formateurs[],2,0),""))</f>
        <v/>
      </c>
      <c r="T90" s="92" t="str" cm="1">
        <f t="array" ref="T90">IF(Orga[[#This Row],[FORMATEURS]]="","",IF(_xlfn.TEXTBEFORE(Orga[[#This Row],[FORMATEURS]],"-",,,,"")&lt;&gt;"",$I$2&amp;" - "&amp;$K$2,IF(_xlfn.CHOOSECOLS(INDEX(Planning,MATCH(R90,_xlfn.CHOOSECOLS(Planning,1))),2)&lt;&gt;"",$I$2,$K$2)))</f>
        <v/>
      </c>
      <c r="W90" s="8"/>
    </row>
    <row r="91" spans="18:23" ht="12.6" customHeight="1" x14ac:dyDescent="0.2">
      <c r="R91" s="79">
        <v>45169</v>
      </c>
      <c r="S91" s="78" t="str">
        <f>_xlfn.TEXTJOIN(" - ",,IFERROR(VLOOKUP(INDEX(Planning,MATCH(R91,_xlfn.CHOOSECOLS(Planning,1)),2),Formateurs[],2,0),""),IFERROR(VLOOKUP(INDEX(Planning,MATCH(R91,_xlfn.CHOOSECOLS(Planning,1)),3),Formateurs[],2,0),""))</f>
        <v/>
      </c>
      <c r="T91" s="92" t="str" cm="1">
        <f t="array" ref="T91">IF(Orga[[#This Row],[FORMATEURS]]="","",IF(_xlfn.TEXTBEFORE(Orga[[#This Row],[FORMATEURS]],"-",,,,"")&lt;&gt;"",$I$2&amp;" - "&amp;$K$2,IF(_xlfn.CHOOSECOLS(INDEX(Planning,MATCH(R91,_xlfn.CHOOSECOLS(Planning,1))),2)&lt;&gt;"",$I$2,$K$2)))</f>
        <v/>
      </c>
      <c r="W91" s="8"/>
    </row>
    <row r="92" spans="18:23" ht="12.6" customHeight="1" x14ac:dyDescent="0.2">
      <c r="R92" s="79">
        <v>45169</v>
      </c>
      <c r="S92" s="78" t="str">
        <f>_xlfn.TEXTJOIN(" - ",,IFERROR(VLOOKUP(INDEX(Planning,MATCH(R92,_xlfn.CHOOSECOLS(Planning,1)),2),Formateurs[],2,0),""),IFERROR(VLOOKUP(INDEX(Planning,MATCH(R92,_xlfn.CHOOSECOLS(Planning,1)),3),Formateurs[],2,0),""))</f>
        <v/>
      </c>
      <c r="T92" s="92" t="str" cm="1">
        <f t="array" ref="T92">IF(Orga[[#This Row],[FORMATEURS]]="","",IF(_xlfn.TEXTBEFORE(Orga[[#This Row],[FORMATEURS]],"-",,,,"")&lt;&gt;"",$I$2&amp;" - "&amp;$K$2,IF(_xlfn.CHOOSECOLS(INDEX(Planning,MATCH(R92,_xlfn.CHOOSECOLS(Planning,1))),2)&lt;&gt;"",$I$2,$K$2)))</f>
        <v/>
      </c>
      <c r="W92" s="8"/>
    </row>
    <row r="93" spans="18:23" ht="12.6" customHeight="1" x14ac:dyDescent="0.2">
      <c r="R93" s="79">
        <v>45170</v>
      </c>
      <c r="S93" s="78" t="str">
        <f>_xlfn.TEXTJOIN(" - ",,IFERROR(VLOOKUP(INDEX(Planning,MATCH(R93,_xlfn.CHOOSECOLS(Planning,1)),2),Formateurs[],2,0),""),IFERROR(VLOOKUP(INDEX(Planning,MATCH(R93,_xlfn.CHOOSECOLS(Planning,1)),3),Formateurs[],2,0),""))</f>
        <v/>
      </c>
      <c r="T93" s="92" t="str" cm="1">
        <f t="array" ref="T93">IF(Orga[[#This Row],[FORMATEURS]]="","",IF(_xlfn.TEXTBEFORE(Orga[[#This Row],[FORMATEURS]],"-",,,,"")&lt;&gt;"",$I$2&amp;" - "&amp;$K$2,IF(_xlfn.CHOOSECOLS(INDEX(Planning,MATCH(R93,_xlfn.CHOOSECOLS(Planning,1))),2)&lt;&gt;"",$I$2,$K$2)))</f>
        <v/>
      </c>
      <c r="W93" s="8"/>
    </row>
    <row r="94" spans="18:23" ht="12.6" customHeight="1" x14ac:dyDescent="0.2">
      <c r="R94" s="79">
        <v>45170</v>
      </c>
      <c r="S94" s="78" t="str">
        <f>_xlfn.TEXTJOIN(" - ",,IFERROR(VLOOKUP(INDEX(Planning,MATCH(R94,_xlfn.CHOOSECOLS(Planning,1)),2),Formateurs[],2,0),""),IFERROR(VLOOKUP(INDEX(Planning,MATCH(R94,_xlfn.CHOOSECOLS(Planning,1)),3),Formateurs[],2,0),""))</f>
        <v/>
      </c>
      <c r="T94" s="92" t="str" cm="1">
        <f t="array" ref="T94">IF(Orga[[#This Row],[FORMATEURS]]="","",IF(_xlfn.TEXTBEFORE(Orga[[#This Row],[FORMATEURS]],"-",,,,"")&lt;&gt;"",$I$2&amp;" - "&amp;$K$2,IF(_xlfn.CHOOSECOLS(INDEX(Planning,MATCH(R94,_xlfn.CHOOSECOLS(Planning,1))),2)&lt;&gt;"",$I$2,$K$2)))</f>
        <v/>
      </c>
      <c r="W94" s="8"/>
    </row>
    <row r="95" spans="18:23" ht="12.6" customHeight="1" x14ac:dyDescent="0.2">
      <c r="R95" s="79">
        <v>45173</v>
      </c>
      <c r="S95" s="78" t="str">
        <f>_xlfn.TEXTJOIN(" - ",,IFERROR(VLOOKUP(INDEX(Planning,MATCH(R95,_xlfn.CHOOSECOLS(Planning,1)),2),Formateurs[],2,0),""),IFERROR(VLOOKUP(INDEX(Planning,MATCH(R95,_xlfn.CHOOSECOLS(Planning,1)),3),Formateurs[],2,0),""))</f>
        <v/>
      </c>
      <c r="T95" s="92" t="str" cm="1">
        <f t="array" ref="T95">IF(Orga[[#This Row],[FORMATEURS]]="","",IF(_xlfn.TEXTBEFORE(Orga[[#This Row],[FORMATEURS]],"-",,,,"")&lt;&gt;"",$I$2&amp;" - "&amp;$K$2,IF(_xlfn.CHOOSECOLS(INDEX(Planning,MATCH(R95,_xlfn.CHOOSECOLS(Planning,1))),2)&lt;&gt;"",$I$2,$K$2)))</f>
        <v/>
      </c>
      <c r="W95" s="8"/>
    </row>
    <row r="96" spans="18:23" ht="12.6" customHeight="1" x14ac:dyDescent="0.2">
      <c r="R96" s="79">
        <v>45173</v>
      </c>
      <c r="S96" s="78" t="str">
        <f>_xlfn.TEXTJOIN(" - ",,IFERROR(VLOOKUP(INDEX(Planning,MATCH(R96,_xlfn.CHOOSECOLS(Planning,1)),2),Formateurs[],2,0),""),IFERROR(VLOOKUP(INDEX(Planning,MATCH(R96,_xlfn.CHOOSECOLS(Planning,1)),3),Formateurs[],2,0),""))</f>
        <v/>
      </c>
      <c r="T96" s="92" t="str" cm="1">
        <f t="array" ref="T96">IF(Orga[[#This Row],[FORMATEURS]]="","",IF(_xlfn.TEXTBEFORE(Orga[[#This Row],[FORMATEURS]],"-",,,,"")&lt;&gt;"",$I$2&amp;" - "&amp;$K$2,IF(_xlfn.CHOOSECOLS(INDEX(Planning,MATCH(R96,_xlfn.CHOOSECOLS(Planning,1))),2)&lt;&gt;"",$I$2,$K$2)))</f>
        <v/>
      </c>
      <c r="W96" s="8"/>
    </row>
    <row r="97" spans="18:23" ht="12.6" customHeight="1" x14ac:dyDescent="0.2">
      <c r="R97" s="79">
        <v>45174</v>
      </c>
      <c r="S97" s="78" t="str">
        <f>_xlfn.TEXTJOIN(" - ",,IFERROR(VLOOKUP(INDEX(Planning,MATCH(R97,_xlfn.CHOOSECOLS(Planning,1)),2),Formateurs[],2,0),""),IFERROR(VLOOKUP(INDEX(Planning,MATCH(R97,_xlfn.CHOOSECOLS(Planning,1)),3),Formateurs[],2,0),""))</f>
        <v/>
      </c>
      <c r="T97" s="92" t="str" cm="1">
        <f t="array" ref="T97">IF(Orga[[#This Row],[FORMATEURS]]="","",IF(_xlfn.TEXTBEFORE(Orga[[#This Row],[FORMATEURS]],"-",,,,"")&lt;&gt;"",$I$2&amp;" - "&amp;$K$2,IF(_xlfn.CHOOSECOLS(INDEX(Planning,MATCH(R97,_xlfn.CHOOSECOLS(Planning,1))),2)&lt;&gt;"",$I$2,$K$2)))</f>
        <v/>
      </c>
      <c r="W97" s="8"/>
    </row>
    <row r="98" spans="18:23" ht="12.6" customHeight="1" x14ac:dyDescent="0.2">
      <c r="R98" s="79">
        <v>45174</v>
      </c>
      <c r="S98" s="78" t="str">
        <f>_xlfn.TEXTJOIN(" - ",,IFERROR(VLOOKUP(INDEX(Planning,MATCH(R98,_xlfn.CHOOSECOLS(Planning,1)),2),Formateurs[],2,0),""),IFERROR(VLOOKUP(INDEX(Planning,MATCH(R98,_xlfn.CHOOSECOLS(Planning,1)),3),Formateurs[],2,0),""))</f>
        <v/>
      </c>
      <c r="T98" s="92" t="str" cm="1">
        <f t="array" ref="T98">IF(Orga[[#This Row],[FORMATEURS]]="","",IF(_xlfn.TEXTBEFORE(Orga[[#This Row],[FORMATEURS]],"-",,,,"")&lt;&gt;"",$I$2&amp;" - "&amp;$K$2,IF(_xlfn.CHOOSECOLS(INDEX(Planning,MATCH(R98,_xlfn.CHOOSECOLS(Planning,1))),2)&lt;&gt;"",$I$2,$K$2)))</f>
        <v/>
      </c>
      <c r="W98" s="8"/>
    </row>
    <row r="99" spans="18:23" ht="12.6" customHeight="1" x14ac:dyDescent="0.2">
      <c r="R99" s="79">
        <v>45175</v>
      </c>
      <c r="S99" s="78" t="str">
        <f>_xlfn.TEXTJOIN(" - ",,IFERROR(VLOOKUP(INDEX(Planning,MATCH(R99,_xlfn.CHOOSECOLS(Planning,1)),2),Formateurs[],2,0),""),IFERROR(VLOOKUP(INDEX(Planning,MATCH(R99,_xlfn.CHOOSECOLS(Planning,1)),3),Formateurs[],2,0),""))</f>
        <v/>
      </c>
      <c r="T99" s="92" t="str" cm="1">
        <f t="array" ref="T99">IF(Orga[[#This Row],[FORMATEURS]]="","",IF(_xlfn.TEXTBEFORE(Orga[[#This Row],[FORMATEURS]],"-",,,,"")&lt;&gt;"",$I$2&amp;" - "&amp;$K$2,IF(_xlfn.CHOOSECOLS(INDEX(Planning,MATCH(R99,_xlfn.CHOOSECOLS(Planning,1))),2)&lt;&gt;"",$I$2,$K$2)))</f>
        <v/>
      </c>
      <c r="W99" s="8"/>
    </row>
    <row r="100" spans="18:23" ht="12.6" customHeight="1" x14ac:dyDescent="0.2">
      <c r="R100" s="79">
        <v>45175</v>
      </c>
      <c r="S100" s="78" t="str">
        <f>_xlfn.TEXTJOIN(" - ",,IFERROR(VLOOKUP(INDEX(Planning,MATCH(R100,_xlfn.CHOOSECOLS(Planning,1)),2),Formateurs[],2,0),""),IFERROR(VLOOKUP(INDEX(Planning,MATCH(R100,_xlfn.CHOOSECOLS(Planning,1)),3),Formateurs[],2,0),""))</f>
        <v/>
      </c>
      <c r="T100" s="92" t="str" cm="1">
        <f t="array" ref="T100">IF(Orga[[#This Row],[FORMATEURS]]="","",IF(_xlfn.TEXTBEFORE(Orga[[#This Row],[FORMATEURS]],"-",,,,"")&lt;&gt;"",$I$2&amp;" - "&amp;$K$2,IF(_xlfn.CHOOSECOLS(INDEX(Planning,MATCH(R100,_xlfn.CHOOSECOLS(Planning,1))),2)&lt;&gt;"",$I$2,$K$2)))</f>
        <v/>
      </c>
      <c r="W100" s="8"/>
    </row>
    <row r="101" spans="18:23" ht="12.6" customHeight="1" x14ac:dyDescent="0.2">
      <c r="R101" s="79">
        <v>45176</v>
      </c>
      <c r="S101" s="78" t="str">
        <f>_xlfn.TEXTJOIN(" - ",,IFERROR(VLOOKUP(INDEX(Planning,MATCH(R101,_xlfn.CHOOSECOLS(Planning,1)),2),Formateurs[],2,0),""),IFERROR(VLOOKUP(INDEX(Planning,MATCH(R101,_xlfn.CHOOSECOLS(Planning,1)),3),Formateurs[],2,0),""))</f>
        <v/>
      </c>
      <c r="T101" s="92" t="str" cm="1">
        <f t="array" ref="T101">IF(Orga[[#This Row],[FORMATEURS]]="","",IF(_xlfn.TEXTBEFORE(Orga[[#This Row],[FORMATEURS]],"-",,,,"")&lt;&gt;"",$I$2&amp;" - "&amp;$K$2,IF(_xlfn.CHOOSECOLS(INDEX(Planning,MATCH(R101,_xlfn.CHOOSECOLS(Planning,1))),2)&lt;&gt;"",$I$2,$K$2)))</f>
        <v/>
      </c>
      <c r="W101" s="8"/>
    </row>
    <row r="102" spans="18:23" ht="12.6" customHeight="1" x14ac:dyDescent="0.2">
      <c r="R102" s="79">
        <v>45176</v>
      </c>
      <c r="S102" s="78" t="str">
        <f>_xlfn.TEXTJOIN(" - ",,IFERROR(VLOOKUP(INDEX(Planning,MATCH(R102,_xlfn.CHOOSECOLS(Planning,1)),2),Formateurs[],2,0),""),IFERROR(VLOOKUP(INDEX(Planning,MATCH(R102,_xlfn.CHOOSECOLS(Planning,1)),3),Formateurs[],2,0),""))</f>
        <v/>
      </c>
      <c r="T102" s="92" t="str" cm="1">
        <f t="array" ref="T102">IF(Orga[[#This Row],[FORMATEURS]]="","",IF(_xlfn.TEXTBEFORE(Orga[[#This Row],[FORMATEURS]],"-",,,,"")&lt;&gt;"",$I$2&amp;" - "&amp;$K$2,IF(_xlfn.CHOOSECOLS(INDEX(Planning,MATCH(R102,_xlfn.CHOOSECOLS(Planning,1))),2)&lt;&gt;"",$I$2,$K$2)))</f>
        <v/>
      </c>
      <c r="W102" s="8"/>
    </row>
    <row r="103" spans="18:23" ht="12.6" customHeight="1" x14ac:dyDescent="0.2">
      <c r="R103" s="79">
        <v>45177</v>
      </c>
      <c r="S103" s="78" t="str">
        <f>_xlfn.TEXTJOIN(" - ",,IFERROR(VLOOKUP(INDEX(Planning,MATCH(R103,_xlfn.CHOOSECOLS(Planning,1)),2),Formateurs[],2,0),""),IFERROR(VLOOKUP(INDEX(Planning,MATCH(R103,_xlfn.CHOOSECOLS(Planning,1)),3),Formateurs[],2,0),""))</f>
        <v/>
      </c>
      <c r="T103" s="92" t="str" cm="1">
        <f t="array" ref="T103">IF(Orga[[#This Row],[FORMATEURS]]="","",IF(_xlfn.TEXTBEFORE(Orga[[#This Row],[FORMATEURS]],"-",,,,"")&lt;&gt;"",$I$2&amp;" - "&amp;$K$2,IF(_xlfn.CHOOSECOLS(INDEX(Planning,MATCH(R103,_xlfn.CHOOSECOLS(Planning,1))),2)&lt;&gt;"",$I$2,$K$2)))</f>
        <v/>
      </c>
      <c r="W103" s="8"/>
    </row>
    <row r="104" spans="18:23" ht="12.6" customHeight="1" x14ac:dyDescent="0.2">
      <c r="R104" s="79">
        <v>45177</v>
      </c>
      <c r="S104" s="78" t="str">
        <f>_xlfn.TEXTJOIN(" - ",,IFERROR(VLOOKUP(INDEX(Planning,MATCH(R104,_xlfn.CHOOSECOLS(Planning,1)),2),Formateurs[],2,0),""),IFERROR(VLOOKUP(INDEX(Planning,MATCH(R104,_xlfn.CHOOSECOLS(Planning,1)),3),Formateurs[],2,0),""))</f>
        <v/>
      </c>
      <c r="T104" s="92" t="str" cm="1">
        <f t="array" ref="T104">IF(Orga[[#This Row],[FORMATEURS]]="","",IF(_xlfn.TEXTBEFORE(Orga[[#This Row],[FORMATEURS]],"-",,,,"")&lt;&gt;"",$I$2&amp;" - "&amp;$K$2,IF(_xlfn.CHOOSECOLS(INDEX(Planning,MATCH(R104,_xlfn.CHOOSECOLS(Planning,1))),2)&lt;&gt;"",$I$2,$K$2)))</f>
        <v/>
      </c>
      <c r="W104" s="8"/>
    </row>
    <row r="105" spans="18:23" ht="12.6" customHeight="1" x14ac:dyDescent="0.2">
      <c r="R105" s="79">
        <v>45180</v>
      </c>
      <c r="S105" s="78" t="str">
        <f>_xlfn.TEXTJOIN(" - ",,IFERROR(VLOOKUP(INDEX(Planning,MATCH(R105,_xlfn.CHOOSECOLS(Planning,1)),2),Formateurs[],2,0),""),IFERROR(VLOOKUP(INDEX(Planning,MATCH(R105,_xlfn.CHOOSECOLS(Planning,1)),3),Formateurs[],2,0),""))</f>
        <v/>
      </c>
      <c r="T105" s="92" t="str" cm="1">
        <f t="array" ref="T105">IF(Orga[[#This Row],[FORMATEURS]]="","",IF(_xlfn.TEXTBEFORE(Orga[[#This Row],[FORMATEURS]],"-",,,,"")&lt;&gt;"",$I$2&amp;" - "&amp;$K$2,IF(_xlfn.CHOOSECOLS(INDEX(Planning,MATCH(R105,_xlfn.CHOOSECOLS(Planning,1))),2)&lt;&gt;"",$I$2,$K$2)))</f>
        <v/>
      </c>
      <c r="W105" s="8"/>
    </row>
    <row r="106" spans="18:23" ht="12.6" customHeight="1" x14ac:dyDescent="0.2">
      <c r="R106" s="79">
        <v>45180</v>
      </c>
      <c r="S106" s="78" t="str">
        <f>_xlfn.TEXTJOIN(" - ",,IFERROR(VLOOKUP(INDEX(Planning,MATCH(R106,_xlfn.CHOOSECOLS(Planning,1)),2),Formateurs[],2,0),""),IFERROR(VLOOKUP(INDEX(Planning,MATCH(R106,_xlfn.CHOOSECOLS(Planning,1)),3),Formateurs[],2,0),""))</f>
        <v/>
      </c>
      <c r="T106" s="92" t="str" cm="1">
        <f t="array" ref="T106">IF(Orga[[#This Row],[FORMATEURS]]="","",IF(_xlfn.TEXTBEFORE(Orga[[#This Row],[FORMATEURS]],"-",,,,"")&lt;&gt;"",$I$2&amp;" - "&amp;$K$2,IF(_xlfn.CHOOSECOLS(INDEX(Planning,MATCH(R106,_xlfn.CHOOSECOLS(Planning,1))),2)&lt;&gt;"",$I$2,$K$2)))</f>
        <v/>
      </c>
      <c r="W106" s="8"/>
    </row>
    <row r="107" spans="18:23" ht="12.6" customHeight="1" x14ac:dyDescent="0.2">
      <c r="R107" s="79">
        <v>45181</v>
      </c>
      <c r="S107" s="78" t="str">
        <f>_xlfn.TEXTJOIN(" - ",,IFERROR(VLOOKUP(INDEX(Planning,MATCH(R107,_xlfn.CHOOSECOLS(Planning,1)),2),Formateurs[],2,0),""),IFERROR(VLOOKUP(INDEX(Planning,MATCH(R107,_xlfn.CHOOSECOLS(Planning,1)),3),Formateurs[],2,0),""))</f>
        <v/>
      </c>
      <c r="T107" s="92" t="str" cm="1">
        <f t="array" ref="T107">IF(Orga[[#This Row],[FORMATEURS]]="","",IF(_xlfn.TEXTBEFORE(Orga[[#This Row],[FORMATEURS]],"-",,,,"")&lt;&gt;"",$I$2&amp;" - "&amp;$K$2,IF(_xlfn.CHOOSECOLS(INDEX(Planning,MATCH(R107,_xlfn.CHOOSECOLS(Planning,1))),2)&lt;&gt;"",$I$2,$K$2)))</f>
        <v/>
      </c>
      <c r="W107" s="8"/>
    </row>
    <row r="108" spans="18:23" ht="12.6" customHeight="1" x14ac:dyDescent="0.2">
      <c r="R108" s="79">
        <v>45181</v>
      </c>
      <c r="S108" s="78" t="str">
        <f>_xlfn.TEXTJOIN(" - ",,IFERROR(VLOOKUP(INDEX(Planning,MATCH(R108,_xlfn.CHOOSECOLS(Planning,1)),2),Formateurs[],2,0),""),IFERROR(VLOOKUP(INDEX(Planning,MATCH(R108,_xlfn.CHOOSECOLS(Planning,1)),3),Formateurs[],2,0),""))</f>
        <v/>
      </c>
      <c r="T108" s="92" t="str" cm="1">
        <f t="array" ref="T108">IF(Orga[[#This Row],[FORMATEURS]]="","",IF(_xlfn.TEXTBEFORE(Orga[[#This Row],[FORMATEURS]],"-",,,,"")&lt;&gt;"",$I$2&amp;" - "&amp;$K$2,IF(_xlfn.CHOOSECOLS(INDEX(Planning,MATCH(R108,_xlfn.CHOOSECOLS(Planning,1))),2)&lt;&gt;"",$I$2,$K$2)))</f>
        <v/>
      </c>
      <c r="W108" s="8"/>
    </row>
    <row r="109" spans="18:23" ht="12.6" customHeight="1" x14ac:dyDescent="0.2">
      <c r="R109" s="79">
        <v>45182</v>
      </c>
      <c r="S109" s="78" t="str">
        <f>_xlfn.TEXTJOIN(" - ",,IFERROR(VLOOKUP(INDEX(Planning,MATCH(R109,_xlfn.CHOOSECOLS(Planning,1)),2),Formateurs[],2,0),""),IFERROR(VLOOKUP(INDEX(Planning,MATCH(R109,_xlfn.CHOOSECOLS(Planning,1)),3),Formateurs[],2,0),""))</f>
        <v/>
      </c>
      <c r="T109" s="92" t="str" cm="1">
        <f t="array" ref="T109">IF(Orga[[#This Row],[FORMATEURS]]="","",IF(_xlfn.TEXTBEFORE(Orga[[#This Row],[FORMATEURS]],"-",,,,"")&lt;&gt;"",$I$2&amp;" - "&amp;$K$2,IF(_xlfn.CHOOSECOLS(INDEX(Planning,MATCH(R109,_xlfn.CHOOSECOLS(Planning,1))),2)&lt;&gt;"",$I$2,$K$2)))</f>
        <v/>
      </c>
      <c r="W109" s="8"/>
    </row>
    <row r="110" spans="18:23" ht="12.6" customHeight="1" x14ac:dyDescent="0.2">
      <c r="R110" s="79">
        <v>45182</v>
      </c>
      <c r="S110" s="78" t="str">
        <f>_xlfn.TEXTJOIN(" - ",,IFERROR(VLOOKUP(INDEX(Planning,MATCH(R110,_xlfn.CHOOSECOLS(Planning,1)),2),Formateurs[],2,0),""),IFERROR(VLOOKUP(INDEX(Planning,MATCH(R110,_xlfn.CHOOSECOLS(Planning,1)),3),Formateurs[],2,0),""))</f>
        <v/>
      </c>
      <c r="T110" s="92" t="str" cm="1">
        <f t="array" ref="T110">IF(Orga[[#This Row],[FORMATEURS]]="","",IF(_xlfn.TEXTBEFORE(Orga[[#This Row],[FORMATEURS]],"-",,,,"")&lt;&gt;"",$I$2&amp;" - "&amp;$K$2,IF(_xlfn.CHOOSECOLS(INDEX(Planning,MATCH(R110,_xlfn.CHOOSECOLS(Planning,1))),2)&lt;&gt;"",$I$2,$K$2)))</f>
        <v/>
      </c>
      <c r="W110" s="8"/>
    </row>
    <row r="111" spans="18:23" ht="12.6" customHeight="1" x14ac:dyDescent="0.2">
      <c r="R111" s="79">
        <v>45183</v>
      </c>
      <c r="S111" s="78" t="str">
        <f>_xlfn.TEXTJOIN(" - ",,IFERROR(VLOOKUP(INDEX(Planning,MATCH(R111,_xlfn.CHOOSECOLS(Planning,1)),2),Formateurs[],2,0),""),IFERROR(VLOOKUP(INDEX(Planning,MATCH(R111,_xlfn.CHOOSECOLS(Planning,1)),3),Formateurs[],2,0),""))</f>
        <v/>
      </c>
      <c r="T111" s="92" t="str" cm="1">
        <f t="array" ref="T111">IF(Orga[[#This Row],[FORMATEURS]]="","",IF(_xlfn.TEXTBEFORE(Orga[[#This Row],[FORMATEURS]],"-",,,,"")&lt;&gt;"",$I$2&amp;" - "&amp;$K$2,IF(_xlfn.CHOOSECOLS(INDEX(Planning,MATCH(R111,_xlfn.CHOOSECOLS(Planning,1))),2)&lt;&gt;"",$I$2,$K$2)))</f>
        <v/>
      </c>
      <c r="W111" s="8"/>
    </row>
    <row r="112" spans="18:23" ht="12.6" customHeight="1" x14ac:dyDescent="0.2">
      <c r="R112" s="79">
        <v>45183</v>
      </c>
      <c r="S112" s="78" t="str">
        <f>_xlfn.TEXTJOIN(" - ",,IFERROR(VLOOKUP(INDEX(Planning,MATCH(R112,_xlfn.CHOOSECOLS(Planning,1)),2),Formateurs[],2,0),""),IFERROR(VLOOKUP(INDEX(Planning,MATCH(R112,_xlfn.CHOOSECOLS(Planning,1)),3),Formateurs[],2,0),""))</f>
        <v/>
      </c>
      <c r="T112" s="92" t="str" cm="1">
        <f t="array" ref="T112">IF(Orga[[#This Row],[FORMATEURS]]="","",IF(_xlfn.TEXTBEFORE(Orga[[#This Row],[FORMATEURS]],"-",,,,"")&lt;&gt;"",$I$2&amp;" - "&amp;$K$2,IF(_xlfn.CHOOSECOLS(INDEX(Planning,MATCH(R112,_xlfn.CHOOSECOLS(Planning,1))),2)&lt;&gt;"",$I$2,$K$2)))</f>
        <v/>
      </c>
      <c r="W112" s="8"/>
    </row>
    <row r="113" spans="18:23" ht="12.6" customHeight="1" x14ac:dyDescent="0.2">
      <c r="R113" s="79">
        <v>45184</v>
      </c>
      <c r="S113" s="78" t="str">
        <f>_xlfn.TEXTJOIN(" - ",,IFERROR(VLOOKUP(INDEX(Planning,MATCH(R113,_xlfn.CHOOSECOLS(Planning,1)),2),Formateurs[],2,0),""),IFERROR(VLOOKUP(INDEX(Planning,MATCH(R113,_xlfn.CHOOSECOLS(Planning,1)),3),Formateurs[],2,0),""))</f>
        <v/>
      </c>
      <c r="T113" s="92" t="str" cm="1">
        <f t="array" ref="T113">IF(Orga[[#This Row],[FORMATEURS]]="","",IF(_xlfn.TEXTBEFORE(Orga[[#This Row],[FORMATEURS]],"-",,,,"")&lt;&gt;"",$I$2&amp;" - "&amp;$K$2,IF(_xlfn.CHOOSECOLS(INDEX(Planning,MATCH(R113,_xlfn.CHOOSECOLS(Planning,1))),2)&lt;&gt;"",$I$2,$K$2)))</f>
        <v/>
      </c>
      <c r="W113" s="8"/>
    </row>
    <row r="114" spans="18:23" ht="12.6" customHeight="1" x14ac:dyDescent="0.2">
      <c r="R114" s="79">
        <v>45184</v>
      </c>
      <c r="S114" s="78" t="str">
        <f>_xlfn.TEXTJOIN(" - ",,IFERROR(VLOOKUP(INDEX(Planning,MATCH(R114,_xlfn.CHOOSECOLS(Planning,1)),2),Formateurs[],2,0),""),IFERROR(VLOOKUP(INDEX(Planning,MATCH(R114,_xlfn.CHOOSECOLS(Planning,1)),3),Formateurs[],2,0),""))</f>
        <v/>
      </c>
      <c r="T114" s="92" t="str" cm="1">
        <f t="array" ref="T114">IF(Orga[[#This Row],[FORMATEURS]]="","",IF(_xlfn.TEXTBEFORE(Orga[[#This Row],[FORMATEURS]],"-",,,,"")&lt;&gt;"",$I$2&amp;" - "&amp;$K$2,IF(_xlfn.CHOOSECOLS(INDEX(Planning,MATCH(R114,_xlfn.CHOOSECOLS(Planning,1))),2)&lt;&gt;"",$I$2,$K$2)))</f>
        <v/>
      </c>
      <c r="W114" s="8"/>
    </row>
    <row r="115" spans="18:23" ht="12.6" customHeight="1" x14ac:dyDescent="0.2">
      <c r="R115" s="79">
        <v>45187</v>
      </c>
      <c r="S115" s="78" t="str">
        <f>_xlfn.TEXTJOIN(" - ",,IFERROR(VLOOKUP(INDEX(Planning,MATCH(R115,_xlfn.CHOOSECOLS(Planning,1)),2),Formateurs[],2,0),""),IFERROR(VLOOKUP(INDEX(Planning,MATCH(R115,_xlfn.CHOOSECOLS(Planning,1)),3),Formateurs[],2,0),""))</f>
        <v/>
      </c>
      <c r="T115" s="92" t="str" cm="1">
        <f t="array" ref="T115">IF(Orga[[#This Row],[FORMATEURS]]="","",IF(_xlfn.TEXTBEFORE(Orga[[#This Row],[FORMATEURS]],"-",,,,"")&lt;&gt;"",$I$2&amp;" - "&amp;$K$2,IF(_xlfn.CHOOSECOLS(INDEX(Planning,MATCH(R115,_xlfn.CHOOSECOLS(Planning,1))),2)&lt;&gt;"",$I$2,$K$2)))</f>
        <v/>
      </c>
      <c r="W115" s="8"/>
    </row>
    <row r="116" spans="18:23" ht="12.6" customHeight="1" x14ac:dyDescent="0.2">
      <c r="R116" s="79">
        <v>45187</v>
      </c>
      <c r="S116" s="78" t="str">
        <f>_xlfn.TEXTJOIN(" - ",,IFERROR(VLOOKUP(INDEX(Planning,MATCH(R116,_xlfn.CHOOSECOLS(Planning,1)),2),Formateurs[],2,0),""),IFERROR(VLOOKUP(INDEX(Planning,MATCH(R116,_xlfn.CHOOSECOLS(Planning,1)),3),Formateurs[],2,0),""))</f>
        <v/>
      </c>
      <c r="T116" s="92" t="str" cm="1">
        <f t="array" ref="T116">IF(Orga[[#This Row],[FORMATEURS]]="","",IF(_xlfn.TEXTBEFORE(Orga[[#This Row],[FORMATEURS]],"-",,,,"")&lt;&gt;"",$I$2&amp;" - "&amp;$K$2,IF(_xlfn.CHOOSECOLS(INDEX(Planning,MATCH(R116,_xlfn.CHOOSECOLS(Planning,1))),2)&lt;&gt;"",$I$2,$K$2)))</f>
        <v/>
      </c>
      <c r="W116" s="8"/>
    </row>
    <row r="117" spans="18:23" ht="12.6" customHeight="1" x14ac:dyDescent="0.2">
      <c r="R117" s="79">
        <v>45188</v>
      </c>
      <c r="S117" s="78" t="str">
        <f>_xlfn.TEXTJOIN(" - ",,IFERROR(VLOOKUP(INDEX(Planning,MATCH(R117,_xlfn.CHOOSECOLS(Planning,1)),2),Formateurs[],2,0),""),IFERROR(VLOOKUP(INDEX(Planning,MATCH(R117,_xlfn.CHOOSECOLS(Planning,1)),3),Formateurs[],2,0),""))</f>
        <v/>
      </c>
      <c r="T117" s="92" t="str" cm="1">
        <f t="array" ref="T117">IF(Orga[[#This Row],[FORMATEURS]]="","",IF(_xlfn.TEXTBEFORE(Orga[[#This Row],[FORMATEURS]],"-",,,,"")&lt;&gt;"",$I$2&amp;" - "&amp;$K$2,IF(_xlfn.CHOOSECOLS(INDEX(Planning,MATCH(R117,_xlfn.CHOOSECOLS(Planning,1))),2)&lt;&gt;"",$I$2,$K$2)))</f>
        <v/>
      </c>
      <c r="W117" s="8"/>
    </row>
    <row r="118" spans="18:23" ht="12.6" customHeight="1" x14ac:dyDescent="0.2">
      <c r="R118" s="79">
        <v>45188</v>
      </c>
      <c r="S118" s="78" t="str">
        <f>_xlfn.TEXTJOIN(" - ",,IFERROR(VLOOKUP(INDEX(Planning,MATCH(R118,_xlfn.CHOOSECOLS(Planning,1)),2),Formateurs[],2,0),""),IFERROR(VLOOKUP(INDEX(Planning,MATCH(R118,_xlfn.CHOOSECOLS(Planning,1)),3),Formateurs[],2,0),""))</f>
        <v/>
      </c>
      <c r="T118" s="92" t="str" cm="1">
        <f t="array" ref="T118">IF(Orga[[#This Row],[FORMATEURS]]="","",IF(_xlfn.TEXTBEFORE(Orga[[#This Row],[FORMATEURS]],"-",,,,"")&lt;&gt;"",$I$2&amp;" - "&amp;$K$2,IF(_xlfn.CHOOSECOLS(INDEX(Planning,MATCH(R118,_xlfn.CHOOSECOLS(Planning,1))),2)&lt;&gt;"",$I$2,$K$2)))</f>
        <v/>
      </c>
      <c r="W118" s="8"/>
    </row>
    <row r="119" spans="18:23" ht="12.6" customHeight="1" x14ac:dyDescent="0.2">
      <c r="R119" s="79">
        <v>45189</v>
      </c>
      <c r="S119" s="78" t="str">
        <f>_xlfn.TEXTJOIN(" - ",,IFERROR(VLOOKUP(INDEX(Planning,MATCH(R119,_xlfn.CHOOSECOLS(Planning,1)),2),Formateurs[],2,0),""),IFERROR(VLOOKUP(INDEX(Planning,MATCH(R119,_xlfn.CHOOSECOLS(Planning,1)),3),Formateurs[],2,0),""))</f>
        <v/>
      </c>
      <c r="T119" s="92" t="str" cm="1">
        <f t="array" ref="T119">IF(Orga[[#This Row],[FORMATEURS]]="","",IF(_xlfn.TEXTBEFORE(Orga[[#This Row],[FORMATEURS]],"-",,,,"")&lt;&gt;"",$I$2&amp;" - "&amp;$K$2,IF(_xlfn.CHOOSECOLS(INDEX(Planning,MATCH(R119,_xlfn.CHOOSECOLS(Planning,1))),2)&lt;&gt;"",$I$2,$K$2)))</f>
        <v/>
      </c>
      <c r="W119" s="8"/>
    </row>
    <row r="120" spans="18:23" ht="12.6" customHeight="1" x14ac:dyDescent="0.2">
      <c r="R120" s="79">
        <v>45189</v>
      </c>
      <c r="S120" s="78" t="str">
        <f>_xlfn.TEXTJOIN(" - ",,IFERROR(VLOOKUP(INDEX(Planning,MATCH(R120,_xlfn.CHOOSECOLS(Planning,1)),2),Formateurs[],2,0),""),IFERROR(VLOOKUP(INDEX(Planning,MATCH(R120,_xlfn.CHOOSECOLS(Planning,1)),3),Formateurs[],2,0),""))</f>
        <v/>
      </c>
      <c r="T120" s="92" t="str" cm="1">
        <f t="array" ref="T120">IF(Orga[[#This Row],[FORMATEURS]]="","",IF(_xlfn.TEXTBEFORE(Orga[[#This Row],[FORMATEURS]],"-",,,,"")&lt;&gt;"",$I$2&amp;" - "&amp;$K$2,IF(_xlfn.CHOOSECOLS(INDEX(Planning,MATCH(R120,_xlfn.CHOOSECOLS(Planning,1))),2)&lt;&gt;"",$I$2,$K$2)))</f>
        <v/>
      </c>
      <c r="W120" s="8"/>
    </row>
    <row r="121" spans="18:23" ht="12.6" customHeight="1" x14ac:dyDescent="0.2">
      <c r="R121" s="79">
        <v>45190</v>
      </c>
      <c r="S121" s="78" t="str">
        <f>_xlfn.TEXTJOIN(" - ",,IFERROR(VLOOKUP(INDEX(Planning,MATCH(R121,_xlfn.CHOOSECOLS(Planning,1)),2),Formateurs[],2,0),""),IFERROR(VLOOKUP(INDEX(Planning,MATCH(R121,_xlfn.CHOOSECOLS(Planning,1)),3),Formateurs[],2,0),""))</f>
        <v/>
      </c>
      <c r="T121" s="92" t="str" cm="1">
        <f t="array" ref="T121">IF(Orga[[#This Row],[FORMATEURS]]="","",IF(_xlfn.TEXTBEFORE(Orga[[#This Row],[FORMATEURS]],"-",,,,"")&lt;&gt;"",$I$2&amp;" - "&amp;$K$2,IF(_xlfn.CHOOSECOLS(INDEX(Planning,MATCH(R121,_xlfn.CHOOSECOLS(Planning,1))),2)&lt;&gt;"",$I$2,$K$2)))</f>
        <v/>
      </c>
      <c r="W121" s="8"/>
    </row>
    <row r="122" spans="18:23" ht="12.6" customHeight="1" x14ac:dyDescent="0.2">
      <c r="R122" s="79">
        <v>45190</v>
      </c>
      <c r="S122" s="78" t="str">
        <f>_xlfn.TEXTJOIN(" - ",,IFERROR(VLOOKUP(INDEX(Planning,MATCH(R122,_xlfn.CHOOSECOLS(Planning,1)),2),Formateurs[],2,0),""),IFERROR(VLOOKUP(INDEX(Planning,MATCH(R122,_xlfn.CHOOSECOLS(Planning,1)),3),Formateurs[],2,0),""))</f>
        <v/>
      </c>
      <c r="T122" s="92" t="str" cm="1">
        <f t="array" ref="T122">IF(Orga[[#This Row],[FORMATEURS]]="","",IF(_xlfn.TEXTBEFORE(Orga[[#This Row],[FORMATEURS]],"-",,,,"")&lt;&gt;"",$I$2&amp;" - "&amp;$K$2,IF(_xlfn.CHOOSECOLS(INDEX(Planning,MATCH(R122,_xlfn.CHOOSECOLS(Planning,1))),2)&lt;&gt;"",$I$2,$K$2)))</f>
        <v/>
      </c>
      <c r="W122" s="8"/>
    </row>
    <row r="123" spans="18:23" ht="12.6" customHeight="1" x14ac:dyDescent="0.2">
      <c r="R123" s="79">
        <v>45191</v>
      </c>
      <c r="S123" s="78" t="str">
        <f>_xlfn.TEXTJOIN(" - ",,IFERROR(VLOOKUP(INDEX(Planning,MATCH(R123,_xlfn.CHOOSECOLS(Planning,1)),2),Formateurs[],2,0),""),IFERROR(VLOOKUP(INDEX(Planning,MATCH(R123,_xlfn.CHOOSECOLS(Planning,1)),3),Formateurs[],2,0),""))</f>
        <v/>
      </c>
      <c r="T123" s="92" t="str" cm="1">
        <f t="array" ref="T123">IF(Orga[[#This Row],[FORMATEURS]]="","",IF(_xlfn.TEXTBEFORE(Orga[[#This Row],[FORMATEURS]],"-",,,,"")&lt;&gt;"",$I$2&amp;" - "&amp;$K$2,IF(_xlfn.CHOOSECOLS(INDEX(Planning,MATCH(R123,_xlfn.CHOOSECOLS(Planning,1))),2)&lt;&gt;"",$I$2,$K$2)))</f>
        <v/>
      </c>
      <c r="W123" s="8"/>
    </row>
    <row r="124" spans="18:23" ht="12.6" customHeight="1" x14ac:dyDescent="0.2">
      <c r="R124" s="83">
        <v>45191</v>
      </c>
      <c r="S124" s="84" t="str">
        <f>_xlfn.TEXTJOIN(" - ",,IFERROR(VLOOKUP(INDEX(Planning,MATCH(R124,_xlfn.CHOOSECOLS(Planning,1)),2),Formateurs[],2,0),""),IFERROR(VLOOKUP(INDEX(Planning,MATCH(R124,_xlfn.CHOOSECOLS(Planning,1)),3),Formateurs[],2,0),""))</f>
        <v/>
      </c>
      <c r="T124" s="93" t="str" cm="1">
        <f t="array" ref="T124">IF(Orga[[#This Row],[FORMATEURS]]="","",IF(_xlfn.TEXTBEFORE(Orga[[#This Row],[FORMATEURS]],"-",,,,"")&lt;&gt;"",$I$2&amp;" - "&amp;$K$2,IF(_xlfn.CHOOSECOLS(INDEX(Planning,MATCH(R124,_xlfn.CHOOSECOLS(Planning,1))),2)&lt;&gt;"",$I$2,$K$2)))</f>
        <v/>
      </c>
      <c r="W124" s="8"/>
    </row>
    <row r="125" spans="18:23" ht="12.6" customHeight="1" x14ac:dyDescent="0.2">
      <c r="W125" s="8"/>
    </row>
    <row r="126" spans="18:23" ht="12.6" customHeight="1" x14ac:dyDescent="0.2">
      <c r="W126" s="8"/>
    </row>
    <row r="127" spans="18:23" ht="12.6" customHeight="1" x14ac:dyDescent="0.2">
      <c r="W127" s="8"/>
    </row>
    <row r="128" spans="18:23" ht="12.6" customHeight="1" x14ac:dyDescent="0.2">
      <c r="W128" s="8"/>
    </row>
    <row r="129" spans="23:23" ht="12.6" customHeight="1" x14ac:dyDescent="0.2">
      <c r="W129" s="8"/>
    </row>
    <row r="130" spans="23:23" ht="12.6" customHeight="1" x14ac:dyDescent="0.2">
      <c r="W130" s="8"/>
    </row>
    <row r="131" spans="23:23" ht="12.6" customHeight="1" x14ac:dyDescent="0.2">
      <c r="W131" s="8"/>
    </row>
    <row r="132" spans="23:23" ht="12.6" customHeight="1" x14ac:dyDescent="0.2">
      <c r="W132" s="8"/>
    </row>
    <row r="133" spans="23:23" ht="12.6" customHeight="1" x14ac:dyDescent="0.2">
      <c r="W133" s="8"/>
    </row>
    <row r="134" spans="23:23" ht="12.6" customHeight="1" x14ac:dyDescent="0.2">
      <c r="W134" s="8"/>
    </row>
    <row r="135" spans="23:23" ht="12.6" customHeight="1" x14ac:dyDescent="0.2">
      <c r="W135" s="8"/>
    </row>
    <row r="136" spans="23:23" ht="12.6" customHeight="1" x14ac:dyDescent="0.2">
      <c r="W136" s="8"/>
    </row>
    <row r="137" spans="23:23" ht="12.6" customHeight="1" x14ac:dyDescent="0.2">
      <c r="W137" s="8"/>
    </row>
    <row r="138" spans="23:23" ht="12.6" customHeight="1" x14ac:dyDescent="0.2">
      <c r="W138" s="8"/>
    </row>
    <row r="139" spans="23:23" ht="12.6" customHeight="1" x14ac:dyDescent="0.2">
      <c r="W139" s="8"/>
    </row>
    <row r="140" spans="23:23" ht="12.6" customHeight="1" x14ac:dyDescent="0.2">
      <c r="W140" s="8"/>
    </row>
    <row r="141" spans="23:23" ht="12.6" customHeight="1" x14ac:dyDescent="0.2">
      <c r="W141" s="8"/>
    </row>
    <row r="142" spans="23:23" ht="12.6" customHeight="1" x14ac:dyDescent="0.2">
      <c r="W142" s="8"/>
    </row>
    <row r="143" spans="23:23" ht="12.6" customHeight="1" x14ac:dyDescent="0.2">
      <c r="W143" s="8"/>
    </row>
    <row r="144" spans="23:23" ht="12.6" customHeight="1" x14ac:dyDescent="0.2">
      <c r="W144" s="8"/>
    </row>
    <row r="145" spans="23:23" ht="12.6" customHeight="1" x14ac:dyDescent="0.2">
      <c r="W145" s="8"/>
    </row>
    <row r="146" spans="23:23" ht="12.6" customHeight="1" x14ac:dyDescent="0.2">
      <c r="W146" s="8"/>
    </row>
    <row r="147" spans="23:23" ht="12.6" customHeight="1" x14ac:dyDescent="0.2">
      <c r="W147" s="8"/>
    </row>
    <row r="148" spans="23:23" ht="12.6" customHeight="1" x14ac:dyDescent="0.2">
      <c r="W148" s="8"/>
    </row>
    <row r="149" spans="23:23" ht="12.6" customHeight="1" x14ac:dyDescent="0.2">
      <c r="W149" s="8"/>
    </row>
    <row r="150" spans="23:23" ht="12.6" customHeight="1" x14ac:dyDescent="0.2">
      <c r="W150" s="8"/>
    </row>
    <row r="151" spans="23:23" ht="12.6" customHeight="1" x14ac:dyDescent="0.2">
      <c r="W151" s="8"/>
    </row>
    <row r="152" spans="23:23" ht="12.6" customHeight="1" x14ac:dyDescent="0.2">
      <c r="W152" s="8"/>
    </row>
    <row r="153" spans="23:23" ht="12.6" customHeight="1" x14ac:dyDescent="0.2">
      <c r="W153" s="8"/>
    </row>
    <row r="154" spans="23:23" ht="12.6" customHeight="1" x14ac:dyDescent="0.2">
      <c r="W154" s="8"/>
    </row>
    <row r="155" spans="23:23" ht="12.6" customHeight="1" x14ac:dyDescent="0.2">
      <c r="W155" s="8"/>
    </row>
    <row r="156" spans="23:23" ht="12.6" customHeight="1" x14ac:dyDescent="0.2">
      <c r="W156" s="8"/>
    </row>
    <row r="157" spans="23:23" ht="12.6" customHeight="1" x14ac:dyDescent="0.2">
      <c r="W157" s="8"/>
    </row>
    <row r="158" spans="23:23" ht="12.6" customHeight="1" x14ac:dyDescent="0.2">
      <c r="W158" s="8"/>
    </row>
    <row r="159" spans="23:23" ht="12.6" customHeight="1" x14ac:dyDescent="0.2">
      <c r="W159" s="8"/>
    </row>
    <row r="160" spans="23:23" ht="12.6" customHeight="1" x14ac:dyDescent="0.2">
      <c r="W160" s="8"/>
    </row>
    <row r="161" spans="23:23" ht="12.6" customHeight="1" x14ac:dyDescent="0.2">
      <c r="W161" s="8"/>
    </row>
    <row r="162" spans="23:23" ht="12.6" customHeight="1" x14ac:dyDescent="0.2">
      <c r="W162" s="8"/>
    </row>
    <row r="163" spans="23:23" ht="12.6" customHeight="1" x14ac:dyDescent="0.2">
      <c r="W163" s="8"/>
    </row>
    <row r="164" spans="23:23" ht="12.6" customHeight="1" x14ac:dyDescent="0.2">
      <c r="W164" s="8"/>
    </row>
    <row r="165" spans="23:23" ht="12.6" customHeight="1" x14ac:dyDescent="0.2">
      <c r="W165" s="8"/>
    </row>
    <row r="166" spans="23:23" ht="12.6" customHeight="1" x14ac:dyDescent="0.2">
      <c r="W166" s="8"/>
    </row>
    <row r="167" spans="23:23" ht="12.6" customHeight="1" x14ac:dyDescent="0.2">
      <c r="W167" s="8"/>
    </row>
    <row r="168" spans="23:23" ht="12.6" customHeight="1" x14ac:dyDescent="0.2">
      <c r="W168" s="8"/>
    </row>
    <row r="169" spans="23:23" ht="12.6" customHeight="1" x14ac:dyDescent="0.2">
      <c r="W169" s="8"/>
    </row>
    <row r="170" spans="23:23" ht="12.6" customHeight="1" x14ac:dyDescent="0.2">
      <c r="W170" s="8"/>
    </row>
    <row r="171" spans="23:23" ht="12.6" customHeight="1" x14ac:dyDescent="0.2">
      <c r="W171" s="8"/>
    </row>
    <row r="172" spans="23:23" ht="12.6" customHeight="1" x14ac:dyDescent="0.2">
      <c r="W172" s="8"/>
    </row>
    <row r="173" spans="23:23" ht="12.6" customHeight="1" x14ac:dyDescent="0.2">
      <c r="W173" s="8"/>
    </row>
    <row r="174" spans="23:23" ht="12.6" customHeight="1" x14ac:dyDescent="0.2">
      <c r="W174" s="8"/>
    </row>
    <row r="175" spans="23:23" ht="12.6" customHeight="1" x14ac:dyDescent="0.2">
      <c r="W175" s="8"/>
    </row>
    <row r="176" spans="23:23" ht="12.6" customHeight="1" x14ac:dyDescent="0.2">
      <c r="W176" s="8"/>
    </row>
    <row r="177" spans="23:23" ht="12.6" customHeight="1" x14ac:dyDescent="0.2">
      <c r="W177" s="8"/>
    </row>
    <row r="178" spans="23:23" ht="12.6" customHeight="1" x14ac:dyDescent="0.2">
      <c r="W178" s="8"/>
    </row>
    <row r="179" spans="23:23" ht="12.6" customHeight="1" x14ac:dyDescent="0.2">
      <c r="W179" s="8"/>
    </row>
    <row r="180" spans="23:23" ht="12.6" customHeight="1" x14ac:dyDescent="0.2">
      <c r="W180" s="8"/>
    </row>
    <row r="181" spans="23:23" ht="12.6" customHeight="1" x14ac:dyDescent="0.2">
      <c r="W181" s="8"/>
    </row>
    <row r="182" spans="23:23" ht="12.6" customHeight="1" x14ac:dyDescent="0.2">
      <c r="W182" s="8"/>
    </row>
    <row r="183" spans="23:23" ht="12.6" customHeight="1" x14ac:dyDescent="0.2">
      <c r="W183" s="8"/>
    </row>
    <row r="184" spans="23:23" ht="12.6" customHeight="1" x14ac:dyDescent="0.2">
      <c r="W184" s="8"/>
    </row>
    <row r="185" spans="23:23" ht="12.6" customHeight="1" x14ac:dyDescent="0.2">
      <c r="W185" s="8"/>
    </row>
    <row r="186" spans="23:23" ht="12.6" customHeight="1" x14ac:dyDescent="0.2">
      <c r="W186" s="8"/>
    </row>
    <row r="187" spans="23:23" ht="12.6" customHeight="1" x14ac:dyDescent="0.2">
      <c r="W187" s="8"/>
    </row>
    <row r="188" spans="23:23" ht="12.6" customHeight="1" x14ac:dyDescent="0.2">
      <c r="W188" s="8"/>
    </row>
    <row r="189" spans="23:23" ht="12.6" customHeight="1" x14ac:dyDescent="0.2">
      <c r="W189" s="8"/>
    </row>
    <row r="190" spans="23:23" ht="12.6" customHeight="1" x14ac:dyDescent="0.2">
      <c r="W190" s="8"/>
    </row>
    <row r="191" spans="23:23" ht="12.6" customHeight="1" x14ac:dyDescent="0.2">
      <c r="W191" s="8"/>
    </row>
    <row r="192" spans="23:23" ht="12.6" customHeight="1" x14ac:dyDescent="0.2">
      <c r="W192" s="8"/>
    </row>
    <row r="193" spans="23:23" ht="12.6" customHeight="1" x14ac:dyDescent="0.2">
      <c r="W193" s="8"/>
    </row>
    <row r="194" spans="23:23" ht="12.6" customHeight="1" x14ac:dyDescent="0.2">
      <c r="W194" s="8"/>
    </row>
    <row r="195" spans="23:23" ht="12.6" customHeight="1" x14ac:dyDescent="0.2">
      <c r="W195" s="8"/>
    </row>
    <row r="196" spans="23:23" ht="12.6" customHeight="1" x14ac:dyDescent="0.2">
      <c r="W196" s="8"/>
    </row>
    <row r="197" spans="23:23" ht="12.6" customHeight="1" x14ac:dyDescent="0.2">
      <c r="W197" s="8"/>
    </row>
    <row r="198" spans="23:23" ht="12.6" customHeight="1" x14ac:dyDescent="0.2">
      <c r="W198" s="8"/>
    </row>
    <row r="199" spans="23:23" ht="12.6" customHeight="1" x14ac:dyDescent="0.2">
      <c r="W199" s="8"/>
    </row>
    <row r="200" spans="23:23" ht="12.6" customHeight="1" x14ac:dyDescent="0.2">
      <c r="W200" s="8"/>
    </row>
    <row r="201" spans="23:23" ht="12.6" customHeight="1" x14ac:dyDescent="0.2">
      <c r="W201" s="8"/>
    </row>
    <row r="202" spans="23:23" ht="12.6" customHeight="1" x14ac:dyDescent="0.2">
      <c r="W202" s="8"/>
    </row>
    <row r="203" spans="23:23" ht="12.6" customHeight="1" x14ac:dyDescent="0.2">
      <c r="W203" s="8"/>
    </row>
    <row r="204" spans="23:23" ht="12.6" customHeight="1" x14ac:dyDescent="0.2">
      <c r="W204" s="8"/>
    </row>
    <row r="205" spans="23:23" ht="12.6" customHeight="1" x14ac:dyDescent="0.2">
      <c r="W205" s="8"/>
    </row>
    <row r="206" spans="23:23" ht="12.6" customHeight="1" x14ac:dyDescent="0.2">
      <c r="W206" s="8"/>
    </row>
    <row r="207" spans="23:23" ht="12.6" customHeight="1" x14ac:dyDescent="0.2">
      <c r="W207" s="8"/>
    </row>
    <row r="208" spans="23:23" ht="12.6" customHeight="1" x14ac:dyDescent="0.2">
      <c r="W208" s="8"/>
    </row>
    <row r="209" spans="23:23" ht="12.6" customHeight="1" x14ac:dyDescent="0.2">
      <c r="W209" s="8"/>
    </row>
    <row r="210" spans="23:23" ht="12.6" customHeight="1" x14ac:dyDescent="0.2">
      <c r="W210" s="8"/>
    </row>
    <row r="211" spans="23:23" ht="12.6" customHeight="1" x14ac:dyDescent="0.2">
      <c r="W211" s="8"/>
    </row>
    <row r="212" spans="23:23" ht="12.6" customHeight="1" x14ac:dyDescent="0.2">
      <c r="W212" s="8"/>
    </row>
    <row r="213" spans="23:23" ht="12.6" customHeight="1" x14ac:dyDescent="0.2">
      <c r="W213" s="8"/>
    </row>
    <row r="214" spans="23:23" ht="12.6" customHeight="1" x14ac:dyDescent="0.2">
      <c r="W214" s="8"/>
    </row>
    <row r="215" spans="23:23" ht="12.6" customHeight="1" x14ac:dyDescent="0.2">
      <c r="W215" s="8"/>
    </row>
    <row r="216" spans="23:23" ht="12.6" customHeight="1" x14ac:dyDescent="0.2">
      <c r="W216" s="8"/>
    </row>
  </sheetData>
  <mergeCells count="3">
    <mergeCell ref="A1:F1"/>
    <mergeCell ref="G1:L1"/>
    <mergeCell ref="R1:T1"/>
  </mergeCells>
  <phoneticPr fontId="2" type="noConversion"/>
  <conditionalFormatting sqref="A1 G1 A2:L33">
    <cfRule type="cellIs" dxfId="14" priority="370" operator="equal">
      <formula>"PC"</formula>
    </cfRule>
  </conditionalFormatting>
  <conditionalFormatting sqref="D3:D33 J3:J33 C28 F3:F33 L3:L33">
    <cfRule type="cellIs" dxfId="13" priority="738" operator="equal">
      <formula>#REF!</formula>
    </cfRule>
  </conditionalFormatting>
  <conditionalFormatting sqref="I3:L33 C3:F33">
    <cfRule type="cellIs" dxfId="12" priority="769" operator="equal">
      <formula>#REF!</formula>
    </cfRule>
    <cfRule type="cellIs" dxfId="11" priority="770" operator="equal">
      <formula>#REF!</formula>
    </cfRule>
    <cfRule type="cellIs" dxfId="10" priority="771" operator="equal">
      <formula>#REF!</formula>
    </cfRule>
    <cfRule type="cellIs" dxfId="9" priority="772" operator="equal">
      <formula>#REF!</formula>
    </cfRule>
    <cfRule type="cellIs" dxfId="8" priority="773" operator="equal">
      <formula>#REF!</formula>
    </cfRule>
  </conditionalFormatting>
  <conditionalFormatting sqref="A3:L33">
    <cfRule type="cellIs" dxfId="7" priority="779" operator="equal">
      <formula>#REF!</formula>
    </cfRule>
    <cfRule type="cellIs" dxfId="6" priority="780" operator="equal">
      <formula>#REF!</formula>
    </cfRule>
    <cfRule type="cellIs" dxfId="5" priority="781" operator="equal">
      <formula>#REF!</formula>
    </cfRule>
  </conditionalFormatting>
  <conditionalFormatting sqref="E3:E33 I3:I33 K3:K33 C3:C33">
    <cfRule type="cellIs" dxfId="4" priority="782" operator="equal">
      <formula>#REF!</formula>
    </cfRule>
    <cfRule type="cellIs" dxfId="3" priority="783" operator="equal">
      <formula>#REF!</formula>
    </cfRule>
    <cfRule type="cellIs" dxfId="2" priority="784" operator="equal">
      <formula>#REF!</formula>
    </cfRule>
    <cfRule type="cellIs" dxfId="1" priority="785" operator="equal">
      <formula>#REF!</formula>
    </cfRule>
    <cfRule type="cellIs" dxfId="0" priority="786" operator="equal">
      <formula>#REF!</formula>
    </cfRule>
  </conditionalFormatting>
  <dataValidations count="2">
    <dataValidation type="list" allowBlank="1" showInputMessage="1" showErrorMessage="1" sqref="D3:D33 F3:F33 J3:J33 L3:L33" xr:uid="{CC94FD92-B969-498D-A4AF-E2C829C0AE65}">
      <formula1>$N$8:$N$12</formula1>
    </dataValidation>
    <dataValidation type="list" allowBlank="1" showInputMessage="1" showErrorMessage="1" sqref="C3:C33 K3:K33 I3:I33 E3:E33" xr:uid="{58DCED59-233F-4395-8A1F-03C0F4609C5E}">
      <formula1>$N$14:$N$18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96" fitToWidth="0" fitToHeight="0" orientation="landscape" r:id="rId1"/>
  <headerFooter alignWithMargins="0">
    <oddHeader>&amp;C&amp;"Arial,Gras"Proposition Planning POEC 2023</oddHeader>
  </headerFooter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PLANNING</vt:lpstr>
      <vt:lpstr>Plan1</vt:lpstr>
      <vt:lpstr>Plan2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</dc:creator>
  <cp:lastModifiedBy>Chris_W10</cp:lastModifiedBy>
  <cp:lastPrinted>2023-05-19T07:39:36Z</cp:lastPrinted>
  <dcterms:created xsi:type="dcterms:W3CDTF">2010-01-28T07:54:17Z</dcterms:created>
  <dcterms:modified xsi:type="dcterms:W3CDTF">2023-05-19T09:39:48Z</dcterms:modified>
</cp:coreProperties>
</file>