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ate1904="1" codeName="ThisWorkbook" defaultThemeVersion="124226"/>
  <mc:AlternateContent xmlns:mc="http://schemas.openxmlformats.org/markup-compatibility/2006">
    <mc:Choice Requires="x15">
      <x15ac:absPath xmlns:x15ac="http://schemas.microsoft.com/office/spreadsheetml/2010/11/ac" url="T:\TEMP\"/>
    </mc:Choice>
  </mc:AlternateContent>
  <xr:revisionPtr revIDLastSave="0" documentId="13_ncr:1_{351D681E-02B4-4C15-AFDB-894AC045AE38}" xr6:coauthVersionLast="47" xr6:coauthVersionMax="47" xr10:uidLastSave="{00000000-0000-0000-0000-000000000000}"/>
  <bookViews>
    <workbookView xWindow="-120" yWindow="-120" windowWidth="29040" windowHeight="15990" xr2:uid="{00000000-000D-0000-FFFF-FFFF00000000}"/>
  </bookViews>
  <sheets>
    <sheet name="Feuil1" sheetId="1" r:id="rId1"/>
  </sheets>
  <definedNames>
    <definedName name="DonnéesExternes_1" localSheetId="0" hidden="1">Feuil1!$X$2:$AF$12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3" i="1" l="1"/>
  <c r="T3" i="1" s="1"/>
  <c r="R4" i="1"/>
  <c r="T4" i="1" s="1"/>
  <c r="R5" i="1"/>
  <c r="T5" i="1"/>
  <c r="R6" i="1"/>
  <c r="T6" i="1"/>
  <c r="R7" i="1"/>
  <c r="T7" i="1" s="1"/>
  <c r="R8" i="1"/>
  <c r="T8" i="1"/>
  <c r="R9" i="1"/>
  <c r="T9" i="1"/>
  <c r="R10" i="1"/>
  <c r="T10" i="1" s="1"/>
  <c r="R11" i="1"/>
  <c r="T11" i="1" s="1"/>
  <c r="R12" i="1"/>
  <c r="S12" i="1"/>
  <c r="T12" i="1"/>
  <c r="R13" i="1"/>
  <c r="S13" i="1"/>
  <c r="T13" i="1"/>
  <c r="R14" i="1"/>
  <c r="T14" i="1"/>
  <c r="R15" i="1"/>
  <c r="T15" i="1" s="1"/>
  <c r="R16" i="1"/>
  <c r="T16" i="1"/>
  <c r="R17" i="1"/>
  <c r="T17" i="1"/>
  <c r="R18" i="1"/>
  <c r="T18" i="1" s="1"/>
  <c r="R19" i="1"/>
  <c r="T19" i="1"/>
  <c r="R20" i="1"/>
  <c r="T20" i="1"/>
  <c r="R21" i="1"/>
  <c r="T21" i="1" s="1"/>
  <c r="R22" i="1"/>
  <c r="T22" i="1"/>
  <c r="R23" i="1"/>
  <c r="T23" i="1"/>
  <c r="R24" i="1"/>
  <c r="T24" i="1" s="1"/>
  <c r="R25" i="1"/>
  <c r="T25" i="1"/>
  <c r="R26" i="1"/>
  <c r="T26" i="1"/>
  <c r="R27" i="1"/>
  <c r="T27" i="1" s="1"/>
  <c r="R28" i="1"/>
  <c r="T28" i="1"/>
  <c r="R29" i="1"/>
  <c r="T29" i="1"/>
  <c r="R30" i="1"/>
  <c r="T30"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FA1E3D2-4505-4B43-9021-904829F45BB7}" keepAlive="1" name="Requête - Absences" description="Connexion à la requête « Absences » dans le classeur." type="5" refreshedVersion="8" background="1" saveData="1">
    <dbPr connection="Provider=Microsoft.Mashup.OleDb.1;Data Source=$Workbook$;Location=Absences;Extended Properties=&quot;&quot;" command="SELECT * FROM [Absences]"/>
  </connection>
</connections>
</file>

<file path=xl/sharedStrings.xml><?xml version="1.0" encoding="utf-8"?>
<sst xmlns="http://schemas.openxmlformats.org/spreadsheetml/2006/main" count="210" uniqueCount="34">
  <si>
    <t>Matricule</t>
  </si>
  <si>
    <t>Nom Prénom</t>
  </si>
  <si>
    <t>Date</t>
  </si>
  <si>
    <t>Code 1iere absence</t>
  </si>
  <si>
    <t>Code 2ieme absence</t>
  </si>
  <si>
    <t>ANA</t>
  </si>
  <si>
    <t/>
  </si>
  <si>
    <t>JFER</t>
  </si>
  <si>
    <t>MAL</t>
  </si>
  <si>
    <t>ADIV</t>
  </si>
  <si>
    <t>CHPD</t>
  </si>
  <si>
    <t>MTH</t>
  </si>
  <si>
    <t>Date début</t>
  </si>
  <si>
    <t>Date fin</t>
  </si>
  <si>
    <t>Code absence</t>
  </si>
  <si>
    <t>Cumul heures absences</t>
  </si>
  <si>
    <t>FICHIER DE BASE</t>
  </si>
  <si>
    <t>RESULTAT ATTENDU</t>
  </si>
  <si>
    <t>XXXX</t>
  </si>
  <si>
    <t>YYYY</t>
  </si>
  <si>
    <t>ZZZ</t>
  </si>
  <si>
    <t>Commentaire</t>
  </si>
  <si>
    <t>A contrôler</t>
  </si>
  <si>
    <t>Nb de jours d'absence</t>
  </si>
  <si>
    <t>moyenne d'heures /jour</t>
  </si>
  <si>
    <t>Nous recevons une extraction des absences par matricule et jour par jour.
Pour simplifier l'analyse, nous souhaitons pouvoir regrouper les périodes d'absence :
S'il y a plusieurs dates consécutives avec le même code absence (colonne D) alors il y aura une seule ligne avec en date de début le 1er jour de l'absence et en date de fin le dernier jour.
Ex : Maladie le 1, 2 et 3 du mois -&gt; affichage sur une ligne Maladie du 1 au 3
Sur lé résultat attendu l'exemple du dessus se reporte sur les 3 lignes (nous ferons ensuite une suppression des doublons)
La colonne "Cumul heures absences" viendra cumuler la durée des absences présente dans la colonne correspondante au même code absence.
Si le code absence n'a qu'une date isolée alors date de début = date de fin.
S'il y a 2 codes absences 'Code 1ière absence" et "Code 2ième absence" sur une même date il y aura une ligne d'absence pour le 1er motif et un commentaire à controler.
Idéalement, il nous faudrait une ligne pour chaque absence (mais est ce que c'est possible sans macro ?)</t>
  </si>
  <si>
    <t>Contrôle</t>
  </si>
  <si>
    <t>A Contrôler</t>
  </si>
  <si>
    <t>Nb de jours</t>
  </si>
  <si>
    <t>Cumul Heures d'absences</t>
  </si>
  <si>
    <t>Moyenne heures/jour</t>
  </si>
  <si>
    <t>99461</t>
  </si>
  <si>
    <t>35872</t>
  </si>
  <si>
    <t>55230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</si>
</sst>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0.00_-;\-* #,##0.00_-;_-* &quot;-&quot;??_-;_-@_-"/>
  </numFmts>
  <fonts count="6" x14ac:knownFonts="1">
    <font>
      <sz val="11"/>
      <color theme="1"/>
      <name val="Calibri"/>
      <family val="2"/>
      <scheme val="minor"/>
    </font>
    <font>
      <b/>
      <sz val="8"/>
      <color rgb="FF000000"/>
      <name val="Arial"/>
      <family val="2"/>
    </font>
    <font>
      <sz val="8"/>
      <color theme="1"/>
      <name val="Arial"/>
      <family val="2"/>
    </font>
    <font>
      <b/>
      <sz val="8"/>
      <color theme="1"/>
      <name val="Arial"/>
      <family val="2"/>
    </font>
    <font>
      <sz val="8"/>
      <name val="Calibri"/>
      <family val="2"/>
      <scheme val="minor"/>
    </font>
    <font>
      <sz val="11"/>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s>
  <borders count="12">
    <border>
      <left/>
      <right/>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top style="medium">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indexed="64"/>
      </right>
      <top/>
      <bottom style="medium">
        <color indexed="64"/>
      </bottom>
      <diagonal/>
    </border>
  </borders>
  <cellStyleXfs count="2">
    <xf numFmtId="0" fontId="0" fillId="0" borderId="0"/>
    <xf numFmtId="43" fontId="5" fillId="0" borderId="0" applyFont="0" applyFill="0" applyBorder="0" applyAlignment="0" applyProtection="0"/>
  </cellStyleXfs>
  <cellXfs count="49">
    <xf numFmtId="0" fontId="0" fillId="0" borderId="0" xfId="0"/>
    <xf numFmtId="0" fontId="2" fillId="0" borderId="0" xfId="0" applyFont="1"/>
    <xf numFmtId="0" fontId="2" fillId="0" borderId="0" xfId="0" applyFont="1" applyAlignment="1">
      <alignment horizontal="left"/>
    </xf>
    <xf numFmtId="1" fontId="2" fillId="2" borderId="2" xfId="0" applyNumberFormat="1" applyFont="1" applyFill="1" applyBorder="1" applyAlignment="1">
      <alignment horizontal="left" wrapText="1"/>
    </xf>
    <xf numFmtId="0" fontId="2" fillId="2" borderId="2" xfId="0" applyFont="1" applyFill="1" applyBorder="1" applyAlignment="1">
      <alignment horizontal="left" wrapText="1"/>
    </xf>
    <xf numFmtId="14" fontId="2" fillId="2" borderId="2" xfId="0" applyNumberFormat="1" applyFont="1" applyFill="1" applyBorder="1" applyAlignment="1">
      <alignment horizontal="left" wrapText="1"/>
    </xf>
    <xf numFmtId="2" fontId="2" fillId="0" borderId="0" xfId="0" applyNumberFormat="1" applyFont="1" applyAlignment="1">
      <alignment horizontal="center"/>
    </xf>
    <xf numFmtId="1" fontId="2" fillId="2" borderId="7" xfId="0" applyNumberFormat="1" applyFont="1" applyFill="1" applyBorder="1" applyAlignment="1">
      <alignment horizontal="left" wrapText="1"/>
    </xf>
    <xf numFmtId="0" fontId="2" fillId="2" borderId="7" xfId="0" applyFont="1" applyFill="1" applyBorder="1" applyAlignment="1">
      <alignment horizontal="left" wrapText="1"/>
    </xf>
    <xf numFmtId="14" fontId="2" fillId="2" borderId="7" xfId="0" applyNumberFormat="1" applyFont="1" applyFill="1" applyBorder="1" applyAlignment="1">
      <alignment horizontal="left" wrapText="1"/>
    </xf>
    <xf numFmtId="2" fontId="2"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2" fontId="2" fillId="2" borderId="7" xfId="0" applyNumberFormat="1" applyFont="1" applyFill="1" applyBorder="1" applyAlignment="1">
      <alignment horizontal="center" vertical="center" wrapText="1"/>
    </xf>
    <xf numFmtId="0" fontId="3" fillId="4" borderId="0" xfId="0" applyFont="1" applyFill="1" applyAlignment="1">
      <alignment horizontal="center"/>
    </xf>
    <xf numFmtId="0" fontId="1" fillId="4" borderId="1" xfId="0" applyFont="1" applyFill="1" applyBorder="1" applyAlignment="1">
      <alignment horizontal="center" vertical="center" wrapText="1"/>
    </xf>
    <xf numFmtId="2" fontId="1" fillId="4" borderId="1" xfId="0" applyNumberFormat="1" applyFont="1" applyFill="1" applyBorder="1" applyAlignment="1">
      <alignment horizontal="center" vertical="center" wrapText="1"/>
    </xf>
    <xf numFmtId="1" fontId="2" fillId="4" borderId="2" xfId="0" applyNumberFormat="1" applyFont="1" applyFill="1" applyBorder="1" applyAlignment="1">
      <alignment horizontal="left" wrapText="1"/>
    </xf>
    <xf numFmtId="0" fontId="2" fillId="4" borderId="2" xfId="0" applyFont="1" applyFill="1" applyBorder="1" applyAlignment="1">
      <alignment horizontal="left" wrapText="1"/>
    </xf>
    <xf numFmtId="14" fontId="2" fillId="4" borderId="2" xfId="0" applyNumberFormat="1" applyFont="1" applyFill="1" applyBorder="1" applyAlignment="1">
      <alignment horizontal="left" vertical="center" wrapText="1"/>
    </xf>
    <xf numFmtId="0" fontId="2" fillId="4" borderId="2" xfId="0" applyFont="1" applyFill="1" applyBorder="1" applyAlignment="1">
      <alignment horizontal="center" vertical="center" wrapText="1"/>
    </xf>
    <xf numFmtId="2" fontId="2" fillId="4" borderId="2"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 fontId="2" fillId="2" borderId="8" xfId="0" applyNumberFormat="1" applyFont="1" applyFill="1" applyBorder="1" applyAlignment="1">
      <alignment horizontal="left" wrapText="1"/>
    </xf>
    <xf numFmtId="0" fontId="2" fillId="2" borderId="8" xfId="0" applyFont="1" applyFill="1" applyBorder="1" applyAlignment="1">
      <alignment horizontal="left" wrapText="1"/>
    </xf>
    <xf numFmtId="14" fontId="2" fillId="2" borderId="8" xfId="0" applyNumberFormat="1" applyFont="1" applyFill="1" applyBorder="1" applyAlignment="1">
      <alignment horizontal="left" wrapText="1"/>
    </xf>
    <xf numFmtId="0" fontId="2" fillId="2" borderId="8" xfId="0"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2" fontId="1" fillId="2" borderId="10" xfId="0" applyNumberFormat="1" applyFont="1" applyFill="1" applyBorder="1" applyAlignment="1">
      <alignment horizontal="center" vertical="center" wrapText="1"/>
    </xf>
    <xf numFmtId="2" fontId="1" fillId="2" borderId="11" xfId="0" applyNumberFormat="1" applyFont="1" applyFill="1" applyBorder="1" applyAlignment="1">
      <alignment horizontal="center" vertical="center" wrapText="1"/>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2" fontId="1" fillId="3" borderId="3" xfId="0" applyNumberFormat="1" applyFont="1" applyFill="1" applyBorder="1" applyAlignment="1">
      <alignment horizontal="left" vertical="center" wrapText="1"/>
    </xf>
    <xf numFmtId="2" fontId="1" fillId="3" borderId="0" xfId="0" applyNumberFormat="1" applyFont="1" applyFill="1" applyBorder="1" applyAlignment="1">
      <alignment horizontal="left" vertical="center" wrapText="1"/>
    </xf>
    <xf numFmtId="0" fontId="3" fillId="4" borderId="4" xfId="0" applyFont="1" applyFill="1" applyBorder="1" applyAlignment="1">
      <alignment horizontal="center"/>
    </xf>
    <xf numFmtId="0" fontId="3" fillId="4" borderId="5" xfId="0" applyFont="1" applyFill="1" applyBorder="1" applyAlignment="1">
      <alignment horizontal="center"/>
    </xf>
    <xf numFmtId="0" fontId="3" fillId="4" borderId="6" xfId="0" applyFont="1" applyFill="1" applyBorder="1" applyAlignment="1">
      <alignment horizontal="center"/>
    </xf>
    <xf numFmtId="0" fontId="2" fillId="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2" fontId="2" fillId="6" borderId="2" xfId="0" applyNumberFormat="1" applyFont="1" applyFill="1" applyBorder="1" applyAlignment="1">
      <alignment horizontal="center" vertical="center" wrapText="1"/>
    </xf>
    <xf numFmtId="0" fontId="0" fillId="0" borderId="0" xfId="0" applyFill="1"/>
    <xf numFmtId="14" fontId="0" fillId="0" borderId="0" xfId="0" applyNumberFormat="1" applyFill="1"/>
    <xf numFmtId="43" fontId="0" fillId="0" borderId="0" xfId="1" applyFont="1" applyFill="1"/>
    <xf numFmtId="0" fontId="0" fillId="0" borderId="0" xfId="0" applyNumberFormat="1" applyFill="1"/>
    <xf numFmtId="0" fontId="0" fillId="0" borderId="0" xfId="1" applyNumberFormat="1" applyFont="1" applyFill="1"/>
    <xf numFmtId="0" fontId="0" fillId="0" borderId="0" xfId="0" applyNumberFormat="1"/>
  </cellXfs>
  <cellStyles count="2">
    <cellStyle name="Milliers" xfId="1" builtinId="3"/>
    <cellStyle name="Normal" xfId="0" builtinId="0"/>
  </cellStyles>
  <dxfs count="22">
    <dxf>
      <numFmt numFmtId="0" formatCode="General"/>
      <fill>
        <patternFill patternType="none">
          <fgColor indexed="64"/>
          <bgColor indexed="65"/>
        </patternFill>
      </fill>
    </dxf>
    <dxf>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19" formatCode="dd/mm/yyyy"/>
      <fill>
        <patternFill patternType="none">
          <fgColor indexed="64"/>
          <bgColor indexed="65"/>
        </patternFill>
      </fill>
    </dxf>
    <dxf>
      <numFmt numFmtId="19" formatCode="dd/mm/yyyy"/>
      <fill>
        <patternFill patternType="none">
          <fgColor indexed="64"/>
          <bgColor indexed="65"/>
        </patternFill>
      </fill>
    </dxf>
    <dxf>
      <numFmt numFmtId="0" formatCode="General"/>
    </dxf>
    <dxf>
      <numFmt numFmtId="0" formatCode="General"/>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19" formatCode="dd/mm/yyyy"/>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rial"/>
        <family val="2"/>
        <scheme val="none"/>
      </font>
      <numFmt numFmtId="1" formatCode="0"/>
      <fill>
        <patternFill patternType="solid">
          <fgColor indexed="64"/>
          <bgColor theme="0" tint="-0.1499984740745262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8"/>
        <color theme="1"/>
        <name val="Arial"/>
        <family val="2"/>
        <scheme val="none"/>
      </font>
      <fill>
        <patternFill patternType="solid">
          <fgColor indexed="64"/>
          <bgColor theme="0" tint="-0.14999847407452621"/>
        </patternFill>
      </fill>
      <alignment horizontal="center"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8"/>
        <color rgb="FF000000"/>
        <name val="Arial"/>
        <family val="2"/>
        <scheme val="none"/>
      </font>
      <numFmt numFmtId="2"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medium">
          <color rgb="FF000000"/>
        </left>
        <right style="medium">
          <color rgb="FF000000"/>
        </right>
        <top/>
        <bottom/>
      </border>
    </dxf>
  </dxfs>
  <tableStyles count="1" defaultTableStyle="TableStyleMedium9" defaultPivotStyle="PivotStyleLight16">
    <tableStyle name="Invisible" pivot="0" table="0" count="0" xr9:uid="{FE7B8143-D049-4251-88D3-6307073FA09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D0FE67BA-FC14-414D-96FC-AE6B426E8BA7}" autoFormatId="16" applyNumberFormats="0" applyBorderFormats="0" applyFontFormats="0" applyPatternFormats="0" applyAlignmentFormats="0" applyWidthHeightFormats="0">
  <queryTableRefresh nextId="22">
    <queryTableFields count="9">
      <queryTableField id="1" name="Matricule" tableColumnId="1"/>
      <queryTableField id="2" name="Nom Prénom" tableColumnId="2"/>
      <queryTableField id="10" name="Date début" tableColumnId="8"/>
      <queryTableField id="11" name="Date fin" tableColumnId="9"/>
      <queryTableField id="12" name="Code absence" tableColumnId="10"/>
      <queryTableField id="13" name="Nb de jours" tableColumnId="11"/>
      <queryTableField id="14" name="Cumul Heures d'absences" tableColumnId="12"/>
      <queryTableField id="15" name="Moyenne heures/jour" tableColumnId="13"/>
      <queryTableField id="7" name="Contrôle"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42293B5-D2F6-4253-8F90-02128E433E74}" name="Absences" displayName="Absences" ref="A2:J30" totalsRowShown="0" headerRowDxfId="21" dataDxfId="19" headerRowBorderDxfId="20" tableBorderDxfId="18">
  <autoFilter ref="A2:J30" xr:uid="{642293B5-D2F6-4253-8F90-02128E433E74}"/>
  <tableColumns count="10">
    <tableColumn id="1" xr3:uid="{6EEED1D9-9CC5-43DF-B632-13C396B96044}" name="Matricule" dataDxfId="17"/>
    <tableColumn id="2" xr3:uid="{3F2E6005-2028-4E8F-B66F-CB8CE0BD8F3E}" name="Nom Prénom" dataDxfId="16"/>
    <tableColumn id="3" xr3:uid="{E7C43DF6-4965-482D-B35F-B835FC3A6EE3}" name="Date" dataDxfId="15"/>
    <tableColumn id="4" xr3:uid="{3220FDAE-C6C6-43A6-A38E-8E7434249A07}" name="Code 1iere absence" dataDxfId="14"/>
    <tableColumn id="5" xr3:uid="{A9351CF3-D88E-420E-84F0-115704961E6F}" name="Code 2ieme absence" dataDxfId="13"/>
    <tableColumn id="6" xr3:uid="{AE80756B-8D95-4836-82B7-85AB86F26614}" name="ANA" dataDxfId="12"/>
    <tableColumn id="7" xr3:uid="{C8EDB94A-CA64-4F65-905A-ACB2D4715877}" name="ADIV" dataDxfId="11"/>
    <tableColumn id="8" xr3:uid="{798AD893-6E55-4286-9FAA-46C5AF67BBA2}" name="CHPD" dataDxfId="10"/>
    <tableColumn id="9" xr3:uid="{335FF572-2CFD-4685-A294-B5C9A544E7B1}" name="MTH" dataDxfId="9"/>
    <tableColumn id="10" xr3:uid="{645D635D-36EE-42BF-B9E8-E21A3923F132}" name="MAL" dataDxfId="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271A7C-D1A0-4C56-B216-C0757B4C762C}" name="Absences_2" displayName="Absences_2" ref="X2:AF12" tableType="queryTable" totalsRowShown="0">
  <autoFilter ref="X2:AF12" xr:uid="{09271A7C-D1A0-4C56-B216-C0757B4C762C}"/>
  <tableColumns count="9">
    <tableColumn id="1" xr3:uid="{7E95D264-0035-43FF-967A-BB1586C185CF}" uniqueName="1" name="Matricule" queryTableFieldId="1" dataDxfId="6"/>
    <tableColumn id="2" xr3:uid="{B40FD051-D38B-4EBB-8A06-47FBADBC8477}" uniqueName="2" name="Nom Prénom" queryTableFieldId="2"/>
    <tableColumn id="8" xr3:uid="{3F652AC9-2EAA-42FF-913D-ABBF4165BB2C}" uniqueName="8" name="Date début" queryTableFieldId="10" dataDxfId="5"/>
    <tableColumn id="9" xr3:uid="{B9C4CA1D-E77F-4E90-87D8-BC61A15B450D}" uniqueName="9" name="Date fin" queryTableFieldId="11" dataDxfId="4"/>
    <tableColumn id="10" xr3:uid="{405C7F83-D073-48BC-BB06-C6266D0EE7FF}" uniqueName="10" name="Code absence" queryTableFieldId="12" dataDxfId="3"/>
    <tableColumn id="11" xr3:uid="{700FD34C-4962-4D64-9613-B6DC6C659CE3}" uniqueName="11" name="Nb de jours" queryTableFieldId="13" dataDxfId="2"/>
    <tableColumn id="12" xr3:uid="{AF462008-3A6E-4C1F-B93B-E293FB0CBF3D}" uniqueName="12" name="Cumul Heures d'absences" queryTableFieldId="14" dataDxfId="1" dataCellStyle="Milliers"/>
    <tableColumn id="13" xr3:uid="{85D16673-7789-41C2-BF54-2CBD4893626B}" uniqueName="13" name="Moyenne heures/jour" queryTableFieldId="15" dataDxfId="0" dataCellStyle="Milliers"/>
    <tableColumn id="6" xr3:uid="{18F00D74-9E20-486C-ACE2-5AE9331540B2}" uniqueName="6" name="Contrôle" queryTableFieldId="7" dataDxfId="7"/>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F30"/>
  <sheetViews>
    <sheetView showZeros="0" tabSelected="1" topLeftCell="S1" zoomScale="85" zoomScaleNormal="85" workbookViewId="0">
      <selection activeCell="U20" sqref="U20"/>
    </sheetView>
  </sheetViews>
  <sheetFormatPr baseColWidth="10" defaultRowHeight="15" x14ac:dyDescent="0.25"/>
  <cols>
    <col min="1" max="1" width="12.140625" style="2" customWidth="1"/>
    <col min="2" max="2" width="13.42578125" style="2" customWidth="1"/>
    <col min="3" max="3" width="12.140625" style="2" customWidth="1"/>
    <col min="4" max="4" width="18.85546875" style="2" customWidth="1"/>
    <col min="5" max="5" width="19.7109375" style="2" customWidth="1"/>
    <col min="6" max="14" width="12.140625" style="2" customWidth="1"/>
    <col min="15" max="15" width="14.28515625" style="2" bestFit="1" customWidth="1"/>
    <col min="16" max="16" width="16.5703125" style="2" bestFit="1" customWidth="1"/>
    <col min="17" max="18" width="12.140625" style="2" customWidth="1"/>
    <col min="19" max="21" width="12.140625" style="6" customWidth="1"/>
    <col min="22" max="22" width="65.5703125" style="6" customWidth="1"/>
    <col min="24" max="24" width="11.85546875" bestFit="1" customWidth="1"/>
    <col min="25" max="25" width="15" bestFit="1" customWidth="1"/>
    <col min="26" max="26" width="13.140625" style="43" bestFit="1" customWidth="1"/>
    <col min="27" max="27" width="11" style="43" bestFit="1" customWidth="1"/>
    <col min="28" max="28" width="15.5703125" style="43" bestFit="1" customWidth="1"/>
    <col min="29" max="29" width="13.42578125" style="43" bestFit="1" customWidth="1"/>
    <col min="30" max="30" width="26.28515625" style="43" bestFit="1" customWidth="1"/>
    <col min="31" max="31" width="23" style="43" bestFit="1" customWidth="1"/>
    <col min="32" max="32" width="11.42578125" bestFit="1" customWidth="1"/>
    <col min="33" max="33" width="10.85546875" bestFit="1" customWidth="1"/>
    <col min="34" max="34" width="6.140625" bestFit="1" customWidth="1"/>
    <col min="35" max="35" width="8.7109375" bestFit="1" customWidth="1"/>
    <col min="36" max="36" width="11.28515625" bestFit="1" customWidth="1"/>
  </cols>
  <sheetData>
    <row r="1" spans="1:32" ht="15.75" thickBot="1" x14ac:dyDescent="0.3">
      <c r="A1" s="32" t="s">
        <v>16</v>
      </c>
      <c r="B1" s="33"/>
      <c r="C1" s="33"/>
      <c r="D1" s="33"/>
      <c r="E1" s="33"/>
      <c r="F1" s="33"/>
      <c r="G1" s="33"/>
      <c r="H1" s="33"/>
      <c r="I1" s="33"/>
      <c r="J1" s="34"/>
      <c r="M1" s="37" t="s">
        <v>17</v>
      </c>
      <c r="N1" s="38"/>
      <c r="O1" s="38"/>
      <c r="P1" s="38"/>
      <c r="Q1" s="38"/>
      <c r="R1" s="38"/>
      <c r="S1" s="39"/>
      <c r="T1" s="14"/>
      <c r="U1" s="14"/>
    </row>
    <row r="2" spans="1:32" ht="34.5" thickBot="1" x14ac:dyDescent="0.3">
      <c r="A2" s="28" t="s">
        <v>0</v>
      </c>
      <c r="B2" s="29" t="s">
        <v>1</v>
      </c>
      <c r="C2" s="29" t="s">
        <v>2</v>
      </c>
      <c r="D2" s="29" t="s">
        <v>3</v>
      </c>
      <c r="E2" s="29" t="s">
        <v>4</v>
      </c>
      <c r="F2" s="30" t="s">
        <v>5</v>
      </c>
      <c r="G2" s="30" t="s">
        <v>9</v>
      </c>
      <c r="H2" s="30" t="s">
        <v>10</v>
      </c>
      <c r="I2" s="30" t="s">
        <v>11</v>
      </c>
      <c r="J2" s="31" t="s">
        <v>8</v>
      </c>
      <c r="K2" s="1"/>
      <c r="L2" s="1"/>
      <c r="M2" s="15" t="s">
        <v>0</v>
      </c>
      <c r="N2" s="15" t="s">
        <v>1</v>
      </c>
      <c r="O2" s="15" t="s">
        <v>12</v>
      </c>
      <c r="P2" s="15" t="s">
        <v>13</v>
      </c>
      <c r="Q2" s="15" t="s">
        <v>14</v>
      </c>
      <c r="R2" s="15" t="s">
        <v>23</v>
      </c>
      <c r="S2" s="16" t="s">
        <v>15</v>
      </c>
      <c r="T2" s="16" t="s">
        <v>24</v>
      </c>
      <c r="U2" s="15" t="s">
        <v>21</v>
      </c>
      <c r="V2" s="35" t="s">
        <v>25</v>
      </c>
      <c r="X2" t="s">
        <v>0</v>
      </c>
      <c r="Y2" t="s">
        <v>1</v>
      </c>
      <c r="Z2" s="43" t="s">
        <v>12</v>
      </c>
      <c r="AA2" s="43" t="s">
        <v>13</v>
      </c>
      <c r="AB2" s="43" t="s">
        <v>14</v>
      </c>
      <c r="AC2" s="43" t="s">
        <v>28</v>
      </c>
      <c r="AD2" s="43" t="s">
        <v>29</v>
      </c>
      <c r="AE2" s="43" t="s">
        <v>30</v>
      </c>
      <c r="AF2" t="s">
        <v>26</v>
      </c>
    </row>
    <row r="3" spans="1:32" x14ac:dyDescent="0.25">
      <c r="A3" s="7">
        <v>99461</v>
      </c>
      <c r="B3" s="4" t="s">
        <v>18</v>
      </c>
      <c r="C3" s="9">
        <v>43313</v>
      </c>
      <c r="D3" s="8" t="s">
        <v>5</v>
      </c>
      <c r="E3" s="12" t="s">
        <v>6</v>
      </c>
      <c r="F3" s="13">
        <v>9</v>
      </c>
      <c r="G3" s="13">
        <v>0</v>
      </c>
      <c r="H3" s="13">
        <v>0</v>
      </c>
      <c r="I3" s="13">
        <v>0</v>
      </c>
      <c r="J3" s="13">
        <v>0</v>
      </c>
      <c r="K3" s="1"/>
      <c r="L3" s="1"/>
      <c r="M3" s="17">
        <v>99461</v>
      </c>
      <c r="N3" s="18" t="s">
        <v>18</v>
      </c>
      <c r="O3" s="19">
        <v>43313</v>
      </c>
      <c r="P3" s="19">
        <v>43313</v>
      </c>
      <c r="Q3" s="20" t="s">
        <v>5</v>
      </c>
      <c r="R3" s="22">
        <f>+P3-O3+1</f>
        <v>1</v>
      </c>
      <c r="S3" s="21">
        <v>9</v>
      </c>
      <c r="T3" s="21">
        <f>+S3/R3</f>
        <v>9</v>
      </c>
      <c r="U3" s="18"/>
      <c r="V3" s="36"/>
      <c r="X3" s="48" t="s">
        <v>31</v>
      </c>
      <c r="Y3" t="s">
        <v>18</v>
      </c>
      <c r="Z3" s="44">
        <v>43313</v>
      </c>
      <c r="AA3" s="44">
        <v>43313</v>
      </c>
      <c r="AB3" s="43" t="s">
        <v>5</v>
      </c>
      <c r="AC3" s="46">
        <v>1</v>
      </c>
      <c r="AD3" s="45">
        <v>9</v>
      </c>
      <c r="AE3" s="47">
        <v>9</v>
      </c>
      <c r="AF3" t="s">
        <v>6</v>
      </c>
    </row>
    <row r="4" spans="1:32" x14ac:dyDescent="0.25">
      <c r="A4" s="3">
        <v>99461</v>
      </c>
      <c r="B4" s="4" t="s">
        <v>18</v>
      </c>
      <c r="C4" s="5">
        <v>43315</v>
      </c>
      <c r="D4" s="4" t="s">
        <v>5</v>
      </c>
      <c r="E4" s="11" t="s">
        <v>6</v>
      </c>
      <c r="F4" s="10">
        <v>9</v>
      </c>
      <c r="G4" s="10">
        <v>0</v>
      </c>
      <c r="H4" s="10">
        <v>0</v>
      </c>
      <c r="I4" s="10">
        <v>0</v>
      </c>
      <c r="J4" s="10">
        <v>0</v>
      </c>
      <c r="K4" s="1"/>
      <c r="L4" s="1"/>
      <c r="M4" s="17">
        <v>99461</v>
      </c>
      <c r="N4" s="18" t="s">
        <v>18</v>
      </c>
      <c r="O4" s="19">
        <v>43315</v>
      </c>
      <c r="P4" s="19">
        <v>43315</v>
      </c>
      <c r="Q4" s="20" t="s">
        <v>5</v>
      </c>
      <c r="R4" s="22">
        <f t="shared" ref="R4:R30" si="0">+P4-O4+1</f>
        <v>1</v>
      </c>
      <c r="S4" s="21">
        <v>9</v>
      </c>
      <c r="T4" s="21">
        <f t="shared" ref="T4:T30" si="1">+S4/R4</f>
        <v>9</v>
      </c>
      <c r="U4" s="18"/>
      <c r="V4" s="36"/>
      <c r="X4" s="48" t="s">
        <v>31</v>
      </c>
      <c r="Y4" t="s">
        <v>18</v>
      </c>
      <c r="Z4" s="44">
        <v>43315</v>
      </c>
      <c r="AA4" s="44">
        <v>43315</v>
      </c>
      <c r="AB4" s="43" t="s">
        <v>5</v>
      </c>
      <c r="AC4" s="46">
        <v>1</v>
      </c>
      <c r="AD4" s="45">
        <v>9</v>
      </c>
      <c r="AE4" s="47">
        <v>9</v>
      </c>
      <c r="AF4" t="s">
        <v>6</v>
      </c>
    </row>
    <row r="5" spans="1:32" x14ac:dyDescent="0.25">
      <c r="A5" s="3">
        <v>99461</v>
      </c>
      <c r="B5" s="4" t="s">
        <v>18</v>
      </c>
      <c r="C5" s="5">
        <v>43320</v>
      </c>
      <c r="D5" s="4" t="s">
        <v>5</v>
      </c>
      <c r="E5" s="11" t="s">
        <v>6</v>
      </c>
      <c r="F5" s="10">
        <v>8.75</v>
      </c>
      <c r="G5" s="10">
        <v>0</v>
      </c>
      <c r="H5" s="10">
        <v>0</v>
      </c>
      <c r="I5" s="10">
        <v>0</v>
      </c>
      <c r="J5" s="10">
        <v>0</v>
      </c>
      <c r="K5" s="1"/>
      <c r="L5" s="1"/>
      <c r="M5" s="17">
        <v>99461</v>
      </c>
      <c r="N5" s="18" t="s">
        <v>18</v>
      </c>
      <c r="O5" s="19">
        <v>43320</v>
      </c>
      <c r="P5" s="19">
        <v>43320</v>
      </c>
      <c r="Q5" s="20" t="s">
        <v>5</v>
      </c>
      <c r="R5" s="22">
        <f t="shared" si="0"/>
        <v>1</v>
      </c>
      <c r="S5" s="21">
        <v>8.75</v>
      </c>
      <c r="T5" s="21">
        <f t="shared" si="1"/>
        <v>8.75</v>
      </c>
      <c r="U5" s="18"/>
      <c r="V5" s="36"/>
      <c r="X5" s="48" t="s">
        <v>31</v>
      </c>
      <c r="Y5" t="s">
        <v>18</v>
      </c>
      <c r="Z5" s="44">
        <v>43320</v>
      </c>
      <c r="AA5" s="44">
        <v>43320</v>
      </c>
      <c r="AB5" s="43" t="s">
        <v>5</v>
      </c>
      <c r="AC5" s="46">
        <v>1</v>
      </c>
      <c r="AD5" s="45">
        <v>8.75</v>
      </c>
      <c r="AE5" s="47">
        <v>8.75</v>
      </c>
      <c r="AF5" t="s">
        <v>6</v>
      </c>
    </row>
    <row r="6" spans="1:32" x14ac:dyDescent="0.25">
      <c r="A6" s="3">
        <v>99461</v>
      </c>
      <c r="B6" s="4" t="s">
        <v>18</v>
      </c>
      <c r="C6" s="5">
        <v>43322</v>
      </c>
      <c r="D6" s="4" t="s">
        <v>5</v>
      </c>
      <c r="E6" s="11" t="s">
        <v>6</v>
      </c>
      <c r="F6" s="10">
        <v>9</v>
      </c>
      <c r="G6" s="10">
        <v>0</v>
      </c>
      <c r="H6" s="10">
        <v>0</v>
      </c>
      <c r="I6" s="10">
        <v>0</v>
      </c>
      <c r="J6" s="10">
        <v>0</v>
      </c>
      <c r="K6" s="1"/>
      <c r="L6" s="1"/>
      <c r="M6" s="17">
        <v>99461</v>
      </c>
      <c r="N6" s="18" t="s">
        <v>18</v>
      </c>
      <c r="O6" s="19">
        <v>43322</v>
      </c>
      <c r="P6" s="19">
        <v>43323</v>
      </c>
      <c r="Q6" s="20" t="s">
        <v>5</v>
      </c>
      <c r="R6" s="22">
        <f t="shared" si="0"/>
        <v>2</v>
      </c>
      <c r="S6" s="21">
        <v>17.5</v>
      </c>
      <c r="T6" s="21">
        <f t="shared" si="1"/>
        <v>8.75</v>
      </c>
      <c r="U6" s="18"/>
      <c r="V6" s="36"/>
      <c r="X6" s="48" t="s">
        <v>31</v>
      </c>
      <c r="Y6" t="s">
        <v>18</v>
      </c>
      <c r="Z6" s="44">
        <v>43322</v>
      </c>
      <c r="AA6" s="44">
        <v>43323</v>
      </c>
      <c r="AB6" s="43" t="s">
        <v>5</v>
      </c>
      <c r="AC6" s="46">
        <v>2</v>
      </c>
      <c r="AD6" s="45">
        <v>17.5</v>
      </c>
      <c r="AE6" s="47">
        <v>8.75</v>
      </c>
      <c r="AF6" t="s">
        <v>6</v>
      </c>
    </row>
    <row r="7" spans="1:32" x14ac:dyDescent="0.25">
      <c r="A7" s="3">
        <v>99461</v>
      </c>
      <c r="B7" s="4" t="s">
        <v>18</v>
      </c>
      <c r="C7" s="5">
        <v>43323</v>
      </c>
      <c r="D7" s="4" t="s">
        <v>5</v>
      </c>
      <c r="E7" s="11" t="s">
        <v>6</v>
      </c>
      <c r="F7" s="10">
        <v>8.5</v>
      </c>
      <c r="G7" s="10">
        <v>0</v>
      </c>
      <c r="H7" s="10">
        <v>0</v>
      </c>
      <c r="I7" s="10">
        <v>0</v>
      </c>
      <c r="J7" s="10">
        <v>0</v>
      </c>
      <c r="K7" s="1"/>
      <c r="L7" s="1"/>
      <c r="M7" s="17">
        <v>99461</v>
      </c>
      <c r="N7" s="18" t="s">
        <v>18</v>
      </c>
      <c r="O7" s="19">
        <v>43322</v>
      </c>
      <c r="P7" s="19">
        <v>43323</v>
      </c>
      <c r="Q7" s="20" t="s">
        <v>5</v>
      </c>
      <c r="R7" s="22">
        <f t="shared" si="0"/>
        <v>2</v>
      </c>
      <c r="S7" s="21">
        <v>17.5</v>
      </c>
      <c r="T7" s="21">
        <f t="shared" si="1"/>
        <v>8.75</v>
      </c>
      <c r="U7" s="18"/>
      <c r="V7" s="36"/>
      <c r="X7" s="48" t="s">
        <v>31</v>
      </c>
      <c r="Y7" t="s">
        <v>18</v>
      </c>
      <c r="Z7" s="44">
        <v>43334</v>
      </c>
      <c r="AA7" s="44">
        <v>43334</v>
      </c>
      <c r="AB7" s="43" t="s">
        <v>5</v>
      </c>
      <c r="AC7" s="46">
        <v>1</v>
      </c>
      <c r="AD7" s="45">
        <v>9</v>
      </c>
      <c r="AE7" s="47">
        <v>9</v>
      </c>
      <c r="AF7" t="s">
        <v>6</v>
      </c>
    </row>
    <row r="8" spans="1:32" x14ac:dyDescent="0.25">
      <c r="A8" s="3">
        <v>99461</v>
      </c>
      <c r="B8" s="4" t="s">
        <v>18</v>
      </c>
      <c r="C8" s="5">
        <v>43326</v>
      </c>
      <c r="D8" s="4" t="s">
        <v>7</v>
      </c>
      <c r="E8" s="11" t="s">
        <v>6</v>
      </c>
      <c r="F8" s="10">
        <v>0</v>
      </c>
      <c r="G8" s="10">
        <v>0</v>
      </c>
      <c r="H8" s="10">
        <v>0</v>
      </c>
      <c r="I8" s="10">
        <v>0</v>
      </c>
      <c r="J8" s="10">
        <v>0</v>
      </c>
      <c r="K8" s="1"/>
      <c r="L8" s="1"/>
      <c r="M8" s="17">
        <v>99461</v>
      </c>
      <c r="N8" s="18" t="s">
        <v>18</v>
      </c>
      <c r="O8" s="19">
        <v>43326</v>
      </c>
      <c r="P8" s="19">
        <v>43326</v>
      </c>
      <c r="Q8" s="40" t="s">
        <v>7</v>
      </c>
      <c r="R8" s="22">
        <f t="shared" si="0"/>
        <v>1</v>
      </c>
      <c r="S8" s="21">
        <v>0</v>
      </c>
      <c r="T8" s="21">
        <f t="shared" si="1"/>
        <v>0</v>
      </c>
      <c r="U8" s="18"/>
      <c r="V8" s="36"/>
      <c r="X8" s="48" t="s">
        <v>31</v>
      </c>
      <c r="Y8" t="s">
        <v>18</v>
      </c>
      <c r="Z8" s="44">
        <v>43341</v>
      </c>
      <c r="AA8" s="44">
        <v>43341</v>
      </c>
      <c r="AB8" s="43" t="s">
        <v>5</v>
      </c>
      <c r="AC8" s="46">
        <v>1</v>
      </c>
      <c r="AD8" s="45">
        <v>8.5</v>
      </c>
      <c r="AE8" s="47">
        <v>8.5</v>
      </c>
      <c r="AF8" t="s">
        <v>6</v>
      </c>
    </row>
    <row r="9" spans="1:32" x14ac:dyDescent="0.25">
      <c r="A9" s="3">
        <v>99461</v>
      </c>
      <c r="B9" s="4" t="s">
        <v>18</v>
      </c>
      <c r="C9" s="5">
        <v>43334</v>
      </c>
      <c r="D9" s="4" t="s">
        <v>5</v>
      </c>
      <c r="E9" s="11" t="s">
        <v>6</v>
      </c>
      <c r="F9" s="10">
        <v>9</v>
      </c>
      <c r="G9" s="10">
        <v>0</v>
      </c>
      <c r="H9" s="10">
        <v>0</v>
      </c>
      <c r="I9" s="10">
        <v>0</v>
      </c>
      <c r="J9" s="10">
        <v>0</v>
      </c>
      <c r="K9" s="1"/>
      <c r="L9" s="1"/>
      <c r="M9" s="17">
        <v>99461</v>
      </c>
      <c r="N9" s="18" t="s">
        <v>18</v>
      </c>
      <c r="O9" s="19">
        <v>43334</v>
      </c>
      <c r="P9" s="19">
        <v>43334</v>
      </c>
      <c r="Q9" s="20" t="s">
        <v>5</v>
      </c>
      <c r="R9" s="22">
        <f t="shared" si="0"/>
        <v>1</v>
      </c>
      <c r="S9" s="21">
        <v>9</v>
      </c>
      <c r="T9" s="21">
        <f t="shared" si="1"/>
        <v>9</v>
      </c>
      <c r="U9" s="18"/>
      <c r="V9" s="36"/>
      <c r="X9" s="48" t="s">
        <v>32</v>
      </c>
      <c r="Y9" t="s">
        <v>19</v>
      </c>
      <c r="Z9" s="44">
        <v>43312</v>
      </c>
      <c r="AA9" s="44">
        <v>43312</v>
      </c>
      <c r="AB9" s="43" t="s">
        <v>9</v>
      </c>
      <c r="AC9" s="46">
        <v>1</v>
      </c>
      <c r="AD9" s="45">
        <v>2.83</v>
      </c>
      <c r="AE9" s="47">
        <v>2.83</v>
      </c>
      <c r="AF9" t="s">
        <v>27</v>
      </c>
    </row>
    <row r="10" spans="1:32" x14ac:dyDescent="0.25">
      <c r="A10" s="3">
        <v>99461</v>
      </c>
      <c r="B10" s="4" t="s">
        <v>18</v>
      </c>
      <c r="C10" s="5">
        <v>43341</v>
      </c>
      <c r="D10" s="4" t="s">
        <v>5</v>
      </c>
      <c r="E10" s="11" t="s">
        <v>6</v>
      </c>
      <c r="F10" s="10">
        <v>8.5</v>
      </c>
      <c r="G10" s="10">
        <v>0</v>
      </c>
      <c r="H10" s="10">
        <v>0</v>
      </c>
      <c r="I10" s="10">
        <v>0</v>
      </c>
      <c r="J10" s="10">
        <v>0</v>
      </c>
      <c r="K10" s="1"/>
      <c r="L10" s="1"/>
      <c r="M10" s="17">
        <v>99461</v>
      </c>
      <c r="N10" s="18" t="s">
        <v>18</v>
      </c>
      <c r="O10" s="19">
        <v>43341</v>
      </c>
      <c r="P10" s="19">
        <v>43341</v>
      </c>
      <c r="Q10" s="20" t="s">
        <v>5</v>
      </c>
      <c r="R10" s="22">
        <f t="shared" si="0"/>
        <v>1</v>
      </c>
      <c r="S10" s="21">
        <v>8.5</v>
      </c>
      <c r="T10" s="21">
        <f t="shared" si="1"/>
        <v>8.5</v>
      </c>
      <c r="U10" s="18"/>
      <c r="V10" s="36"/>
      <c r="X10" s="48" t="s">
        <v>32</v>
      </c>
      <c r="Y10" t="s">
        <v>19</v>
      </c>
      <c r="Z10" s="44">
        <v>43312</v>
      </c>
      <c r="AA10" s="44">
        <v>43312</v>
      </c>
      <c r="AB10" s="43" t="s">
        <v>8</v>
      </c>
      <c r="AC10" s="46">
        <v>1</v>
      </c>
      <c r="AD10" s="45">
        <v>5</v>
      </c>
      <c r="AE10" s="47">
        <v>5</v>
      </c>
      <c r="AF10" t="s">
        <v>27</v>
      </c>
    </row>
    <row r="11" spans="1:32" x14ac:dyDescent="0.25">
      <c r="A11" s="4">
        <v>35872</v>
      </c>
      <c r="B11" s="4" t="s">
        <v>19</v>
      </c>
      <c r="C11" s="5">
        <v>43312</v>
      </c>
      <c r="D11" s="4" t="s">
        <v>8</v>
      </c>
      <c r="E11" s="41" t="s">
        <v>9</v>
      </c>
      <c r="F11" s="42">
        <v>0</v>
      </c>
      <c r="G11" s="42">
        <v>2.83</v>
      </c>
      <c r="H11" s="42">
        <v>0</v>
      </c>
      <c r="I11" s="42">
        <v>0</v>
      </c>
      <c r="J11" s="42">
        <v>5</v>
      </c>
      <c r="M11" s="18">
        <v>35872</v>
      </c>
      <c r="N11" s="18" t="s">
        <v>19</v>
      </c>
      <c r="O11" s="19">
        <v>43312</v>
      </c>
      <c r="P11" s="19">
        <v>43312</v>
      </c>
      <c r="Q11" s="20" t="s">
        <v>9</v>
      </c>
      <c r="R11" s="22">
        <f t="shared" si="0"/>
        <v>1</v>
      </c>
      <c r="S11" s="21">
        <v>2.83</v>
      </c>
      <c r="T11" s="21">
        <f t="shared" si="1"/>
        <v>2.83</v>
      </c>
      <c r="U11" s="18" t="s">
        <v>22</v>
      </c>
      <c r="V11" s="36"/>
      <c r="X11" s="48" t="s">
        <v>32</v>
      </c>
      <c r="Y11" t="s">
        <v>19</v>
      </c>
      <c r="Z11" s="44">
        <v>43334</v>
      </c>
      <c r="AA11" s="44">
        <v>43335</v>
      </c>
      <c r="AB11" s="43" t="s">
        <v>8</v>
      </c>
      <c r="AC11" s="46">
        <v>2</v>
      </c>
      <c r="AD11" s="45">
        <v>5.66</v>
      </c>
      <c r="AE11" s="47">
        <v>2.83</v>
      </c>
      <c r="AF11" t="s">
        <v>6</v>
      </c>
    </row>
    <row r="12" spans="1:32" x14ac:dyDescent="0.25">
      <c r="A12" s="4">
        <v>35872</v>
      </c>
      <c r="B12" s="4" t="s">
        <v>19</v>
      </c>
      <c r="C12" s="5">
        <v>43334</v>
      </c>
      <c r="D12" s="4" t="s">
        <v>8</v>
      </c>
      <c r="E12" s="11"/>
      <c r="F12" s="10">
        <v>0</v>
      </c>
      <c r="G12" s="10"/>
      <c r="H12" s="10">
        <v>0</v>
      </c>
      <c r="I12" s="10">
        <v>0</v>
      </c>
      <c r="J12" s="10">
        <v>2.83</v>
      </c>
      <c r="M12" s="18">
        <v>35872</v>
      </c>
      <c r="N12" s="18" t="s">
        <v>19</v>
      </c>
      <c r="O12" s="19">
        <v>43334</v>
      </c>
      <c r="P12" s="19">
        <v>43335</v>
      </c>
      <c r="Q12" s="20" t="s">
        <v>8</v>
      </c>
      <c r="R12" s="22">
        <f t="shared" si="0"/>
        <v>2</v>
      </c>
      <c r="S12" s="21">
        <f>2.83+2.83</f>
        <v>5.66</v>
      </c>
      <c r="T12" s="21">
        <f t="shared" si="1"/>
        <v>2.83</v>
      </c>
      <c r="U12" s="18"/>
      <c r="V12" s="36"/>
      <c r="X12" s="48" t="s">
        <v>33</v>
      </c>
      <c r="Y12" t="s">
        <v>20</v>
      </c>
      <c r="Z12" s="44">
        <v>43322</v>
      </c>
      <c r="AA12" s="44">
        <v>43338</v>
      </c>
      <c r="AB12" s="43" t="s">
        <v>11</v>
      </c>
      <c r="AC12" s="46">
        <v>17</v>
      </c>
      <c r="AD12" s="45">
        <v>98</v>
      </c>
      <c r="AE12" s="47">
        <v>5.7647058823529411</v>
      </c>
      <c r="AF12" t="s">
        <v>6</v>
      </c>
    </row>
    <row r="13" spans="1:32" x14ac:dyDescent="0.25">
      <c r="A13" s="4">
        <v>35872</v>
      </c>
      <c r="B13" s="4" t="s">
        <v>19</v>
      </c>
      <c r="C13" s="5">
        <v>43335</v>
      </c>
      <c r="D13" s="4" t="s">
        <v>8</v>
      </c>
      <c r="E13" s="11"/>
      <c r="F13" s="10">
        <v>0</v>
      </c>
      <c r="G13" s="10"/>
      <c r="H13" s="10">
        <v>0</v>
      </c>
      <c r="I13" s="10">
        <v>0</v>
      </c>
      <c r="J13" s="10">
        <v>2.83</v>
      </c>
      <c r="M13" s="18">
        <v>35872</v>
      </c>
      <c r="N13" s="18" t="s">
        <v>19</v>
      </c>
      <c r="O13" s="19">
        <v>43334</v>
      </c>
      <c r="P13" s="19">
        <v>43335</v>
      </c>
      <c r="Q13" s="20" t="s">
        <v>8</v>
      </c>
      <c r="R13" s="22">
        <f t="shared" si="0"/>
        <v>2</v>
      </c>
      <c r="S13" s="21">
        <f>2.83+2.83</f>
        <v>5.66</v>
      </c>
      <c r="T13" s="21">
        <f t="shared" si="1"/>
        <v>2.83</v>
      </c>
      <c r="U13" s="18"/>
      <c r="V13" s="36"/>
    </row>
    <row r="14" spans="1:32" x14ac:dyDescent="0.25">
      <c r="A14" s="3">
        <v>55230</v>
      </c>
      <c r="B14" s="4" t="s">
        <v>20</v>
      </c>
      <c r="C14" s="5">
        <v>43322</v>
      </c>
      <c r="D14" s="4" t="s">
        <v>11</v>
      </c>
      <c r="E14" s="11" t="s">
        <v>6</v>
      </c>
      <c r="F14" s="10">
        <v>0</v>
      </c>
      <c r="G14" s="10">
        <v>0</v>
      </c>
      <c r="H14" s="10">
        <v>0</v>
      </c>
      <c r="I14" s="10">
        <v>9</v>
      </c>
      <c r="J14" s="10">
        <v>0</v>
      </c>
      <c r="M14" s="17">
        <v>55230</v>
      </c>
      <c r="N14" s="18" t="s">
        <v>20</v>
      </c>
      <c r="O14" s="19">
        <v>43322</v>
      </c>
      <c r="P14" s="19">
        <v>43338</v>
      </c>
      <c r="Q14" s="20" t="s">
        <v>11</v>
      </c>
      <c r="R14" s="22">
        <f t="shared" si="0"/>
        <v>17</v>
      </c>
      <c r="S14" s="21">
        <v>98</v>
      </c>
      <c r="T14" s="21">
        <f t="shared" si="1"/>
        <v>5.7647058823529411</v>
      </c>
      <c r="U14" s="18"/>
      <c r="V14" s="36"/>
    </row>
    <row r="15" spans="1:32" x14ac:dyDescent="0.25">
      <c r="A15" s="3">
        <v>55230</v>
      </c>
      <c r="B15" s="4" t="s">
        <v>20</v>
      </c>
      <c r="C15" s="5">
        <v>43323</v>
      </c>
      <c r="D15" s="4" t="s">
        <v>11</v>
      </c>
      <c r="E15" s="11" t="s">
        <v>6</v>
      </c>
      <c r="F15" s="10">
        <v>0</v>
      </c>
      <c r="G15" s="10">
        <v>0</v>
      </c>
      <c r="H15" s="10">
        <v>0</v>
      </c>
      <c r="I15" s="10">
        <v>8.5</v>
      </c>
      <c r="J15" s="10">
        <v>0</v>
      </c>
      <c r="M15" s="17">
        <v>55230</v>
      </c>
      <c r="N15" s="18" t="s">
        <v>20</v>
      </c>
      <c r="O15" s="19">
        <v>43322</v>
      </c>
      <c r="P15" s="19">
        <v>43338</v>
      </c>
      <c r="Q15" s="20" t="s">
        <v>11</v>
      </c>
      <c r="R15" s="22">
        <f t="shared" si="0"/>
        <v>17</v>
      </c>
      <c r="S15" s="21">
        <v>98</v>
      </c>
      <c r="T15" s="21">
        <f t="shared" si="1"/>
        <v>5.7647058823529411</v>
      </c>
      <c r="U15" s="18"/>
      <c r="V15" s="36"/>
    </row>
    <row r="16" spans="1:32" x14ac:dyDescent="0.25">
      <c r="A16" s="3">
        <v>55230</v>
      </c>
      <c r="B16" s="4" t="s">
        <v>20</v>
      </c>
      <c r="C16" s="5">
        <v>43324</v>
      </c>
      <c r="D16" s="4" t="s">
        <v>11</v>
      </c>
      <c r="E16" s="11" t="s">
        <v>6</v>
      </c>
      <c r="F16" s="10">
        <v>0</v>
      </c>
      <c r="G16" s="10">
        <v>0</v>
      </c>
      <c r="H16" s="10">
        <v>0</v>
      </c>
      <c r="I16" s="10">
        <v>5</v>
      </c>
      <c r="J16" s="10">
        <v>0</v>
      </c>
      <c r="M16" s="17">
        <v>55230</v>
      </c>
      <c r="N16" s="18" t="s">
        <v>20</v>
      </c>
      <c r="O16" s="19">
        <v>43322</v>
      </c>
      <c r="P16" s="19">
        <v>43338</v>
      </c>
      <c r="Q16" s="20" t="s">
        <v>11</v>
      </c>
      <c r="R16" s="22">
        <f t="shared" si="0"/>
        <v>17</v>
      </c>
      <c r="S16" s="21">
        <v>98</v>
      </c>
      <c r="T16" s="21">
        <f t="shared" si="1"/>
        <v>5.7647058823529411</v>
      </c>
      <c r="U16" s="18"/>
      <c r="V16" s="36"/>
    </row>
    <row r="17" spans="1:22" x14ac:dyDescent="0.25">
      <c r="A17" s="3">
        <v>55230</v>
      </c>
      <c r="B17" s="4" t="s">
        <v>20</v>
      </c>
      <c r="C17" s="5">
        <v>43325</v>
      </c>
      <c r="D17" s="4" t="s">
        <v>11</v>
      </c>
      <c r="E17" s="11" t="s">
        <v>6</v>
      </c>
      <c r="F17" s="10">
        <v>0</v>
      </c>
      <c r="G17" s="10">
        <v>0</v>
      </c>
      <c r="H17" s="10">
        <v>0</v>
      </c>
      <c r="I17" s="10">
        <v>4</v>
      </c>
      <c r="J17" s="10">
        <v>0</v>
      </c>
      <c r="M17" s="17">
        <v>55230</v>
      </c>
      <c r="N17" s="18" t="s">
        <v>20</v>
      </c>
      <c r="O17" s="19">
        <v>43322</v>
      </c>
      <c r="P17" s="19">
        <v>43338</v>
      </c>
      <c r="Q17" s="20" t="s">
        <v>11</v>
      </c>
      <c r="R17" s="22">
        <f t="shared" si="0"/>
        <v>17</v>
      </c>
      <c r="S17" s="21">
        <v>98</v>
      </c>
      <c r="T17" s="21">
        <f t="shared" si="1"/>
        <v>5.7647058823529411</v>
      </c>
      <c r="U17" s="18"/>
      <c r="V17" s="36"/>
    </row>
    <row r="18" spans="1:22" x14ac:dyDescent="0.25">
      <c r="A18" s="3">
        <v>55230</v>
      </c>
      <c r="B18" s="4" t="s">
        <v>20</v>
      </c>
      <c r="C18" s="5">
        <v>43326</v>
      </c>
      <c r="D18" s="4" t="s">
        <v>11</v>
      </c>
      <c r="E18" s="11" t="s">
        <v>6</v>
      </c>
      <c r="F18" s="10">
        <v>0</v>
      </c>
      <c r="G18" s="10">
        <v>0</v>
      </c>
      <c r="H18" s="10">
        <v>0</v>
      </c>
      <c r="I18" s="10">
        <v>8.5</v>
      </c>
      <c r="J18" s="10">
        <v>0</v>
      </c>
      <c r="M18" s="17">
        <v>55230</v>
      </c>
      <c r="N18" s="18" t="s">
        <v>20</v>
      </c>
      <c r="O18" s="19">
        <v>43322</v>
      </c>
      <c r="P18" s="19">
        <v>43338</v>
      </c>
      <c r="Q18" s="20" t="s">
        <v>11</v>
      </c>
      <c r="R18" s="22">
        <f t="shared" si="0"/>
        <v>17</v>
      </c>
      <c r="S18" s="21">
        <v>98</v>
      </c>
      <c r="T18" s="21">
        <f t="shared" si="1"/>
        <v>5.7647058823529411</v>
      </c>
      <c r="U18" s="18"/>
      <c r="V18" s="36"/>
    </row>
    <row r="19" spans="1:22" x14ac:dyDescent="0.25">
      <c r="A19" s="3">
        <v>55230</v>
      </c>
      <c r="B19" s="4" t="s">
        <v>20</v>
      </c>
      <c r="C19" s="5">
        <v>43327</v>
      </c>
      <c r="D19" s="4" t="s">
        <v>11</v>
      </c>
      <c r="E19" s="11" t="s">
        <v>6</v>
      </c>
      <c r="F19" s="10">
        <v>0</v>
      </c>
      <c r="G19" s="10">
        <v>0</v>
      </c>
      <c r="H19" s="10">
        <v>0</v>
      </c>
      <c r="I19" s="10">
        <v>2</v>
      </c>
      <c r="J19" s="10">
        <v>0</v>
      </c>
      <c r="M19" s="17">
        <v>55230</v>
      </c>
      <c r="N19" s="18" t="s">
        <v>20</v>
      </c>
      <c r="O19" s="19">
        <v>43322</v>
      </c>
      <c r="P19" s="19">
        <v>43338</v>
      </c>
      <c r="Q19" s="20" t="s">
        <v>11</v>
      </c>
      <c r="R19" s="22">
        <f t="shared" si="0"/>
        <v>17</v>
      </c>
      <c r="S19" s="21">
        <v>98</v>
      </c>
      <c r="T19" s="21">
        <f t="shared" si="1"/>
        <v>5.7647058823529411</v>
      </c>
      <c r="U19" s="18"/>
      <c r="V19" s="36"/>
    </row>
    <row r="20" spans="1:22" x14ac:dyDescent="0.25">
      <c r="A20" s="3">
        <v>55230</v>
      </c>
      <c r="B20" s="4" t="s">
        <v>20</v>
      </c>
      <c r="C20" s="5">
        <v>43328</v>
      </c>
      <c r="D20" s="4" t="s">
        <v>11</v>
      </c>
      <c r="E20" s="11" t="s">
        <v>6</v>
      </c>
      <c r="F20" s="10">
        <v>0</v>
      </c>
      <c r="G20" s="10">
        <v>0</v>
      </c>
      <c r="H20" s="10">
        <v>0</v>
      </c>
      <c r="I20" s="10">
        <v>8.5</v>
      </c>
      <c r="J20" s="10">
        <v>0</v>
      </c>
      <c r="M20" s="17">
        <v>55230</v>
      </c>
      <c r="N20" s="18" t="s">
        <v>20</v>
      </c>
      <c r="O20" s="19">
        <v>43322</v>
      </c>
      <c r="P20" s="19">
        <v>43338</v>
      </c>
      <c r="Q20" s="20" t="s">
        <v>11</v>
      </c>
      <c r="R20" s="22">
        <f t="shared" si="0"/>
        <v>17</v>
      </c>
      <c r="S20" s="21">
        <v>98</v>
      </c>
      <c r="T20" s="21">
        <f t="shared" si="1"/>
        <v>5.7647058823529411</v>
      </c>
      <c r="U20" s="18"/>
      <c r="V20" s="36"/>
    </row>
    <row r="21" spans="1:22" x14ac:dyDescent="0.25">
      <c r="A21" s="3">
        <v>55230</v>
      </c>
      <c r="B21" s="4" t="s">
        <v>20</v>
      </c>
      <c r="C21" s="5">
        <v>43329</v>
      </c>
      <c r="D21" s="4" t="s">
        <v>11</v>
      </c>
      <c r="E21" s="11" t="s">
        <v>6</v>
      </c>
      <c r="F21" s="10">
        <v>0</v>
      </c>
      <c r="G21" s="10">
        <v>0</v>
      </c>
      <c r="H21" s="10">
        <v>0</v>
      </c>
      <c r="I21" s="10">
        <v>3</v>
      </c>
      <c r="J21" s="10">
        <v>0</v>
      </c>
      <c r="M21" s="17">
        <v>55230</v>
      </c>
      <c r="N21" s="18" t="s">
        <v>20</v>
      </c>
      <c r="O21" s="19">
        <v>43322</v>
      </c>
      <c r="P21" s="19">
        <v>43338</v>
      </c>
      <c r="Q21" s="20" t="s">
        <v>11</v>
      </c>
      <c r="R21" s="22">
        <f t="shared" si="0"/>
        <v>17</v>
      </c>
      <c r="S21" s="21">
        <v>98</v>
      </c>
      <c r="T21" s="21">
        <f t="shared" si="1"/>
        <v>5.7647058823529411</v>
      </c>
      <c r="U21" s="18"/>
      <c r="V21" s="36"/>
    </row>
    <row r="22" spans="1:22" x14ac:dyDescent="0.25">
      <c r="A22" s="3">
        <v>55230</v>
      </c>
      <c r="B22" s="4" t="s">
        <v>20</v>
      </c>
      <c r="C22" s="5">
        <v>43330</v>
      </c>
      <c r="D22" s="4" t="s">
        <v>11</v>
      </c>
      <c r="E22" s="11" t="s">
        <v>6</v>
      </c>
      <c r="F22" s="10">
        <v>0</v>
      </c>
      <c r="G22" s="10">
        <v>0</v>
      </c>
      <c r="H22" s="10">
        <v>0</v>
      </c>
      <c r="I22" s="10">
        <v>8.5</v>
      </c>
      <c r="J22" s="10">
        <v>0</v>
      </c>
      <c r="M22" s="17">
        <v>55230</v>
      </c>
      <c r="N22" s="18" t="s">
        <v>20</v>
      </c>
      <c r="O22" s="19">
        <v>43322</v>
      </c>
      <c r="P22" s="19">
        <v>43338</v>
      </c>
      <c r="Q22" s="20" t="s">
        <v>11</v>
      </c>
      <c r="R22" s="22">
        <f t="shared" si="0"/>
        <v>17</v>
      </c>
      <c r="S22" s="21">
        <v>98</v>
      </c>
      <c r="T22" s="21">
        <f t="shared" si="1"/>
        <v>5.7647058823529411</v>
      </c>
      <c r="U22" s="18"/>
      <c r="V22" s="36"/>
    </row>
    <row r="23" spans="1:22" x14ac:dyDescent="0.25">
      <c r="A23" s="3">
        <v>55230</v>
      </c>
      <c r="B23" s="4" t="s">
        <v>20</v>
      </c>
      <c r="C23" s="5">
        <v>43331</v>
      </c>
      <c r="D23" s="4" t="s">
        <v>11</v>
      </c>
      <c r="E23" s="11" t="s">
        <v>6</v>
      </c>
      <c r="F23" s="10">
        <v>0</v>
      </c>
      <c r="G23" s="10">
        <v>0</v>
      </c>
      <c r="H23" s="10">
        <v>0</v>
      </c>
      <c r="I23" s="10">
        <v>1</v>
      </c>
      <c r="J23" s="10">
        <v>0</v>
      </c>
      <c r="M23" s="17">
        <v>55230</v>
      </c>
      <c r="N23" s="18" t="s">
        <v>20</v>
      </c>
      <c r="O23" s="19">
        <v>43322</v>
      </c>
      <c r="P23" s="19">
        <v>43338</v>
      </c>
      <c r="Q23" s="20" t="s">
        <v>11</v>
      </c>
      <c r="R23" s="22">
        <f t="shared" si="0"/>
        <v>17</v>
      </c>
      <c r="S23" s="21">
        <v>98</v>
      </c>
      <c r="T23" s="21">
        <f t="shared" si="1"/>
        <v>5.7647058823529411</v>
      </c>
      <c r="U23" s="18"/>
      <c r="V23" s="36"/>
    </row>
    <row r="24" spans="1:22" x14ac:dyDescent="0.25">
      <c r="A24" s="3">
        <v>55230</v>
      </c>
      <c r="B24" s="4" t="s">
        <v>20</v>
      </c>
      <c r="C24" s="5">
        <v>43332</v>
      </c>
      <c r="D24" s="4" t="s">
        <v>11</v>
      </c>
      <c r="E24" s="11" t="s">
        <v>6</v>
      </c>
      <c r="F24" s="10">
        <v>0</v>
      </c>
      <c r="G24" s="10">
        <v>0</v>
      </c>
      <c r="H24" s="10">
        <v>0</v>
      </c>
      <c r="I24" s="10">
        <v>8.5</v>
      </c>
      <c r="J24" s="10">
        <v>0</v>
      </c>
      <c r="M24" s="17">
        <v>55230</v>
      </c>
      <c r="N24" s="18" t="s">
        <v>20</v>
      </c>
      <c r="O24" s="19">
        <v>43322</v>
      </c>
      <c r="P24" s="19">
        <v>43338</v>
      </c>
      <c r="Q24" s="20" t="s">
        <v>11</v>
      </c>
      <c r="R24" s="22">
        <f t="shared" si="0"/>
        <v>17</v>
      </c>
      <c r="S24" s="21">
        <v>98</v>
      </c>
      <c r="T24" s="21">
        <f t="shared" si="1"/>
        <v>5.7647058823529411</v>
      </c>
      <c r="U24" s="18"/>
      <c r="V24" s="36"/>
    </row>
    <row r="25" spans="1:22" x14ac:dyDescent="0.25">
      <c r="A25" s="3">
        <v>55230</v>
      </c>
      <c r="B25" s="4" t="s">
        <v>20</v>
      </c>
      <c r="C25" s="5">
        <v>43333</v>
      </c>
      <c r="D25" s="4" t="s">
        <v>11</v>
      </c>
      <c r="E25" s="11" t="s">
        <v>6</v>
      </c>
      <c r="F25" s="10">
        <v>0</v>
      </c>
      <c r="G25" s="10">
        <v>0</v>
      </c>
      <c r="H25" s="10">
        <v>0</v>
      </c>
      <c r="I25" s="10">
        <v>8.5</v>
      </c>
      <c r="J25" s="10">
        <v>0</v>
      </c>
      <c r="M25" s="17">
        <v>55230</v>
      </c>
      <c r="N25" s="18" t="s">
        <v>20</v>
      </c>
      <c r="O25" s="19">
        <v>43322</v>
      </c>
      <c r="P25" s="19">
        <v>43338</v>
      </c>
      <c r="Q25" s="20" t="s">
        <v>11</v>
      </c>
      <c r="R25" s="22">
        <f t="shared" si="0"/>
        <v>17</v>
      </c>
      <c r="S25" s="21">
        <v>98</v>
      </c>
      <c r="T25" s="21">
        <f t="shared" si="1"/>
        <v>5.7647058823529411</v>
      </c>
      <c r="U25" s="18"/>
      <c r="V25" s="36"/>
    </row>
    <row r="26" spans="1:22" x14ac:dyDescent="0.25">
      <c r="A26" s="3">
        <v>55230</v>
      </c>
      <c r="B26" s="4" t="s">
        <v>20</v>
      </c>
      <c r="C26" s="5">
        <v>43334</v>
      </c>
      <c r="D26" s="4" t="s">
        <v>11</v>
      </c>
      <c r="E26" s="11" t="s">
        <v>6</v>
      </c>
      <c r="F26" s="10">
        <v>0</v>
      </c>
      <c r="G26" s="10">
        <v>0</v>
      </c>
      <c r="H26" s="10">
        <v>0</v>
      </c>
      <c r="I26" s="10">
        <v>3</v>
      </c>
      <c r="J26" s="10">
        <v>0</v>
      </c>
      <c r="M26" s="17">
        <v>55230</v>
      </c>
      <c r="N26" s="18" t="s">
        <v>20</v>
      </c>
      <c r="O26" s="19">
        <v>43322</v>
      </c>
      <c r="P26" s="19">
        <v>43338</v>
      </c>
      <c r="Q26" s="20" t="s">
        <v>11</v>
      </c>
      <c r="R26" s="22">
        <f t="shared" si="0"/>
        <v>17</v>
      </c>
      <c r="S26" s="21">
        <v>98</v>
      </c>
      <c r="T26" s="21">
        <f t="shared" si="1"/>
        <v>5.7647058823529411</v>
      </c>
      <c r="U26" s="18"/>
      <c r="V26" s="36"/>
    </row>
    <row r="27" spans="1:22" x14ac:dyDescent="0.25">
      <c r="A27" s="3">
        <v>55230</v>
      </c>
      <c r="B27" s="4" t="s">
        <v>20</v>
      </c>
      <c r="C27" s="5">
        <v>43335</v>
      </c>
      <c r="D27" s="4" t="s">
        <v>11</v>
      </c>
      <c r="E27" s="11" t="s">
        <v>6</v>
      </c>
      <c r="F27" s="10">
        <v>0</v>
      </c>
      <c r="G27" s="10">
        <v>0</v>
      </c>
      <c r="H27" s="10">
        <v>0</v>
      </c>
      <c r="I27" s="10">
        <v>2</v>
      </c>
      <c r="J27" s="10">
        <v>0</v>
      </c>
      <c r="M27" s="17">
        <v>55230</v>
      </c>
      <c r="N27" s="18" t="s">
        <v>20</v>
      </c>
      <c r="O27" s="19">
        <v>43322</v>
      </c>
      <c r="P27" s="19">
        <v>43338</v>
      </c>
      <c r="Q27" s="20" t="s">
        <v>11</v>
      </c>
      <c r="R27" s="22">
        <f t="shared" si="0"/>
        <v>17</v>
      </c>
      <c r="S27" s="21">
        <v>98</v>
      </c>
      <c r="T27" s="21">
        <f t="shared" si="1"/>
        <v>5.7647058823529411</v>
      </c>
      <c r="U27" s="18"/>
      <c r="V27" s="36"/>
    </row>
    <row r="28" spans="1:22" x14ac:dyDescent="0.25">
      <c r="A28" s="3">
        <v>55230</v>
      </c>
      <c r="B28" s="4" t="s">
        <v>20</v>
      </c>
      <c r="C28" s="5">
        <v>43336</v>
      </c>
      <c r="D28" s="4" t="s">
        <v>11</v>
      </c>
      <c r="E28" s="11" t="s">
        <v>6</v>
      </c>
      <c r="F28" s="10">
        <v>0</v>
      </c>
      <c r="G28" s="10">
        <v>0</v>
      </c>
      <c r="H28" s="10">
        <v>0</v>
      </c>
      <c r="I28" s="10">
        <v>8.5</v>
      </c>
      <c r="J28" s="10">
        <v>0</v>
      </c>
      <c r="M28" s="17">
        <v>55230</v>
      </c>
      <c r="N28" s="18" t="s">
        <v>20</v>
      </c>
      <c r="O28" s="19">
        <v>43322</v>
      </c>
      <c r="P28" s="19">
        <v>43338</v>
      </c>
      <c r="Q28" s="20" t="s">
        <v>11</v>
      </c>
      <c r="R28" s="22">
        <f t="shared" si="0"/>
        <v>17</v>
      </c>
      <c r="S28" s="21">
        <v>98</v>
      </c>
      <c r="T28" s="21">
        <f t="shared" si="1"/>
        <v>5.7647058823529411</v>
      </c>
      <c r="U28" s="18"/>
      <c r="V28" s="36"/>
    </row>
    <row r="29" spans="1:22" x14ac:dyDescent="0.25">
      <c r="A29" s="3">
        <v>55230</v>
      </c>
      <c r="B29" s="4" t="s">
        <v>20</v>
      </c>
      <c r="C29" s="5">
        <v>43337</v>
      </c>
      <c r="D29" s="4" t="s">
        <v>11</v>
      </c>
      <c r="E29" s="11" t="s">
        <v>6</v>
      </c>
      <c r="F29" s="10">
        <v>0</v>
      </c>
      <c r="G29" s="10">
        <v>0</v>
      </c>
      <c r="H29" s="10">
        <v>0</v>
      </c>
      <c r="I29" s="10">
        <v>1</v>
      </c>
      <c r="J29" s="10">
        <v>0</v>
      </c>
      <c r="M29" s="17">
        <v>55230</v>
      </c>
      <c r="N29" s="18" t="s">
        <v>20</v>
      </c>
      <c r="O29" s="19">
        <v>43322</v>
      </c>
      <c r="P29" s="19">
        <v>43338</v>
      </c>
      <c r="Q29" s="20" t="s">
        <v>11</v>
      </c>
      <c r="R29" s="22">
        <f t="shared" si="0"/>
        <v>17</v>
      </c>
      <c r="S29" s="21">
        <v>98</v>
      </c>
      <c r="T29" s="21">
        <f t="shared" si="1"/>
        <v>5.7647058823529411</v>
      </c>
      <c r="U29" s="18"/>
      <c r="V29" s="36"/>
    </row>
    <row r="30" spans="1:22" x14ac:dyDescent="0.25">
      <c r="A30" s="23">
        <v>55230</v>
      </c>
      <c r="B30" s="24" t="s">
        <v>20</v>
      </c>
      <c r="C30" s="25">
        <v>43338</v>
      </c>
      <c r="D30" s="24" t="s">
        <v>11</v>
      </c>
      <c r="E30" s="26" t="s">
        <v>6</v>
      </c>
      <c r="F30" s="27">
        <v>0</v>
      </c>
      <c r="G30" s="27">
        <v>0</v>
      </c>
      <c r="H30" s="27">
        <v>0</v>
      </c>
      <c r="I30" s="27">
        <v>8.5</v>
      </c>
      <c r="J30" s="27">
        <v>0</v>
      </c>
      <c r="M30" s="17">
        <v>55230</v>
      </c>
      <c r="N30" s="18" t="s">
        <v>20</v>
      </c>
      <c r="O30" s="19">
        <v>43322</v>
      </c>
      <c r="P30" s="19">
        <v>43338</v>
      </c>
      <c r="Q30" s="20" t="s">
        <v>11</v>
      </c>
      <c r="R30" s="22">
        <f t="shared" si="0"/>
        <v>17</v>
      </c>
      <c r="S30" s="21">
        <v>98</v>
      </c>
      <c r="T30" s="21">
        <f t="shared" si="1"/>
        <v>5.7647058823529411</v>
      </c>
      <c r="U30" s="18"/>
      <c r="V30" s="36"/>
    </row>
  </sheetData>
  <mergeCells count="3">
    <mergeCell ref="A1:J1"/>
    <mergeCell ref="M1:S1"/>
    <mergeCell ref="V2:V30"/>
  </mergeCells>
  <phoneticPr fontId="4" type="noConversion"/>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E10ED6-DD9B-442C-B381-A6DDE72D0E6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Octime</dc:creator>
  <cp:lastModifiedBy>Chris_W10</cp:lastModifiedBy>
  <dcterms:created xsi:type="dcterms:W3CDTF">2022-08-31T15:53:08Z</dcterms:created>
  <dcterms:modified xsi:type="dcterms:W3CDTF">2023-04-06T16:09:26Z</dcterms:modified>
</cp:coreProperties>
</file>