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ED3E54F-947D-4FAC-9D2A-6C7A8CE0CE8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onnées" sheetId="1" r:id="rId1"/>
    <sheet name="Chambres Semaines" sheetId="2" r:id="rId2"/>
    <sheet name="Chambres Mois" sheetId="4" r:id="rId3"/>
  </sheets>
  <definedNames>
    <definedName name="Chambres">OFFSET(Données!$A$3,,,COUNTA(Données!$H:$H),COUNTA(Données!$3:$3))</definedName>
    <definedName name="DonnéesExternes_1" localSheetId="1" hidden="1">'Chambres Semaines'!$A$2:$O$4</definedName>
    <definedName name="DonnéesExternes_2" localSheetId="2" hidden="1">'Chambres Mois'!$A$1:$L$5</definedName>
    <definedName name="Segment_Moi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4" l="1"/>
  <c r="K5" i="2"/>
  <c r="L5" i="2"/>
  <c r="M5" i="2"/>
  <c r="N5" i="2"/>
  <c r="O5" i="2"/>
  <c r="M4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4A5DBE4-5E13-49EB-8124-A7EBC1C4AD8E}" keepAlive="1" name="Requête - Chambres" description="Connexion à la requête « Chambres » dans le classeur." type="5" refreshedVersion="8" saveData="1">
    <dbPr connection="Provider=Microsoft.Mashup.OleDb.1;Data Source=$Workbook$;Location=Chambres;Extended Properties=&quot;&quot;" command="SELECT * FROM [Chambres]"/>
  </connection>
  <connection id="2" xr16:uid="{7DFF5065-3167-4291-A16C-F10A6BBB4A19}" keepAlive="1" name="Requête - ChambresM" description="Connexion à la requête « ChambresM » dans le classeur." type="5" refreshedVersion="8" saveData="1">
    <dbPr connection="Provider=Microsoft.Mashup.OleDb.1;Data Source=$Workbook$;Location=ChambresM;Extended Properties=&quot;&quot;" command="SELECT * FROM [ChambresM]"/>
  </connection>
  <connection id="3" xr16:uid="{5ED1C65B-0F5C-4A37-B9FB-6AC2378CCD60}" keepAlive="1" name="Requête - ChambresS" description="Connexion à la requête « ChambresS » dans le classeur." type="5" refreshedVersion="8" saveData="1">
    <dbPr connection="Provider=Microsoft.Mashup.OleDb.1;Data Source=$Workbook$;Location=ChambresS;Extended Properties=&quot;&quot;" command="SELECT * FROM [ChambresS]"/>
  </connection>
  <connection id="4" xr16:uid="{AE9F78D0-5396-491C-AB22-DB55E96D1D5C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5" xr16:uid="{46009427-B493-43A4-9B33-87CE0215F5A7}" keepAlive="1" name="Requête - SemaineISO" description="Connexion à la requête « SemaineISO » dans le classeur." type="5" refreshedVersion="0" background="1">
    <dbPr connection="Provider=Microsoft.Mashup.OleDb.1;Data Source=$Workbook$;Location=SemaineISO;Extended Properties=&quot;&quot;" command="SELECT * FROM [SemaineISO]"/>
  </connection>
</connections>
</file>

<file path=xl/sharedStrings.xml><?xml version="1.0" encoding="utf-8"?>
<sst xmlns="http://schemas.openxmlformats.org/spreadsheetml/2006/main" count="90" uniqueCount="37">
  <si>
    <t>Colpo 2</t>
  </si>
  <si>
    <t>état d'occupation</t>
  </si>
  <si>
    <t>Date de mise à jour</t>
  </si>
  <si>
    <t>N° Chambre</t>
  </si>
  <si>
    <t>Nom</t>
  </si>
  <si>
    <t>Prénom</t>
  </si>
  <si>
    <t>Sexe</t>
  </si>
  <si>
    <t>Age</t>
  </si>
  <si>
    <t>Nationalité</t>
  </si>
  <si>
    <t>Arrivée FR</t>
  </si>
  <si>
    <t>Arrivée SAS</t>
  </si>
  <si>
    <t>Départ SAS</t>
  </si>
  <si>
    <t>Capacité Maximum</t>
  </si>
  <si>
    <t>Places occupées</t>
  </si>
  <si>
    <t>places disponibles</t>
  </si>
  <si>
    <t>Observations/Configuration chambre</t>
  </si>
  <si>
    <t>Orientation proposée</t>
  </si>
  <si>
    <t>Chambre 20</t>
  </si>
  <si>
    <t>Lit 1</t>
  </si>
  <si>
    <t>Lit 2</t>
  </si>
  <si>
    <t>A</t>
  </si>
  <si>
    <t>a</t>
  </si>
  <si>
    <t>b</t>
  </si>
  <si>
    <t>H</t>
  </si>
  <si>
    <t>F</t>
  </si>
  <si>
    <t>Lit</t>
  </si>
  <si>
    <t>Début</t>
  </si>
  <si>
    <t>27/02/2023</t>
  </si>
  <si>
    <t>06/03/2023</t>
  </si>
  <si>
    <t>13/03/2023</t>
  </si>
  <si>
    <t>20/03/2023</t>
  </si>
  <si>
    <t>27/03/2023</t>
  </si>
  <si>
    <t>Mois</t>
  </si>
  <si>
    <t>Nuitées</t>
  </si>
  <si>
    <t>2023-02</t>
  </si>
  <si>
    <t>2023-03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</si>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</sst>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General"/>
    <numFmt numFmtId="165" formatCode="[$-40C]0"/>
  </numFmts>
  <fonts count="1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80808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164" fontId="6" fillId="0" borderId="0" applyBorder="0" applyProtection="0"/>
  </cellStyleXfs>
  <cellXfs count="42">
    <xf numFmtId="0" fontId="0" fillId="0" borderId="0" xfId="0"/>
    <xf numFmtId="164" fontId="7" fillId="0" borderId="5" xfId="1" applyFont="1" applyBorder="1" applyAlignment="1">
      <alignment horizontal="center" vertical="center"/>
    </xf>
    <xf numFmtId="164" fontId="7" fillId="0" borderId="6" xfId="1" applyFont="1" applyBorder="1" applyAlignment="1">
      <alignment horizontal="center" vertical="center" wrapText="1"/>
    </xf>
    <xf numFmtId="165" fontId="7" fillId="0" borderId="5" xfId="1" applyNumberFormat="1" applyFont="1" applyBorder="1" applyAlignment="1">
      <alignment horizontal="center" vertical="center" wrapText="1"/>
    </xf>
    <xf numFmtId="164" fontId="7" fillId="0" borderId="7" xfId="1" applyFont="1" applyBorder="1" applyAlignment="1">
      <alignment horizontal="center" vertical="center" wrapText="1"/>
    </xf>
    <xf numFmtId="164" fontId="7" fillId="0" borderId="5" xfId="1" applyFont="1" applyBorder="1" applyAlignment="1">
      <alignment horizontal="center" vertical="center" wrapText="1"/>
    </xf>
    <xf numFmtId="0" fontId="3" fillId="5" borderId="8" xfId="0" applyFont="1" applyFill="1" applyBorder="1"/>
    <xf numFmtId="0" fontId="9" fillId="6" borderId="8" xfId="0" applyFont="1" applyFill="1" applyBorder="1" applyAlignment="1">
      <alignment horizontal="left" vertical="top" wrapText="1"/>
    </xf>
    <xf numFmtId="0" fontId="9" fillId="6" borderId="8" xfId="0" applyFont="1" applyFill="1" applyBorder="1" applyAlignment="1">
      <alignment horizontal="left" vertical="center" wrapText="1"/>
    </xf>
    <xf numFmtId="14" fontId="10" fillId="6" borderId="8" xfId="0" applyNumberFormat="1" applyFont="1" applyFill="1" applyBorder="1" applyAlignment="1">
      <alignment horizontal="center" vertical="center" wrapText="1"/>
    </xf>
    <xf numFmtId="14" fontId="9" fillId="6" borderId="8" xfId="0" applyNumberFormat="1" applyFont="1" applyFill="1" applyBorder="1" applyAlignment="1">
      <alignment horizontal="center" wrapText="1"/>
    </xf>
    <xf numFmtId="0" fontId="3" fillId="6" borderId="8" xfId="0" applyFont="1" applyFill="1" applyBorder="1" applyAlignment="1">
      <alignment horizontal="center" vertical="center" wrapText="1"/>
    </xf>
    <xf numFmtId="14" fontId="3" fillId="6" borderId="9" xfId="0" applyNumberFormat="1" applyFont="1" applyFill="1" applyBorder="1" applyAlignment="1">
      <alignment horizontal="center" vertical="center" wrapText="1"/>
    </xf>
    <xf numFmtId="14" fontId="3" fillId="6" borderId="8" xfId="0" applyNumberFormat="1" applyFont="1" applyFill="1" applyBorder="1" applyAlignment="1">
      <alignment horizontal="center"/>
    </xf>
    <xf numFmtId="14" fontId="11" fillId="6" borderId="8" xfId="0" applyNumberFormat="1" applyFont="1" applyFill="1" applyBorder="1" applyAlignment="1">
      <alignment horizontal="center"/>
    </xf>
    <xf numFmtId="0" fontId="12" fillId="5" borderId="8" xfId="0" applyFont="1" applyFill="1" applyBorder="1"/>
    <xf numFmtId="14" fontId="3" fillId="6" borderId="8" xfId="0" applyNumberFormat="1" applyFont="1" applyFill="1" applyBorder="1" applyAlignment="1">
      <alignment horizontal="center" vertical="center" wrapText="1"/>
    </xf>
    <xf numFmtId="14" fontId="3" fillId="6" borderId="4" xfId="0" applyNumberFormat="1" applyFont="1" applyFill="1" applyBorder="1" applyAlignment="1">
      <alignment horizontal="center"/>
    </xf>
    <xf numFmtId="14" fontId="11" fillId="6" borderId="4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14" fontId="4" fillId="4" borderId="3" xfId="0" applyNumberFormat="1" applyFont="1" applyFill="1" applyBorder="1" applyAlignment="1">
      <alignment horizontal="center"/>
    </xf>
    <xf numFmtId="164" fontId="7" fillId="0" borderId="4" xfId="1" applyFont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14" fontId="0" fillId="0" borderId="0" xfId="0" applyNumberFormat="1"/>
    <xf numFmtId="0" fontId="13" fillId="0" borderId="0" xfId="0" applyNumberFormat="1" applyFont="1" applyAlignment="1">
      <alignment vertical="center"/>
    </xf>
    <xf numFmtId="14" fontId="13" fillId="0" borderId="0" xfId="0" applyNumberFormat="1" applyFont="1" applyAlignment="1">
      <alignment vertical="center"/>
    </xf>
    <xf numFmtId="0" fontId="0" fillId="0" borderId="0" xfId="0" applyNumberFormat="1"/>
    <xf numFmtId="14" fontId="3" fillId="0" borderId="0" xfId="0" applyNumberFormat="1" applyFont="1" applyFill="1" applyBorder="1" applyAlignment="1">
      <alignment vertical="center"/>
    </xf>
    <xf numFmtId="14" fontId="2" fillId="0" borderId="0" xfId="0" applyNumberFormat="1" applyFont="1" applyFill="1" applyBorder="1" applyAlignment="1">
      <alignment vertical="center"/>
    </xf>
    <xf numFmtId="0" fontId="3" fillId="0" borderId="0" xfId="0" applyFont="1" applyFill="1" applyBorder="1"/>
    <xf numFmtId="0" fontId="0" fillId="0" borderId="0" xfId="0" applyFill="1"/>
    <xf numFmtId="14" fontId="8" fillId="0" borderId="0" xfId="0" applyNumberFormat="1" applyFont="1" applyFill="1" applyBorder="1"/>
    <xf numFmtId="0" fontId="0" fillId="0" borderId="0" xfId="0" applyFill="1" applyBorder="1"/>
    <xf numFmtId="0" fontId="3" fillId="0" borderId="0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left"/>
    </xf>
    <xf numFmtId="14" fontId="4" fillId="4" borderId="11" xfId="0" applyNumberFormat="1" applyFont="1" applyFill="1" applyBorder="1" applyAlignment="1">
      <alignment horizontal="center"/>
    </xf>
    <xf numFmtId="164" fontId="7" fillId="0" borderId="10" xfId="1" applyFont="1" applyBorder="1" applyAlignment="1">
      <alignment horizontal="center" vertical="center" wrapText="1"/>
    </xf>
    <xf numFmtId="0" fontId="3" fillId="5" borderId="10" xfId="0" applyFont="1" applyFill="1" applyBorder="1"/>
  </cellXfs>
  <cellStyles count="2">
    <cellStyle name="Excel Built-in Normal" xfId="1" xr:uid="{00000000-0005-0000-0000-000000000000}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19051</xdr:colOff>
      <xdr:row>0</xdr:row>
      <xdr:rowOff>19050</xdr:rowOff>
    </xdr:from>
    <xdr:to>
      <xdr:col>17</xdr:col>
      <xdr:colOff>571501</xdr:colOff>
      <xdr:row>9</xdr:row>
      <xdr:rowOff>95250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BC641350-887B-F5C7-D17E-22A5E3E94C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15551" y="19050"/>
              <a:ext cx="2076450" cy="1409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3" xr16:uid="{7881D9D7-38EA-4A4D-96C0-7E0B28EF4DCD}" autoFormatId="16" applyNumberFormats="0" applyBorderFormats="0" applyFontFormats="0" applyPatternFormats="0" applyAlignmentFormats="0" applyWidthHeightFormats="0">
  <queryTableRefresh nextId="18">
    <queryTableFields count="15">
      <queryTableField id="1" name="N° Chambre" tableColumnId="1"/>
      <queryTableField id="2" name="Lit" tableColumnId="2"/>
      <queryTableField id="3" name="Nom" tableColumnId="3"/>
      <queryTableField id="4" name="Prénom" tableColumnId="4"/>
      <queryTableField id="5" name="Sexe" tableColumnId="5"/>
      <queryTableField id="6" name="Age" tableColumnId="6"/>
      <queryTableField id="7" name="Nationalité" tableColumnId="7"/>
      <queryTableField id="8" name="Arrivée FR" tableColumnId="8"/>
      <queryTableField id="9" name="Arrivée SAS" tableColumnId="9"/>
      <queryTableField id="10" name="Départ SAS" tableColumnId="10"/>
      <queryTableField id="13" name="27/02/2023" tableColumnId="13"/>
      <queryTableField id="14" name="06/03/2023" tableColumnId="14"/>
      <queryTableField id="15" name="13/03/2023" tableColumnId="15"/>
      <queryTableField id="16" name="20/03/2023" tableColumnId="16"/>
      <queryTableField id="17" name="27/03/2023" tableColumnId="1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2" xr16:uid="{2121F49D-CF0D-4C4C-A617-C01701C105A2}" autoFormatId="16" applyNumberFormats="0" applyBorderFormats="0" applyFontFormats="0" applyPatternFormats="0" applyAlignmentFormats="0" applyWidthHeightFormats="0">
  <queryTableRefresh nextId="15">
    <queryTableFields count="12">
      <queryTableField id="1" name="N° Chambre" tableColumnId="1"/>
      <queryTableField id="2" name="Lit" tableColumnId="2"/>
      <queryTableField id="3" name="Nom" tableColumnId="3"/>
      <queryTableField id="4" name="Prénom" tableColumnId="4"/>
      <queryTableField id="5" name="Sexe" tableColumnId="5"/>
      <queryTableField id="6" name="Age" tableColumnId="6"/>
      <queryTableField id="7" name="Nationalité" tableColumnId="7"/>
      <queryTableField id="8" name="Arrivée FR" tableColumnId="8"/>
      <queryTableField id="9" name="Arrivée SAS" tableColumnId="9"/>
      <queryTableField id="10" name="Départ SAS" tableColumnId="10"/>
      <queryTableField id="12" name="Mois" tableColumnId="12"/>
      <queryTableField id="14" name="Nuitées" tableColumnId="1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CBFB06B-42A4-4994-B48E-6209EEAD3C91}" sourceName="Mois">
  <extLst>
    <x:ext xmlns:x15="http://schemas.microsoft.com/office/spreadsheetml/2010/11/main" uri="{2F2917AC-EB37-4324-AD4E-5DD8C200BD13}">
      <x15:tableSlicerCache tableId="4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64AB1772-A226-45FD-99CF-4BE391C95B07}" cache="Segment_Mois" caption="Mois" columnCount="3" style="SlicerStyleLight6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73FA79-68D1-4D8B-96C1-C30405CFC4DF}" name="Choix" displayName="Choix" ref="Q1:Q2" totalsRowShown="0" headerRowDxfId="11" dataDxfId="10">
  <autoFilter ref="Q1:Q2" xr:uid="{5C73FA79-68D1-4D8B-96C1-C30405CFC4DF}"/>
  <tableColumns count="1">
    <tableColumn id="1" xr3:uid="{23CCD424-FE7C-4C74-81BC-E3BD94FA3F07}" name="Début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AB16F7-7505-40A1-950D-E9C32AA42792}" name="ChambresS" displayName="ChambresS" ref="A2:O5" tableType="queryTable" totalsRowCount="1" headerRowDxfId="26" dataDxfId="27">
  <autoFilter ref="A2:O4" xr:uid="{0CAB16F7-7505-40A1-950D-E9C32AA42792}"/>
  <tableColumns count="15">
    <tableColumn id="1" xr3:uid="{269EF49B-130D-4786-86C3-C3AF33554335}" uniqueName="1" name="N° Chambre" totalsRowLabel="Total" queryTableFieldId="1" dataDxfId="25" totalsRowDxfId="9"/>
    <tableColumn id="2" xr3:uid="{A3B61B87-DE87-43F2-B8A3-348CD2B0046C}" uniqueName="2" name="Lit" queryTableFieldId="2" dataDxfId="24" totalsRowDxfId="8"/>
    <tableColumn id="3" xr3:uid="{C756CCCC-4D58-419F-88E5-F82004A2046A}" uniqueName="3" name="Nom" queryTableFieldId="3" dataDxfId="31" totalsRowDxfId="7"/>
    <tableColumn id="4" xr3:uid="{BE440D3E-CB82-4DC7-864A-58C640B55254}" uniqueName="4" name="Prénom" queryTableFieldId="4" dataDxfId="30" totalsRowDxfId="6"/>
    <tableColumn id="5" xr3:uid="{7B1FA3CC-11CB-4783-AC9C-B26447A11E7D}" uniqueName="5" name="Sexe" queryTableFieldId="5" dataDxfId="29" totalsRowDxfId="5"/>
    <tableColumn id="6" xr3:uid="{D708AF23-A6E0-4DC5-9D20-A027929A5AB9}" uniqueName="6" name="Age" queryTableFieldId="6" dataDxfId="28" totalsRowDxfId="4"/>
    <tableColumn id="7" xr3:uid="{04A0A16B-37C9-4E70-8CBC-0713B799D3C5}" uniqueName="7" name="Nationalité" queryTableFieldId="7" dataDxfId="23" totalsRowDxfId="3"/>
    <tableColumn id="8" xr3:uid="{526CB7AB-99AF-45CC-8750-CDE91DE130E5}" uniqueName="8" name="Arrivée FR" queryTableFieldId="8" dataDxfId="22" totalsRowDxfId="2"/>
    <tableColumn id="9" xr3:uid="{209C2E28-6E47-436E-A134-8B5C09FD5501}" uniqueName="9" name="Arrivée SAS" queryTableFieldId="9" dataDxfId="21" totalsRowDxfId="1"/>
    <tableColumn id="10" xr3:uid="{2458DD75-FF77-4413-BD33-B13B2A7855BF}" uniqueName="10" name="Départ SAS" queryTableFieldId="10" dataDxfId="20" totalsRowDxfId="0"/>
    <tableColumn id="13" xr3:uid="{1665E8BC-A67C-4408-8837-CD9375A06B17}" uniqueName="13" name="27/02/2023" totalsRowFunction="sum" queryTableFieldId="13"/>
    <tableColumn id="14" xr3:uid="{A83481E4-CAD5-4367-847B-299977AD23AC}" uniqueName="14" name="06/03/2023" totalsRowFunction="sum" queryTableFieldId="14"/>
    <tableColumn id="15" xr3:uid="{07386523-3BF7-45A6-BDDE-F6E71F4AA90A}" uniqueName="15" name="13/03/2023" totalsRowFunction="sum" queryTableFieldId="15"/>
    <tableColumn id="16" xr3:uid="{C73D859A-2E16-410A-8435-FD8BA91405E5}" uniqueName="16" name="20/03/2023" totalsRowFunction="sum" queryTableFieldId="16"/>
    <tableColumn id="17" xr3:uid="{36AE2724-3F2B-4529-B3C4-49292FBD3295}" uniqueName="17" name="27/03/2023" totalsRowFunction="sum" queryTableFieldId="1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8577742-B5BE-4B06-B4E1-A6FD771E2E36}" name="ChambresM" displayName="ChambresM" ref="A1:L6" tableType="queryTable" totalsRowCount="1">
  <autoFilter ref="A1:L5" xr:uid="{D8577742-B5BE-4B06-B4E1-A6FD771E2E36}">
    <filterColumn colId="10">
      <filters>
        <filter val="2023-03"/>
      </filters>
    </filterColumn>
  </autoFilter>
  <tableColumns count="12">
    <tableColumn id="1" xr3:uid="{4618A782-5F91-433F-83C7-E6CC2122B152}" uniqueName="1" name="N° Chambre" totalsRowLabel="Total" queryTableFieldId="1" dataDxfId="19"/>
    <tableColumn id="2" xr3:uid="{F1E978EE-DF55-4671-9792-8DE8CE6D612C}" uniqueName="2" name="Lit" queryTableFieldId="2" dataDxfId="18"/>
    <tableColumn id="3" xr3:uid="{CEA08585-8D03-40F7-926A-D0C1EECA15A6}" uniqueName="3" name="Nom" queryTableFieldId="3"/>
    <tableColumn id="4" xr3:uid="{1CBAE50D-ACAC-472F-9B84-6725CD0B8A73}" uniqueName="4" name="Prénom" queryTableFieldId="4"/>
    <tableColumn id="5" xr3:uid="{58F4BBA4-AFDB-43C3-A5C9-A75F110CE9A6}" uniqueName="5" name="Sexe" queryTableFieldId="5"/>
    <tableColumn id="6" xr3:uid="{D9C92C88-144C-44C7-BF54-D2DEDD8A9770}" uniqueName="6" name="Age" queryTableFieldId="6"/>
    <tableColumn id="7" xr3:uid="{121809B2-52E3-487B-A0FD-B00CD80F7B8D}" uniqueName="7" name="Nationalité" queryTableFieldId="7" dataDxfId="17"/>
    <tableColumn id="8" xr3:uid="{E2A33531-711D-49EF-B46E-154CDAB802C9}" uniqueName="8" name="Arrivée FR" queryTableFieldId="8" dataDxfId="16"/>
    <tableColumn id="9" xr3:uid="{9EBF9D9B-8CEE-45D7-8BA8-721040441A2D}" uniqueName="9" name="Arrivée SAS" queryTableFieldId="9" dataDxfId="15"/>
    <tableColumn id="10" xr3:uid="{A1F29D2D-AA6A-4D83-91F2-182E0DCAE72F}" uniqueName="10" name="Départ SAS" queryTableFieldId="10" dataDxfId="14"/>
    <tableColumn id="12" xr3:uid="{79271CFE-7946-41E2-BA68-41D39E29A884}" uniqueName="12" name="Mois" queryTableFieldId="12" dataDxfId="13"/>
    <tableColumn id="14" xr3:uid="{270F07B2-3A0C-4671-A819-FE9C4A885674}" uniqueName="14" name="Nuitées" totalsRowFunction="sum" queryTableFieldId="1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"/>
  <sheetViews>
    <sheetView tabSelected="1" workbookViewId="0">
      <selection activeCell="O7" sqref="O7"/>
    </sheetView>
  </sheetViews>
  <sheetFormatPr baseColWidth="10" defaultRowHeight="15" x14ac:dyDescent="0.25"/>
  <cols>
    <col min="1" max="1" width="12.140625" bestFit="1" customWidth="1"/>
    <col min="2" max="2" width="7.42578125" customWidth="1"/>
    <col min="6" max="6" width="5.7109375" bestFit="1" customWidth="1"/>
    <col min="7" max="7" width="14.140625" bestFit="1" customWidth="1"/>
    <col min="8" max="8" width="13.28515625" bestFit="1" customWidth="1"/>
    <col min="9" max="9" width="11.85546875" bestFit="1" customWidth="1"/>
    <col min="11" max="11" width="13" customWidth="1"/>
    <col min="12" max="12" width="13.140625" customWidth="1"/>
    <col min="13" max="13" width="15" customWidth="1"/>
    <col min="14" max="14" width="18.42578125" customWidth="1"/>
    <col min="15" max="15" width="24.85546875" customWidth="1"/>
    <col min="16" max="16" width="4.85546875" style="36" customWidth="1"/>
    <col min="17" max="17" width="12.140625" style="36" bestFit="1" customWidth="1"/>
    <col min="18" max="20" width="11.85546875" style="36" bestFit="1" customWidth="1"/>
    <col min="21" max="21" width="11.42578125" style="36"/>
    <col min="22" max="27" width="11.42578125" style="34"/>
  </cols>
  <sheetData>
    <row r="1" spans="1:21" ht="24.75" thickTop="1" thickBot="1" x14ac:dyDescent="0.4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32"/>
      <c r="Q1" s="31" t="s">
        <v>26</v>
      </c>
      <c r="R1" s="32"/>
      <c r="S1" s="32"/>
      <c r="T1" s="32"/>
      <c r="U1" s="33"/>
    </row>
    <row r="2" spans="1:21" ht="24.75" thickTop="1" thickBot="1" x14ac:dyDescent="0.4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2" t="s">
        <v>2</v>
      </c>
      <c r="L2" s="22"/>
      <c r="M2" s="23">
        <v>45009</v>
      </c>
      <c r="N2" s="23"/>
      <c r="O2" s="39"/>
      <c r="P2" s="32"/>
      <c r="Q2" s="31">
        <v>44984</v>
      </c>
      <c r="R2" s="32"/>
      <c r="S2" s="32"/>
      <c r="T2" s="32"/>
      <c r="U2" s="33"/>
    </row>
    <row r="3" spans="1:21" ht="56.25" x14ac:dyDescent="0.25">
      <c r="A3" s="24" t="s">
        <v>3</v>
      </c>
      <c r="B3" s="24"/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2" t="s">
        <v>10</v>
      </c>
      <c r="J3" s="2" t="s">
        <v>11</v>
      </c>
      <c r="K3" s="3" t="s">
        <v>12</v>
      </c>
      <c r="L3" s="4" t="s">
        <v>13</v>
      </c>
      <c r="M3" s="5" t="s">
        <v>14</v>
      </c>
      <c r="N3" s="2" t="s">
        <v>15</v>
      </c>
      <c r="O3" s="40" t="s">
        <v>16</v>
      </c>
      <c r="P3" s="37"/>
      <c r="Q3" s="35"/>
      <c r="R3" s="33"/>
      <c r="S3" s="33"/>
      <c r="T3" s="33"/>
      <c r="U3" s="33"/>
    </row>
    <row r="4" spans="1:21" ht="15.75" x14ac:dyDescent="0.25">
      <c r="A4" s="6" t="s">
        <v>17</v>
      </c>
      <c r="B4" s="6" t="s">
        <v>18</v>
      </c>
      <c r="C4" s="7" t="s">
        <v>20</v>
      </c>
      <c r="D4" s="8" t="s">
        <v>21</v>
      </c>
      <c r="E4" s="9" t="s">
        <v>23</v>
      </c>
      <c r="F4" s="10"/>
      <c r="G4" s="11"/>
      <c r="H4" s="12">
        <v>44874</v>
      </c>
      <c r="I4" s="13">
        <v>44879</v>
      </c>
      <c r="J4" s="14"/>
      <c r="K4" s="25">
        <v>2</v>
      </c>
      <c r="L4" s="25">
        <v>2</v>
      </c>
      <c r="M4" s="25">
        <f>K4-L4</f>
        <v>0</v>
      </c>
      <c r="N4" s="38"/>
      <c r="O4" s="41"/>
      <c r="P4" s="33"/>
      <c r="Q4" s="33"/>
      <c r="R4" s="33"/>
      <c r="S4" s="33"/>
      <c r="T4" s="33"/>
      <c r="U4" s="33"/>
    </row>
    <row r="5" spans="1:21" ht="15.75" x14ac:dyDescent="0.25">
      <c r="A5" s="15"/>
      <c r="B5" s="6" t="s">
        <v>19</v>
      </c>
      <c r="C5" s="7" t="s">
        <v>20</v>
      </c>
      <c r="D5" s="8" t="s">
        <v>22</v>
      </c>
      <c r="E5" s="9" t="s">
        <v>24</v>
      </c>
      <c r="F5" s="10"/>
      <c r="G5" s="11"/>
      <c r="H5" s="16">
        <v>44874</v>
      </c>
      <c r="I5" s="17">
        <v>44879</v>
      </c>
      <c r="J5" s="18"/>
      <c r="K5" s="25"/>
      <c r="L5" s="25"/>
      <c r="M5" s="25"/>
      <c r="N5" s="38"/>
      <c r="O5" s="41"/>
      <c r="P5" s="33"/>
      <c r="Q5" s="33"/>
      <c r="R5" s="33"/>
      <c r="S5" s="33"/>
      <c r="T5" s="33"/>
      <c r="U5" s="33"/>
    </row>
  </sheetData>
  <mergeCells count="8">
    <mergeCell ref="K4:K5"/>
    <mergeCell ref="L4:L5"/>
    <mergeCell ref="M4:M5"/>
    <mergeCell ref="A1:O1"/>
    <mergeCell ref="A2:J2"/>
    <mergeCell ref="K2:L2"/>
    <mergeCell ref="M2:O2"/>
    <mergeCell ref="A3:B3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F378F-DFF6-43AF-9152-0A2107131295}">
  <dimension ref="A2:O5"/>
  <sheetViews>
    <sheetView workbookViewId="0">
      <selection activeCell="K11" sqref="K11"/>
    </sheetView>
  </sheetViews>
  <sheetFormatPr baseColWidth="10" defaultRowHeight="15" x14ac:dyDescent="0.25"/>
  <cols>
    <col min="1" max="1" width="13.85546875" style="26" bestFit="1" customWidth="1"/>
    <col min="2" max="2" width="5.42578125" style="26" bestFit="1" customWidth="1"/>
    <col min="3" max="3" width="7.5703125" style="26" bestFit="1" customWidth="1"/>
    <col min="4" max="4" width="10.28515625" style="26" bestFit="1" customWidth="1"/>
    <col min="5" max="5" width="7.5703125" style="26" bestFit="1" customWidth="1"/>
    <col min="6" max="6" width="6.7109375" style="26" bestFit="1" customWidth="1"/>
    <col min="7" max="7" width="13.28515625" style="26" bestFit="1" customWidth="1"/>
    <col min="8" max="8" width="12.42578125" style="26" bestFit="1" customWidth="1"/>
    <col min="9" max="9" width="13.5703125" style="26" bestFit="1" customWidth="1"/>
    <col min="10" max="10" width="13" style="26" bestFit="1" customWidth="1"/>
    <col min="11" max="15" width="13" style="26" customWidth="1"/>
    <col min="16" max="16" width="10.5703125" style="26" bestFit="1" customWidth="1"/>
    <col min="17" max="17" width="11" style="26" bestFit="1" customWidth="1"/>
    <col min="18" max="16384" width="11.42578125" style="26"/>
  </cols>
  <sheetData>
    <row r="2" spans="1:15" x14ac:dyDescent="0.25">
      <c r="A2" s="26" t="s">
        <v>3</v>
      </c>
      <c r="B2" s="26" t="s">
        <v>25</v>
      </c>
      <c r="C2" s="26" t="s">
        <v>4</v>
      </c>
      <c r="D2" s="26" t="s">
        <v>5</v>
      </c>
      <c r="E2" s="26" t="s">
        <v>6</v>
      </c>
      <c r="F2" s="26" t="s">
        <v>7</v>
      </c>
      <c r="G2" s="26" t="s">
        <v>8</v>
      </c>
      <c r="H2" s="26" t="s">
        <v>9</v>
      </c>
      <c r="I2" s="26" t="s">
        <v>10</v>
      </c>
      <c r="J2" s="26" t="s">
        <v>11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</row>
    <row r="3" spans="1:15" x14ac:dyDescent="0.25">
      <c r="A3" s="28" t="s">
        <v>17</v>
      </c>
      <c r="B3" s="28" t="s">
        <v>18</v>
      </c>
      <c r="C3" t="s">
        <v>20</v>
      </c>
      <c r="D3" t="s">
        <v>21</v>
      </c>
      <c r="E3" t="s">
        <v>23</v>
      </c>
      <c r="F3"/>
      <c r="G3" s="28"/>
      <c r="H3" s="29">
        <v>44874</v>
      </c>
      <c r="I3" s="29">
        <v>44879</v>
      </c>
      <c r="J3" s="29"/>
      <c r="K3">
        <v>7</v>
      </c>
      <c r="L3">
        <v>7</v>
      </c>
      <c r="M3">
        <v>7</v>
      </c>
      <c r="N3">
        <v>7</v>
      </c>
      <c r="O3">
        <v>4</v>
      </c>
    </row>
    <row r="4" spans="1:15" x14ac:dyDescent="0.25">
      <c r="A4" s="28" t="s">
        <v>17</v>
      </c>
      <c r="B4" s="28" t="s">
        <v>19</v>
      </c>
      <c r="C4" t="s">
        <v>20</v>
      </c>
      <c r="D4" t="s">
        <v>22</v>
      </c>
      <c r="E4" t="s">
        <v>24</v>
      </c>
      <c r="F4"/>
      <c r="G4" s="28"/>
      <c r="H4" s="29">
        <v>44874</v>
      </c>
      <c r="I4" s="29">
        <v>44879</v>
      </c>
      <c r="J4" s="29"/>
      <c r="K4">
        <v>7</v>
      </c>
      <c r="L4">
        <v>7</v>
      </c>
      <c r="M4">
        <v>7</v>
      </c>
      <c r="N4">
        <v>7</v>
      </c>
      <c r="O4">
        <v>4</v>
      </c>
    </row>
    <row r="5" spans="1:15" x14ac:dyDescent="0.25">
      <c r="A5" s="26" t="s">
        <v>36</v>
      </c>
      <c r="K5">
        <f>SUBTOTAL(109,ChambresS[27/02/2023])</f>
        <v>14</v>
      </c>
      <c r="L5">
        <f>SUBTOTAL(109,ChambresS[06/03/2023])</f>
        <v>14</v>
      </c>
      <c r="M5">
        <f>SUBTOTAL(109,ChambresS[13/03/2023])</f>
        <v>14</v>
      </c>
      <c r="N5">
        <f>SUBTOTAL(109,ChambresS[20/03/2023])</f>
        <v>14</v>
      </c>
      <c r="O5">
        <f>SUBTOTAL(109,ChambresS[27/03/2023])</f>
        <v>8</v>
      </c>
    </row>
  </sheetData>
  <phoneticPr fontId="14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52ECE-D845-49F1-A600-5114157370B4}">
  <dimension ref="A1:L6"/>
  <sheetViews>
    <sheetView workbookViewId="0">
      <selection activeCell="L13" sqref="L13"/>
    </sheetView>
  </sheetViews>
  <sheetFormatPr baseColWidth="10" defaultRowHeight="15" x14ac:dyDescent="0.25"/>
  <cols>
    <col min="1" max="1" width="13.85546875" bestFit="1" customWidth="1"/>
    <col min="2" max="2" width="5.42578125" bestFit="1" customWidth="1"/>
    <col min="3" max="3" width="7.5703125" bestFit="1" customWidth="1"/>
    <col min="4" max="4" width="10.28515625" bestFit="1" customWidth="1"/>
    <col min="5" max="5" width="7.5703125" bestFit="1" customWidth="1"/>
    <col min="6" max="6" width="6.7109375" bestFit="1" customWidth="1"/>
    <col min="7" max="7" width="13.28515625" bestFit="1" customWidth="1"/>
    <col min="8" max="8" width="12.42578125" bestFit="1" customWidth="1"/>
    <col min="9" max="9" width="13.5703125" bestFit="1" customWidth="1"/>
    <col min="10" max="10" width="13" bestFit="1" customWidth="1"/>
    <col min="11" max="11" width="7.7109375" bestFit="1" customWidth="1"/>
    <col min="12" max="12" width="10.28515625" bestFit="1" customWidth="1"/>
    <col min="13" max="13" width="7.7109375" bestFit="1" customWidth="1"/>
    <col min="14" max="14" width="10.5703125" bestFit="1" customWidth="1"/>
  </cols>
  <sheetData>
    <row r="1" spans="1:12" x14ac:dyDescent="0.25">
      <c r="A1" t="s">
        <v>3</v>
      </c>
      <c r="B1" t="s">
        <v>25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32</v>
      </c>
      <c r="L1" t="s">
        <v>33</v>
      </c>
    </row>
    <row r="2" spans="1:12" hidden="1" x14ac:dyDescent="0.25">
      <c r="A2" s="30" t="s">
        <v>17</v>
      </c>
      <c r="B2" s="30" t="s">
        <v>18</v>
      </c>
      <c r="C2" t="s">
        <v>20</v>
      </c>
      <c r="D2" t="s">
        <v>21</v>
      </c>
      <c r="E2" t="s">
        <v>23</v>
      </c>
      <c r="G2" s="30"/>
      <c r="H2" s="27">
        <v>44874</v>
      </c>
      <c r="I2" s="27">
        <v>44879</v>
      </c>
      <c r="J2" s="27"/>
      <c r="K2" s="30" t="s">
        <v>34</v>
      </c>
      <c r="L2">
        <v>2</v>
      </c>
    </row>
    <row r="3" spans="1:12" x14ac:dyDescent="0.25">
      <c r="A3" s="30" t="s">
        <v>17</v>
      </c>
      <c r="B3" s="30" t="s">
        <v>18</v>
      </c>
      <c r="C3" t="s">
        <v>20</v>
      </c>
      <c r="D3" t="s">
        <v>21</v>
      </c>
      <c r="E3" t="s">
        <v>23</v>
      </c>
      <c r="G3" s="30"/>
      <c r="H3" s="27">
        <v>44874</v>
      </c>
      <c r="I3" s="27">
        <v>44879</v>
      </c>
      <c r="J3" s="27"/>
      <c r="K3" s="30" t="s">
        <v>35</v>
      </c>
      <c r="L3">
        <v>30</v>
      </c>
    </row>
    <row r="4" spans="1:12" hidden="1" x14ac:dyDescent="0.25">
      <c r="A4" s="30" t="s">
        <v>17</v>
      </c>
      <c r="B4" s="30" t="s">
        <v>19</v>
      </c>
      <c r="C4" t="s">
        <v>20</v>
      </c>
      <c r="D4" t="s">
        <v>22</v>
      </c>
      <c r="E4" t="s">
        <v>24</v>
      </c>
      <c r="G4" s="30"/>
      <c r="H4" s="27">
        <v>44874</v>
      </c>
      <c r="I4" s="27">
        <v>44879</v>
      </c>
      <c r="J4" s="27"/>
      <c r="K4" s="30" t="s">
        <v>34</v>
      </c>
      <c r="L4">
        <v>2</v>
      </c>
    </row>
    <row r="5" spans="1:12" x14ac:dyDescent="0.25">
      <c r="A5" s="30" t="s">
        <v>17</v>
      </c>
      <c r="B5" s="30" t="s">
        <v>19</v>
      </c>
      <c r="C5" t="s">
        <v>20</v>
      </c>
      <c r="D5" t="s">
        <v>22</v>
      </c>
      <c r="E5" t="s">
        <v>24</v>
      </c>
      <c r="G5" s="30"/>
      <c r="H5" s="27">
        <v>44874</v>
      </c>
      <c r="I5" s="27">
        <v>44879</v>
      </c>
      <c r="J5" s="27"/>
      <c r="K5" s="30" t="s">
        <v>35</v>
      </c>
      <c r="L5">
        <v>30</v>
      </c>
    </row>
    <row r="6" spans="1:12" x14ac:dyDescent="0.25">
      <c r="A6" t="s">
        <v>36</v>
      </c>
      <c r="L6">
        <f>SUBTOTAL(109,ChambresM[Nuitées])</f>
        <v>60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CDAFA00735964E8DA10EA1876C68FA" ma:contentTypeVersion="6" ma:contentTypeDescription="Crée un document." ma:contentTypeScope="" ma:versionID="269ac7405753c2165215302bf826d106">
  <xsd:schema xmlns:xsd="http://www.w3.org/2001/XMLSchema" xmlns:xs="http://www.w3.org/2001/XMLSchema" xmlns:p="http://schemas.microsoft.com/office/2006/metadata/properties" xmlns:ns3="11d90a5d-d5ec-43b1-b352-66b7367b5e4d" targetNamespace="http://schemas.microsoft.com/office/2006/metadata/properties" ma:root="true" ma:fieldsID="716f009c7497818d48ac19db95a0a6b2" ns3:_="">
    <xsd:import namespace="11d90a5d-d5ec-43b1-b352-66b7367b5e4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d90a5d-d5ec-43b1-b352-66b7367b5e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C49D4537-CC1C-412D-977D-458303C587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d90a5d-d5ec-43b1-b352-66b7367b5e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84C961-8CE2-4617-AFCB-D9F6AD4BC2B6}">
  <ds:schemaRefs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11d90a5d-d5ec-43b1-b352-66b7367b5e4d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EFBF434-BDD9-4949-9F3F-8605AA7E6A8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D94981A-AB4B-48D3-868E-EB3414F80E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Chambres Semaines</vt:lpstr>
      <vt:lpstr>Chambres Mois</vt:lpstr>
    </vt:vector>
  </TitlesOfParts>
  <Company>COALLIA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BLANZIERI, Virginie</dc:creator>
  <cp:lastModifiedBy>Chris_W10</cp:lastModifiedBy>
  <dcterms:created xsi:type="dcterms:W3CDTF">2023-03-29T14:46:50Z</dcterms:created>
  <dcterms:modified xsi:type="dcterms:W3CDTF">2023-03-30T07:54:08Z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0x010100FDCDAFA00735964E8DA10EA1876C68FA</vt:lpwstr>
  </property>
</Properties>
</file>