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033C9EAE-C54A-4E3D-9164-DBDA0B363ADF}" xr6:coauthVersionLast="47" xr6:coauthVersionMax="47" xr10:uidLastSave="{00000000-0000-0000-0000-000000000000}"/>
  <bookViews>
    <workbookView xWindow="-120" yWindow="-120" windowWidth="29040" windowHeight="15990" xr2:uid="{23B34E7D-A7F9-45B0-941B-CE63F941B881}"/>
  </bookViews>
  <sheets>
    <sheet name="Feuil1" sheetId="1" r:id="rId1"/>
  </sheets>
  <definedNames>
    <definedName name="DonnéesExternes_1" localSheetId="0" hidden="1">Feuil1!$A$21:$L$23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I16" i="1"/>
  <c r="J16" i="1"/>
  <c r="K16" i="1"/>
  <c r="L16" i="1"/>
  <c r="L18" i="1" s="1"/>
  <c r="B16" i="1"/>
  <c r="L17" i="1"/>
  <c r="C17" i="1"/>
  <c r="G18" i="1"/>
  <c r="F18" i="1"/>
  <c r="E18" i="1"/>
  <c r="G17" i="1"/>
  <c r="F17" i="1"/>
  <c r="E17" i="1"/>
  <c r="B1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4D09A69-1E09-4310-999F-2C5709632D57}" keepAlive="1" name="Requête - Points" description="Connexion à la requête « Points » dans le classeur." type="5" refreshedVersion="8" background="1" saveData="1">
    <dbPr connection="Provider=Microsoft.Mashup.OleDb.1;Data Source=$Workbook$;Location=Points;Extended Properties=&quot;&quot;" command="SELECT * FROM [Points]"/>
  </connection>
</connections>
</file>

<file path=xl/sharedStrings.xml><?xml version="1.0" encoding="utf-8"?>
<sst xmlns="http://schemas.openxmlformats.org/spreadsheetml/2006/main" count="61" uniqueCount="38">
  <si>
    <t>Nom</t>
  </si>
  <si>
    <t>Détente</t>
  </si>
  <si>
    <t>Total</t>
  </si>
  <si>
    <t>Service</t>
  </si>
  <si>
    <t>Réception</t>
  </si>
  <si>
    <t>Contre</t>
  </si>
  <si>
    <t>Défense</t>
  </si>
  <si>
    <t>Passe</t>
  </si>
  <si>
    <t>Attaque</t>
  </si>
  <si>
    <t>Déplacement</t>
  </si>
  <si>
    <t>Force</t>
  </si>
  <si>
    <t>Gainage</t>
  </si>
  <si>
    <t/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</si>
  <si>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</si>
  <si>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</si>
  <si>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</si>
  <si>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</si>
  <si>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</si>
  <si>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</si>
  <si>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</si>
  <si>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</si>
  <si>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</si>
  <si>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</si>
  <si>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</si>
  <si>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</si>
  <si>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Top 1</t>
  </si>
  <si>
    <t>Top 2</t>
  </si>
  <si>
    <t>Top 3</t>
  </si>
  <si>
    <t>Joueur 1
Joueur 2
Joueur 3
Joueur 4
Joueur 5
Joueur 6</t>
  </si>
  <si>
    <t>Joueur 1
Joueur 10
Joueur 11
Joueur 2
Joueur 3
Joueur 5
Joueur 6
Joueur 9</t>
  </si>
  <si>
    <t>Joueur 10
Joueur 5</t>
  </si>
  <si>
    <t>Joueur 3
Joueur 9</t>
  </si>
  <si>
    <t>Joueur 3
Joueur 5</t>
  </si>
  <si>
    <t>Joueur 10
Joueur 11
Joueur 4
Joueur 8
Joueur 9</t>
  </si>
  <si>
    <t>Joueur 10
Joueur 12
Joueur 7
Joueur 8</t>
  </si>
  <si>
    <t>Joueur 12
Joueur 4
Joueur 7
Joueur 8</t>
  </si>
  <si>
    <t>Joueur 2
Joueur 3</t>
  </si>
  <si>
    <t>Joueur 10
Joueur 11
Joueur 5
Joueur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</si>
</sst>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vertical="center" wrapText="1"/>
    </xf>
    <xf numFmtId="1" fontId="0" fillId="0" borderId="2" xfId="0" applyNumberFormat="1" applyBorder="1" applyAlignment="1">
      <alignment horizontal="center" vertical="center" wrapText="1"/>
    </xf>
    <xf numFmtId="1" fontId="0" fillId="0" borderId="3" xfId="0" applyNumberFormat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164" fontId="0" fillId="0" borderId="9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45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darkUp">
          <fgColor theme="0"/>
          <bgColor rgb="FFFF0000"/>
        </patternFill>
      </fill>
    </dxf>
    <dxf>
      <fill>
        <patternFill patternType="darkUp">
          <fgColor theme="0"/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numFmt numFmtId="164" formatCode="0;\-0;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4" formatCode="0;\-0;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;\-0;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;\-0;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;\-0;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;\-0;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;\-0;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;\-0;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;\-0;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;\-0;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;\-0;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headers="0" adjustColumnWidth="0" connectionId="1" xr16:uid="{B0AD7140-F020-44DF-A9AC-1D0E845774DA}" autoFormatId="16" applyNumberFormats="0" applyBorderFormats="0" applyFontFormats="0" applyPatternFormats="0" applyAlignmentFormats="0" applyWidthHeightFormats="0">
  <queryTableRefresh headersInLastRefresh="0" nextId="15">
    <queryTableFields count="12">
      <queryTableField id="13" name="Top" tableColumnId="13"/>
      <queryTableField id="2" name="Service" tableColumnId="2"/>
      <queryTableField id="3" name="Réception" tableColumnId="3"/>
      <queryTableField id="4" name="Contre" tableColumnId="4"/>
      <queryTableField id="5" name="Défense" tableColumnId="5"/>
      <queryTableField id="6" name="Passe" tableColumnId="6"/>
      <queryTableField id="7" name="Attaque" tableColumnId="7"/>
      <queryTableField id="8" name="Déplacement" tableColumnId="8"/>
      <queryTableField id="9" name="Force" tableColumnId="9"/>
      <queryTableField id="10" name="Gainage" tableColumnId="10"/>
      <queryTableField id="11" name="Détente" tableColumnId="11"/>
      <queryTableField id="12" name="Total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C0002F-ED5E-47D3-8025-F11511B498BD}" name="Points" displayName="Points" ref="A1:L13" totalsRowShown="0" headerRowDxfId="28" dataDxfId="29" headerRowBorderDxfId="43" tableBorderDxfId="44" totalsRowBorderDxfId="42">
  <tableColumns count="12">
    <tableColumn id="1" xr3:uid="{1C0AD6D2-DC87-43E0-AFD1-35DF900F6D71}" name="Nom" dataDxfId="41"/>
    <tableColumn id="2" xr3:uid="{71766265-2F11-41B5-8819-46BB4A2A3D09}" name="Service" dataDxfId="40"/>
    <tableColumn id="3" xr3:uid="{566F484B-782F-4599-A2B6-79E8A50579D8}" name="Réception" dataDxfId="39"/>
    <tableColumn id="4" xr3:uid="{3B5A0982-39D8-4AED-8365-9E91E631D0B3}" name="Contre" dataDxfId="38"/>
    <tableColumn id="5" xr3:uid="{25E69065-8926-43C8-94AF-4A817510F279}" name="Défense" dataDxfId="37"/>
    <tableColumn id="6" xr3:uid="{7840FC60-F891-410F-BE5E-A85E7B453538}" name="Passe" dataDxfId="36"/>
    <tableColumn id="7" xr3:uid="{9890E163-2BF6-4944-8720-6C17B0888374}" name="Attaque" dataDxfId="35"/>
    <tableColumn id="8" xr3:uid="{D4812EB2-0D53-45EF-A741-EACF20E36171}" name="Déplacement" dataDxfId="34"/>
    <tableColumn id="9" xr3:uid="{0ECE5E2E-A6DC-4F18-A8DC-2825515BF10E}" name="Force" dataDxfId="33"/>
    <tableColumn id="10" xr3:uid="{3ECDF763-BF6F-4102-8B3D-3729D778D2F7}" name="Gainage" dataDxfId="32"/>
    <tableColumn id="11" xr3:uid="{D292E77B-6914-43A2-9CEC-C30B742C4F68}" name="Détente" dataDxfId="31"/>
    <tableColumn id="12" xr3:uid="{5FDE2E3F-A3F6-47DC-A976-249A995A37C8}" name="Total" dataDxfId="3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CBD1ADB-8FBC-4863-BEED-3900E431A83D}" name="Points_2" displayName="Points_2" ref="A21:L23" tableType="queryTable" headerRowCount="0" totalsRowShown="0" headerRowDxfId="26" dataDxfId="27">
  <tableColumns count="12">
    <tableColumn id="13" xr3:uid="{BC284D3F-6B6A-47A5-B71C-185442CD78B4}" uniqueName="13" name="Top" queryTableFieldId="13" headerRowDxfId="12" dataDxfId="11"/>
    <tableColumn id="2" xr3:uid="{017C8EFA-2E37-4E55-B765-B7874BB009E4}" uniqueName="2" name="Service" queryTableFieldId="2" headerRowDxfId="13" dataDxfId="10"/>
    <tableColumn id="3" xr3:uid="{0C9746A1-D535-4FB5-A169-6B76E25B8B04}" uniqueName="3" name="Réception" queryTableFieldId="3" headerRowDxfId="14" dataDxfId="9"/>
    <tableColumn id="4" xr3:uid="{871FB8EB-B85B-4989-BE9A-BBAE334D0F98}" uniqueName="4" name="Contre" queryTableFieldId="4" headerRowDxfId="15" dataDxfId="8"/>
    <tableColumn id="5" xr3:uid="{6CBE1947-D6DF-41D5-85DE-529B5F811D86}" uniqueName="5" name="Défense" queryTableFieldId="5" headerRowDxfId="16" dataDxfId="7"/>
    <tableColumn id="6" xr3:uid="{E0E268F1-5C42-43A6-9799-A0D6E0C63708}" uniqueName="6" name="Passe" queryTableFieldId="6" headerRowDxfId="17" dataDxfId="6"/>
    <tableColumn id="7" xr3:uid="{E2D59071-162C-4065-AF85-AE77229306CC}" uniqueName="7" name="Attaque" queryTableFieldId="7" headerRowDxfId="18" dataDxfId="5"/>
    <tableColumn id="8" xr3:uid="{4FECB155-A2EA-4727-8EF4-961109892657}" uniqueName="8" name="Déplacement" queryTableFieldId="8" headerRowDxfId="19" dataDxfId="4"/>
    <tableColumn id="9" xr3:uid="{23314EE1-7A50-4281-839A-83EF142CA78A}" uniqueName="9" name="Force" queryTableFieldId="9" headerRowDxfId="20" dataDxfId="3"/>
    <tableColumn id="10" xr3:uid="{72128DBB-F9A2-4898-A396-74E3CED4B3DC}" uniqueName="10" name="Gainage" queryTableFieldId="10" headerRowDxfId="21" dataDxfId="2"/>
    <tableColumn id="11" xr3:uid="{F1BD9916-FCDA-460A-BD66-4853AB952A43}" uniqueName="11" name="Détente" queryTableFieldId="11" headerRowDxfId="22" dataDxfId="1"/>
    <tableColumn id="12" xr3:uid="{3AC6CC91-07E9-4453-9907-1FBAF9853315}" uniqueName="12" name="Total" queryTableFieldId="12" headerRowDxfId="23" dataDxfId="0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7DF2C9-0A72-4256-939E-3CAEE04F53A9}">
  <dimension ref="A1:L23"/>
  <sheetViews>
    <sheetView tabSelected="1" workbookViewId="0">
      <selection activeCell="R18" sqref="R18"/>
    </sheetView>
  </sheetViews>
  <sheetFormatPr baseColWidth="10" defaultColWidth="12.7109375" defaultRowHeight="15" x14ac:dyDescent="0.25"/>
  <cols>
    <col min="1" max="1" width="11.28515625" customWidth="1"/>
    <col min="2" max="7" width="12" customWidth="1"/>
    <col min="8" max="8" width="14.140625" customWidth="1"/>
    <col min="9" max="13" width="12" customWidth="1"/>
  </cols>
  <sheetData>
    <row r="1" spans="1:12" ht="30" x14ac:dyDescent="0.25">
      <c r="A1" s="9" t="s">
        <v>0</v>
      </c>
      <c r="B1" s="10" t="s">
        <v>3</v>
      </c>
      <c r="C1" s="10" t="s">
        <v>4</v>
      </c>
      <c r="D1" s="10" t="s">
        <v>5</v>
      </c>
      <c r="E1" s="10" t="s">
        <v>6</v>
      </c>
      <c r="F1" s="10" t="s">
        <v>7</v>
      </c>
      <c r="G1" s="10" t="s">
        <v>8</v>
      </c>
      <c r="H1" s="10" t="s">
        <v>9</v>
      </c>
      <c r="I1" s="10" t="s">
        <v>10</v>
      </c>
      <c r="J1" s="10" t="s">
        <v>11</v>
      </c>
      <c r="K1" s="10" t="s">
        <v>1</v>
      </c>
      <c r="L1" s="11" t="s">
        <v>2</v>
      </c>
    </row>
    <row r="2" spans="1:12" x14ac:dyDescent="0.25">
      <c r="A2" s="7" t="s">
        <v>13</v>
      </c>
      <c r="B2" s="2">
        <v>14</v>
      </c>
      <c r="C2" s="2">
        <v>14</v>
      </c>
      <c r="D2" s="16">
        <v>20</v>
      </c>
      <c r="E2" s="2">
        <v>5</v>
      </c>
      <c r="F2" s="2">
        <v>8</v>
      </c>
      <c r="G2" s="2">
        <v>15</v>
      </c>
      <c r="H2" s="16">
        <v>30</v>
      </c>
      <c r="I2" s="2">
        <v>10</v>
      </c>
      <c r="J2" s="2">
        <v>15</v>
      </c>
      <c r="K2" s="2">
        <v>1E-4</v>
      </c>
      <c r="L2" s="8">
        <v>81.000100000000003</v>
      </c>
    </row>
    <row r="3" spans="1:12" x14ac:dyDescent="0.25">
      <c r="A3" s="7" t="s">
        <v>14</v>
      </c>
      <c r="B3" s="2">
        <v>26</v>
      </c>
      <c r="C3" s="2">
        <v>0</v>
      </c>
      <c r="D3" s="16">
        <v>20</v>
      </c>
      <c r="E3" s="2">
        <v>0</v>
      </c>
      <c r="F3" s="2">
        <v>0</v>
      </c>
      <c r="G3" s="2">
        <v>10.5</v>
      </c>
      <c r="H3" s="16">
        <v>30</v>
      </c>
      <c r="I3" s="2">
        <v>12</v>
      </c>
      <c r="J3" s="2">
        <v>0</v>
      </c>
      <c r="K3" s="2">
        <v>1E-4</v>
      </c>
      <c r="L3" s="8">
        <v>48.500100000000003</v>
      </c>
    </row>
    <row r="4" spans="1:12" x14ac:dyDescent="0.25">
      <c r="A4" s="7" t="s">
        <v>15</v>
      </c>
      <c r="B4" s="2">
        <v>22</v>
      </c>
      <c r="C4" s="2">
        <v>26</v>
      </c>
      <c r="D4" s="16">
        <v>20</v>
      </c>
      <c r="E4" s="2">
        <v>10</v>
      </c>
      <c r="F4" s="2">
        <v>10</v>
      </c>
      <c r="G4" s="2">
        <v>16.5</v>
      </c>
      <c r="H4" s="16">
        <v>30</v>
      </c>
      <c r="I4" s="2">
        <v>12</v>
      </c>
      <c r="J4" s="2">
        <v>30</v>
      </c>
      <c r="K4" s="2">
        <v>1E-4</v>
      </c>
      <c r="L4" s="8">
        <v>126.5001</v>
      </c>
    </row>
    <row r="5" spans="1:12" x14ac:dyDescent="0.25">
      <c r="A5" s="7" t="s">
        <v>16</v>
      </c>
      <c r="B5" s="2">
        <v>10</v>
      </c>
      <c r="C5" s="2">
        <v>24</v>
      </c>
      <c r="D5" s="16">
        <v>20</v>
      </c>
      <c r="E5" s="2">
        <v>16.666666666666668</v>
      </c>
      <c r="F5" s="2">
        <v>8</v>
      </c>
      <c r="G5" s="2">
        <v>15</v>
      </c>
      <c r="H5" s="16">
        <v>20</v>
      </c>
      <c r="I5" s="2">
        <v>10</v>
      </c>
      <c r="J5" s="2">
        <v>25</v>
      </c>
      <c r="K5" s="2">
        <v>1E-4</v>
      </c>
      <c r="L5" s="8">
        <v>108.66676666666667</v>
      </c>
    </row>
    <row r="6" spans="1:12" x14ac:dyDescent="0.25">
      <c r="A6" s="7" t="s">
        <v>17</v>
      </c>
      <c r="B6" s="2">
        <v>22</v>
      </c>
      <c r="C6" s="2">
        <v>20</v>
      </c>
      <c r="D6" s="16">
        <v>20</v>
      </c>
      <c r="E6" s="2">
        <v>8.3333333333333339</v>
      </c>
      <c r="F6" s="2">
        <v>14</v>
      </c>
      <c r="G6" s="2">
        <v>4.5</v>
      </c>
      <c r="H6" s="16">
        <v>30</v>
      </c>
      <c r="I6" s="2">
        <v>13</v>
      </c>
      <c r="J6" s="2">
        <v>20</v>
      </c>
      <c r="K6" s="2">
        <v>1E-4</v>
      </c>
      <c r="L6" s="8">
        <v>101.83343333333335</v>
      </c>
    </row>
    <row r="7" spans="1:12" x14ac:dyDescent="0.25">
      <c r="A7" s="7" t="s">
        <v>18</v>
      </c>
      <c r="B7" s="2">
        <v>14</v>
      </c>
      <c r="C7" s="2">
        <v>23</v>
      </c>
      <c r="D7" s="16">
        <v>20</v>
      </c>
      <c r="E7" s="2">
        <v>8.3333333333333339</v>
      </c>
      <c r="F7" s="2">
        <v>11</v>
      </c>
      <c r="G7" s="2">
        <v>10.5</v>
      </c>
      <c r="H7" s="16">
        <v>30</v>
      </c>
      <c r="I7" s="2">
        <v>10</v>
      </c>
      <c r="J7" s="2">
        <v>20</v>
      </c>
      <c r="K7" s="2">
        <v>1E-4</v>
      </c>
      <c r="L7" s="8">
        <v>96.833433333333346</v>
      </c>
    </row>
    <row r="8" spans="1:12" x14ac:dyDescent="0.25">
      <c r="A8" s="7" t="s">
        <v>19</v>
      </c>
      <c r="B8" s="2">
        <v>16</v>
      </c>
      <c r="C8" s="2">
        <v>20</v>
      </c>
      <c r="D8" s="16">
        <v>10</v>
      </c>
      <c r="E8" s="2">
        <v>10</v>
      </c>
      <c r="F8" s="2">
        <v>3</v>
      </c>
      <c r="G8" s="2">
        <v>22.5</v>
      </c>
      <c r="H8" s="16">
        <v>20</v>
      </c>
      <c r="I8" s="2">
        <v>10</v>
      </c>
      <c r="J8" s="2">
        <v>5</v>
      </c>
      <c r="K8" s="2">
        <v>1E-4</v>
      </c>
      <c r="L8" s="8">
        <v>86.500100000000003</v>
      </c>
    </row>
    <row r="9" spans="1:12" x14ac:dyDescent="0.25">
      <c r="A9" s="7" t="s">
        <v>20</v>
      </c>
      <c r="B9" s="2">
        <v>8</v>
      </c>
      <c r="C9" s="2">
        <v>24</v>
      </c>
      <c r="D9" s="16">
        <v>10</v>
      </c>
      <c r="E9" s="2">
        <v>10</v>
      </c>
      <c r="F9" s="2">
        <v>1</v>
      </c>
      <c r="G9" s="2">
        <v>25.5</v>
      </c>
      <c r="H9" s="16">
        <v>20</v>
      </c>
      <c r="I9" s="2">
        <v>10</v>
      </c>
      <c r="J9" s="2">
        <v>10</v>
      </c>
      <c r="K9" s="2">
        <v>1E-4</v>
      </c>
      <c r="L9" s="8">
        <v>88.500100000000003</v>
      </c>
    </row>
    <row r="10" spans="1:12" x14ac:dyDescent="0.25">
      <c r="A10" s="7" t="s">
        <v>21</v>
      </c>
      <c r="B10" s="2">
        <v>0</v>
      </c>
      <c r="C10" s="2">
        <v>24</v>
      </c>
      <c r="D10" s="2" t="s">
        <v>12</v>
      </c>
      <c r="E10" s="2">
        <v>6.666666666666667</v>
      </c>
      <c r="F10" s="2">
        <v>3</v>
      </c>
      <c r="G10" s="2">
        <v>0</v>
      </c>
      <c r="H10" s="16">
        <v>30</v>
      </c>
      <c r="I10" s="2">
        <v>0</v>
      </c>
      <c r="J10" s="2">
        <v>30</v>
      </c>
      <c r="K10" s="2">
        <v>1E-4</v>
      </c>
      <c r="L10" s="8">
        <v>63.666766666666675</v>
      </c>
    </row>
    <row r="11" spans="1:12" x14ac:dyDescent="0.25">
      <c r="A11" s="7" t="s">
        <v>22</v>
      </c>
      <c r="B11" s="2">
        <v>14</v>
      </c>
      <c r="C11" s="2">
        <v>24</v>
      </c>
      <c r="D11" s="16">
        <v>10</v>
      </c>
      <c r="E11" s="2">
        <v>13.333333333333334</v>
      </c>
      <c r="F11" s="2">
        <v>9</v>
      </c>
      <c r="G11" s="2">
        <v>21</v>
      </c>
      <c r="H11" s="16">
        <v>30</v>
      </c>
      <c r="I11" s="2">
        <v>13</v>
      </c>
      <c r="J11" s="2">
        <v>20</v>
      </c>
      <c r="K11" s="2">
        <v>1E-4</v>
      </c>
      <c r="L11" s="8">
        <v>114.33343333333335</v>
      </c>
    </row>
    <row r="12" spans="1:12" x14ac:dyDescent="0.25">
      <c r="A12" s="7" t="s">
        <v>23</v>
      </c>
      <c r="B12" s="2">
        <v>0</v>
      </c>
      <c r="C12" s="2">
        <v>24</v>
      </c>
      <c r="D12" s="2" t="s">
        <v>12</v>
      </c>
      <c r="E12" s="2">
        <v>11.666666666666666</v>
      </c>
      <c r="F12" s="2">
        <v>4</v>
      </c>
      <c r="G12" s="2">
        <v>0</v>
      </c>
      <c r="H12" s="16">
        <v>30</v>
      </c>
      <c r="I12" s="2">
        <v>0</v>
      </c>
      <c r="J12" s="2">
        <v>20</v>
      </c>
      <c r="K12" s="2">
        <v>1E-4</v>
      </c>
      <c r="L12" s="8">
        <v>59.666766666666668</v>
      </c>
    </row>
    <row r="13" spans="1:12" x14ac:dyDescent="0.25">
      <c r="A13" s="12" t="s">
        <v>24</v>
      </c>
      <c r="B13" s="13">
        <v>8</v>
      </c>
      <c r="C13" s="13">
        <v>0</v>
      </c>
      <c r="D13" s="17">
        <v>10</v>
      </c>
      <c r="E13" s="13">
        <v>0</v>
      </c>
      <c r="F13" s="13">
        <v>0</v>
      </c>
      <c r="G13" s="13">
        <v>18</v>
      </c>
      <c r="H13" s="17">
        <v>20</v>
      </c>
      <c r="I13" s="13">
        <v>11</v>
      </c>
      <c r="J13" s="13">
        <v>0</v>
      </c>
      <c r="K13" s="13">
        <v>1E-4</v>
      </c>
      <c r="L13" s="14">
        <v>37.000100000000003</v>
      </c>
    </row>
    <row r="16" spans="1:12" ht="50.1" customHeight="1" x14ac:dyDescent="0.25">
      <c r="A16" s="1" t="s">
        <v>25</v>
      </c>
      <c r="B16" s="3" t="str">
        <f>INDEX($A$2:$A$13,MATCH(LARGE(B$2:B$13,1),B$2:B$13,0))</f>
        <v>Joueur 2</v>
      </c>
      <c r="C16" s="3" t="str">
        <f t="shared" ref="C16:L16" si="0">INDEX($A$2:$A$13,MATCH(LARGE(C$2:C$13,1),C$2:C$13,0))</f>
        <v>Joueur 3</v>
      </c>
      <c r="D16" s="3" t="str">
        <f t="shared" si="0"/>
        <v>Joueur 1</v>
      </c>
      <c r="E16" s="3" t="str">
        <f t="shared" si="0"/>
        <v>Joueur 4</v>
      </c>
      <c r="F16" s="3" t="str">
        <f t="shared" si="0"/>
        <v>Joueur 5</v>
      </c>
      <c r="G16" s="3" t="str">
        <f t="shared" si="0"/>
        <v>Joueur 8</v>
      </c>
      <c r="H16" s="3" t="str">
        <f t="shared" si="0"/>
        <v>Joueur 1</v>
      </c>
      <c r="I16" s="3" t="str">
        <f t="shared" si="0"/>
        <v>Joueur 5</v>
      </c>
      <c r="J16" s="3" t="str">
        <f t="shared" si="0"/>
        <v>Joueur 3</v>
      </c>
      <c r="K16" s="3" t="str">
        <f t="shared" si="0"/>
        <v>Joueur 1</v>
      </c>
      <c r="L16" s="3" t="str">
        <f t="shared" si="0"/>
        <v>Joueur 3</v>
      </c>
    </row>
    <row r="17" spans="1:12" ht="50.1" customHeight="1" x14ac:dyDescent="0.25">
      <c r="A17" s="1" t="s">
        <v>26</v>
      </c>
      <c r="B17" s="5" t="str">
        <f>A5&amp;" /                  "&amp;A7</f>
        <v>Joueur 4 /                  Joueur 6</v>
      </c>
      <c r="C17" s="5" t="str">
        <f>A6 &amp; A10 &amp; A11 &amp; A12 &amp; A13</f>
        <v>Joueur 5Joueur 9Joueur 10Joueur 11Joueur 12</v>
      </c>
      <c r="D17" s="3"/>
      <c r="E17" s="3" t="str">
        <f t="shared" ref="E17:G17" si="1">INDEX($A$2:$A$13,MATCH(LARGE(E3:E14,2),E3:E14,0))</f>
        <v>Joueur 9</v>
      </c>
      <c r="F17" s="3" t="str">
        <f t="shared" si="1"/>
        <v>Joueur 5</v>
      </c>
      <c r="G17" s="3" t="str">
        <f t="shared" si="1"/>
        <v>Joueur 6</v>
      </c>
      <c r="H17" s="3"/>
      <c r="I17" s="4"/>
      <c r="J17" s="3"/>
      <c r="K17" s="3"/>
      <c r="L17" s="3" t="str">
        <f t="shared" ref="L17" si="2">INDEX($A$2:$A$13,MATCH(LARGE(L4:L15,1),L3:L15,0))</f>
        <v>Joueur 2</v>
      </c>
    </row>
    <row r="18" spans="1:12" ht="50.1" customHeight="1" x14ac:dyDescent="0.25">
      <c r="A18" s="1" t="s">
        <v>27</v>
      </c>
      <c r="B18" s="6"/>
      <c r="C18" s="6"/>
      <c r="D18" s="3"/>
      <c r="E18" s="3" t="str">
        <f t="shared" ref="E18:G18" si="3">INDEX($A$2:$A$13,MATCH(LARGE(E3:E14,3),E3:E14,0))</f>
        <v>Joueur 10</v>
      </c>
      <c r="F18" s="3" t="str">
        <f t="shared" si="3"/>
        <v>Joueur 2</v>
      </c>
      <c r="G18" s="3" t="str">
        <f t="shared" si="3"/>
        <v>Joueur 9</v>
      </c>
      <c r="H18" s="3"/>
      <c r="I18" s="3"/>
      <c r="J18" s="3"/>
      <c r="K18" s="3"/>
      <c r="L18" s="3" t="str">
        <f t="shared" ref="L18" si="4">INDEX($A$2:$A$13,MATCH(LARGE(L5:L16,1),L4:L16,0))</f>
        <v>Joueur 8</v>
      </c>
    </row>
    <row r="21" spans="1:12" ht="120" x14ac:dyDescent="0.25">
      <c r="A21" s="18" t="s">
        <v>25</v>
      </c>
      <c r="B21" s="15" t="s">
        <v>14</v>
      </c>
      <c r="C21" s="15" t="s">
        <v>15</v>
      </c>
      <c r="D21" s="15" t="s">
        <v>28</v>
      </c>
      <c r="E21" s="15" t="s">
        <v>16</v>
      </c>
      <c r="F21" s="15" t="s">
        <v>17</v>
      </c>
      <c r="G21" s="15" t="s">
        <v>20</v>
      </c>
      <c r="H21" s="15" t="s">
        <v>29</v>
      </c>
      <c r="I21" s="15" t="s">
        <v>30</v>
      </c>
      <c r="J21" s="15" t="s">
        <v>31</v>
      </c>
      <c r="K21" s="15" t="s">
        <v>12</v>
      </c>
      <c r="L21" s="15" t="s">
        <v>15</v>
      </c>
    </row>
    <row r="22" spans="1:12" ht="75" x14ac:dyDescent="0.25">
      <c r="A22" s="18" t="s">
        <v>26</v>
      </c>
      <c r="B22" s="15" t="s">
        <v>32</v>
      </c>
      <c r="C22" s="15" t="s">
        <v>33</v>
      </c>
      <c r="D22" s="15" t="s">
        <v>34</v>
      </c>
      <c r="E22" s="15" t="s">
        <v>22</v>
      </c>
      <c r="F22" s="15" t="s">
        <v>18</v>
      </c>
      <c r="G22" s="15" t="s">
        <v>19</v>
      </c>
      <c r="H22" s="15" t="s">
        <v>35</v>
      </c>
      <c r="I22" s="15" t="s">
        <v>36</v>
      </c>
      <c r="J22" s="15" t="s">
        <v>16</v>
      </c>
      <c r="K22" s="15"/>
      <c r="L22" s="15" t="s">
        <v>22</v>
      </c>
    </row>
    <row r="23" spans="1:12" ht="60" x14ac:dyDescent="0.25">
      <c r="A23" s="18" t="s">
        <v>27</v>
      </c>
      <c r="B23" s="15" t="s">
        <v>19</v>
      </c>
      <c r="C23" s="15" t="s">
        <v>18</v>
      </c>
      <c r="D23" s="15"/>
      <c r="E23" s="15" t="s">
        <v>23</v>
      </c>
      <c r="F23" s="15" t="s">
        <v>15</v>
      </c>
      <c r="G23" s="15" t="s">
        <v>22</v>
      </c>
      <c r="H23" s="15"/>
      <c r="I23" s="15" t="s">
        <v>24</v>
      </c>
      <c r="J23" s="15" t="s">
        <v>37</v>
      </c>
      <c r="K23" s="15"/>
      <c r="L23" s="15" t="s">
        <v>16</v>
      </c>
    </row>
  </sheetData>
  <mergeCells count="2">
    <mergeCell ref="B17:B18"/>
    <mergeCell ref="C17:C18"/>
  </mergeCells>
  <phoneticPr fontId="3" type="noConversion"/>
  <conditionalFormatting sqref="B2:L13">
    <cfRule type="cellIs" dxfId="25" priority="1" operator="equal">
      <formula>0</formula>
    </cfRule>
    <cfRule type="containsBlanks" dxfId="24" priority="2">
      <formula>LEN(TRIM(B2))=0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C91A415-547A-4E5E-85C9-11AB46E8EE4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MASTRANGELO</dc:creator>
  <cp:lastModifiedBy>Chris_W10</cp:lastModifiedBy>
  <dcterms:created xsi:type="dcterms:W3CDTF">2022-09-26T09:33:15Z</dcterms:created>
  <dcterms:modified xsi:type="dcterms:W3CDTF">2022-09-26T14:44:41Z</dcterms:modified>
</cp:coreProperties>
</file>