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FB08772-29F0-48CD-9695-6B12872E0394}" xr6:coauthVersionLast="47" xr6:coauthVersionMax="47" xr10:uidLastSave="{00000000-0000-0000-0000-000000000000}"/>
  <bookViews>
    <workbookView xWindow="-120" yWindow="-120" windowWidth="29040" windowHeight="15990" xr2:uid="{3447B665-BD13-4A06-921F-FE205E0D157A}"/>
  </bookViews>
  <sheets>
    <sheet name="recap" sheetId="1" r:id="rId1"/>
    <sheet name="Eleina" sheetId="4" r:id="rId2"/>
    <sheet name="Fanny" sheetId="5" r:id="rId3"/>
    <sheet name="Xi" sheetId="6" r:id="rId4"/>
    <sheet name="Zaliha" sheetId="7" r:id="rId5"/>
  </sheets>
  <externalReferences>
    <externalReference r:id="rId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 a="1"/>
  <c r="D10" i="1" a="1"/>
  <c r="D11" i="1" a="1"/>
  <c r="D8" i="1" a="1"/>
  <c r="D7" i="1" a="1"/>
  <c r="D5" i="1" a="1"/>
  <c r="D6" i="1" a="1"/>
  <c r="D4" i="1" a="1"/>
  <c r="D8" i="1" l="1"/>
  <c r="D11" i="1"/>
  <c r="D10" i="1"/>
  <c r="D9" i="1"/>
  <c r="D6" i="1"/>
  <c r="D5" i="1"/>
  <c r="D7" i="1"/>
  <c r="D4" i="1"/>
  <c r="C4" i="1" a="1"/>
  <c r="C4" i="1" l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G76" i="7" l="1"/>
  <c r="F76" i="7"/>
  <c r="E76" i="7"/>
  <c r="D76" i="7"/>
  <c r="C76" i="7"/>
  <c r="B76" i="7"/>
  <c r="G75" i="7"/>
  <c r="F75" i="7"/>
  <c r="E75" i="7"/>
  <c r="D75" i="7"/>
  <c r="C75" i="7"/>
  <c r="B75" i="7"/>
  <c r="G74" i="7"/>
  <c r="F74" i="7"/>
  <c r="E74" i="7"/>
  <c r="D74" i="7"/>
  <c r="C74" i="7"/>
  <c r="B74" i="7"/>
  <c r="G73" i="7"/>
  <c r="F73" i="7"/>
  <c r="E73" i="7"/>
  <c r="D73" i="7"/>
  <c r="C73" i="7"/>
  <c r="B73" i="7"/>
  <c r="G72" i="7"/>
  <c r="F72" i="7"/>
  <c r="E72" i="7"/>
  <c r="D72" i="7"/>
  <c r="C72" i="7"/>
  <c r="B72" i="7"/>
  <c r="G71" i="7"/>
  <c r="F71" i="7"/>
  <c r="E71" i="7"/>
  <c r="D71" i="7"/>
  <c r="C71" i="7"/>
  <c r="B71" i="7"/>
  <c r="G70" i="7"/>
  <c r="F70" i="7"/>
  <c r="E70" i="7"/>
  <c r="D70" i="7"/>
  <c r="C70" i="7"/>
  <c r="B70" i="7"/>
  <c r="G69" i="7"/>
  <c r="F69" i="7"/>
  <c r="E69" i="7"/>
  <c r="D69" i="7"/>
  <c r="C69" i="7"/>
  <c r="B69" i="7"/>
  <c r="G68" i="7"/>
  <c r="F68" i="7"/>
  <c r="E68" i="7"/>
  <c r="D68" i="7"/>
  <c r="C68" i="7"/>
  <c r="B68" i="7"/>
  <c r="G67" i="7"/>
  <c r="F67" i="7"/>
  <c r="E67" i="7"/>
  <c r="D67" i="7"/>
  <c r="C67" i="7"/>
  <c r="B67" i="7"/>
  <c r="G66" i="7"/>
  <c r="F66" i="7"/>
  <c r="E66" i="7"/>
  <c r="D66" i="7"/>
  <c r="C66" i="7"/>
  <c r="B66" i="7"/>
  <c r="G65" i="7"/>
  <c r="F65" i="7"/>
  <c r="E65" i="7"/>
  <c r="D65" i="7"/>
  <c r="C65" i="7"/>
  <c r="B65" i="7"/>
  <c r="G64" i="7"/>
  <c r="F64" i="7"/>
  <c r="E64" i="7"/>
  <c r="D64" i="7"/>
  <c r="C64" i="7"/>
  <c r="B64" i="7"/>
  <c r="G63" i="7"/>
  <c r="F63" i="7"/>
  <c r="E63" i="7"/>
  <c r="D63" i="7"/>
  <c r="C63" i="7"/>
  <c r="B63" i="7"/>
  <c r="G62" i="7"/>
  <c r="F62" i="7"/>
  <c r="E62" i="7"/>
  <c r="D62" i="7"/>
  <c r="C62" i="7"/>
  <c r="B62" i="7"/>
  <c r="G61" i="7"/>
  <c r="F61" i="7"/>
  <c r="E61" i="7"/>
  <c r="D61" i="7"/>
  <c r="C61" i="7"/>
  <c r="B61" i="7"/>
  <c r="G60" i="7"/>
  <c r="F60" i="7"/>
  <c r="E60" i="7"/>
  <c r="D60" i="7"/>
  <c r="C60" i="7"/>
  <c r="B60" i="7"/>
  <c r="G59" i="7"/>
  <c r="F59" i="7"/>
  <c r="E59" i="7"/>
  <c r="D59" i="7"/>
  <c r="C59" i="7"/>
  <c r="B59" i="7"/>
  <c r="G58" i="7"/>
  <c r="F58" i="7"/>
  <c r="E58" i="7"/>
  <c r="D58" i="7"/>
  <c r="C58" i="7"/>
  <c r="B58" i="7"/>
  <c r="G57" i="7"/>
  <c r="F57" i="7"/>
  <c r="E57" i="7"/>
  <c r="D57" i="7"/>
  <c r="C57" i="7"/>
  <c r="B57" i="7"/>
  <c r="G56" i="7"/>
  <c r="F56" i="7"/>
  <c r="E56" i="7"/>
  <c r="D56" i="7"/>
  <c r="C56" i="7"/>
  <c r="B56" i="7"/>
  <c r="G55" i="7"/>
  <c r="F55" i="7"/>
  <c r="E55" i="7"/>
  <c r="D55" i="7"/>
  <c r="C55" i="7"/>
  <c r="B55" i="7"/>
  <c r="G54" i="7"/>
  <c r="F54" i="7"/>
  <c r="E54" i="7"/>
  <c r="D54" i="7"/>
  <c r="C54" i="7"/>
  <c r="B54" i="7"/>
  <c r="G53" i="7"/>
  <c r="F53" i="7"/>
  <c r="E53" i="7"/>
  <c r="D53" i="7"/>
  <c r="C53" i="7"/>
  <c r="B53" i="7"/>
  <c r="G52" i="7"/>
  <c r="F52" i="7"/>
  <c r="E52" i="7"/>
  <c r="D52" i="7"/>
  <c r="C52" i="7"/>
  <c r="B52" i="7"/>
  <c r="G51" i="7"/>
  <c r="F51" i="7"/>
  <c r="E51" i="7"/>
  <c r="D51" i="7"/>
  <c r="C51" i="7"/>
  <c r="B51" i="7"/>
  <c r="G50" i="7"/>
  <c r="F50" i="7"/>
  <c r="E50" i="7"/>
  <c r="D50" i="7"/>
  <c r="C50" i="7"/>
  <c r="B50" i="7"/>
  <c r="G49" i="7"/>
  <c r="F49" i="7"/>
  <c r="E49" i="7"/>
  <c r="D49" i="7"/>
  <c r="C49" i="7"/>
  <c r="B49" i="7"/>
  <c r="G48" i="7"/>
  <c r="F48" i="7"/>
  <c r="E48" i="7"/>
  <c r="D48" i="7"/>
  <c r="C48" i="7"/>
  <c r="B48" i="7"/>
  <c r="G47" i="7"/>
  <c r="F47" i="7"/>
  <c r="E47" i="7"/>
  <c r="D47" i="7"/>
  <c r="C47" i="7"/>
  <c r="B47" i="7"/>
  <c r="G46" i="7"/>
  <c r="F46" i="7"/>
  <c r="E46" i="7"/>
  <c r="D46" i="7"/>
  <c r="C46" i="7"/>
  <c r="B46" i="7"/>
  <c r="G45" i="7"/>
  <c r="F45" i="7"/>
  <c r="E45" i="7"/>
  <c r="D45" i="7"/>
  <c r="C45" i="7"/>
  <c r="B45" i="7"/>
  <c r="G44" i="7"/>
  <c r="F44" i="7"/>
  <c r="E44" i="7"/>
  <c r="D44" i="7"/>
  <c r="C44" i="7"/>
  <c r="B44" i="7"/>
  <c r="G43" i="7"/>
  <c r="F43" i="7"/>
  <c r="E43" i="7"/>
  <c r="D43" i="7"/>
  <c r="C43" i="7"/>
  <c r="B43" i="7"/>
  <c r="G42" i="7"/>
  <c r="F42" i="7"/>
  <c r="E42" i="7"/>
  <c r="D42" i="7"/>
  <c r="C42" i="7"/>
  <c r="B42" i="7"/>
  <c r="G41" i="7"/>
  <c r="F41" i="7"/>
  <c r="E41" i="7"/>
  <c r="D41" i="7"/>
  <c r="C41" i="7"/>
  <c r="B41" i="7"/>
  <c r="G40" i="7"/>
  <c r="F40" i="7"/>
  <c r="E40" i="7"/>
  <c r="D40" i="7"/>
  <c r="C40" i="7"/>
  <c r="B40" i="7"/>
  <c r="G39" i="7"/>
  <c r="F39" i="7"/>
  <c r="E39" i="7"/>
  <c r="D39" i="7"/>
  <c r="C39" i="7"/>
  <c r="B39" i="7"/>
  <c r="F38" i="7"/>
  <c r="D38" i="7"/>
  <c r="C38" i="7"/>
  <c r="B38" i="7"/>
  <c r="F37" i="7"/>
  <c r="D37" i="7"/>
  <c r="C37" i="7"/>
  <c r="B37" i="7"/>
  <c r="F36" i="7"/>
  <c r="D36" i="7"/>
  <c r="C36" i="7"/>
  <c r="B36" i="7"/>
  <c r="F35" i="7"/>
  <c r="D35" i="7"/>
  <c r="C35" i="7"/>
  <c r="B35" i="7"/>
  <c r="F34" i="7"/>
  <c r="D34" i="7"/>
  <c r="C34" i="7"/>
  <c r="B34" i="7"/>
  <c r="F33" i="7"/>
  <c r="D33" i="7"/>
  <c r="C33" i="7"/>
  <c r="B33" i="7"/>
  <c r="F32" i="7"/>
  <c r="D32" i="7"/>
  <c r="C32" i="7"/>
  <c r="B32" i="7"/>
  <c r="F31" i="7"/>
  <c r="D31" i="7"/>
  <c r="C31" i="7"/>
  <c r="B31" i="7"/>
  <c r="F30" i="7"/>
  <c r="D30" i="7"/>
  <c r="C30" i="7"/>
  <c r="F29" i="7"/>
  <c r="D29" i="7"/>
  <c r="C29" i="7"/>
  <c r="B29" i="7"/>
  <c r="F28" i="7"/>
  <c r="D28" i="7"/>
  <c r="C28" i="7"/>
  <c r="B28" i="7"/>
  <c r="F27" i="7"/>
  <c r="D27" i="7"/>
  <c r="C27" i="7"/>
  <c r="B27" i="7"/>
  <c r="F26" i="7"/>
  <c r="D26" i="7"/>
  <c r="C26" i="7"/>
  <c r="B26" i="7"/>
  <c r="G40" i="4"/>
  <c r="F40" i="4"/>
  <c r="E40" i="4"/>
  <c r="D40" i="4"/>
  <c r="C40" i="4"/>
  <c r="B40" i="4"/>
  <c r="G39" i="4"/>
  <c r="F39" i="4"/>
  <c r="E39" i="4"/>
  <c r="D39" i="4"/>
  <c r="C39" i="4"/>
  <c r="B39" i="4"/>
  <c r="F38" i="4"/>
  <c r="D38" i="4"/>
  <c r="C38" i="4"/>
  <c r="B38" i="4"/>
  <c r="F37" i="4"/>
  <c r="D37" i="4"/>
  <c r="C37" i="4"/>
  <c r="B37" i="4"/>
  <c r="F36" i="4"/>
  <c r="D36" i="4"/>
  <c r="C36" i="4"/>
  <c r="B36" i="4"/>
  <c r="F35" i="4"/>
  <c r="D35" i="4"/>
  <c r="C35" i="4"/>
  <c r="B35" i="4"/>
  <c r="F34" i="4"/>
  <c r="D34" i="4"/>
  <c r="C34" i="4"/>
  <c r="B34" i="4"/>
  <c r="F33" i="4"/>
  <c r="D33" i="4"/>
  <c r="C33" i="4"/>
  <c r="B33" i="4"/>
  <c r="F32" i="4"/>
  <c r="D32" i="4"/>
  <c r="C32" i="4"/>
  <c r="B32" i="4"/>
  <c r="F31" i="4"/>
  <c r="D31" i="4"/>
  <c r="C31" i="4"/>
  <c r="B31" i="4"/>
  <c r="F30" i="4"/>
  <c r="D30" i="4"/>
  <c r="C30" i="4"/>
  <c r="B30" i="4"/>
  <c r="D29" i="4"/>
  <c r="C29" i="4"/>
  <c r="B29" i="4"/>
  <c r="F28" i="4"/>
  <c r="D28" i="4"/>
  <c r="C28" i="4"/>
  <c r="B28" i="4"/>
  <c r="F27" i="4"/>
  <c r="D27" i="4"/>
  <c r="C27" i="4"/>
  <c r="B27" i="4"/>
  <c r="F26" i="4"/>
  <c r="D26" i="4"/>
  <c r="C26" i="4"/>
  <c r="B26" i="4"/>
  <c r="G40" i="5"/>
  <c r="F40" i="5"/>
  <c r="E40" i="5"/>
  <c r="D40" i="5"/>
  <c r="C40" i="5"/>
  <c r="B40" i="5"/>
  <c r="G39" i="5"/>
  <c r="F39" i="5"/>
  <c r="E39" i="5"/>
  <c r="D39" i="5"/>
  <c r="C39" i="5"/>
  <c r="B39" i="5"/>
  <c r="F38" i="5"/>
  <c r="D38" i="5"/>
  <c r="C38" i="5"/>
  <c r="B38" i="5"/>
  <c r="F37" i="5"/>
  <c r="D37" i="5"/>
  <c r="C37" i="5"/>
  <c r="B37" i="5"/>
  <c r="F36" i="5"/>
  <c r="D36" i="5"/>
  <c r="C36" i="5"/>
  <c r="B36" i="5"/>
  <c r="F35" i="5"/>
  <c r="D35" i="5"/>
  <c r="C35" i="5"/>
  <c r="B35" i="5"/>
  <c r="D34" i="5"/>
  <c r="C34" i="5"/>
  <c r="B34" i="5"/>
  <c r="F33" i="5"/>
  <c r="D33" i="5"/>
  <c r="C33" i="5"/>
  <c r="B33" i="5"/>
  <c r="F32" i="5"/>
  <c r="D32" i="5"/>
  <c r="C32" i="5"/>
  <c r="B32" i="5"/>
  <c r="F31" i="5"/>
  <c r="D31" i="5"/>
  <c r="C31" i="5"/>
  <c r="B31" i="5"/>
  <c r="F30" i="5"/>
  <c r="D30" i="5"/>
  <c r="C30" i="5"/>
  <c r="B30" i="5"/>
  <c r="F29" i="5"/>
  <c r="D29" i="5"/>
  <c r="C29" i="5"/>
  <c r="B29" i="5"/>
  <c r="F28" i="5"/>
  <c r="D28" i="5"/>
  <c r="C28" i="5"/>
  <c r="B28" i="5"/>
  <c r="F27" i="5"/>
  <c r="D27" i="5"/>
  <c r="C27" i="5"/>
  <c r="B27" i="5"/>
  <c r="F26" i="5"/>
  <c r="D26" i="5"/>
  <c r="C26" i="5"/>
  <c r="B26" i="5"/>
  <c r="G76" i="6"/>
  <c r="F76" i="6"/>
  <c r="E76" i="6"/>
  <c r="D76" i="6"/>
  <c r="C76" i="6"/>
  <c r="B76" i="6"/>
  <c r="G75" i="6"/>
  <c r="F75" i="6"/>
  <c r="E75" i="6"/>
  <c r="D75" i="6"/>
  <c r="C75" i="6"/>
  <c r="B75" i="6"/>
  <c r="G74" i="6"/>
  <c r="F74" i="6"/>
  <c r="E74" i="6"/>
  <c r="D74" i="6"/>
  <c r="C74" i="6"/>
  <c r="B74" i="6"/>
  <c r="G73" i="6"/>
  <c r="F73" i="6"/>
  <c r="E73" i="6"/>
  <c r="D73" i="6"/>
  <c r="C73" i="6"/>
  <c r="B73" i="6"/>
  <c r="G72" i="6"/>
  <c r="F72" i="6"/>
  <c r="E72" i="6"/>
  <c r="D72" i="6"/>
  <c r="C72" i="6"/>
  <c r="B72" i="6"/>
  <c r="G71" i="6"/>
  <c r="F71" i="6"/>
  <c r="E71" i="6"/>
  <c r="D71" i="6"/>
  <c r="C71" i="6"/>
  <c r="B71" i="6"/>
  <c r="G70" i="6"/>
  <c r="F70" i="6"/>
  <c r="E70" i="6"/>
  <c r="D70" i="6"/>
  <c r="C70" i="6"/>
  <c r="B70" i="6"/>
  <c r="G69" i="6"/>
  <c r="F69" i="6"/>
  <c r="E69" i="6"/>
  <c r="D69" i="6"/>
  <c r="C69" i="6"/>
  <c r="B69" i="6"/>
  <c r="G68" i="6"/>
  <c r="F68" i="6"/>
  <c r="E68" i="6"/>
  <c r="D68" i="6"/>
  <c r="C68" i="6"/>
  <c r="B68" i="6"/>
  <c r="G67" i="6"/>
  <c r="F67" i="6"/>
  <c r="E67" i="6"/>
  <c r="D67" i="6"/>
  <c r="C67" i="6"/>
  <c r="B67" i="6"/>
  <c r="G66" i="6"/>
  <c r="F66" i="6"/>
  <c r="E66" i="6"/>
  <c r="D66" i="6"/>
  <c r="C66" i="6"/>
  <c r="B66" i="6"/>
  <c r="G65" i="6"/>
  <c r="F65" i="6"/>
  <c r="E65" i="6"/>
  <c r="D65" i="6"/>
  <c r="C65" i="6"/>
  <c r="B65" i="6"/>
  <c r="G64" i="6"/>
  <c r="F64" i="6"/>
  <c r="E64" i="6"/>
  <c r="D64" i="6"/>
  <c r="C64" i="6"/>
  <c r="B64" i="6"/>
  <c r="G63" i="6"/>
  <c r="F63" i="6"/>
  <c r="E63" i="6"/>
  <c r="D63" i="6"/>
  <c r="C63" i="6"/>
  <c r="B63" i="6"/>
  <c r="G62" i="6"/>
  <c r="F62" i="6"/>
  <c r="E62" i="6"/>
  <c r="D62" i="6"/>
  <c r="C62" i="6"/>
  <c r="B62" i="6"/>
  <c r="G61" i="6"/>
  <c r="F61" i="6"/>
  <c r="E61" i="6"/>
  <c r="D61" i="6"/>
  <c r="C61" i="6"/>
  <c r="B61" i="6"/>
  <c r="G60" i="6"/>
  <c r="F60" i="6"/>
  <c r="E60" i="6"/>
  <c r="D60" i="6"/>
  <c r="C60" i="6"/>
  <c r="B60" i="6"/>
  <c r="G59" i="6"/>
  <c r="F59" i="6"/>
  <c r="E59" i="6"/>
  <c r="D59" i="6"/>
  <c r="C59" i="6"/>
  <c r="B59" i="6"/>
  <c r="G58" i="6"/>
  <c r="F58" i="6"/>
  <c r="E58" i="6"/>
  <c r="D58" i="6"/>
  <c r="C58" i="6"/>
  <c r="B58" i="6"/>
  <c r="G57" i="6"/>
  <c r="F57" i="6"/>
  <c r="E57" i="6"/>
  <c r="D57" i="6"/>
  <c r="C57" i="6"/>
  <c r="B57" i="6"/>
  <c r="G56" i="6"/>
  <c r="F56" i="6"/>
  <c r="E56" i="6"/>
  <c r="D56" i="6"/>
  <c r="C56" i="6"/>
  <c r="B56" i="6"/>
  <c r="G55" i="6"/>
  <c r="F55" i="6"/>
  <c r="E55" i="6"/>
  <c r="D55" i="6"/>
  <c r="C55" i="6"/>
  <c r="B55" i="6"/>
  <c r="G54" i="6"/>
  <c r="F54" i="6"/>
  <c r="E54" i="6"/>
  <c r="D54" i="6"/>
  <c r="C54" i="6"/>
  <c r="B54" i="6"/>
  <c r="G53" i="6"/>
  <c r="F53" i="6"/>
  <c r="E53" i="6"/>
  <c r="D53" i="6"/>
  <c r="C53" i="6"/>
  <c r="B53" i="6"/>
  <c r="G52" i="6"/>
  <c r="F52" i="6"/>
  <c r="E52" i="6"/>
  <c r="D52" i="6"/>
  <c r="C52" i="6"/>
  <c r="B52" i="6"/>
  <c r="G51" i="6"/>
  <c r="F51" i="6"/>
  <c r="E51" i="6"/>
  <c r="D51" i="6"/>
  <c r="C51" i="6"/>
  <c r="B51" i="6"/>
  <c r="G50" i="6"/>
  <c r="F50" i="6"/>
  <c r="E50" i="6"/>
  <c r="D50" i="6"/>
  <c r="C50" i="6"/>
  <c r="B50" i="6"/>
  <c r="G49" i="6"/>
  <c r="F49" i="6"/>
  <c r="E49" i="6"/>
  <c r="D49" i="6"/>
  <c r="C49" i="6"/>
  <c r="B49" i="6"/>
  <c r="G48" i="6"/>
  <c r="F48" i="6"/>
  <c r="E48" i="6"/>
  <c r="D48" i="6"/>
  <c r="C48" i="6"/>
  <c r="B48" i="6"/>
  <c r="G47" i="6"/>
  <c r="F47" i="6"/>
  <c r="E47" i="6"/>
  <c r="D47" i="6"/>
  <c r="C47" i="6"/>
  <c r="B47" i="6"/>
  <c r="G46" i="6"/>
  <c r="F46" i="6"/>
  <c r="E46" i="6"/>
  <c r="D46" i="6"/>
  <c r="C46" i="6"/>
  <c r="B46" i="6"/>
  <c r="G45" i="6"/>
  <c r="F45" i="6"/>
  <c r="E45" i="6"/>
  <c r="D45" i="6"/>
  <c r="C45" i="6"/>
  <c r="B45" i="6"/>
  <c r="G44" i="6"/>
  <c r="F44" i="6"/>
  <c r="E44" i="6"/>
  <c r="D44" i="6"/>
  <c r="C44" i="6"/>
  <c r="B44" i="6"/>
  <c r="G43" i="6"/>
  <c r="F43" i="6"/>
  <c r="E43" i="6"/>
  <c r="D43" i="6"/>
  <c r="C43" i="6"/>
  <c r="B43" i="6"/>
  <c r="G42" i="6"/>
  <c r="F42" i="6"/>
  <c r="E42" i="6"/>
  <c r="D42" i="6"/>
  <c r="C42" i="6"/>
  <c r="B42" i="6"/>
  <c r="G41" i="6"/>
  <c r="F41" i="6"/>
  <c r="E41" i="6"/>
  <c r="D41" i="6"/>
  <c r="C41" i="6"/>
  <c r="B41" i="6"/>
  <c r="G40" i="6"/>
  <c r="F40" i="6"/>
  <c r="E40" i="6"/>
  <c r="D40" i="6"/>
  <c r="C40" i="6"/>
  <c r="B40" i="6"/>
  <c r="G39" i="6"/>
  <c r="F39" i="6"/>
  <c r="E39" i="6"/>
  <c r="D39" i="6"/>
  <c r="C39" i="6"/>
  <c r="B39" i="6"/>
  <c r="F38" i="6"/>
  <c r="D38" i="6"/>
  <c r="C38" i="6"/>
  <c r="B38" i="6"/>
  <c r="F37" i="6"/>
  <c r="D37" i="6"/>
  <c r="C37" i="6"/>
  <c r="B37" i="6"/>
  <c r="F36" i="6"/>
  <c r="D36" i="6"/>
  <c r="C36" i="6"/>
  <c r="B36" i="6"/>
  <c r="F35" i="6"/>
  <c r="D35" i="6"/>
  <c r="C35" i="6"/>
  <c r="B35" i="6"/>
  <c r="F34" i="6"/>
  <c r="D34" i="6"/>
  <c r="C34" i="6"/>
  <c r="B34" i="6"/>
  <c r="F33" i="6"/>
  <c r="D33" i="6"/>
  <c r="C33" i="6"/>
  <c r="B33" i="6"/>
  <c r="F32" i="6"/>
  <c r="D32" i="6"/>
  <c r="C32" i="6"/>
  <c r="B32" i="6"/>
  <c r="F31" i="6"/>
  <c r="D31" i="6"/>
  <c r="C31" i="6"/>
  <c r="B31" i="6"/>
  <c r="F30" i="6"/>
  <c r="D30" i="6"/>
  <c r="C30" i="6"/>
  <c r="F29" i="6"/>
  <c r="D29" i="6"/>
  <c r="C29" i="6"/>
  <c r="B29" i="6"/>
  <c r="F28" i="6"/>
  <c r="D28" i="6"/>
  <c r="C28" i="6"/>
  <c r="B28" i="6"/>
  <c r="F27" i="6"/>
  <c r="D27" i="6"/>
  <c r="C27" i="6"/>
  <c r="B27" i="6"/>
  <c r="F26" i="6"/>
  <c r="D26" i="6"/>
  <c r="C26" i="6"/>
  <c r="B26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<sst xmlns="http://schemas.openxmlformats.org/spreadsheetml/2006/main" count="367" uniqueCount="46">
  <si>
    <t>RMX</t>
  </si>
  <si>
    <t>RAYON</t>
  </si>
  <si>
    <t>LIBELLE FAM</t>
  </si>
  <si>
    <t>FAM RMS</t>
  </si>
  <si>
    <t>ACHETEUR</t>
  </si>
  <si>
    <t>GESTIONNAIRE</t>
  </si>
  <si>
    <t>AGC</t>
  </si>
  <si>
    <t>LIBELLE GUIDE</t>
  </si>
  <si>
    <t>ok acheteur ( contrat, lien e kat)</t>
  </si>
  <si>
    <t>VALIDATION GESTIONNAIRE</t>
  </si>
  <si>
    <t>DATE DEVERSEMENT</t>
  </si>
  <si>
    <t>BLOCAGE DEVERSEMENT</t>
  </si>
  <si>
    <t>COMMANDE</t>
  </si>
  <si>
    <t>3J</t>
  </si>
  <si>
    <t xml:space="preserve">ok acheteur </t>
  </si>
  <si>
    <t>OK</t>
  </si>
  <si>
    <t>PRECOL</t>
  </si>
  <si>
    <t>COL2</t>
  </si>
  <si>
    <t>COL 1</t>
  </si>
  <si>
    <t>AUTRE</t>
  </si>
  <si>
    <t>PERMANENT</t>
  </si>
  <si>
    <t>Att. Ouv. Fam ou Cpte</t>
  </si>
  <si>
    <t>Att Ean Frn</t>
  </si>
  <si>
    <t>Att. Confirm. D° Liv.</t>
  </si>
  <si>
    <t>Eleina</t>
  </si>
  <si>
    <t>Zaliha</t>
  </si>
  <si>
    <t>Onglets</t>
  </si>
  <si>
    <t>Thibaud Etche</t>
  </si>
  <si>
    <t>Eleina Delenc</t>
  </si>
  <si>
    <t>xi won</t>
  </si>
  <si>
    <t>zaliha Saa</t>
  </si>
  <si>
    <t>Emmanuel Del</t>
  </si>
  <si>
    <t>fanny DESS</t>
  </si>
  <si>
    <t>Fanny</t>
  </si>
  <si>
    <t>Xi</t>
  </si>
  <si>
    <t>Yeny Toh</t>
  </si>
  <si>
    <t>Louise Ramb</t>
  </si>
  <si>
    <t>Marine Hauss</t>
  </si>
  <si>
    <t>Charlotte Grou</t>
  </si>
  <si>
    <t>Nouveau gestionnaire 1</t>
  </si>
  <si>
    <t>Nouveau gestionnaire 2</t>
  </si>
  <si>
    <t>Karine Chess</t>
  </si>
  <si>
    <t>nbr de fois ou le nom apparait dans les onglets</t>
  </si>
  <si>
    <t>nbr de fois ou le nom apparait dans les onglets avec un OK</t>
  </si>
  <si>
    <t>ACHETEURS</t>
  </si>
  <si>
    <t>GESTIONNAIRES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</si>
</sst>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6" x14ac:knownFonts="1">
    <font>
      <sz val="11"/>
      <color theme="1"/>
      <name val="Calibri"/>
      <family val="2"/>
      <scheme val="minor"/>
    </font>
    <font>
      <b/>
      <sz val="8"/>
      <color indexed="9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b/>
      <sz val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3CDB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14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9" borderId="0" xfId="0" applyFont="1" applyFill="1" applyAlignment="1">
      <alignment vertical="center"/>
    </xf>
    <xf numFmtId="0" fontId="3" fillId="10" borderId="0" xfId="0" applyFont="1" applyFill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6" xfId="0" applyFont="1" applyBorder="1" applyAlignment="1">
      <alignment horizontal="left" vertical="center"/>
    </xf>
    <xf numFmtId="14" fontId="4" fillId="0" borderId="6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10" borderId="7" xfId="0" applyFont="1" applyFill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3" fillId="10" borderId="8" xfId="0" applyFont="1" applyFill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3" fillId="10" borderId="9" xfId="0" applyFont="1" applyFill="1" applyBorder="1" applyAlignment="1">
      <alignment vertical="center"/>
    </xf>
    <xf numFmtId="9" fontId="4" fillId="0" borderId="0" xfId="0" applyNumberFormat="1" applyFont="1" applyAlignment="1">
      <alignment horizontal="center" vertical="center"/>
    </xf>
    <xf numFmtId="0" fontId="3" fillId="11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13" borderId="6" xfId="0" applyFill="1" applyBorder="1"/>
    <xf numFmtId="0" fontId="0" fillId="0" borderId="6" xfId="0" applyBorder="1" applyAlignment="1">
      <alignment vertical="center"/>
    </xf>
    <xf numFmtId="0" fontId="0" fillId="0" borderId="6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493455\Desktop\SUIVI%20COLLECTION%20E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Eleina"/>
      <sheetName val="Fanny"/>
      <sheetName val="Zaliha"/>
      <sheetName val="Xi"/>
      <sheetName val="recap"/>
    </sheetNames>
    <sheetDataSet>
      <sheetData sheetId="0">
        <row r="1">
          <cell r="B1" t="str">
            <v>FAMILLE</v>
          </cell>
          <cell r="C1" t="str">
            <v>Libellé Famille</v>
          </cell>
          <cell r="D1" t="str">
            <v>Libellé Statut</v>
          </cell>
          <cell r="E1" t="str">
            <v>Code Rayon</v>
          </cell>
          <cell r="F1" t="str">
            <v>ACHETEUR</v>
          </cell>
          <cell r="G1" t="str">
            <v>GM</v>
          </cell>
          <cell r="H1" t="str">
            <v>AGC</v>
          </cell>
        </row>
        <row r="2">
          <cell r="B2">
            <v>3881</v>
          </cell>
          <cell r="C2" t="str">
            <v>PALLADIUM MANUFACT</v>
          </cell>
          <cell r="D2" t="str">
            <v>PALLADIUM MANUFACT</v>
          </cell>
          <cell r="E2">
            <v>152</v>
          </cell>
          <cell r="F2" t="str">
            <v>Thibaud Etcheberry</v>
          </cell>
          <cell r="G2" t="str">
            <v>Emmanuel DELGADO</v>
          </cell>
          <cell r="H2" t="str">
            <v>Eleina DELIENCOURT</v>
          </cell>
        </row>
        <row r="3">
          <cell r="B3">
            <v>5129</v>
          </cell>
          <cell r="C3" t="str">
            <v>PALLADIUM</v>
          </cell>
          <cell r="D3" t="str">
            <v>PALLADIUM</v>
          </cell>
          <cell r="E3">
            <v>152</v>
          </cell>
          <cell r="F3" t="str">
            <v>Thibaud Etcheberry</v>
          </cell>
          <cell r="G3" t="str">
            <v>Emmanuel DELGADO</v>
          </cell>
          <cell r="H3" t="str">
            <v>Eleina DELIENCOURT</v>
          </cell>
        </row>
        <row r="4">
          <cell r="B4">
            <v>5288</v>
          </cell>
          <cell r="C4" t="str">
            <v>PLDM by PALLADIUM</v>
          </cell>
          <cell r="D4" t="str">
            <v>PLDM by PALLADIUM</v>
          </cell>
          <cell r="E4">
            <v>152</v>
          </cell>
          <cell r="F4" t="str">
            <v>Thibaud Etcheberry</v>
          </cell>
          <cell r="G4" t="str">
            <v>Emmanuel DELGADO</v>
          </cell>
          <cell r="H4" t="str">
            <v>Eleina DELIENCOURT</v>
          </cell>
        </row>
        <row r="5">
          <cell r="B5">
            <v>198</v>
          </cell>
          <cell r="C5" t="str">
            <v>DR MARTENS</v>
          </cell>
          <cell r="D5" t="str">
            <v>DR MARTENS</v>
          </cell>
          <cell r="E5">
            <v>219</v>
          </cell>
          <cell r="F5" t="str">
            <v>Louise Rambaud</v>
          </cell>
          <cell r="G5" t="str">
            <v>Karine CHARLES</v>
          </cell>
          <cell r="H5" t="str">
            <v>Xi ZHANG RAVET</v>
          </cell>
        </row>
        <row r="6">
          <cell r="B6">
            <v>345</v>
          </cell>
          <cell r="C6" t="str">
            <v>LABO SOLEIL</v>
          </cell>
          <cell r="D6" t="str">
            <v>GUANABANA</v>
          </cell>
          <cell r="E6">
            <v>219</v>
          </cell>
          <cell r="F6" t="str">
            <v>Charlotte GRUCHET</v>
          </cell>
          <cell r="G6" t="str">
            <v>Nouveau gestionnaire 2</v>
          </cell>
          <cell r="H6" t="str">
            <v>Fanny MATUNDU</v>
          </cell>
        </row>
        <row r="7">
          <cell r="B7">
            <v>345</v>
          </cell>
          <cell r="C7" t="str">
            <v>LABO SOLEIL</v>
          </cell>
          <cell r="D7" t="str">
            <v>RIVIERAS</v>
          </cell>
          <cell r="E7">
            <v>219</v>
          </cell>
          <cell r="F7" t="str">
            <v>Charlotte GRUCHET</v>
          </cell>
          <cell r="G7" t="str">
            <v>Nouveau gestionnaire 2</v>
          </cell>
          <cell r="H7" t="str">
            <v>Fanny MATUNDU</v>
          </cell>
        </row>
        <row r="8">
          <cell r="B8">
            <v>345</v>
          </cell>
          <cell r="C8" t="str">
            <v>LABO SOLEIL</v>
          </cell>
          <cell r="D8" t="str">
            <v>MAYPOL</v>
          </cell>
          <cell r="E8">
            <v>219</v>
          </cell>
          <cell r="F8" t="str">
            <v>Charlotte GRUCHET</v>
          </cell>
          <cell r="G8" t="str">
            <v>Nouveau gestionnaire 2</v>
          </cell>
          <cell r="H8" t="str">
            <v>Fanny MATUNDU</v>
          </cell>
        </row>
        <row r="9">
          <cell r="B9">
            <v>345</v>
          </cell>
          <cell r="C9" t="str">
            <v>LABO SOLEIL</v>
          </cell>
          <cell r="D9" t="str">
            <v>KANNAH</v>
          </cell>
          <cell r="E9">
            <v>219</v>
          </cell>
          <cell r="F9" t="str">
            <v>Charlotte GRUCHET</v>
          </cell>
          <cell r="G9" t="str">
            <v>Nouveau gestionnaire 2</v>
          </cell>
          <cell r="H9" t="str">
            <v>Fanny MATUNDU</v>
          </cell>
        </row>
        <row r="10">
          <cell r="B10">
            <v>345</v>
          </cell>
          <cell r="C10" t="str">
            <v>LABO SOLEIL</v>
          </cell>
          <cell r="D10" t="str">
            <v>TOMS</v>
          </cell>
          <cell r="E10">
            <v>219</v>
          </cell>
          <cell r="F10" t="str">
            <v>Charlotte GRUCHET</v>
          </cell>
          <cell r="G10" t="str">
            <v>Nouveau gestionnaire 2</v>
          </cell>
          <cell r="H10" t="str">
            <v>Fanny MATUNDU</v>
          </cell>
        </row>
        <row r="11">
          <cell r="B11">
            <v>345</v>
          </cell>
          <cell r="C11" t="str">
            <v>LABO SOLEIL</v>
          </cell>
          <cell r="D11" t="str">
            <v>NOMADIC</v>
          </cell>
          <cell r="E11">
            <v>219</v>
          </cell>
          <cell r="F11" t="str">
            <v>Charlotte GRUCHET</v>
          </cell>
          <cell r="G11" t="str">
            <v>Nouveau gestionnaire 2</v>
          </cell>
          <cell r="H11" t="str">
            <v>Fanny MATUNDU</v>
          </cell>
        </row>
        <row r="12">
          <cell r="B12">
            <v>345</v>
          </cell>
          <cell r="C12" t="str">
            <v>LABO SOLEIL</v>
          </cell>
          <cell r="D12" t="str">
            <v>WHITE BRAND</v>
          </cell>
          <cell r="E12">
            <v>219</v>
          </cell>
          <cell r="F12" t="str">
            <v>Charlotte GRUCHET</v>
          </cell>
          <cell r="G12" t="str">
            <v>Nouveau gestionnaire 2</v>
          </cell>
          <cell r="H12" t="str">
            <v>Fanny MATUNDU</v>
          </cell>
        </row>
        <row r="13">
          <cell r="B13">
            <v>345</v>
          </cell>
          <cell r="C13" t="str">
            <v>LABO SOLEIL</v>
          </cell>
          <cell r="D13" t="str">
            <v>PAYOTE</v>
          </cell>
          <cell r="E13">
            <v>219</v>
          </cell>
          <cell r="F13" t="str">
            <v>Charlotte GRUCHET</v>
          </cell>
          <cell r="G13" t="str">
            <v>Nouveau gestionnaire 2</v>
          </cell>
          <cell r="H13" t="str">
            <v>Fanny MATUNDU</v>
          </cell>
        </row>
        <row r="14">
          <cell r="B14">
            <v>345</v>
          </cell>
          <cell r="C14" t="str">
            <v>LABO SOLEIL</v>
          </cell>
          <cell r="D14" t="str">
            <v>MINORQUINES</v>
          </cell>
          <cell r="E14">
            <v>219</v>
          </cell>
          <cell r="F14" t="str">
            <v>Charlotte GRUCHET</v>
          </cell>
          <cell r="G14" t="str">
            <v>Nouveau gestionnaire 2</v>
          </cell>
          <cell r="H14" t="str">
            <v>Fanny MATUNDU</v>
          </cell>
        </row>
        <row r="15">
          <cell r="B15">
            <v>345</v>
          </cell>
          <cell r="C15" t="str">
            <v>LABO SOLEIL</v>
          </cell>
          <cell r="D15" t="str">
            <v>COLORS OF CALIFORNIA</v>
          </cell>
          <cell r="E15">
            <v>219</v>
          </cell>
          <cell r="F15" t="str">
            <v>Charlotte GRUCHET</v>
          </cell>
          <cell r="G15" t="str">
            <v>Nouveau gestionnaire 2</v>
          </cell>
          <cell r="H15" t="str">
            <v>Fanny MATUNDU</v>
          </cell>
        </row>
        <row r="16">
          <cell r="B16">
            <v>345</v>
          </cell>
          <cell r="C16" t="str">
            <v>LABO SOLEIL</v>
          </cell>
          <cell r="D16" t="str">
            <v>LOVELIES</v>
          </cell>
          <cell r="E16">
            <v>219</v>
          </cell>
          <cell r="F16" t="str">
            <v>Charlotte GRUCHET</v>
          </cell>
          <cell r="G16" t="str">
            <v>Nouveau gestionnaire 2</v>
          </cell>
          <cell r="H16" t="str">
            <v>Fanny MATUNDU</v>
          </cell>
        </row>
        <row r="17">
          <cell r="B17">
            <v>345</v>
          </cell>
          <cell r="C17" t="str">
            <v>LABO SOLEIL</v>
          </cell>
          <cell r="D17" t="str">
            <v>ARIZONA LOVE</v>
          </cell>
          <cell r="E17">
            <v>219</v>
          </cell>
          <cell r="F17" t="str">
            <v>Charlotte GRUCHET</v>
          </cell>
          <cell r="G17" t="str">
            <v>Nouveau gestionnaire 2</v>
          </cell>
          <cell r="H17" t="str">
            <v>Fanny MATUNDU</v>
          </cell>
        </row>
        <row r="18">
          <cell r="B18">
            <v>345</v>
          </cell>
          <cell r="C18" t="str">
            <v>LABO SOLEIL</v>
          </cell>
          <cell r="D18" t="str">
            <v>ANCIENT GREEK SANDAL</v>
          </cell>
          <cell r="E18">
            <v>219</v>
          </cell>
          <cell r="F18" t="str">
            <v>Charlotte GRUCHET</v>
          </cell>
          <cell r="G18" t="str">
            <v>Nouveau gestionnaire 2</v>
          </cell>
          <cell r="H18" t="str">
            <v>Fanny MATUNDU</v>
          </cell>
        </row>
        <row r="19">
          <cell r="B19">
            <v>345</v>
          </cell>
          <cell r="C19" t="str">
            <v>LABO SOLEIL</v>
          </cell>
          <cell r="D19" t="str">
            <v>KJACQUES</v>
          </cell>
          <cell r="E19">
            <v>219</v>
          </cell>
          <cell r="F19" t="str">
            <v>Charlotte GRUCHET</v>
          </cell>
          <cell r="G19" t="str">
            <v>Nouveau gestionnaire 2</v>
          </cell>
          <cell r="H19" t="str">
            <v>Fanny MATUNDU</v>
          </cell>
        </row>
        <row r="20">
          <cell r="B20">
            <v>345</v>
          </cell>
          <cell r="C20" t="str">
            <v>LABO SOLEIL</v>
          </cell>
          <cell r="D20" t="str">
            <v>CASTANER</v>
          </cell>
          <cell r="E20">
            <v>219</v>
          </cell>
          <cell r="F20" t="str">
            <v>Charlotte GRUCHET</v>
          </cell>
          <cell r="G20" t="str">
            <v>Nouveau gestionnaire 2</v>
          </cell>
          <cell r="H20" t="str">
            <v>Fanny MATUNDU</v>
          </cell>
        </row>
        <row r="21">
          <cell r="B21">
            <v>394</v>
          </cell>
          <cell r="C21" t="str">
            <v>CONVERSE</v>
          </cell>
          <cell r="D21" t="str">
            <v>CONVERSE</v>
          </cell>
          <cell r="E21">
            <v>219</v>
          </cell>
          <cell r="F21" t="str">
            <v>Thibaud Etcheberry</v>
          </cell>
          <cell r="G21" t="str">
            <v>Emmanuel DELGADO</v>
          </cell>
          <cell r="H21" t="str">
            <v>Eleina DELIENCOURT</v>
          </cell>
        </row>
        <row r="22">
          <cell r="B22">
            <v>463</v>
          </cell>
          <cell r="C22" t="str">
            <v>UGG</v>
          </cell>
          <cell r="D22" t="str">
            <v>UGG</v>
          </cell>
          <cell r="E22">
            <v>219</v>
          </cell>
          <cell r="F22" t="str">
            <v>Charlotte GRUCHET</v>
          </cell>
          <cell r="G22" t="str">
            <v>Nouveau gestionnaire 2</v>
          </cell>
          <cell r="H22" t="str">
            <v>Fanny MATUNDU</v>
          </cell>
        </row>
        <row r="23">
          <cell r="B23">
            <v>503</v>
          </cell>
          <cell r="C23" t="str">
            <v>BIRKENSTOCK</v>
          </cell>
          <cell r="D23" t="str">
            <v>BIRKENSTOCK</v>
          </cell>
          <cell r="E23">
            <v>219</v>
          </cell>
          <cell r="F23" t="str">
            <v>Charlotte GRUCHET</v>
          </cell>
          <cell r="G23" t="str">
            <v>Nouveau gestionnaire 2</v>
          </cell>
          <cell r="H23" t="str">
            <v>Fanny MATUNDU</v>
          </cell>
        </row>
        <row r="24">
          <cell r="B24">
            <v>608</v>
          </cell>
          <cell r="C24" t="str">
            <v>SKECHERS</v>
          </cell>
          <cell r="D24" t="str">
            <v>SKECHERS</v>
          </cell>
          <cell r="E24">
            <v>219</v>
          </cell>
          <cell r="F24" t="str">
            <v>Thibaud Etcheberry</v>
          </cell>
          <cell r="G24" t="str">
            <v>Emmanuel DELGADO</v>
          </cell>
          <cell r="H24" t="str">
            <v>Eleina DELIENCOURT</v>
          </cell>
        </row>
        <row r="25">
          <cell r="B25">
            <v>1086</v>
          </cell>
          <cell r="C25" t="str">
            <v>ADIDAS PERMANENT</v>
          </cell>
          <cell r="D25" t="str">
            <v>ADIDAS PERMANENT</v>
          </cell>
          <cell r="E25">
            <v>219</v>
          </cell>
          <cell r="F25" t="str">
            <v>Thibaud Etcheberry</v>
          </cell>
          <cell r="G25" t="str">
            <v>Emmanuel DELGADO</v>
          </cell>
          <cell r="H25" t="str">
            <v>Eleina DELIENCOURT</v>
          </cell>
        </row>
        <row r="26">
          <cell r="B26">
            <v>1198</v>
          </cell>
          <cell r="C26" t="str">
            <v>LABO PLUIE ET FROID</v>
          </cell>
          <cell r="D26" t="str">
            <v>SOREL</v>
          </cell>
          <cell r="E26">
            <v>219</v>
          </cell>
          <cell r="F26" t="str">
            <v>Charlotte GRUCHET</v>
          </cell>
          <cell r="G26" t="str">
            <v>Nouveau gestionnaire 2</v>
          </cell>
          <cell r="H26" t="str">
            <v>Fanny MATUNDU</v>
          </cell>
        </row>
        <row r="27">
          <cell r="B27">
            <v>1198</v>
          </cell>
          <cell r="C27" t="str">
            <v>LABO PLUIE ET FROID</v>
          </cell>
          <cell r="D27" t="str">
            <v>AIGLE</v>
          </cell>
          <cell r="E27">
            <v>219</v>
          </cell>
          <cell r="F27" t="str">
            <v>Charlotte GRUCHET</v>
          </cell>
          <cell r="G27" t="str">
            <v>Nouveau gestionnaire 2</v>
          </cell>
          <cell r="H27" t="str">
            <v>Fanny MATUNDU</v>
          </cell>
        </row>
        <row r="28">
          <cell r="B28">
            <v>1198</v>
          </cell>
          <cell r="C28" t="str">
            <v>LABO PLUIE ET FROID</v>
          </cell>
          <cell r="D28" t="str">
            <v>MOON BOOTS</v>
          </cell>
          <cell r="E28">
            <v>219</v>
          </cell>
          <cell r="F28" t="str">
            <v>Charlotte GRUCHET</v>
          </cell>
          <cell r="G28" t="str">
            <v>Nouveau gestionnaire 2</v>
          </cell>
          <cell r="H28" t="str">
            <v>Fanny MATUNDU</v>
          </cell>
        </row>
        <row r="29">
          <cell r="B29">
            <v>1198</v>
          </cell>
          <cell r="C29" t="str">
            <v>LABO PLUIE ET FROID</v>
          </cell>
          <cell r="D29" t="str">
            <v>INUIKI</v>
          </cell>
          <cell r="E29">
            <v>219</v>
          </cell>
          <cell r="F29" t="str">
            <v>Charlotte GRUCHET</v>
          </cell>
          <cell r="G29" t="str">
            <v>Nouveau gestionnaire 2</v>
          </cell>
          <cell r="H29" t="str">
            <v>Fanny MATUNDU</v>
          </cell>
        </row>
        <row r="30">
          <cell r="B30">
            <v>1198</v>
          </cell>
          <cell r="C30" t="str">
            <v>LABO PLUIE ET FROID</v>
          </cell>
          <cell r="D30" t="str">
            <v>HICE</v>
          </cell>
          <cell r="E30">
            <v>219</v>
          </cell>
          <cell r="F30" t="str">
            <v>Charlotte GRUCHET</v>
          </cell>
          <cell r="G30" t="str">
            <v>Nouveau gestionnaire 2</v>
          </cell>
          <cell r="H30" t="str">
            <v>Fanny MATUNDU</v>
          </cell>
        </row>
        <row r="31">
          <cell r="B31">
            <v>1198</v>
          </cell>
          <cell r="C31" t="str">
            <v>LABO PLUIE ET FROID</v>
          </cell>
          <cell r="D31" t="str">
            <v>ANGARDE</v>
          </cell>
          <cell r="E31">
            <v>219</v>
          </cell>
          <cell r="F31" t="str">
            <v>Charlotte GRUCHET</v>
          </cell>
          <cell r="G31" t="str">
            <v>Nouveau gestionnaire 2</v>
          </cell>
          <cell r="H31" t="str">
            <v>Fanny MATUNDU</v>
          </cell>
        </row>
        <row r="32">
          <cell r="B32">
            <v>1198</v>
          </cell>
          <cell r="C32" t="str">
            <v>LABO PLUIE ET FROID</v>
          </cell>
          <cell r="D32" t="str">
            <v>MELISSA</v>
          </cell>
          <cell r="E32">
            <v>219</v>
          </cell>
          <cell r="F32" t="str">
            <v>Charlotte GRUCHET</v>
          </cell>
          <cell r="G32" t="str">
            <v>Nouveau gestionnaire 2</v>
          </cell>
          <cell r="H32" t="str">
            <v>Fanny MATUNDU</v>
          </cell>
        </row>
        <row r="33">
          <cell r="B33">
            <v>1297</v>
          </cell>
          <cell r="C33" t="str">
            <v>REEBOK</v>
          </cell>
          <cell r="D33" t="str">
            <v>REEBOK</v>
          </cell>
          <cell r="E33">
            <v>219</v>
          </cell>
          <cell r="F33" t="str">
            <v>Thibaud Etcheberry</v>
          </cell>
          <cell r="G33" t="str">
            <v>Emmanuel DELGADO</v>
          </cell>
          <cell r="H33" t="str">
            <v>Eleina DELIENCOURT</v>
          </cell>
        </row>
        <row r="34">
          <cell r="B34">
            <v>1377</v>
          </cell>
          <cell r="C34" t="str">
            <v>MINORQUINES</v>
          </cell>
          <cell r="D34" t="str">
            <v>MINORQUINES</v>
          </cell>
          <cell r="E34">
            <v>219</v>
          </cell>
          <cell r="F34" t="str">
            <v>Charlotte GRUCHET</v>
          </cell>
          <cell r="G34" t="str">
            <v>Nouveau gestionnaire 2</v>
          </cell>
          <cell r="H34" t="str">
            <v>Fanny MATUNDU</v>
          </cell>
        </row>
        <row r="35">
          <cell r="B35">
            <v>1575</v>
          </cell>
          <cell r="C35" t="str">
            <v>PUMA</v>
          </cell>
          <cell r="D35" t="str">
            <v>PUMA</v>
          </cell>
          <cell r="E35">
            <v>219</v>
          </cell>
          <cell r="F35" t="str">
            <v>Thibaud Etcheberry</v>
          </cell>
          <cell r="G35" t="str">
            <v>Emmanuel DELGADO</v>
          </cell>
          <cell r="H35" t="str">
            <v>Eleina DELIENCOURT</v>
          </cell>
        </row>
        <row r="36">
          <cell r="B36">
            <v>1586</v>
          </cell>
          <cell r="C36" t="str">
            <v>MR MOUSTACHE</v>
          </cell>
          <cell r="D36" t="str">
            <v>MR MOUSTACHE</v>
          </cell>
          <cell r="E36">
            <v>219</v>
          </cell>
          <cell r="F36" t="str">
            <v>Louise Rambaud</v>
          </cell>
          <cell r="G36" t="str">
            <v>Nouveau gestionnaire 1</v>
          </cell>
          <cell r="H36" t="str">
            <v>Zaliha SAINDOU</v>
          </cell>
        </row>
        <row r="37">
          <cell r="B37">
            <v>1791</v>
          </cell>
          <cell r="C37" t="str">
            <v>VICTORIA</v>
          </cell>
          <cell r="D37" t="str">
            <v>VICTORIA</v>
          </cell>
          <cell r="E37">
            <v>219</v>
          </cell>
          <cell r="F37" t="str">
            <v>Louise Rambaud</v>
          </cell>
          <cell r="G37" t="str">
            <v>Karine CHARLES</v>
          </cell>
          <cell r="H37" t="str">
            <v>Xi ZHANG RAVET</v>
          </cell>
        </row>
        <row r="38">
          <cell r="B38">
            <v>1797</v>
          </cell>
          <cell r="C38" t="str">
            <v>PATAUGAS</v>
          </cell>
          <cell r="D38" t="str">
            <v>PATAUGAS</v>
          </cell>
          <cell r="E38">
            <v>219</v>
          </cell>
          <cell r="F38" t="str">
            <v>Thibaud Etcheberry</v>
          </cell>
          <cell r="G38" t="str">
            <v>Emmanuel DELGADO</v>
          </cell>
          <cell r="H38" t="str">
            <v>Eleina DELIENCOURT</v>
          </cell>
        </row>
        <row r="39">
          <cell r="B39">
            <v>1807</v>
          </cell>
          <cell r="C39" t="str">
            <v>LABO CREATEUR</v>
          </cell>
          <cell r="D39" t="str">
            <v>MAISON MARGIELA</v>
          </cell>
          <cell r="E39">
            <v>219</v>
          </cell>
          <cell r="F39" t="str">
            <v>Thibaud Etcheberry</v>
          </cell>
          <cell r="G39" t="str">
            <v>Nouveau gestionnaire 1</v>
          </cell>
          <cell r="H39" t="str">
            <v>Eleina DELIENCOURT</v>
          </cell>
        </row>
        <row r="40">
          <cell r="B40">
            <v>1807</v>
          </cell>
          <cell r="C40" t="str">
            <v>LABO CREATEUR</v>
          </cell>
          <cell r="D40" t="str">
            <v>HERON PRESTON</v>
          </cell>
          <cell r="E40">
            <v>219</v>
          </cell>
          <cell r="F40" t="str">
            <v>Thibaud Etcheberry</v>
          </cell>
          <cell r="G40" t="str">
            <v>Nouveau gestionnaire 1</v>
          </cell>
          <cell r="H40" t="str">
            <v>Eleina DELIENCOURT</v>
          </cell>
        </row>
        <row r="41">
          <cell r="B41">
            <v>1807</v>
          </cell>
          <cell r="C41" t="str">
            <v>LABO CREATEUR</v>
          </cell>
          <cell r="D41" t="str">
            <v>OFF WHITE</v>
          </cell>
          <cell r="E41">
            <v>219</v>
          </cell>
          <cell r="F41" t="str">
            <v>Thibaud Etcheberry</v>
          </cell>
          <cell r="G41" t="str">
            <v>Nouveau gestionnaire 1</v>
          </cell>
          <cell r="H41" t="str">
            <v>Eleina DELIENCOURT</v>
          </cell>
        </row>
        <row r="42">
          <cell r="B42">
            <v>1807</v>
          </cell>
          <cell r="C42" t="str">
            <v>LABO CREATEUR</v>
          </cell>
          <cell r="D42" t="str">
            <v>ROA</v>
          </cell>
          <cell r="E42">
            <v>219</v>
          </cell>
          <cell r="F42" t="str">
            <v>Thibaud Etcheberry</v>
          </cell>
          <cell r="G42" t="str">
            <v>Nouveau gestionnaire 1</v>
          </cell>
          <cell r="H42" t="str">
            <v>Eleina DELIENCOURT</v>
          </cell>
        </row>
        <row r="43">
          <cell r="B43">
            <v>1807</v>
          </cell>
          <cell r="C43" t="str">
            <v>LABO CREATEUR</v>
          </cell>
          <cell r="D43" t="str">
            <v>FILLING PIECES</v>
          </cell>
          <cell r="E43">
            <v>219</v>
          </cell>
          <cell r="F43" t="str">
            <v>Thibaud Etcheberry</v>
          </cell>
          <cell r="G43" t="str">
            <v>Nouveau gestionnaire 1</v>
          </cell>
          <cell r="H43" t="str">
            <v>Eleina DELIENCOURT</v>
          </cell>
        </row>
        <row r="44">
          <cell r="B44">
            <v>1807</v>
          </cell>
          <cell r="C44" t="str">
            <v>LABO CREATEUR</v>
          </cell>
          <cell r="D44" t="str">
            <v>SUICOKE</v>
          </cell>
          <cell r="E44">
            <v>219</v>
          </cell>
          <cell r="F44" t="str">
            <v>Thibaud Etcheberry</v>
          </cell>
          <cell r="G44" t="str">
            <v>Nouveau gestionnaire 1</v>
          </cell>
          <cell r="H44" t="str">
            <v>Eleina DELIENCOURT</v>
          </cell>
        </row>
        <row r="45">
          <cell r="B45">
            <v>1807</v>
          </cell>
          <cell r="C45" t="str">
            <v>LABO CREATEUR</v>
          </cell>
          <cell r="D45" t="str">
            <v>PIERRE HARDY</v>
          </cell>
          <cell r="E45">
            <v>219</v>
          </cell>
          <cell r="F45" t="str">
            <v>Thibaud Etcheberry</v>
          </cell>
          <cell r="G45" t="str">
            <v>Nouveau gestionnaire 1</v>
          </cell>
          <cell r="H45" t="str">
            <v>Eleina DELIENCOURT</v>
          </cell>
        </row>
        <row r="46">
          <cell r="B46">
            <v>1807</v>
          </cell>
          <cell r="C46" t="str">
            <v>LABO CREATEUR</v>
          </cell>
          <cell r="D46" t="str">
            <v>BURBERRY</v>
          </cell>
          <cell r="E46">
            <v>219</v>
          </cell>
          <cell r="F46" t="str">
            <v>Thibaud Etcheberry</v>
          </cell>
          <cell r="G46" t="str">
            <v>Nouveau gestionnaire 1</v>
          </cell>
          <cell r="H46" t="str">
            <v>Eleina DELIENCOURT</v>
          </cell>
        </row>
        <row r="47">
          <cell r="B47">
            <v>1807</v>
          </cell>
          <cell r="C47" t="str">
            <v>LABO CREATEUR</v>
          </cell>
          <cell r="D47" t="str">
            <v>ADIDAS STATEMENT</v>
          </cell>
          <cell r="E47">
            <v>219</v>
          </cell>
          <cell r="F47" t="str">
            <v>Thibaud Etcheberry</v>
          </cell>
          <cell r="G47" t="str">
            <v>Nouveau gestionnaire 1</v>
          </cell>
          <cell r="H47" t="str">
            <v>Eleina DELIENCOURT</v>
          </cell>
        </row>
        <row r="48">
          <cell r="B48">
            <v>1807</v>
          </cell>
          <cell r="C48" t="str">
            <v>LABO CREATEUR</v>
          </cell>
          <cell r="D48" t="str">
            <v>ADIDAS</v>
          </cell>
          <cell r="E48">
            <v>219</v>
          </cell>
          <cell r="F48" t="str">
            <v>Thibaud Etcheberry</v>
          </cell>
          <cell r="G48" t="str">
            <v>Nouveau gestionnaire 1</v>
          </cell>
          <cell r="H48" t="str">
            <v>Eleina DELIENCOURT</v>
          </cell>
        </row>
        <row r="49">
          <cell r="B49">
            <v>1807</v>
          </cell>
          <cell r="C49" t="str">
            <v>LABO CREATEUR</v>
          </cell>
          <cell r="D49" t="str">
            <v>REEBOK</v>
          </cell>
          <cell r="E49">
            <v>219</v>
          </cell>
          <cell r="F49" t="str">
            <v>Thibaud Etcheberry</v>
          </cell>
          <cell r="G49" t="str">
            <v>Nouveau gestionnaire 1</v>
          </cell>
          <cell r="H49" t="str">
            <v>Eleina DELIENCOURT</v>
          </cell>
        </row>
        <row r="50">
          <cell r="B50">
            <v>1807</v>
          </cell>
          <cell r="C50" t="str">
            <v>LABO CREATEUR</v>
          </cell>
          <cell r="D50" t="str">
            <v>ASICS</v>
          </cell>
          <cell r="E50">
            <v>219</v>
          </cell>
          <cell r="F50" t="str">
            <v>Thibaud Etcheberry</v>
          </cell>
          <cell r="G50" t="str">
            <v>Nouveau gestionnaire 1</v>
          </cell>
          <cell r="H50" t="str">
            <v>Eleina DELIENCOURT</v>
          </cell>
        </row>
        <row r="51">
          <cell r="B51">
            <v>1807</v>
          </cell>
          <cell r="C51" t="str">
            <v>LABO CREATEUR</v>
          </cell>
          <cell r="D51" t="str">
            <v>BRAND BLACK</v>
          </cell>
          <cell r="E51">
            <v>219</v>
          </cell>
          <cell r="F51" t="str">
            <v>Thibaud Etcheberry</v>
          </cell>
          <cell r="G51" t="str">
            <v>Nouveau gestionnaire 1</v>
          </cell>
          <cell r="H51" t="str">
            <v>Eleina DELIENCOURT</v>
          </cell>
        </row>
        <row r="52">
          <cell r="B52">
            <v>1807</v>
          </cell>
          <cell r="C52" t="str">
            <v>LABO CREATEUR</v>
          </cell>
          <cell r="D52" t="str">
            <v>ROMBAUT</v>
          </cell>
          <cell r="E52">
            <v>219</v>
          </cell>
          <cell r="F52" t="str">
            <v>Thibaud Etcheberry</v>
          </cell>
          <cell r="G52" t="str">
            <v>Nouveau gestionnaire 1</v>
          </cell>
          <cell r="H52" t="str">
            <v>Eleina DELIENCOURT</v>
          </cell>
        </row>
        <row r="53">
          <cell r="B53">
            <v>1807</v>
          </cell>
          <cell r="C53" t="str">
            <v>LABO CREATEUR</v>
          </cell>
          <cell r="D53" t="str">
            <v>MARTIN ROSE</v>
          </cell>
          <cell r="E53">
            <v>219</v>
          </cell>
          <cell r="F53" t="str">
            <v>Thibaud Etcheberry</v>
          </cell>
          <cell r="G53" t="str">
            <v>Nouveau gestionnaire 1</v>
          </cell>
          <cell r="H53" t="str">
            <v>Eleina DELIENCOURT</v>
          </cell>
        </row>
        <row r="54">
          <cell r="B54">
            <v>1807</v>
          </cell>
          <cell r="C54" t="str">
            <v>LABO CREATEUR</v>
          </cell>
          <cell r="D54" t="str">
            <v>AMIRI</v>
          </cell>
          <cell r="E54">
            <v>219</v>
          </cell>
          <cell r="F54" t="str">
            <v>Thibaud Etcheberry</v>
          </cell>
          <cell r="G54" t="str">
            <v>Nouveau gestionnaire 1</v>
          </cell>
          <cell r="H54" t="str">
            <v>Eleina DELIENCOURT</v>
          </cell>
        </row>
        <row r="55">
          <cell r="B55">
            <v>1807</v>
          </cell>
          <cell r="C55" t="str">
            <v>LABO CREATEUR</v>
          </cell>
          <cell r="D55" t="str">
            <v>VANS VAULT</v>
          </cell>
          <cell r="E55">
            <v>219</v>
          </cell>
          <cell r="F55" t="str">
            <v>Thibaud Etcheberry</v>
          </cell>
          <cell r="G55" t="str">
            <v>Nouveau gestionnaire 1</v>
          </cell>
          <cell r="H55" t="str">
            <v>Eleina DELIENCOURT</v>
          </cell>
        </row>
        <row r="56">
          <cell r="B56">
            <v>1807</v>
          </cell>
          <cell r="C56" t="str">
            <v>LABO CREATEUR</v>
          </cell>
          <cell r="D56" t="str">
            <v>BALMAIN</v>
          </cell>
          <cell r="E56">
            <v>219</v>
          </cell>
          <cell r="F56" t="str">
            <v>Thibaud Etcheberry</v>
          </cell>
          <cell r="G56" t="str">
            <v>Nouveau gestionnaire 1</v>
          </cell>
          <cell r="H56" t="str">
            <v>Eleina DELIENCOURT</v>
          </cell>
        </row>
        <row r="57">
          <cell r="B57">
            <v>1807</v>
          </cell>
          <cell r="C57" t="str">
            <v>LABO CREATEUR</v>
          </cell>
          <cell r="D57" t="str">
            <v>VERSACE</v>
          </cell>
          <cell r="E57">
            <v>219</v>
          </cell>
          <cell r="F57" t="str">
            <v>Thibaud Etcheberry</v>
          </cell>
          <cell r="G57" t="str">
            <v>Nouveau gestionnaire 1</v>
          </cell>
          <cell r="H57" t="str">
            <v>Eleina DELIENCOURT</v>
          </cell>
        </row>
        <row r="58">
          <cell r="B58">
            <v>1807</v>
          </cell>
          <cell r="C58" t="str">
            <v>LABO CREATEUR</v>
          </cell>
          <cell r="D58" t="str">
            <v>EYTYS</v>
          </cell>
          <cell r="E58">
            <v>219</v>
          </cell>
          <cell r="F58" t="str">
            <v>Thibaud Etcheberry</v>
          </cell>
          <cell r="G58" t="str">
            <v>Nouveau gestionnaire 1</v>
          </cell>
          <cell r="H58" t="str">
            <v>Eleina DELIENCOURT</v>
          </cell>
        </row>
        <row r="59">
          <cell r="B59">
            <v>1807</v>
          </cell>
          <cell r="C59" t="str">
            <v>LABO CREATEUR</v>
          </cell>
          <cell r="D59" t="str">
            <v>VEJA</v>
          </cell>
          <cell r="E59">
            <v>219</v>
          </cell>
          <cell r="F59" t="str">
            <v>Thibaud Etcheberry</v>
          </cell>
          <cell r="G59" t="str">
            <v>Nouveau gestionnaire 1</v>
          </cell>
          <cell r="H59" t="str">
            <v>Eleina DELIENCOURT</v>
          </cell>
        </row>
        <row r="60">
          <cell r="B60">
            <v>1807</v>
          </cell>
          <cell r="C60" t="str">
            <v>LABO CREATEUR</v>
          </cell>
          <cell r="D60" t="str">
            <v>RAF SIMONS</v>
          </cell>
          <cell r="E60">
            <v>219</v>
          </cell>
          <cell r="F60" t="str">
            <v>Thibaud Etcheberry</v>
          </cell>
          <cell r="G60" t="str">
            <v>Nouveau gestionnaire 1</v>
          </cell>
          <cell r="H60" t="str">
            <v>Eleina DELIENCOURT</v>
          </cell>
        </row>
        <row r="61">
          <cell r="B61">
            <v>1807</v>
          </cell>
          <cell r="C61" t="str">
            <v>LABO CREATEUR</v>
          </cell>
          <cell r="D61" t="str">
            <v>ONITSUKA TIGER</v>
          </cell>
          <cell r="E61">
            <v>219</v>
          </cell>
          <cell r="F61" t="str">
            <v>Thibaud Etcheberry</v>
          </cell>
          <cell r="G61" t="str">
            <v>Nouveau gestionnaire 1</v>
          </cell>
          <cell r="H61" t="str">
            <v>Eleina DELIENCOURT</v>
          </cell>
        </row>
        <row r="62">
          <cell r="B62">
            <v>1807</v>
          </cell>
          <cell r="C62" t="str">
            <v>LABO CREATEUR</v>
          </cell>
          <cell r="D62" t="str">
            <v>NIKE</v>
          </cell>
          <cell r="E62">
            <v>219</v>
          </cell>
          <cell r="F62" t="str">
            <v>Thibaud Etcheberry</v>
          </cell>
          <cell r="G62" t="str">
            <v>Nouveau gestionnaire 1</v>
          </cell>
          <cell r="H62" t="str">
            <v>Eleina DELIENCOURT</v>
          </cell>
        </row>
        <row r="63">
          <cell r="B63">
            <v>1807</v>
          </cell>
          <cell r="C63" t="str">
            <v>LABO CREATEUR</v>
          </cell>
          <cell r="D63" t="str">
            <v>JW ANDERSON</v>
          </cell>
          <cell r="E63">
            <v>219</v>
          </cell>
          <cell r="F63" t="str">
            <v>Thibaud Etcheberry</v>
          </cell>
          <cell r="G63" t="str">
            <v>Nouveau gestionnaire 1</v>
          </cell>
          <cell r="H63" t="str">
            <v>Eleina DELIENCOURT</v>
          </cell>
        </row>
        <row r="64">
          <cell r="B64">
            <v>1807</v>
          </cell>
          <cell r="C64" t="str">
            <v>LABO CREATEUR</v>
          </cell>
          <cell r="D64" t="str">
            <v>COMME DES GARCONS HP</v>
          </cell>
          <cell r="E64">
            <v>219</v>
          </cell>
          <cell r="F64" t="str">
            <v>Thibaud Etcheberry</v>
          </cell>
          <cell r="G64" t="str">
            <v>Nouveau gestionnaire 1</v>
          </cell>
          <cell r="H64" t="str">
            <v>Eleina DELIENCOURT</v>
          </cell>
        </row>
        <row r="65">
          <cell r="B65">
            <v>1807</v>
          </cell>
          <cell r="C65" t="str">
            <v>LABO CREATEUR</v>
          </cell>
          <cell r="D65" t="str">
            <v>PUMA</v>
          </cell>
          <cell r="E65">
            <v>219</v>
          </cell>
          <cell r="F65" t="str">
            <v>Thibaud Etcheberry</v>
          </cell>
          <cell r="G65" t="str">
            <v>Nouveau gestionnaire 1</v>
          </cell>
          <cell r="H65" t="str">
            <v>Eleina DELIENCOURT</v>
          </cell>
        </row>
        <row r="66">
          <cell r="B66">
            <v>1807</v>
          </cell>
          <cell r="C66" t="str">
            <v>LABO CREATEUR</v>
          </cell>
          <cell r="D66" t="str">
            <v>A RENOMER</v>
          </cell>
          <cell r="E66">
            <v>219</v>
          </cell>
          <cell r="F66" t="str">
            <v>Thibaud Etcheberry</v>
          </cell>
          <cell r="G66" t="str">
            <v>Nouveau gestionnaire 1</v>
          </cell>
          <cell r="H66" t="str">
            <v>Eleina DELIENCOURT</v>
          </cell>
        </row>
        <row r="67">
          <cell r="B67">
            <v>1807</v>
          </cell>
          <cell r="C67" t="str">
            <v>LABO CREATEUR</v>
          </cell>
          <cell r="D67" t="str">
            <v>CONVERSE</v>
          </cell>
          <cell r="E67">
            <v>219</v>
          </cell>
          <cell r="F67" t="str">
            <v>Thibaud Etcheberry</v>
          </cell>
          <cell r="G67" t="str">
            <v>Nouveau gestionnaire 1</v>
          </cell>
          <cell r="H67" t="str">
            <v>Eleina DELIENCOURT</v>
          </cell>
        </row>
        <row r="68">
          <cell r="B68">
            <v>1807</v>
          </cell>
          <cell r="C68" t="str">
            <v>LABO CREATEUR</v>
          </cell>
          <cell r="D68" t="str">
            <v>AXEL ARIGATO</v>
          </cell>
          <cell r="E68">
            <v>219</v>
          </cell>
          <cell r="F68" t="str">
            <v>Thibaud Etcheberry</v>
          </cell>
          <cell r="G68" t="str">
            <v>Nouveau gestionnaire 1</v>
          </cell>
          <cell r="H68" t="str">
            <v>Eleina DELIENCOURT</v>
          </cell>
        </row>
        <row r="69">
          <cell r="B69">
            <v>1807</v>
          </cell>
          <cell r="C69" t="str">
            <v>LABO CREATEUR</v>
          </cell>
          <cell r="D69" t="str">
            <v>VIRON</v>
          </cell>
          <cell r="E69">
            <v>219</v>
          </cell>
          <cell r="F69" t="str">
            <v>Thibaud Etcheberry</v>
          </cell>
          <cell r="G69" t="str">
            <v>Nouveau gestionnaire 1</v>
          </cell>
          <cell r="H69" t="str">
            <v>Eleina DELIENCOURT</v>
          </cell>
        </row>
        <row r="70">
          <cell r="B70">
            <v>1807</v>
          </cell>
          <cell r="C70" t="str">
            <v>LABO CREATEUR</v>
          </cell>
          <cell r="D70" t="str">
            <v>NEW BALANCE</v>
          </cell>
          <cell r="E70">
            <v>219</v>
          </cell>
          <cell r="F70" t="str">
            <v>Thibaud Etcheberry</v>
          </cell>
          <cell r="G70" t="str">
            <v>Nouveau gestionnaire 1</v>
          </cell>
          <cell r="H70" t="str">
            <v>Eleina DELIENCOURT</v>
          </cell>
        </row>
        <row r="71">
          <cell r="B71">
            <v>1807</v>
          </cell>
          <cell r="C71" t="str">
            <v>LABO CREATEUR</v>
          </cell>
          <cell r="D71" t="str">
            <v>GOOD NEWS</v>
          </cell>
          <cell r="E71">
            <v>219</v>
          </cell>
          <cell r="F71" t="str">
            <v>Thibaud Etcheberry</v>
          </cell>
          <cell r="G71" t="str">
            <v>Nouveau gestionnaire 1</v>
          </cell>
          <cell r="H71" t="str">
            <v>Eleina DELIENCOURT</v>
          </cell>
        </row>
        <row r="72">
          <cell r="B72">
            <v>1807</v>
          </cell>
          <cell r="C72" t="str">
            <v>LABO CREATEUR</v>
          </cell>
          <cell r="D72" t="str">
            <v>CASABLANCA</v>
          </cell>
          <cell r="E72">
            <v>219</v>
          </cell>
          <cell r="F72" t="str">
            <v>Thibaud Etcheberry</v>
          </cell>
          <cell r="G72" t="str">
            <v>Nouveau gestionnaire 1</v>
          </cell>
          <cell r="H72" t="str">
            <v>Eleina DELIENCOURT</v>
          </cell>
        </row>
        <row r="73">
          <cell r="B73">
            <v>1807</v>
          </cell>
          <cell r="C73" t="str">
            <v>LABO CREATEUR</v>
          </cell>
          <cell r="D73" t="str">
            <v>PALM ANGELS</v>
          </cell>
          <cell r="E73">
            <v>219</v>
          </cell>
          <cell r="F73" t="str">
            <v>Thibaud Etcheberry</v>
          </cell>
          <cell r="G73" t="str">
            <v>Nouveau gestionnaire 1</v>
          </cell>
          <cell r="H73" t="str">
            <v>Eleina DELIENCOURT</v>
          </cell>
        </row>
        <row r="74">
          <cell r="B74">
            <v>1978</v>
          </cell>
          <cell r="C74" t="str">
            <v>VANS</v>
          </cell>
          <cell r="D74" t="str">
            <v>VANS</v>
          </cell>
          <cell r="E74">
            <v>219</v>
          </cell>
          <cell r="F74" t="str">
            <v>Thibaud Etcheberry</v>
          </cell>
          <cell r="G74" t="str">
            <v>Emmanuel DELGADO</v>
          </cell>
          <cell r="H74" t="str">
            <v>Eleina DELIENCOURT</v>
          </cell>
        </row>
        <row r="75">
          <cell r="B75">
            <v>1978</v>
          </cell>
          <cell r="C75" t="str">
            <v>VANS</v>
          </cell>
          <cell r="D75" t="str">
            <v>BETTER</v>
          </cell>
          <cell r="E75">
            <v>219</v>
          </cell>
          <cell r="F75" t="str">
            <v>Thibaud Etcheberry</v>
          </cell>
          <cell r="G75" t="str">
            <v>Emmanuel DELGADO</v>
          </cell>
          <cell r="H75" t="str">
            <v>Eleina DELIENCOURT</v>
          </cell>
        </row>
        <row r="76">
          <cell r="B76">
            <v>1978</v>
          </cell>
          <cell r="C76" t="str">
            <v>VANS</v>
          </cell>
          <cell r="D76" t="str">
            <v>BEST</v>
          </cell>
          <cell r="E76">
            <v>219</v>
          </cell>
          <cell r="F76" t="str">
            <v>Thibaud Etcheberry</v>
          </cell>
          <cell r="G76" t="str">
            <v>Emmanuel DELGADO</v>
          </cell>
          <cell r="H76" t="str">
            <v>Eleina DELIENCOURT</v>
          </cell>
        </row>
        <row r="77">
          <cell r="B77">
            <v>1984</v>
          </cell>
          <cell r="C77" t="str">
            <v>HAVAIANAS</v>
          </cell>
          <cell r="D77" t="str">
            <v>HAVAIANAS</v>
          </cell>
          <cell r="E77">
            <v>219</v>
          </cell>
          <cell r="F77" t="str">
            <v>Charlotte GRUCHET</v>
          </cell>
          <cell r="G77" t="str">
            <v>Nouveau gestionnaire 2</v>
          </cell>
          <cell r="H77" t="str">
            <v>Fanny MATUNDU</v>
          </cell>
        </row>
        <row r="78">
          <cell r="B78">
            <v>2066</v>
          </cell>
          <cell r="C78" t="str">
            <v>LIU JO</v>
          </cell>
          <cell r="D78" t="str">
            <v>LIU JO</v>
          </cell>
          <cell r="E78">
            <v>219</v>
          </cell>
          <cell r="F78" t="str">
            <v>Charlotte GRUCHET</v>
          </cell>
          <cell r="G78" t="str">
            <v>Nouveau gestionnaire 2</v>
          </cell>
          <cell r="H78" t="str">
            <v>Fanny MATUNDU</v>
          </cell>
        </row>
        <row r="79">
          <cell r="B79">
            <v>3107</v>
          </cell>
          <cell r="C79" t="str">
            <v>MELISSA</v>
          </cell>
          <cell r="D79" t="str">
            <v>MELISSA</v>
          </cell>
          <cell r="E79">
            <v>219</v>
          </cell>
          <cell r="F79" t="str">
            <v>Charlotte GRUCHET</v>
          </cell>
          <cell r="G79" t="str">
            <v>Nouveau gestionnaire 2</v>
          </cell>
          <cell r="H79" t="str">
            <v>Fanny MATUNDU</v>
          </cell>
        </row>
        <row r="80">
          <cell r="B80">
            <v>3146</v>
          </cell>
          <cell r="C80" t="str">
            <v>LACOSTE</v>
          </cell>
          <cell r="D80" t="str">
            <v>LACOSTE</v>
          </cell>
          <cell r="E80">
            <v>219</v>
          </cell>
          <cell r="F80" t="str">
            <v>Louise Rambaud</v>
          </cell>
          <cell r="G80" t="str">
            <v>Karine CHARLES</v>
          </cell>
          <cell r="H80" t="str">
            <v>Xi ZHANG RAVET</v>
          </cell>
        </row>
        <row r="81">
          <cell r="B81">
            <v>3155</v>
          </cell>
          <cell r="C81" t="str">
            <v>AGL</v>
          </cell>
          <cell r="D81" t="str">
            <v>AGL</v>
          </cell>
          <cell r="E81">
            <v>219</v>
          </cell>
          <cell r="F81" t="str">
            <v>Louise Rambaud</v>
          </cell>
          <cell r="G81" t="str">
            <v>Karine CHARLES</v>
          </cell>
          <cell r="H81" t="str">
            <v>Xi ZHANG RAVET</v>
          </cell>
        </row>
        <row r="82">
          <cell r="B82">
            <v>3313</v>
          </cell>
          <cell r="C82" t="str">
            <v>INUOVO</v>
          </cell>
          <cell r="D82" t="str">
            <v>INUOVO</v>
          </cell>
          <cell r="E82">
            <v>219</v>
          </cell>
          <cell r="F82" t="str">
            <v>Charlotte GRUCHET</v>
          </cell>
          <cell r="G82" t="str">
            <v>Nouveau gestionnaire 2</v>
          </cell>
          <cell r="H82" t="str">
            <v>Fanny MATUNDU</v>
          </cell>
        </row>
        <row r="83">
          <cell r="B83">
            <v>3578</v>
          </cell>
          <cell r="C83" t="str">
            <v>NEW BALANCE</v>
          </cell>
          <cell r="D83" t="str">
            <v>NEW BALANCE</v>
          </cell>
          <cell r="E83">
            <v>219</v>
          </cell>
          <cell r="F83" t="str">
            <v>Thibaud Etcheberry</v>
          </cell>
          <cell r="G83" t="str">
            <v>Emmanuel DELGADO</v>
          </cell>
          <cell r="H83" t="str">
            <v>Eleina DELIENCOURT</v>
          </cell>
        </row>
        <row r="84">
          <cell r="B84">
            <v>3636</v>
          </cell>
          <cell r="C84" t="str">
            <v>LES TROPEZIENNES</v>
          </cell>
          <cell r="D84" t="str">
            <v>LES TROPEZIENNES</v>
          </cell>
          <cell r="E84">
            <v>219</v>
          </cell>
          <cell r="F84" t="str">
            <v>Charlotte GRUCHET</v>
          </cell>
          <cell r="G84" t="str">
            <v>Nouveau gestionnaire 2</v>
          </cell>
          <cell r="H84" t="str">
            <v>Fanny MATUNDU</v>
          </cell>
        </row>
        <row r="85">
          <cell r="B85">
            <v>3710</v>
          </cell>
          <cell r="C85" t="str">
            <v>BENSIMON</v>
          </cell>
          <cell r="D85" t="str">
            <v>BENSIMON</v>
          </cell>
          <cell r="E85">
            <v>219</v>
          </cell>
          <cell r="F85" t="str">
            <v>Charlotte GRUCHET</v>
          </cell>
          <cell r="G85" t="str">
            <v>Nouveau gestionnaire 2</v>
          </cell>
          <cell r="H85" t="str">
            <v>Fanny MATUNDU</v>
          </cell>
        </row>
        <row r="86">
          <cell r="B86">
            <v>3915</v>
          </cell>
          <cell r="C86" t="str">
            <v>ADIDAS</v>
          </cell>
          <cell r="D86" t="str">
            <v>ADIDAS</v>
          </cell>
          <cell r="E86">
            <v>219</v>
          </cell>
          <cell r="F86" t="str">
            <v>Thibaud Etcheberry</v>
          </cell>
          <cell r="G86" t="str">
            <v>Emmanuel DELGADO</v>
          </cell>
          <cell r="H86" t="str">
            <v>Eleina DELIENCOURT</v>
          </cell>
        </row>
        <row r="87">
          <cell r="B87">
            <v>3919</v>
          </cell>
          <cell r="C87" t="str">
            <v>NIKE</v>
          </cell>
          <cell r="D87" t="str">
            <v>NIKE</v>
          </cell>
          <cell r="E87">
            <v>219</v>
          </cell>
          <cell r="F87" t="str">
            <v>Thibaud Etcheberry</v>
          </cell>
          <cell r="G87" t="str">
            <v>Emmanuel DELGADO</v>
          </cell>
          <cell r="H87" t="str">
            <v>Eleina DELIENCOURT</v>
          </cell>
        </row>
        <row r="88">
          <cell r="B88">
            <v>3933</v>
          </cell>
          <cell r="C88" t="str">
            <v>LE COQ SPORTIF</v>
          </cell>
          <cell r="D88" t="str">
            <v>LE COQ SPORTIF</v>
          </cell>
          <cell r="E88">
            <v>219</v>
          </cell>
          <cell r="F88" t="str">
            <v>Thibaud Etcheberry</v>
          </cell>
          <cell r="G88" t="str">
            <v>Emmanuel DELGADO</v>
          </cell>
          <cell r="H88" t="str">
            <v>Eleina DELIENCOURT</v>
          </cell>
        </row>
        <row r="89">
          <cell r="B89">
            <v>4356</v>
          </cell>
          <cell r="C89" t="str">
            <v>MELLOW YELLOW</v>
          </cell>
          <cell r="D89" t="str">
            <v>MELLOW YELLOW</v>
          </cell>
          <cell r="E89">
            <v>219</v>
          </cell>
          <cell r="F89" t="str">
            <v>Charlotte GRUCHET</v>
          </cell>
          <cell r="G89" t="str">
            <v>Nouveau gestionnaire 2</v>
          </cell>
          <cell r="H89" t="str">
            <v>Fanny MATUNDU</v>
          </cell>
        </row>
        <row r="90">
          <cell r="B90">
            <v>4565</v>
          </cell>
          <cell r="C90" t="str">
            <v>LABO PERF CASUAL</v>
          </cell>
          <cell r="D90" t="str">
            <v>SAY TO LONG</v>
          </cell>
          <cell r="E90">
            <v>219</v>
          </cell>
          <cell r="F90" t="str">
            <v>Thibaud Etcheberry</v>
          </cell>
          <cell r="G90" t="str">
            <v>Emmanuel DELGADO</v>
          </cell>
          <cell r="H90" t="str">
            <v>Eleina DELIENCOURT</v>
          </cell>
        </row>
        <row r="91">
          <cell r="B91">
            <v>4565</v>
          </cell>
          <cell r="C91" t="str">
            <v>LABO PERF CASUAL</v>
          </cell>
          <cell r="D91" t="str">
            <v>SUPRA</v>
          </cell>
          <cell r="E91">
            <v>219</v>
          </cell>
          <cell r="F91" t="str">
            <v>Thibaud Etcheberry</v>
          </cell>
          <cell r="G91" t="str">
            <v>Emmanuel DELGADO</v>
          </cell>
          <cell r="H91" t="str">
            <v>Eleina DELIENCOURT</v>
          </cell>
        </row>
        <row r="92">
          <cell r="B92">
            <v>4565</v>
          </cell>
          <cell r="C92" t="str">
            <v>LABO PERF CASUAL</v>
          </cell>
          <cell r="D92" t="str">
            <v>AURELI CHADAINE</v>
          </cell>
          <cell r="E92">
            <v>219</v>
          </cell>
          <cell r="F92" t="str">
            <v>Thibaud Etcheberry</v>
          </cell>
          <cell r="G92" t="str">
            <v>Emmanuel DELGADO</v>
          </cell>
          <cell r="H92" t="str">
            <v>Eleina DELIENCOURT</v>
          </cell>
        </row>
        <row r="93">
          <cell r="B93">
            <v>4565</v>
          </cell>
          <cell r="C93" t="str">
            <v>LABO PERF CASUAL</v>
          </cell>
          <cell r="D93" t="str">
            <v>SAUCONY</v>
          </cell>
          <cell r="E93">
            <v>219</v>
          </cell>
          <cell r="F93" t="str">
            <v>Thibaud Etcheberry</v>
          </cell>
          <cell r="G93" t="str">
            <v>Emmanuel DELGADO</v>
          </cell>
          <cell r="H93" t="str">
            <v>Eleina DELIENCOURT</v>
          </cell>
        </row>
        <row r="94">
          <cell r="B94">
            <v>4565</v>
          </cell>
          <cell r="C94" t="str">
            <v>LABO PERF CASUAL</v>
          </cell>
          <cell r="D94" t="str">
            <v>REEBOOK</v>
          </cell>
          <cell r="E94">
            <v>219</v>
          </cell>
          <cell r="F94" t="str">
            <v>Thibaud Etcheberry</v>
          </cell>
          <cell r="G94" t="str">
            <v>Emmanuel DELGADO</v>
          </cell>
          <cell r="H94" t="str">
            <v>Eleina DELIENCOURT</v>
          </cell>
        </row>
        <row r="95">
          <cell r="B95">
            <v>4565</v>
          </cell>
          <cell r="C95" t="str">
            <v>LABO PERF CASUAL</v>
          </cell>
          <cell r="D95" t="str">
            <v>MY KNOT</v>
          </cell>
          <cell r="E95">
            <v>219</v>
          </cell>
          <cell r="F95" t="str">
            <v>Thibaud Etcheberry</v>
          </cell>
          <cell r="G95" t="str">
            <v>Emmanuel DELGADO</v>
          </cell>
          <cell r="H95" t="str">
            <v>Eleina DELIENCOURT</v>
          </cell>
        </row>
        <row r="96">
          <cell r="B96">
            <v>4565</v>
          </cell>
          <cell r="C96" t="str">
            <v>LABO PERF CASUAL</v>
          </cell>
          <cell r="D96" t="str">
            <v>LACOSTE</v>
          </cell>
          <cell r="E96">
            <v>219</v>
          </cell>
          <cell r="F96" t="str">
            <v>Thibaud Etcheberry</v>
          </cell>
          <cell r="G96" t="str">
            <v>Emmanuel DELGADO</v>
          </cell>
          <cell r="H96" t="str">
            <v>Eleina DELIENCOURT</v>
          </cell>
        </row>
        <row r="97">
          <cell r="B97">
            <v>4565</v>
          </cell>
          <cell r="C97" t="str">
            <v>LABO PERF CASUAL</v>
          </cell>
          <cell r="D97" t="str">
            <v>ARKK</v>
          </cell>
          <cell r="E97">
            <v>219</v>
          </cell>
          <cell r="F97" t="str">
            <v>Thibaud Etcheberry</v>
          </cell>
          <cell r="G97" t="str">
            <v>Emmanuel DELGADO</v>
          </cell>
          <cell r="H97" t="str">
            <v>Eleina DELIENCOURT</v>
          </cell>
        </row>
        <row r="98">
          <cell r="B98">
            <v>4565</v>
          </cell>
          <cell r="C98" t="str">
            <v>LABO PERF CASUAL</v>
          </cell>
          <cell r="D98" t="str">
            <v>FILA</v>
          </cell>
          <cell r="E98">
            <v>219</v>
          </cell>
          <cell r="F98" t="str">
            <v>Thibaud Etcheberry</v>
          </cell>
          <cell r="G98" t="str">
            <v>Emmanuel DELGADO</v>
          </cell>
          <cell r="H98" t="str">
            <v>Eleina DELIENCOURT</v>
          </cell>
        </row>
        <row r="99">
          <cell r="B99">
            <v>4565</v>
          </cell>
          <cell r="C99" t="str">
            <v>LABO PERF CASUAL</v>
          </cell>
          <cell r="D99" t="str">
            <v>CHAMPION</v>
          </cell>
          <cell r="E99">
            <v>219</v>
          </cell>
          <cell r="F99" t="str">
            <v>Thibaud Etcheberry</v>
          </cell>
          <cell r="G99" t="str">
            <v>Emmanuel DELGADO</v>
          </cell>
          <cell r="H99" t="str">
            <v>Eleina DELIENCOURT</v>
          </cell>
        </row>
        <row r="100">
          <cell r="B100">
            <v>4565</v>
          </cell>
          <cell r="C100" t="str">
            <v>LABO PERF CASUAL</v>
          </cell>
          <cell r="D100" t="str">
            <v>PONY</v>
          </cell>
          <cell r="E100">
            <v>219</v>
          </cell>
          <cell r="F100" t="str">
            <v>Thibaud Etcheberry</v>
          </cell>
          <cell r="G100" t="str">
            <v>Emmanuel DELGADO</v>
          </cell>
          <cell r="H100" t="str">
            <v>Eleina DELIENCOURT</v>
          </cell>
        </row>
        <row r="101">
          <cell r="B101">
            <v>4565</v>
          </cell>
          <cell r="C101" t="str">
            <v>LABO PERF CASUAL</v>
          </cell>
          <cell r="D101" t="str">
            <v>CLAE</v>
          </cell>
          <cell r="E101">
            <v>219</v>
          </cell>
          <cell r="F101" t="str">
            <v>Thibaud Etcheberry</v>
          </cell>
          <cell r="G101" t="str">
            <v>Emmanuel DELGADO</v>
          </cell>
          <cell r="H101" t="str">
            <v>Eleina DELIENCOURT</v>
          </cell>
        </row>
        <row r="102">
          <cell r="B102">
            <v>4565</v>
          </cell>
          <cell r="C102" t="str">
            <v>LABO PERF CASUAL</v>
          </cell>
          <cell r="D102" t="str">
            <v>MMOUSTACHE</v>
          </cell>
          <cell r="E102">
            <v>219</v>
          </cell>
          <cell r="F102" t="str">
            <v>Thibaud Etcheberry</v>
          </cell>
          <cell r="G102" t="str">
            <v>Emmanuel DELGADO</v>
          </cell>
          <cell r="H102" t="str">
            <v>Eleina DELIENCOURT</v>
          </cell>
        </row>
        <row r="103">
          <cell r="B103">
            <v>4565</v>
          </cell>
          <cell r="C103" t="str">
            <v>LABO PERF CASUAL</v>
          </cell>
          <cell r="D103" t="str">
            <v>SPRING COURT</v>
          </cell>
          <cell r="E103">
            <v>219</v>
          </cell>
          <cell r="F103" t="str">
            <v>Thibaud Etcheberry</v>
          </cell>
          <cell r="G103" t="str">
            <v>Emmanuel DELGADO</v>
          </cell>
          <cell r="H103" t="str">
            <v>Eleina DELIENCOURT</v>
          </cell>
        </row>
        <row r="104">
          <cell r="B104">
            <v>4565</v>
          </cell>
          <cell r="C104" t="str">
            <v>LABO PERF CASUAL</v>
          </cell>
          <cell r="D104" t="str">
            <v>UNDER ARMOUR</v>
          </cell>
          <cell r="E104">
            <v>219</v>
          </cell>
          <cell r="F104" t="str">
            <v>Thibaud Etcheberry</v>
          </cell>
          <cell r="G104" t="str">
            <v>Emmanuel DELGADO</v>
          </cell>
          <cell r="H104" t="str">
            <v>Eleina DELIENCOURT</v>
          </cell>
        </row>
        <row r="105">
          <cell r="B105">
            <v>4565</v>
          </cell>
          <cell r="C105" t="str">
            <v>LABO PERF CASUAL</v>
          </cell>
          <cell r="D105" t="str">
            <v>ECOALF</v>
          </cell>
          <cell r="E105">
            <v>219</v>
          </cell>
          <cell r="F105" t="str">
            <v>Thibaud Etcheberry</v>
          </cell>
          <cell r="G105" t="str">
            <v>Emmanuel DELGADO</v>
          </cell>
          <cell r="H105" t="str">
            <v>Eleina DELIENCOURT</v>
          </cell>
        </row>
        <row r="106">
          <cell r="B106">
            <v>4565</v>
          </cell>
          <cell r="C106" t="str">
            <v>LABO PERF CASUAL</v>
          </cell>
          <cell r="D106" t="str">
            <v>ON RUNNING</v>
          </cell>
          <cell r="E106">
            <v>219</v>
          </cell>
          <cell r="F106" t="str">
            <v>Thibaud Etcheberry</v>
          </cell>
          <cell r="G106" t="str">
            <v>Emmanuel DELGADO</v>
          </cell>
          <cell r="H106" t="str">
            <v>Eleina DELIENCOURT</v>
          </cell>
        </row>
        <row r="107">
          <cell r="B107">
            <v>4666</v>
          </cell>
          <cell r="C107" t="str">
            <v>LABO CREATIF</v>
          </cell>
          <cell r="D107" t="str">
            <v>LABO CREATIF</v>
          </cell>
          <cell r="E107">
            <v>219</v>
          </cell>
          <cell r="F107" t="str">
            <v>Louise Rambaud</v>
          </cell>
          <cell r="G107" t="str">
            <v>Karine CHARLES</v>
          </cell>
          <cell r="H107" t="str">
            <v>Xi ZHANG RAVET</v>
          </cell>
        </row>
        <row r="108">
          <cell r="B108">
            <v>4666</v>
          </cell>
          <cell r="C108" t="str">
            <v>LABO CREATIF</v>
          </cell>
          <cell r="D108" t="str">
            <v>I MARANT</v>
          </cell>
          <cell r="E108">
            <v>219</v>
          </cell>
          <cell r="F108" t="str">
            <v>Louise Rambaud</v>
          </cell>
          <cell r="G108" t="str">
            <v>Karine CHARLES</v>
          </cell>
          <cell r="H108" t="str">
            <v>Xi ZHANG RAVET</v>
          </cell>
        </row>
        <row r="109">
          <cell r="B109">
            <v>4666</v>
          </cell>
          <cell r="C109" t="str">
            <v>LABO CREATIF</v>
          </cell>
          <cell r="D109" t="str">
            <v>SERAFINI</v>
          </cell>
          <cell r="E109">
            <v>219</v>
          </cell>
          <cell r="F109" t="str">
            <v>Louise Rambaud</v>
          </cell>
          <cell r="G109" t="str">
            <v>Karine CHARLES</v>
          </cell>
          <cell r="H109" t="str">
            <v>Xi ZHANG RAVET</v>
          </cell>
        </row>
        <row r="110">
          <cell r="B110">
            <v>4666</v>
          </cell>
          <cell r="C110" t="str">
            <v>LABO CREATIF</v>
          </cell>
          <cell r="D110" t="str">
            <v>CHIE MIHARA</v>
          </cell>
          <cell r="E110">
            <v>219</v>
          </cell>
          <cell r="F110" t="str">
            <v>Louise Rambaud</v>
          </cell>
          <cell r="G110" t="str">
            <v>Karine CHARLES</v>
          </cell>
          <cell r="H110" t="str">
            <v>Xi ZHANG RAVET</v>
          </cell>
        </row>
        <row r="111">
          <cell r="B111">
            <v>4666</v>
          </cell>
          <cell r="C111" t="str">
            <v>LABO CREATIF</v>
          </cell>
          <cell r="D111" t="str">
            <v>ELENA IACHI</v>
          </cell>
          <cell r="E111">
            <v>219</v>
          </cell>
          <cell r="F111" t="str">
            <v>Louise Rambaud</v>
          </cell>
          <cell r="G111" t="str">
            <v>Karine CHARLES</v>
          </cell>
          <cell r="H111" t="str">
            <v>Xi ZHANG RAVET</v>
          </cell>
        </row>
        <row r="112">
          <cell r="B112">
            <v>4666</v>
          </cell>
          <cell r="C112" t="str">
            <v>LABO CREATIF</v>
          </cell>
          <cell r="D112" t="str">
            <v>ANTHOLOGY</v>
          </cell>
          <cell r="E112">
            <v>219</v>
          </cell>
          <cell r="F112" t="str">
            <v>Louise Rambaud</v>
          </cell>
          <cell r="G112" t="str">
            <v>Karine CHARLES</v>
          </cell>
          <cell r="H112" t="str">
            <v>Xi ZHANG RAVET</v>
          </cell>
        </row>
        <row r="113">
          <cell r="B113">
            <v>4666</v>
          </cell>
          <cell r="C113" t="str">
            <v>LABO CREATIF</v>
          </cell>
          <cell r="D113" t="str">
            <v>SEE BY</v>
          </cell>
          <cell r="E113">
            <v>219</v>
          </cell>
          <cell r="F113" t="str">
            <v>Louise Rambaud</v>
          </cell>
          <cell r="G113" t="str">
            <v>Karine CHARLES</v>
          </cell>
          <cell r="H113" t="str">
            <v>Xi ZHANG RAVET</v>
          </cell>
        </row>
        <row r="114">
          <cell r="B114">
            <v>4666</v>
          </cell>
          <cell r="C114" t="str">
            <v>LABO CREATIF</v>
          </cell>
          <cell r="D114" t="str">
            <v>STRATEGIA</v>
          </cell>
          <cell r="E114">
            <v>219</v>
          </cell>
          <cell r="F114" t="str">
            <v>Louise Rambaud</v>
          </cell>
          <cell r="G114" t="str">
            <v>Karine CHARLES</v>
          </cell>
          <cell r="H114" t="str">
            <v>Xi ZHANG RAVET</v>
          </cell>
        </row>
        <row r="115">
          <cell r="B115">
            <v>4666</v>
          </cell>
          <cell r="C115" t="str">
            <v>LABO CREATIF</v>
          </cell>
          <cell r="D115" t="str">
            <v>ATELIER VOISIN</v>
          </cell>
          <cell r="E115">
            <v>219</v>
          </cell>
          <cell r="F115" t="str">
            <v>Louise Rambaud</v>
          </cell>
          <cell r="G115" t="str">
            <v>Karine CHARLES</v>
          </cell>
          <cell r="H115" t="str">
            <v>Xi ZHANG RAVET</v>
          </cell>
        </row>
        <row r="116">
          <cell r="B116">
            <v>4666</v>
          </cell>
          <cell r="C116" t="str">
            <v>LABO CREATIF</v>
          </cell>
          <cell r="D116" t="str">
            <v>ZESPA</v>
          </cell>
          <cell r="E116">
            <v>219</v>
          </cell>
          <cell r="F116" t="str">
            <v>Louise Rambaud</v>
          </cell>
          <cell r="G116" t="str">
            <v>Karine CHARLES</v>
          </cell>
          <cell r="H116" t="str">
            <v>Xi ZHANG RAVET</v>
          </cell>
        </row>
        <row r="117">
          <cell r="B117">
            <v>4666</v>
          </cell>
          <cell r="C117" t="str">
            <v>LABO CREATIF</v>
          </cell>
          <cell r="D117" t="str">
            <v>ZWEDISH HASBEENS</v>
          </cell>
          <cell r="E117">
            <v>219</v>
          </cell>
          <cell r="F117" t="str">
            <v>Louise Rambaud</v>
          </cell>
          <cell r="G117" t="str">
            <v>Karine CHARLES</v>
          </cell>
          <cell r="H117" t="str">
            <v>Xi ZHANG RAVET</v>
          </cell>
        </row>
        <row r="118">
          <cell r="B118">
            <v>4666</v>
          </cell>
          <cell r="C118" t="str">
            <v>LABO CREATIF</v>
          </cell>
          <cell r="D118" t="str">
            <v>J DREYFUSS</v>
          </cell>
          <cell r="E118">
            <v>219</v>
          </cell>
          <cell r="F118" t="str">
            <v>Louise Rambaud</v>
          </cell>
          <cell r="G118" t="str">
            <v>Karine CHARLES</v>
          </cell>
          <cell r="H118" t="str">
            <v>Xi ZHANG RAVET</v>
          </cell>
        </row>
        <row r="119">
          <cell r="B119">
            <v>4666</v>
          </cell>
          <cell r="C119" t="str">
            <v>LABO CREATIF</v>
          </cell>
          <cell r="D119" t="str">
            <v>APOLOGIE</v>
          </cell>
          <cell r="E119">
            <v>219</v>
          </cell>
          <cell r="F119" t="str">
            <v>Louise Rambaud</v>
          </cell>
          <cell r="G119" t="str">
            <v>Karine CHARLES</v>
          </cell>
          <cell r="H119" t="str">
            <v>Xi ZHANG RAVET</v>
          </cell>
        </row>
        <row r="120">
          <cell r="B120">
            <v>4666</v>
          </cell>
          <cell r="C120" t="str">
            <v>LABO CREATIF</v>
          </cell>
          <cell r="D120" t="str">
            <v>ANNE THOMAS</v>
          </cell>
          <cell r="E120">
            <v>219</v>
          </cell>
          <cell r="F120" t="str">
            <v>Louise Rambaud</v>
          </cell>
          <cell r="G120" t="str">
            <v>Karine CHARLES</v>
          </cell>
          <cell r="H120" t="str">
            <v>Xi ZHANG RAVET</v>
          </cell>
        </row>
        <row r="121">
          <cell r="B121">
            <v>4666</v>
          </cell>
          <cell r="C121" t="str">
            <v>LABO CREATIF</v>
          </cell>
          <cell r="D121" t="str">
            <v>SUECOMMA BONNIE</v>
          </cell>
          <cell r="E121">
            <v>219</v>
          </cell>
          <cell r="F121" t="str">
            <v>Louise Rambaud</v>
          </cell>
          <cell r="G121" t="str">
            <v>Karine CHARLES</v>
          </cell>
          <cell r="H121" t="str">
            <v>Xi ZHANG RAVET</v>
          </cell>
        </row>
        <row r="122">
          <cell r="B122">
            <v>4666</v>
          </cell>
          <cell r="C122" t="str">
            <v>LABO CREATIF</v>
          </cell>
          <cell r="D122" t="str">
            <v>FLAMINGOS</v>
          </cell>
          <cell r="E122">
            <v>219</v>
          </cell>
          <cell r="F122" t="str">
            <v>Louise Rambaud</v>
          </cell>
          <cell r="G122" t="str">
            <v>Karine CHARLES</v>
          </cell>
          <cell r="H122" t="str">
            <v>Xi ZHANG RAVET</v>
          </cell>
        </row>
        <row r="123">
          <cell r="B123">
            <v>4666</v>
          </cell>
          <cell r="C123" t="str">
            <v>LABO CREATIF</v>
          </cell>
          <cell r="D123" t="str">
            <v>JOSHUA SANDERS</v>
          </cell>
          <cell r="E123">
            <v>219</v>
          </cell>
          <cell r="F123" t="str">
            <v>Louise Rambaud</v>
          </cell>
          <cell r="G123" t="str">
            <v>Karine CHARLES</v>
          </cell>
          <cell r="H123" t="str">
            <v>Xi ZHANG RAVET</v>
          </cell>
        </row>
        <row r="124">
          <cell r="B124">
            <v>4666</v>
          </cell>
          <cell r="C124" t="str">
            <v>LABO CREATIF</v>
          </cell>
          <cell r="D124" t="str">
            <v>KJACQUES</v>
          </cell>
          <cell r="E124">
            <v>219</v>
          </cell>
          <cell r="F124" t="str">
            <v>Louise Rambaud</v>
          </cell>
          <cell r="G124" t="str">
            <v>Karine CHARLES</v>
          </cell>
          <cell r="H124" t="str">
            <v>Xi ZHANG RAVET</v>
          </cell>
        </row>
        <row r="125">
          <cell r="B125">
            <v>4666</v>
          </cell>
          <cell r="C125" t="str">
            <v>LABO CREATIF</v>
          </cell>
          <cell r="D125" t="str">
            <v>MSGM</v>
          </cell>
          <cell r="E125">
            <v>219</v>
          </cell>
          <cell r="F125" t="str">
            <v>Louise Rambaud</v>
          </cell>
          <cell r="G125" t="str">
            <v>Karine CHARLES</v>
          </cell>
          <cell r="H125" t="str">
            <v>Xi ZHANG RAVET</v>
          </cell>
        </row>
        <row r="126">
          <cell r="B126">
            <v>4666</v>
          </cell>
          <cell r="C126" t="str">
            <v>LABO CREATIF</v>
          </cell>
          <cell r="D126" t="str">
            <v>N21</v>
          </cell>
          <cell r="E126">
            <v>219</v>
          </cell>
          <cell r="F126" t="str">
            <v>Louise Rambaud</v>
          </cell>
          <cell r="G126" t="str">
            <v>Karine CHARLES</v>
          </cell>
          <cell r="H126" t="str">
            <v>Xi ZHANG RAVET</v>
          </cell>
        </row>
        <row r="127">
          <cell r="B127">
            <v>4666</v>
          </cell>
          <cell r="C127" t="str">
            <v>LABO CREATIF</v>
          </cell>
          <cell r="D127" t="str">
            <v>SOLUDOS</v>
          </cell>
          <cell r="E127">
            <v>219</v>
          </cell>
          <cell r="F127" t="str">
            <v>Louise Rambaud</v>
          </cell>
          <cell r="G127" t="str">
            <v>Karine CHARLES</v>
          </cell>
          <cell r="H127" t="str">
            <v>Xi ZHANG RAVET</v>
          </cell>
        </row>
        <row r="128">
          <cell r="B128">
            <v>4666</v>
          </cell>
          <cell r="C128" t="str">
            <v>LABO CREATIF</v>
          </cell>
          <cell r="D128" t="str">
            <v>KALLISTE</v>
          </cell>
          <cell r="E128">
            <v>219</v>
          </cell>
          <cell r="F128" t="str">
            <v>Louise Rambaud</v>
          </cell>
          <cell r="G128" t="str">
            <v>Karine CHARLES</v>
          </cell>
          <cell r="H128" t="str">
            <v>Xi ZHANG RAVET</v>
          </cell>
        </row>
        <row r="129">
          <cell r="B129">
            <v>4666</v>
          </cell>
          <cell r="C129" t="str">
            <v>LABO CREATIF</v>
          </cell>
          <cell r="D129" t="str">
            <v>KARTELL</v>
          </cell>
          <cell r="E129">
            <v>219</v>
          </cell>
          <cell r="F129" t="str">
            <v>Louise Rambaud</v>
          </cell>
          <cell r="G129" t="str">
            <v>Karine CHARLES</v>
          </cell>
          <cell r="H129" t="str">
            <v>Xi ZHANG RAVET</v>
          </cell>
        </row>
        <row r="130">
          <cell r="B130">
            <v>4666</v>
          </cell>
          <cell r="C130" t="str">
            <v>LABO CREATIF</v>
          </cell>
          <cell r="D130" t="str">
            <v>NATIONAL STANDARD</v>
          </cell>
          <cell r="E130">
            <v>219</v>
          </cell>
          <cell r="F130" t="str">
            <v>Louise Rambaud</v>
          </cell>
          <cell r="G130" t="str">
            <v>Karine CHARLES</v>
          </cell>
          <cell r="H130" t="str">
            <v>Xi ZHANG RAVET</v>
          </cell>
        </row>
        <row r="131">
          <cell r="B131">
            <v>4666</v>
          </cell>
          <cell r="C131" t="str">
            <v>LABO CREATIF</v>
          </cell>
          <cell r="D131" t="str">
            <v>HENDERSON</v>
          </cell>
          <cell r="E131">
            <v>219</v>
          </cell>
          <cell r="F131" t="str">
            <v>Louise Rambaud</v>
          </cell>
          <cell r="G131" t="str">
            <v>Karine CHARLES</v>
          </cell>
          <cell r="H131" t="str">
            <v>Xi ZHANG RAVET</v>
          </cell>
        </row>
        <row r="132">
          <cell r="B132">
            <v>4666</v>
          </cell>
          <cell r="C132" t="str">
            <v>LABO CREATIF</v>
          </cell>
          <cell r="D132" t="str">
            <v>PATRICIA BLANCHET</v>
          </cell>
          <cell r="E132">
            <v>219</v>
          </cell>
          <cell r="F132" t="str">
            <v>Louise Rambaud</v>
          </cell>
          <cell r="G132" t="str">
            <v>Karine CHARLES</v>
          </cell>
          <cell r="H132" t="str">
            <v>Xi ZHANG RAVET</v>
          </cell>
        </row>
        <row r="133">
          <cell r="B133">
            <v>4666</v>
          </cell>
          <cell r="C133" t="str">
            <v>LABO CREATIF</v>
          </cell>
          <cell r="D133" t="str">
            <v>TOGA PULLA</v>
          </cell>
          <cell r="E133">
            <v>219</v>
          </cell>
          <cell r="F133" t="str">
            <v>Louise Rambaud</v>
          </cell>
          <cell r="G133" t="str">
            <v>Karine CHARLES</v>
          </cell>
          <cell r="H133" t="str">
            <v>Xi ZHANG RAVET</v>
          </cell>
        </row>
        <row r="134">
          <cell r="B134">
            <v>4666</v>
          </cell>
          <cell r="C134" t="str">
            <v>LABO CREATIF</v>
          </cell>
          <cell r="D134" t="str">
            <v>AMA</v>
          </cell>
          <cell r="E134">
            <v>219</v>
          </cell>
          <cell r="F134" t="str">
            <v>Louise Rambaud</v>
          </cell>
          <cell r="G134" t="str">
            <v>Karine CHARLES</v>
          </cell>
          <cell r="H134" t="str">
            <v>Xi ZHANG RAVET</v>
          </cell>
        </row>
        <row r="135">
          <cell r="B135">
            <v>4666</v>
          </cell>
          <cell r="C135" t="str">
            <v>LABO CREATIF</v>
          </cell>
          <cell r="D135" t="str">
            <v>ELINA LINARDAKI</v>
          </cell>
          <cell r="E135">
            <v>219</v>
          </cell>
          <cell r="F135" t="str">
            <v>Louise Rambaud</v>
          </cell>
          <cell r="G135" t="str">
            <v>Karine CHARLES</v>
          </cell>
          <cell r="H135" t="str">
            <v>Xi ZHANG RAVET</v>
          </cell>
        </row>
        <row r="136">
          <cell r="B136">
            <v>4666</v>
          </cell>
          <cell r="C136" t="str">
            <v>LABO CREATIF</v>
          </cell>
          <cell r="D136" t="str">
            <v>GEDEBE</v>
          </cell>
          <cell r="E136">
            <v>219</v>
          </cell>
          <cell r="F136" t="str">
            <v>Louise Rambaud</v>
          </cell>
          <cell r="G136" t="str">
            <v>Karine CHARLES</v>
          </cell>
          <cell r="H136" t="str">
            <v>Xi ZHANG RAVET</v>
          </cell>
        </row>
        <row r="137">
          <cell r="B137">
            <v>4666</v>
          </cell>
          <cell r="C137" t="str">
            <v>LABO CREATIF</v>
          </cell>
          <cell r="D137" t="str">
            <v>BY FAR</v>
          </cell>
          <cell r="E137">
            <v>219</v>
          </cell>
          <cell r="F137" t="str">
            <v>Louise Rambaud</v>
          </cell>
          <cell r="G137" t="str">
            <v>Karine CHARLES</v>
          </cell>
          <cell r="H137" t="str">
            <v>Xi ZHANG RAVET</v>
          </cell>
        </row>
        <row r="138">
          <cell r="B138">
            <v>4666</v>
          </cell>
          <cell r="C138" t="str">
            <v>LABO CREATIF</v>
          </cell>
          <cell r="D138" t="str">
            <v>MOROBE</v>
          </cell>
          <cell r="E138">
            <v>219</v>
          </cell>
          <cell r="F138" t="str">
            <v>Louise Rambaud</v>
          </cell>
          <cell r="G138" t="str">
            <v>Karine CHARLES</v>
          </cell>
          <cell r="H138" t="str">
            <v>Xi ZHANG RAVET</v>
          </cell>
        </row>
        <row r="139">
          <cell r="B139">
            <v>4666</v>
          </cell>
          <cell r="C139" t="str">
            <v>LABO CREATIF</v>
          </cell>
          <cell r="D139" t="str">
            <v>ZERO 105</v>
          </cell>
          <cell r="E139">
            <v>219</v>
          </cell>
          <cell r="F139" t="str">
            <v>Louise Rambaud</v>
          </cell>
          <cell r="G139" t="str">
            <v>Karine CHARLES</v>
          </cell>
          <cell r="H139" t="str">
            <v>Xi ZHANG RAVET</v>
          </cell>
        </row>
        <row r="140">
          <cell r="B140">
            <v>4666</v>
          </cell>
          <cell r="C140" t="str">
            <v>LABO CREATIF</v>
          </cell>
          <cell r="D140" t="str">
            <v>SMR NUOVA</v>
          </cell>
          <cell r="E140">
            <v>219</v>
          </cell>
          <cell r="F140" t="str">
            <v>Louise Rambaud</v>
          </cell>
          <cell r="G140" t="str">
            <v>Karine CHARLES</v>
          </cell>
          <cell r="H140" t="str">
            <v>Xi ZHANG RAVET</v>
          </cell>
        </row>
        <row r="141">
          <cell r="B141">
            <v>4666</v>
          </cell>
          <cell r="C141" t="str">
            <v>LABO CREATIF</v>
          </cell>
          <cell r="D141" t="str">
            <v>SMR ENRICO</v>
          </cell>
          <cell r="E141">
            <v>219</v>
          </cell>
          <cell r="F141" t="str">
            <v>Louise Rambaud</v>
          </cell>
          <cell r="G141" t="str">
            <v>Karine CHARLES</v>
          </cell>
          <cell r="H141" t="str">
            <v>Xi ZHANG RAVET</v>
          </cell>
        </row>
        <row r="142">
          <cell r="B142">
            <v>4666</v>
          </cell>
          <cell r="C142" t="str">
            <v>LABO CREATIF</v>
          </cell>
          <cell r="D142" t="str">
            <v>CRIME</v>
          </cell>
          <cell r="E142">
            <v>219</v>
          </cell>
          <cell r="F142" t="str">
            <v>Louise Rambaud</v>
          </cell>
          <cell r="G142" t="str">
            <v>Karine CHARLES</v>
          </cell>
          <cell r="H142" t="str">
            <v>Xi ZHANG RAVET</v>
          </cell>
        </row>
        <row r="143">
          <cell r="B143">
            <v>4666</v>
          </cell>
          <cell r="C143" t="str">
            <v>LABO CREATIF</v>
          </cell>
          <cell r="D143" t="str">
            <v>SMR</v>
          </cell>
          <cell r="E143">
            <v>219</v>
          </cell>
          <cell r="F143" t="str">
            <v>Louise Rambaud</v>
          </cell>
          <cell r="G143" t="str">
            <v>Karine CHARLES</v>
          </cell>
          <cell r="H143" t="str">
            <v>Xi ZHANG RAVET</v>
          </cell>
        </row>
        <row r="144">
          <cell r="B144">
            <v>4666</v>
          </cell>
          <cell r="C144" t="str">
            <v>LABO CREATIF</v>
          </cell>
          <cell r="D144" t="str">
            <v>AVRIL GAU</v>
          </cell>
          <cell r="E144">
            <v>219</v>
          </cell>
          <cell r="F144" t="str">
            <v>Louise Rambaud</v>
          </cell>
          <cell r="G144" t="str">
            <v>Karine CHARLES</v>
          </cell>
          <cell r="H144" t="str">
            <v>Xi ZHANG RAVET</v>
          </cell>
        </row>
        <row r="145">
          <cell r="B145">
            <v>4666</v>
          </cell>
          <cell r="C145" t="str">
            <v>LABO CREATIF</v>
          </cell>
          <cell r="D145" t="str">
            <v>AN HOUR AND A SHOWER</v>
          </cell>
          <cell r="E145">
            <v>219</v>
          </cell>
          <cell r="F145" t="str">
            <v>Louise Rambaud</v>
          </cell>
          <cell r="G145" t="str">
            <v>Karine CHARLES</v>
          </cell>
          <cell r="H145" t="str">
            <v>Xi ZHANG RAVET</v>
          </cell>
        </row>
        <row r="146">
          <cell r="B146">
            <v>4666</v>
          </cell>
          <cell r="C146" t="str">
            <v>LABO CREATIF</v>
          </cell>
          <cell r="D146" t="str">
            <v>PARIS TEXAS</v>
          </cell>
          <cell r="E146">
            <v>219</v>
          </cell>
          <cell r="F146" t="str">
            <v>Louise Rambaud</v>
          </cell>
          <cell r="G146" t="str">
            <v>Karine CHARLES</v>
          </cell>
          <cell r="H146" t="str">
            <v>Xi ZHANG RAVET</v>
          </cell>
        </row>
        <row r="147">
          <cell r="B147">
            <v>4666</v>
          </cell>
          <cell r="C147" t="str">
            <v>LABO CREATIF</v>
          </cell>
          <cell r="D147" t="str">
            <v>NARAE</v>
          </cell>
          <cell r="E147">
            <v>219</v>
          </cell>
          <cell r="F147" t="str">
            <v>Louise Rambaud</v>
          </cell>
          <cell r="G147" t="str">
            <v>Karine CHARLES</v>
          </cell>
          <cell r="H147" t="str">
            <v>Xi ZHANG RAVET</v>
          </cell>
        </row>
        <row r="148">
          <cell r="B148">
            <v>4666</v>
          </cell>
          <cell r="C148" t="str">
            <v>LABO CREATIF</v>
          </cell>
          <cell r="D148" t="str">
            <v>ROSEANNA</v>
          </cell>
          <cell r="E148">
            <v>219</v>
          </cell>
          <cell r="F148" t="str">
            <v>Louise Rambaud</v>
          </cell>
          <cell r="G148" t="str">
            <v>Karine CHARLES</v>
          </cell>
          <cell r="H148" t="str">
            <v>Xi ZHANG RAVET</v>
          </cell>
        </row>
        <row r="149">
          <cell r="B149">
            <v>4666</v>
          </cell>
          <cell r="C149" t="str">
            <v>LABO CREATIF</v>
          </cell>
          <cell r="D149" t="str">
            <v>LA BOTTE GARDIANE</v>
          </cell>
          <cell r="E149">
            <v>219</v>
          </cell>
          <cell r="F149" t="str">
            <v>Louise Rambaud</v>
          </cell>
          <cell r="G149" t="str">
            <v>Karine CHARLES</v>
          </cell>
          <cell r="H149" t="str">
            <v>Xi ZHANG RAVET</v>
          </cell>
        </row>
        <row r="150">
          <cell r="B150">
            <v>4666</v>
          </cell>
          <cell r="C150" t="str">
            <v>LABO CREATIF</v>
          </cell>
          <cell r="D150" t="str">
            <v>PAOLA D ARCANO</v>
          </cell>
          <cell r="E150">
            <v>219</v>
          </cell>
          <cell r="F150" t="str">
            <v>Louise Rambaud</v>
          </cell>
          <cell r="G150" t="str">
            <v>Karine CHARLES</v>
          </cell>
          <cell r="H150" t="str">
            <v>Xi ZHANG RAVET</v>
          </cell>
        </row>
        <row r="151">
          <cell r="B151">
            <v>4666</v>
          </cell>
          <cell r="C151" t="str">
            <v>LABO CREATIF</v>
          </cell>
          <cell r="D151" t="str">
            <v>RIVECOUR</v>
          </cell>
          <cell r="E151">
            <v>219</v>
          </cell>
          <cell r="F151" t="str">
            <v>Louise Rambaud</v>
          </cell>
          <cell r="G151" t="str">
            <v>Karine CHARLES</v>
          </cell>
          <cell r="H151" t="str">
            <v>Xi ZHANG RAVET</v>
          </cell>
        </row>
        <row r="152">
          <cell r="B152">
            <v>4666</v>
          </cell>
          <cell r="C152" t="str">
            <v>LABO CREATIF</v>
          </cell>
          <cell r="D152" t="str">
            <v>L AUTRE CHOSE</v>
          </cell>
          <cell r="E152">
            <v>219</v>
          </cell>
          <cell r="F152" t="str">
            <v>Louise Rambaud</v>
          </cell>
          <cell r="G152" t="str">
            <v>Karine CHARLES</v>
          </cell>
          <cell r="H152" t="str">
            <v>Xi ZHANG RAVET</v>
          </cell>
        </row>
        <row r="153">
          <cell r="B153">
            <v>4666</v>
          </cell>
          <cell r="C153" t="str">
            <v>LABO CREATIF</v>
          </cell>
          <cell r="D153" t="str">
            <v>ATELIER MERCADAL</v>
          </cell>
          <cell r="E153">
            <v>219</v>
          </cell>
          <cell r="F153" t="str">
            <v>Louise Rambaud</v>
          </cell>
          <cell r="G153" t="str">
            <v>Karine CHARLES</v>
          </cell>
          <cell r="H153" t="str">
            <v>Xi ZHANG RAVET</v>
          </cell>
        </row>
        <row r="154">
          <cell r="B154">
            <v>4666</v>
          </cell>
          <cell r="C154" t="str">
            <v>LABO CREATIF</v>
          </cell>
          <cell r="D154" t="str">
            <v>SMR GRESIL</v>
          </cell>
          <cell r="E154">
            <v>219</v>
          </cell>
          <cell r="F154" t="str">
            <v>Louise Rambaud</v>
          </cell>
          <cell r="G154" t="str">
            <v>Karine CHARLES</v>
          </cell>
          <cell r="H154" t="str">
            <v>Xi ZHANG RAVET</v>
          </cell>
        </row>
        <row r="155">
          <cell r="B155">
            <v>4666</v>
          </cell>
          <cell r="C155" t="str">
            <v>LABO CREATIF</v>
          </cell>
          <cell r="D155" t="str">
            <v>CLARIS VIROT</v>
          </cell>
          <cell r="E155">
            <v>219</v>
          </cell>
          <cell r="F155" t="str">
            <v>Louise Rambaud</v>
          </cell>
          <cell r="G155" t="str">
            <v>Karine CHARLES</v>
          </cell>
          <cell r="H155" t="str">
            <v>Xi ZHANG RAVET</v>
          </cell>
        </row>
        <row r="156">
          <cell r="B156">
            <v>4666</v>
          </cell>
          <cell r="C156" t="str">
            <v>LABO CREATIF</v>
          </cell>
          <cell r="D156" t="str">
            <v>MARTINEZ</v>
          </cell>
          <cell r="E156">
            <v>219</v>
          </cell>
          <cell r="F156" t="str">
            <v>Louise Rambaud</v>
          </cell>
          <cell r="G156" t="str">
            <v>Karine CHARLES</v>
          </cell>
          <cell r="H156" t="str">
            <v>Xi ZHANG RAVET</v>
          </cell>
        </row>
        <row r="157">
          <cell r="B157">
            <v>4666</v>
          </cell>
          <cell r="C157" t="str">
            <v>LABO CREATIF</v>
          </cell>
          <cell r="D157" t="str">
            <v>DRAGON</v>
          </cell>
          <cell r="E157">
            <v>219</v>
          </cell>
          <cell r="F157" t="str">
            <v>Louise Rambaud</v>
          </cell>
          <cell r="G157" t="str">
            <v>Karine CHARLES</v>
          </cell>
          <cell r="H157" t="str">
            <v>Xi ZHANG RAVET</v>
          </cell>
        </row>
        <row r="158">
          <cell r="B158">
            <v>4666</v>
          </cell>
          <cell r="C158" t="str">
            <v>LABO CREATIF</v>
          </cell>
          <cell r="D158" t="str">
            <v>IONNIS</v>
          </cell>
          <cell r="E158">
            <v>219</v>
          </cell>
          <cell r="F158" t="str">
            <v>Louise Rambaud</v>
          </cell>
          <cell r="G158" t="str">
            <v>Karine CHARLES</v>
          </cell>
          <cell r="H158" t="str">
            <v>Xi ZHANG RAVET</v>
          </cell>
        </row>
        <row r="159">
          <cell r="B159">
            <v>4666</v>
          </cell>
          <cell r="C159" t="str">
            <v>LABO CREATIF</v>
          </cell>
          <cell r="D159" t="str">
            <v>ISCREAM</v>
          </cell>
          <cell r="E159">
            <v>219</v>
          </cell>
          <cell r="F159" t="str">
            <v>Louise Rambaud</v>
          </cell>
          <cell r="G159" t="str">
            <v>Karine CHARLES</v>
          </cell>
          <cell r="H159" t="str">
            <v>Xi ZHANG RAVET</v>
          </cell>
        </row>
        <row r="160">
          <cell r="B160">
            <v>4666</v>
          </cell>
          <cell r="C160" t="str">
            <v>LABO CREATIF</v>
          </cell>
          <cell r="D160" t="str">
            <v>AEYDE</v>
          </cell>
          <cell r="E160">
            <v>219</v>
          </cell>
          <cell r="F160" t="str">
            <v>Louise Rambaud</v>
          </cell>
          <cell r="G160" t="str">
            <v>Karine CHARLES</v>
          </cell>
          <cell r="H160" t="str">
            <v>Xi ZHANG RAVET</v>
          </cell>
        </row>
        <row r="161">
          <cell r="B161">
            <v>4666</v>
          </cell>
          <cell r="C161" t="str">
            <v>LABO CREATIF</v>
          </cell>
          <cell r="D161" t="str">
            <v>REVE D UN JOUR</v>
          </cell>
          <cell r="E161">
            <v>219</v>
          </cell>
          <cell r="F161" t="str">
            <v>Louise Rambaud</v>
          </cell>
          <cell r="G161" t="str">
            <v>Karine CHARLES</v>
          </cell>
          <cell r="H161" t="str">
            <v>Xi ZHANG RAVET</v>
          </cell>
        </row>
        <row r="162">
          <cell r="B162">
            <v>4666</v>
          </cell>
          <cell r="C162" t="str">
            <v>LABO CREATIF</v>
          </cell>
          <cell r="D162" t="str">
            <v>REJINA PYO</v>
          </cell>
          <cell r="E162">
            <v>219</v>
          </cell>
          <cell r="F162" t="str">
            <v>Louise Rambaud</v>
          </cell>
          <cell r="G162" t="str">
            <v>Karine CHARLES</v>
          </cell>
          <cell r="H162" t="str">
            <v>Xi ZHANG RAVET</v>
          </cell>
        </row>
        <row r="163">
          <cell r="B163">
            <v>4666</v>
          </cell>
          <cell r="C163" t="str">
            <v>LABO CREATIF</v>
          </cell>
          <cell r="D163" t="str">
            <v>FLATTERED</v>
          </cell>
          <cell r="E163">
            <v>219</v>
          </cell>
          <cell r="F163" t="str">
            <v>Louise Rambaud</v>
          </cell>
          <cell r="G163" t="str">
            <v>Karine CHARLES</v>
          </cell>
          <cell r="H163" t="str">
            <v>Xi ZHANG RAVET</v>
          </cell>
        </row>
        <row r="164">
          <cell r="B164">
            <v>4666</v>
          </cell>
          <cell r="C164" t="str">
            <v>LABO CREATIF</v>
          </cell>
          <cell r="D164" t="str">
            <v>WANDLER</v>
          </cell>
          <cell r="E164">
            <v>219</v>
          </cell>
          <cell r="F164" t="str">
            <v>Louise Rambaud</v>
          </cell>
          <cell r="G164" t="str">
            <v>Karine CHARLES</v>
          </cell>
          <cell r="H164" t="str">
            <v>Xi ZHANG RAVET</v>
          </cell>
        </row>
        <row r="165">
          <cell r="B165">
            <v>4666</v>
          </cell>
          <cell r="C165" t="str">
            <v>LABO CREATIF</v>
          </cell>
          <cell r="D165" t="str">
            <v>LOAEFFLER RANDALL</v>
          </cell>
          <cell r="E165">
            <v>219</v>
          </cell>
          <cell r="F165" t="str">
            <v>Louise Rambaud</v>
          </cell>
          <cell r="G165" t="str">
            <v>Karine CHARLES</v>
          </cell>
          <cell r="H165" t="str">
            <v>Xi ZHANG RAVET</v>
          </cell>
        </row>
        <row r="166">
          <cell r="B166">
            <v>4666</v>
          </cell>
          <cell r="C166" t="str">
            <v>LABO CREATIF</v>
          </cell>
          <cell r="D166" t="str">
            <v>GANNI</v>
          </cell>
          <cell r="E166">
            <v>219</v>
          </cell>
          <cell r="F166" t="str">
            <v>Louise Rambaud</v>
          </cell>
          <cell r="G166" t="str">
            <v>Karine CHARLES</v>
          </cell>
          <cell r="H166" t="str">
            <v>Xi ZHANG RAVET</v>
          </cell>
        </row>
        <row r="167">
          <cell r="B167">
            <v>4666</v>
          </cell>
          <cell r="C167" t="str">
            <v>LABO CREATIF</v>
          </cell>
          <cell r="D167" t="str">
            <v>LOVE MOSCHINO</v>
          </cell>
          <cell r="E167">
            <v>219</v>
          </cell>
          <cell r="F167" t="str">
            <v>Louise Rambaud</v>
          </cell>
          <cell r="G167" t="str">
            <v>Karine CHARLES</v>
          </cell>
          <cell r="H167" t="str">
            <v>Xi ZHANG RAVET</v>
          </cell>
        </row>
        <row r="168">
          <cell r="B168">
            <v>4666</v>
          </cell>
          <cell r="C168" t="str">
            <v>LABO CREATIF</v>
          </cell>
          <cell r="D168" t="str">
            <v>MNZ</v>
          </cell>
          <cell r="E168">
            <v>219</v>
          </cell>
          <cell r="F168" t="str">
            <v>Louise Rambaud</v>
          </cell>
          <cell r="G168" t="str">
            <v>Karine CHARLES</v>
          </cell>
          <cell r="H168" t="str">
            <v>Xi ZHANG RAVET</v>
          </cell>
        </row>
        <row r="169">
          <cell r="B169">
            <v>4666</v>
          </cell>
          <cell r="C169" t="str">
            <v>LABO CREATIF</v>
          </cell>
          <cell r="D169" t="str">
            <v>STAUD</v>
          </cell>
          <cell r="E169">
            <v>219</v>
          </cell>
          <cell r="F169" t="str">
            <v>Louise Rambaud</v>
          </cell>
          <cell r="G169" t="str">
            <v>Karine CHARLES</v>
          </cell>
          <cell r="H169" t="str">
            <v>Xi ZHANG RAVET</v>
          </cell>
        </row>
        <row r="170">
          <cell r="B170">
            <v>4666</v>
          </cell>
          <cell r="C170" t="str">
            <v>LABO CREATIF</v>
          </cell>
          <cell r="D170" t="str">
            <v>PARIS TEXAS</v>
          </cell>
          <cell r="E170">
            <v>219</v>
          </cell>
          <cell r="F170" t="str">
            <v>Louise Rambaud</v>
          </cell>
          <cell r="G170" t="str">
            <v>Karine CHARLES</v>
          </cell>
          <cell r="H170" t="str">
            <v>Xi ZHANG RAVET</v>
          </cell>
        </row>
        <row r="171">
          <cell r="B171">
            <v>4666</v>
          </cell>
          <cell r="C171" t="str">
            <v>LABO CREATIF</v>
          </cell>
          <cell r="D171" t="str">
            <v>LOQ</v>
          </cell>
          <cell r="E171">
            <v>219</v>
          </cell>
          <cell r="F171" t="str">
            <v>Louise Rambaud</v>
          </cell>
          <cell r="G171" t="str">
            <v>Karine CHARLES</v>
          </cell>
          <cell r="H171" t="str">
            <v>Xi ZHANG RAVET</v>
          </cell>
        </row>
        <row r="172">
          <cell r="B172">
            <v>4666</v>
          </cell>
          <cell r="C172" t="str">
            <v>LABO CREATIF</v>
          </cell>
          <cell r="D172" t="str">
            <v>NEOUS</v>
          </cell>
          <cell r="E172">
            <v>219</v>
          </cell>
          <cell r="F172" t="str">
            <v>Louise Rambaud</v>
          </cell>
          <cell r="G172" t="str">
            <v>Karine CHARLES</v>
          </cell>
          <cell r="H172" t="str">
            <v>Xi ZHANG RAVET</v>
          </cell>
        </row>
        <row r="173">
          <cell r="B173">
            <v>4666</v>
          </cell>
          <cell r="C173" t="str">
            <v>LABO CREATIF</v>
          </cell>
          <cell r="D173" t="str">
            <v>JACQUEMUS</v>
          </cell>
          <cell r="E173">
            <v>219</v>
          </cell>
          <cell r="F173" t="str">
            <v>Louise Rambaud</v>
          </cell>
          <cell r="G173" t="str">
            <v>Karine CHARLES</v>
          </cell>
          <cell r="H173" t="str">
            <v>Xi ZHANG RAVET</v>
          </cell>
        </row>
        <row r="174">
          <cell r="B174">
            <v>4666</v>
          </cell>
          <cell r="C174" t="str">
            <v>LABO CREATIF</v>
          </cell>
          <cell r="D174" t="str">
            <v>AWAKE</v>
          </cell>
          <cell r="E174">
            <v>219</v>
          </cell>
          <cell r="F174" t="str">
            <v>Louise Rambaud</v>
          </cell>
          <cell r="G174" t="str">
            <v>Karine CHARLES</v>
          </cell>
          <cell r="H174" t="str">
            <v>Xi ZHANG RAVET</v>
          </cell>
        </row>
        <row r="175">
          <cell r="B175">
            <v>4666</v>
          </cell>
          <cell r="C175" t="str">
            <v>LABO CREATIF</v>
          </cell>
          <cell r="D175" t="str">
            <v>YUUL YIE</v>
          </cell>
          <cell r="E175">
            <v>219</v>
          </cell>
          <cell r="F175" t="str">
            <v>Louise Rambaud</v>
          </cell>
          <cell r="G175" t="str">
            <v>Karine CHARLES</v>
          </cell>
          <cell r="H175" t="str">
            <v>Xi ZHANG RAVET</v>
          </cell>
        </row>
        <row r="176">
          <cell r="B176">
            <v>4666</v>
          </cell>
          <cell r="C176" t="str">
            <v>LABO CREATIF</v>
          </cell>
          <cell r="D176" t="str">
            <v>GRENSON</v>
          </cell>
          <cell r="E176">
            <v>219</v>
          </cell>
          <cell r="F176" t="str">
            <v>Louise Rambaud</v>
          </cell>
          <cell r="G176" t="str">
            <v>Karine CHARLES</v>
          </cell>
          <cell r="H176" t="str">
            <v>Xi ZHANG RAVET</v>
          </cell>
        </row>
        <row r="177">
          <cell r="B177">
            <v>4666</v>
          </cell>
          <cell r="C177" t="str">
            <v>LABO CREATIF</v>
          </cell>
          <cell r="D177" t="str">
            <v>VERSACE</v>
          </cell>
          <cell r="E177">
            <v>219</v>
          </cell>
          <cell r="F177" t="str">
            <v>Louise Rambaud</v>
          </cell>
          <cell r="G177" t="str">
            <v>Karine CHARLES</v>
          </cell>
          <cell r="H177" t="str">
            <v>Xi ZHANG RAVET</v>
          </cell>
        </row>
        <row r="178">
          <cell r="B178">
            <v>4666</v>
          </cell>
          <cell r="C178" t="str">
            <v>LABO CREATIF</v>
          </cell>
          <cell r="D178" t="str">
            <v>CAREL</v>
          </cell>
          <cell r="E178">
            <v>219</v>
          </cell>
          <cell r="F178" t="str">
            <v>Louise Rambaud</v>
          </cell>
          <cell r="G178" t="str">
            <v>Karine CHARLES</v>
          </cell>
          <cell r="H178" t="str">
            <v>Xi ZHANG RAVET</v>
          </cell>
        </row>
        <row r="179">
          <cell r="B179">
            <v>4666</v>
          </cell>
          <cell r="C179" t="str">
            <v>LABO CREATIF</v>
          </cell>
          <cell r="D179" t="str">
            <v>SOEUR</v>
          </cell>
          <cell r="E179">
            <v>219</v>
          </cell>
          <cell r="F179" t="str">
            <v>Louise Rambaud</v>
          </cell>
          <cell r="G179" t="str">
            <v>Karine CHARLES</v>
          </cell>
          <cell r="H179" t="str">
            <v>Xi ZHANG RAVET</v>
          </cell>
        </row>
        <row r="180">
          <cell r="B180">
            <v>4666</v>
          </cell>
          <cell r="C180" t="str">
            <v>LABO CREATIF</v>
          </cell>
          <cell r="D180" t="str">
            <v>VANESSA BRUNO</v>
          </cell>
          <cell r="E180">
            <v>219</v>
          </cell>
          <cell r="F180" t="str">
            <v>Louise Rambaud</v>
          </cell>
          <cell r="G180" t="str">
            <v>Karine CHARLES</v>
          </cell>
          <cell r="H180" t="str">
            <v>Xi ZHANG RAVET</v>
          </cell>
        </row>
        <row r="181">
          <cell r="B181">
            <v>4666</v>
          </cell>
          <cell r="C181" t="str">
            <v>LABO CREATIF</v>
          </cell>
          <cell r="D181" t="str">
            <v>ALOHAS</v>
          </cell>
          <cell r="E181">
            <v>219</v>
          </cell>
          <cell r="F181" t="str">
            <v>Louise Rambaud</v>
          </cell>
          <cell r="G181" t="str">
            <v>Karine CHARLES</v>
          </cell>
          <cell r="H181" t="str">
            <v>Xi ZHANG RAVET</v>
          </cell>
        </row>
        <row r="182">
          <cell r="B182">
            <v>4666</v>
          </cell>
          <cell r="C182" t="str">
            <v>LABO CREATIF</v>
          </cell>
          <cell r="D182" t="str">
            <v>IINDACO</v>
          </cell>
          <cell r="E182">
            <v>219</v>
          </cell>
          <cell r="F182" t="str">
            <v>Louise Rambaud</v>
          </cell>
          <cell r="G182" t="str">
            <v>Karine CHARLES</v>
          </cell>
          <cell r="H182" t="str">
            <v>Xi ZHANG RAVET</v>
          </cell>
        </row>
        <row r="183">
          <cell r="B183">
            <v>4666</v>
          </cell>
          <cell r="C183" t="str">
            <v>LABO CREATIF</v>
          </cell>
          <cell r="D183" t="str">
            <v>MICHEL VIVIEN</v>
          </cell>
          <cell r="E183">
            <v>219</v>
          </cell>
          <cell r="F183" t="str">
            <v>Louise Rambaud</v>
          </cell>
          <cell r="G183" t="str">
            <v>Karine CHARLES</v>
          </cell>
          <cell r="H183" t="str">
            <v>Xi ZHANG RAVET</v>
          </cell>
        </row>
        <row r="184">
          <cell r="B184">
            <v>4666</v>
          </cell>
          <cell r="C184" t="str">
            <v>LABO CREATIF</v>
          </cell>
          <cell r="D184" t="str">
            <v>MM6</v>
          </cell>
          <cell r="E184">
            <v>219</v>
          </cell>
          <cell r="F184" t="str">
            <v>Louise Rambaud</v>
          </cell>
          <cell r="G184" t="str">
            <v>Karine CHARLES</v>
          </cell>
          <cell r="H184" t="str">
            <v>Xi ZHANG RAVET</v>
          </cell>
        </row>
        <row r="185">
          <cell r="B185">
            <v>4666</v>
          </cell>
          <cell r="C185" t="str">
            <v>LABO CREATIF</v>
          </cell>
          <cell r="D185" t="str">
            <v>MARIA LUCA</v>
          </cell>
          <cell r="E185">
            <v>219</v>
          </cell>
          <cell r="F185" t="str">
            <v>Louise Rambaud</v>
          </cell>
          <cell r="G185" t="str">
            <v>Karine CHARLES</v>
          </cell>
          <cell r="H185" t="str">
            <v>Xi ZHANG RAVET</v>
          </cell>
        </row>
        <row r="186">
          <cell r="B186">
            <v>4666</v>
          </cell>
          <cell r="C186" t="str">
            <v>LABO CREATIF</v>
          </cell>
          <cell r="D186" t="str">
            <v>MARI GIUDICELLI</v>
          </cell>
          <cell r="E186">
            <v>219</v>
          </cell>
          <cell r="F186" t="str">
            <v>Louise Rambaud</v>
          </cell>
          <cell r="G186" t="str">
            <v>Karine CHARLES</v>
          </cell>
          <cell r="H186" t="str">
            <v>Xi ZHANG RAVET</v>
          </cell>
        </row>
        <row r="187">
          <cell r="B187">
            <v>4666</v>
          </cell>
          <cell r="C187" t="str">
            <v>LABO CREATIF</v>
          </cell>
          <cell r="D187" t="str">
            <v>DEAR FRANCES</v>
          </cell>
          <cell r="E187">
            <v>219</v>
          </cell>
          <cell r="F187" t="str">
            <v>Louise Rambaud</v>
          </cell>
          <cell r="G187" t="str">
            <v>Karine CHARLES</v>
          </cell>
          <cell r="H187" t="str">
            <v>Xi ZHANG RAVET</v>
          </cell>
        </row>
        <row r="188">
          <cell r="B188">
            <v>4666</v>
          </cell>
          <cell r="C188" t="str">
            <v>LABO CREATIF</v>
          </cell>
          <cell r="D188" t="str">
            <v>MIISTA</v>
          </cell>
          <cell r="E188">
            <v>219</v>
          </cell>
          <cell r="F188" t="str">
            <v>Louise Rambaud</v>
          </cell>
          <cell r="G188" t="str">
            <v>Karine CHARLES</v>
          </cell>
          <cell r="H188" t="str">
            <v>Xi ZHANG RAVET</v>
          </cell>
        </row>
        <row r="189">
          <cell r="B189">
            <v>4666</v>
          </cell>
          <cell r="C189" t="str">
            <v>LABO CREATIF</v>
          </cell>
          <cell r="D189" t="str">
            <v>E8 BY MIISTA</v>
          </cell>
          <cell r="E189">
            <v>219</v>
          </cell>
          <cell r="F189" t="str">
            <v>Louise Rambaud</v>
          </cell>
          <cell r="G189" t="str">
            <v>Karine CHARLES</v>
          </cell>
          <cell r="H189" t="str">
            <v>Xi ZHANG RAVET</v>
          </cell>
        </row>
        <row r="190">
          <cell r="B190">
            <v>4666</v>
          </cell>
          <cell r="C190" t="str">
            <v>LABO CREATIF</v>
          </cell>
          <cell r="D190" t="str">
            <v>MINT ET ROSE</v>
          </cell>
          <cell r="E190">
            <v>219</v>
          </cell>
          <cell r="F190" t="str">
            <v>Louise Rambaud</v>
          </cell>
          <cell r="G190" t="str">
            <v>Karine CHARLES</v>
          </cell>
          <cell r="H190" t="str">
            <v>Xi ZHANG RAVET</v>
          </cell>
        </row>
        <row r="191">
          <cell r="B191">
            <v>4666</v>
          </cell>
          <cell r="C191" t="str">
            <v>LABO CREATIF</v>
          </cell>
          <cell r="D191" t="str">
            <v>VAGABOND</v>
          </cell>
          <cell r="E191">
            <v>219</v>
          </cell>
          <cell r="F191" t="str">
            <v>Louise Rambaud</v>
          </cell>
          <cell r="G191" t="str">
            <v>Karine CHARLES</v>
          </cell>
          <cell r="H191" t="str">
            <v>Xi ZHANG RAVET</v>
          </cell>
        </row>
        <row r="192">
          <cell r="B192">
            <v>4666</v>
          </cell>
          <cell r="C192" t="str">
            <v>LABO CREATIF</v>
          </cell>
          <cell r="D192" t="str">
            <v>BILI BI</v>
          </cell>
          <cell r="E192">
            <v>219</v>
          </cell>
          <cell r="F192" t="str">
            <v>Louise Rambaud</v>
          </cell>
          <cell r="G192" t="str">
            <v>Karine CHARLES</v>
          </cell>
          <cell r="H192" t="str">
            <v>Xi ZHANG RAVET</v>
          </cell>
        </row>
        <row r="193">
          <cell r="B193">
            <v>4666</v>
          </cell>
          <cell r="C193" t="str">
            <v>LABO CREATIF</v>
          </cell>
          <cell r="D193" t="str">
            <v>MI MAI</v>
          </cell>
          <cell r="E193">
            <v>219</v>
          </cell>
          <cell r="F193" t="str">
            <v>Louise Rambaud</v>
          </cell>
          <cell r="G193" t="str">
            <v>Karine CHARLES</v>
          </cell>
          <cell r="H193" t="str">
            <v>Xi ZHANG RAVET</v>
          </cell>
        </row>
        <row r="194">
          <cell r="B194">
            <v>4666</v>
          </cell>
          <cell r="C194" t="str">
            <v>LABO CREATIF</v>
          </cell>
          <cell r="D194" t="str">
            <v>YOUYOU</v>
          </cell>
          <cell r="E194">
            <v>219</v>
          </cell>
          <cell r="F194" t="str">
            <v>Louise Rambaud</v>
          </cell>
          <cell r="G194" t="str">
            <v>Karine CHARLES</v>
          </cell>
          <cell r="H194" t="str">
            <v>Xi ZHANG RAVET</v>
          </cell>
        </row>
        <row r="195">
          <cell r="B195">
            <v>4711</v>
          </cell>
          <cell r="C195" t="str">
            <v>LAUREN</v>
          </cell>
          <cell r="D195" t="str">
            <v>LAUREN</v>
          </cell>
          <cell r="E195">
            <v>219</v>
          </cell>
          <cell r="F195" t="str">
            <v>Yeny Oh</v>
          </cell>
          <cell r="G195" t="str">
            <v>Nouveau gestionnaire 1</v>
          </cell>
          <cell r="H195" t="str">
            <v>Zaliha SAINDOU</v>
          </cell>
        </row>
        <row r="196">
          <cell r="B196">
            <v>4916</v>
          </cell>
          <cell r="C196" t="str">
            <v>LABO MODE</v>
          </cell>
          <cell r="D196" t="str">
            <v>A.T.I</v>
          </cell>
          <cell r="E196">
            <v>219</v>
          </cell>
          <cell r="F196" t="str">
            <v>Louise Rambaud</v>
          </cell>
          <cell r="G196" t="str">
            <v>Karine CHARLES</v>
          </cell>
          <cell r="H196" t="str">
            <v>Xi ZHANG RAVET</v>
          </cell>
        </row>
        <row r="197">
          <cell r="B197">
            <v>4916</v>
          </cell>
          <cell r="C197" t="str">
            <v>LABO MODE</v>
          </cell>
          <cell r="D197" t="str">
            <v>ANNIEL</v>
          </cell>
          <cell r="E197">
            <v>219</v>
          </cell>
          <cell r="F197" t="str">
            <v>Louise Rambaud</v>
          </cell>
          <cell r="G197" t="str">
            <v>Karine CHARLES</v>
          </cell>
          <cell r="H197" t="str">
            <v>Xi ZHANG RAVET</v>
          </cell>
        </row>
        <row r="198">
          <cell r="B198">
            <v>4916</v>
          </cell>
          <cell r="C198" t="str">
            <v>LABO MODE</v>
          </cell>
          <cell r="D198" t="str">
            <v>CRIME</v>
          </cell>
          <cell r="E198">
            <v>219</v>
          </cell>
          <cell r="F198" t="str">
            <v>Louise Rambaud</v>
          </cell>
          <cell r="G198" t="str">
            <v>Karine CHARLES</v>
          </cell>
          <cell r="H198" t="str">
            <v>Xi ZHANG RAVET</v>
          </cell>
        </row>
        <row r="199">
          <cell r="B199">
            <v>4916</v>
          </cell>
          <cell r="C199" t="str">
            <v>LABO MODE</v>
          </cell>
          <cell r="D199" t="str">
            <v>BOBBIES</v>
          </cell>
          <cell r="E199">
            <v>219</v>
          </cell>
          <cell r="F199" t="str">
            <v>Louise Rambaud</v>
          </cell>
          <cell r="G199" t="str">
            <v>Karine CHARLES</v>
          </cell>
          <cell r="H199" t="str">
            <v>Xi ZHANG RAVET</v>
          </cell>
        </row>
        <row r="200">
          <cell r="B200">
            <v>4916</v>
          </cell>
          <cell r="C200" t="str">
            <v>LABO MODE</v>
          </cell>
          <cell r="D200" t="str">
            <v>MANEBI</v>
          </cell>
          <cell r="E200">
            <v>219</v>
          </cell>
          <cell r="F200" t="str">
            <v>Louise Rambaud</v>
          </cell>
          <cell r="G200" t="str">
            <v>Karine CHARLES</v>
          </cell>
          <cell r="H200" t="str">
            <v>Xi ZHANG RAVET</v>
          </cell>
        </row>
        <row r="201">
          <cell r="B201">
            <v>4916</v>
          </cell>
          <cell r="C201" t="str">
            <v>LABO MODE</v>
          </cell>
          <cell r="D201" t="str">
            <v>MINNETONKA</v>
          </cell>
          <cell r="E201">
            <v>219</v>
          </cell>
          <cell r="F201" t="str">
            <v>Louise Rambaud</v>
          </cell>
          <cell r="G201" t="str">
            <v>Karine CHARLES</v>
          </cell>
          <cell r="H201" t="str">
            <v>Xi ZHANG RAVET</v>
          </cell>
        </row>
        <row r="202">
          <cell r="B202">
            <v>4916</v>
          </cell>
          <cell r="C202" t="str">
            <v>LABO MODE</v>
          </cell>
          <cell r="D202" t="str">
            <v>PETITE MENDI</v>
          </cell>
          <cell r="E202">
            <v>219</v>
          </cell>
          <cell r="F202" t="str">
            <v>Louise Rambaud</v>
          </cell>
          <cell r="G202" t="str">
            <v>Karine CHARLES</v>
          </cell>
          <cell r="H202" t="str">
            <v>Xi ZHANG RAVET</v>
          </cell>
        </row>
        <row r="203">
          <cell r="B203">
            <v>4916</v>
          </cell>
          <cell r="C203" t="str">
            <v>LABO MODE</v>
          </cell>
          <cell r="D203" t="str">
            <v>PATRICIA BLANCHET</v>
          </cell>
          <cell r="E203">
            <v>219</v>
          </cell>
          <cell r="F203" t="str">
            <v>Louise Rambaud</v>
          </cell>
          <cell r="G203" t="str">
            <v>Karine CHARLES</v>
          </cell>
          <cell r="H203" t="str">
            <v>Xi ZHANG RAVET</v>
          </cell>
        </row>
        <row r="204">
          <cell r="B204">
            <v>4916</v>
          </cell>
          <cell r="C204" t="str">
            <v>LABO MODE</v>
          </cell>
          <cell r="D204" t="str">
            <v>RIVIERAS</v>
          </cell>
          <cell r="E204">
            <v>219</v>
          </cell>
          <cell r="F204" t="str">
            <v>Louise Rambaud</v>
          </cell>
          <cell r="G204" t="str">
            <v>Karine CHARLES</v>
          </cell>
          <cell r="H204" t="str">
            <v>Xi ZHANG RAVET</v>
          </cell>
        </row>
        <row r="205">
          <cell r="B205">
            <v>4916</v>
          </cell>
          <cell r="C205" t="str">
            <v>LABO MODE</v>
          </cell>
          <cell r="D205" t="str">
            <v>TOMS</v>
          </cell>
          <cell r="E205">
            <v>219</v>
          </cell>
          <cell r="F205" t="str">
            <v>Louise Rambaud</v>
          </cell>
          <cell r="G205" t="str">
            <v>Karine CHARLES</v>
          </cell>
          <cell r="H205" t="str">
            <v>Xi ZHANG RAVET</v>
          </cell>
        </row>
        <row r="206">
          <cell r="B206">
            <v>4916</v>
          </cell>
          <cell r="C206" t="str">
            <v>LABO MODE</v>
          </cell>
          <cell r="D206" t="str">
            <v>MAYPOL</v>
          </cell>
          <cell r="E206">
            <v>219</v>
          </cell>
          <cell r="F206" t="str">
            <v>Louise Rambaud</v>
          </cell>
          <cell r="G206" t="str">
            <v>Karine CHARLES</v>
          </cell>
          <cell r="H206" t="str">
            <v>Xi ZHANG RAVET</v>
          </cell>
        </row>
        <row r="207">
          <cell r="B207">
            <v>4916</v>
          </cell>
          <cell r="C207" t="str">
            <v>LABO MODE</v>
          </cell>
          <cell r="D207" t="str">
            <v>MOSES</v>
          </cell>
          <cell r="E207">
            <v>219</v>
          </cell>
          <cell r="F207" t="str">
            <v>Louise Rambaud</v>
          </cell>
          <cell r="G207" t="str">
            <v>Karine CHARLES</v>
          </cell>
          <cell r="H207" t="str">
            <v>Xi ZHANG RAVET</v>
          </cell>
        </row>
        <row r="208">
          <cell r="B208">
            <v>4916</v>
          </cell>
          <cell r="C208" t="str">
            <v>LABO MODE</v>
          </cell>
          <cell r="D208" t="str">
            <v>KANNAH</v>
          </cell>
          <cell r="E208">
            <v>219</v>
          </cell>
          <cell r="F208" t="str">
            <v>Louise Rambaud</v>
          </cell>
          <cell r="G208" t="str">
            <v>Karine CHARLES</v>
          </cell>
          <cell r="H208" t="str">
            <v>Xi ZHANG RAVET</v>
          </cell>
        </row>
        <row r="209">
          <cell r="B209">
            <v>4916</v>
          </cell>
          <cell r="C209" t="str">
            <v>LABO MODE</v>
          </cell>
          <cell r="D209" t="str">
            <v>MIZUNO</v>
          </cell>
          <cell r="E209">
            <v>219</v>
          </cell>
          <cell r="F209" t="str">
            <v>Louise Rambaud</v>
          </cell>
          <cell r="G209" t="str">
            <v>Karine CHARLES</v>
          </cell>
          <cell r="H209" t="str">
            <v>Xi ZHANG RAVET</v>
          </cell>
        </row>
        <row r="210">
          <cell r="B210">
            <v>4916</v>
          </cell>
          <cell r="C210" t="str">
            <v>LABO MODE</v>
          </cell>
          <cell r="D210" t="str">
            <v>FRACAP</v>
          </cell>
          <cell r="E210">
            <v>219</v>
          </cell>
          <cell r="F210" t="str">
            <v>Louise Rambaud</v>
          </cell>
          <cell r="G210" t="str">
            <v>Karine CHARLES</v>
          </cell>
          <cell r="H210" t="str">
            <v>Xi ZHANG RAVET</v>
          </cell>
        </row>
        <row r="211">
          <cell r="B211">
            <v>4916</v>
          </cell>
          <cell r="C211" t="str">
            <v>LABO MODE</v>
          </cell>
          <cell r="D211" t="str">
            <v>MIISTA</v>
          </cell>
          <cell r="E211">
            <v>219</v>
          </cell>
          <cell r="F211" t="str">
            <v>Louise Rambaud</v>
          </cell>
          <cell r="G211" t="str">
            <v>Karine CHARLES</v>
          </cell>
          <cell r="H211" t="str">
            <v>Xi ZHANG RAVET</v>
          </cell>
        </row>
        <row r="212">
          <cell r="B212">
            <v>4916</v>
          </cell>
          <cell r="C212" t="str">
            <v>LABO MODE</v>
          </cell>
          <cell r="D212" t="str">
            <v>BILIBI</v>
          </cell>
          <cell r="E212">
            <v>219</v>
          </cell>
          <cell r="F212" t="str">
            <v>Louise Rambaud</v>
          </cell>
          <cell r="G212" t="str">
            <v>Karine CHARLES</v>
          </cell>
          <cell r="H212" t="str">
            <v>Xi ZHANG RAVET</v>
          </cell>
        </row>
        <row r="213">
          <cell r="B213">
            <v>4916</v>
          </cell>
          <cell r="C213" t="str">
            <v>LABO MODE</v>
          </cell>
          <cell r="D213" t="str">
            <v>ANONYMOUS COPENHAGEN</v>
          </cell>
          <cell r="E213">
            <v>219</v>
          </cell>
          <cell r="F213" t="str">
            <v>Louise Rambaud</v>
          </cell>
          <cell r="G213" t="str">
            <v>Karine CHARLES</v>
          </cell>
          <cell r="H213" t="str">
            <v>Xi ZHANG RAVET</v>
          </cell>
        </row>
        <row r="214">
          <cell r="B214">
            <v>4916</v>
          </cell>
          <cell r="C214" t="str">
            <v>LABO MODE</v>
          </cell>
          <cell r="D214" t="str">
            <v>BONS BAISERS PANAME</v>
          </cell>
          <cell r="E214">
            <v>219</v>
          </cell>
          <cell r="F214" t="str">
            <v>Louise Rambaud</v>
          </cell>
          <cell r="G214" t="str">
            <v>Karine CHARLES</v>
          </cell>
          <cell r="H214" t="str">
            <v>Xi ZHANG RAVET</v>
          </cell>
        </row>
        <row r="215">
          <cell r="B215">
            <v>4916</v>
          </cell>
          <cell r="C215" t="str">
            <v>LABO MODE</v>
          </cell>
          <cell r="D215" t="str">
            <v>EMMA GO</v>
          </cell>
          <cell r="E215">
            <v>219</v>
          </cell>
          <cell r="F215" t="str">
            <v>Louise Rambaud</v>
          </cell>
          <cell r="G215" t="str">
            <v>Karine CHARLES</v>
          </cell>
          <cell r="H215" t="str">
            <v>Xi ZHANG RAVET</v>
          </cell>
        </row>
        <row r="216">
          <cell r="B216">
            <v>4916</v>
          </cell>
          <cell r="C216" t="str">
            <v>LABO MODE</v>
          </cell>
          <cell r="D216" t="str">
            <v>CRAIE</v>
          </cell>
          <cell r="E216">
            <v>219</v>
          </cell>
          <cell r="F216" t="str">
            <v>Louise Rambaud</v>
          </cell>
          <cell r="G216" t="str">
            <v>Karine CHARLES</v>
          </cell>
          <cell r="H216" t="str">
            <v>Xi ZHANG RAVET</v>
          </cell>
        </row>
        <row r="217">
          <cell r="B217">
            <v>4916</v>
          </cell>
          <cell r="C217" t="str">
            <v>LABO MODE</v>
          </cell>
          <cell r="D217" t="str">
            <v>GOOD NEWS</v>
          </cell>
          <cell r="E217">
            <v>219</v>
          </cell>
          <cell r="F217" t="str">
            <v>Louise Rambaud</v>
          </cell>
          <cell r="G217" t="str">
            <v>Karine CHARLES</v>
          </cell>
          <cell r="H217" t="str">
            <v>Xi ZHANG RAVET</v>
          </cell>
        </row>
        <row r="218">
          <cell r="B218">
            <v>4916</v>
          </cell>
          <cell r="C218" t="str">
            <v>LABO MODE</v>
          </cell>
          <cell r="D218" t="str">
            <v>E8 BY MIISTA</v>
          </cell>
          <cell r="E218">
            <v>219</v>
          </cell>
          <cell r="F218" t="str">
            <v>Louise Rambaud</v>
          </cell>
          <cell r="G218" t="str">
            <v>Karine CHARLES</v>
          </cell>
          <cell r="H218" t="str">
            <v>Xi ZHANG RAVET</v>
          </cell>
        </row>
        <row r="219">
          <cell r="B219">
            <v>4916</v>
          </cell>
          <cell r="C219" t="str">
            <v>LABO MODE</v>
          </cell>
          <cell r="D219" t="str">
            <v>VAGABON</v>
          </cell>
          <cell r="E219">
            <v>219</v>
          </cell>
          <cell r="F219" t="str">
            <v>Louise Rambaud</v>
          </cell>
          <cell r="G219" t="str">
            <v>Karine CHARLES</v>
          </cell>
          <cell r="H219" t="str">
            <v>Xi ZHANG RAVET</v>
          </cell>
        </row>
        <row r="220">
          <cell r="B220">
            <v>4916</v>
          </cell>
          <cell r="C220" t="str">
            <v>LABO MODE</v>
          </cell>
          <cell r="D220" t="str">
            <v>MINT ET ROSE</v>
          </cell>
          <cell r="E220">
            <v>219</v>
          </cell>
          <cell r="F220" t="str">
            <v>Louise Rambaud</v>
          </cell>
          <cell r="G220" t="str">
            <v>Karine CHARLES</v>
          </cell>
          <cell r="H220" t="str">
            <v>Xi ZHANG RAVET</v>
          </cell>
        </row>
        <row r="221">
          <cell r="B221">
            <v>5344</v>
          </cell>
          <cell r="C221" t="str">
            <v>VEJA</v>
          </cell>
          <cell r="D221" t="str">
            <v>VEJA</v>
          </cell>
          <cell r="E221">
            <v>219</v>
          </cell>
          <cell r="F221" t="str">
            <v>Thibaud Etcheberry</v>
          </cell>
          <cell r="G221" t="str">
            <v>Emmanuel DELGADO</v>
          </cell>
          <cell r="H221" t="str">
            <v>Eleina DELIENCOURT</v>
          </cell>
        </row>
        <row r="222">
          <cell r="B222">
            <v>5810</v>
          </cell>
          <cell r="C222" t="str">
            <v>ASICS</v>
          </cell>
          <cell r="D222" t="str">
            <v>ASICS</v>
          </cell>
          <cell r="E222">
            <v>219</v>
          </cell>
          <cell r="F222" t="str">
            <v>Thibaud Etcheberry</v>
          </cell>
          <cell r="G222" t="str">
            <v>Emmanuel DELGADO</v>
          </cell>
          <cell r="H222" t="str">
            <v>Eleina DELIENCOURT</v>
          </cell>
        </row>
        <row r="223">
          <cell r="B223">
            <v>6506</v>
          </cell>
          <cell r="C223" t="str">
            <v>SMR</v>
          </cell>
          <cell r="D223" t="str">
            <v>TRACAR TENDENCIAS</v>
          </cell>
          <cell r="E223">
            <v>219</v>
          </cell>
          <cell r="F223" t="str">
            <v>Louise Rambaud</v>
          </cell>
          <cell r="G223" t="str">
            <v>Karine CHARLES</v>
          </cell>
          <cell r="H223" t="str">
            <v>Xi ZHANG RAVET</v>
          </cell>
        </row>
        <row r="224">
          <cell r="B224">
            <v>6506</v>
          </cell>
          <cell r="C224" t="str">
            <v>SMR</v>
          </cell>
          <cell r="D224" t="str">
            <v>GRESIL</v>
          </cell>
          <cell r="E224">
            <v>219</v>
          </cell>
          <cell r="F224" t="str">
            <v>Louise Rambaud</v>
          </cell>
          <cell r="G224" t="str">
            <v>Karine CHARLES</v>
          </cell>
          <cell r="H224" t="str">
            <v>Xi ZHANG RAVET</v>
          </cell>
        </row>
        <row r="225">
          <cell r="B225">
            <v>6601</v>
          </cell>
          <cell r="C225" t="str">
            <v>LEMON JELLY</v>
          </cell>
          <cell r="D225" t="str">
            <v>LEMON JELLY</v>
          </cell>
          <cell r="E225">
            <v>219</v>
          </cell>
          <cell r="F225" t="str">
            <v>Charlotte GRUCHET</v>
          </cell>
          <cell r="G225" t="str">
            <v>Nouveau gestionnaire 2</v>
          </cell>
          <cell r="H225" t="str">
            <v>Fanny MATUNDU</v>
          </cell>
        </row>
        <row r="226">
          <cell r="B226">
            <v>7331</v>
          </cell>
          <cell r="C226" t="str">
            <v>LABO CREA LUXE</v>
          </cell>
          <cell r="D226" t="str">
            <v>AMINA MUADDI</v>
          </cell>
          <cell r="E226">
            <v>219</v>
          </cell>
          <cell r="F226" t="str">
            <v>Louise Rambaud</v>
          </cell>
          <cell r="G226" t="str">
            <v>Karine CHARLES</v>
          </cell>
          <cell r="H226" t="str">
            <v>Xi ZHANG RAVET</v>
          </cell>
        </row>
        <row r="227">
          <cell r="B227">
            <v>7331</v>
          </cell>
          <cell r="C227" t="str">
            <v>LABO CREA LUXE</v>
          </cell>
          <cell r="D227" t="str">
            <v>THE ROW</v>
          </cell>
          <cell r="E227">
            <v>219</v>
          </cell>
          <cell r="F227" t="str">
            <v>Louise Rambaud</v>
          </cell>
          <cell r="G227" t="str">
            <v>Karine CHARLES</v>
          </cell>
          <cell r="H227" t="str">
            <v>Xi ZHANG RAVET</v>
          </cell>
        </row>
        <row r="228">
          <cell r="B228">
            <v>7331</v>
          </cell>
          <cell r="C228" t="str">
            <v>LABO CREA LUXE</v>
          </cell>
          <cell r="D228" t="str">
            <v>FABRIZIO VITI</v>
          </cell>
          <cell r="E228">
            <v>219</v>
          </cell>
          <cell r="F228" t="str">
            <v>Louise Rambaud</v>
          </cell>
          <cell r="G228" t="str">
            <v>Karine CHARLES</v>
          </cell>
          <cell r="H228" t="str">
            <v>Xi ZHANG RAVET</v>
          </cell>
        </row>
        <row r="229">
          <cell r="B229">
            <v>7331</v>
          </cell>
          <cell r="C229" t="str">
            <v>LABO CREA LUXE</v>
          </cell>
          <cell r="D229" t="str">
            <v>MIDNIGHT OO</v>
          </cell>
          <cell r="E229">
            <v>219</v>
          </cell>
          <cell r="F229" t="str">
            <v>Louise Rambaud</v>
          </cell>
          <cell r="G229" t="str">
            <v>Karine CHARLES</v>
          </cell>
          <cell r="H229" t="str">
            <v>Xi ZHANG RAVET</v>
          </cell>
        </row>
        <row r="230">
          <cell r="B230">
            <v>7331</v>
          </cell>
          <cell r="C230" t="str">
            <v>LABO CREA LUXE</v>
          </cell>
          <cell r="D230" t="str">
            <v>ATTICO</v>
          </cell>
          <cell r="E230">
            <v>219</v>
          </cell>
          <cell r="F230" t="str">
            <v>Louise Rambaud</v>
          </cell>
          <cell r="G230" t="str">
            <v>Karine CHARLES</v>
          </cell>
          <cell r="H230" t="str">
            <v>Xi ZHANG RAVET</v>
          </cell>
        </row>
        <row r="231">
          <cell r="B231">
            <v>7331</v>
          </cell>
          <cell r="C231" t="str">
            <v>LABO CREA LUXE</v>
          </cell>
          <cell r="D231" t="str">
            <v>GIUZEPPE ZANOTTI</v>
          </cell>
          <cell r="E231">
            <v>219</v>
          </cell>
          <cell r="F231" t="str">
            <v>Louise Rambaud</v>
          </cell>
          <cell r="G231" t="str">
            <v>Karine CHARLES</v>
          </cell>
          <cell r="H231" t="str">
            <v>Xi ZHANG RAVET</v>
          </cell>
        </row>
        <row r="232">
          <cell r="B232">
            <v>7331</v>
          </cell>
          <cell r="C232" t="str">
            <v>LABO CREA LUXE</v>
          </cell>
          <cell r="D232" t="str">
            <v>AQUA ZURRA</v>
          </cell>
          <cell r="E232">
            <v>219</v>
          </cell>
          <cell r="F232" t="str">
            <v>Louise Rambaud</v>
          </cell>
          <cell r="G232" t="str">
            <v>Karine CHARLES</v>
          </cell>
          <cell r="H232" t="str">
            <v>Xi ZHANG RAVET</v>
          </cell>
        </row>
        <row r="233">
          <cell r="B233">
            <v>7331</v>
          </cell>
          <cell r="C233" t="str">
            <v>LABO CREA LUXE</v>
          </cell>
          <cell r="D233" t="str">
            <v>NODALETO</v>
          </cell>
          <cell r="E233">
            <v>219</v>
          </cell>
          <cell r="F233" t="str">
            <v>Louise Rambaud</v>
          </cell>
          <cell r="G233" t="str">
            <v>Karine CHARLES</v>
          </cell>
          <cell r="H233" t="str">
            <v>Xi ZHANG RAVET</v>
          </cell>
        </row>
        <row r="234">
          <cell r="B234">
            <v>7331</v>
          </cell>
          <cell r="C234" t="str">
            <v>LABO CREA LUXE</v>
          </cell>
          <cell r="D234" t="str">
            <v>STELLA MCCARTNEY</v>
          </cell>
          <cell r="E234">
            <v>219</v>
          </cell>
          <cell r="F234" t="str">
            <v>Louise Rambaud</v>
          </cell>
          <cell r="G234" t="str">
            <v>Karine CHARLES</v>
          </cell>
          <cell r="H234" t="str">
            <v>Xi ZHANG RAVET</v>
          </cell>
        </row>
        <row r="235">
          <cell r="B235">
            <v>7331</v>
          </cell>
          <cell r="C235" t="str">
            <v>LABO CREA LUXE</v>
          </cell>
          <cell r="D235" t="str">
            <v>BURBERRY</v>
          </cell>
          <cell r="E235">
            <v>219</v>
          </cell>
          <cell r="F235" t="str">
            <v>Louise Rambaud</v>
          </cell>
          <cell r="G235" t="str">
            <v>Karine CHARLES</v>
          </cell>
          <cell r="H235" t="str">
            <v>Xi ZHANG RAVET</v>
          </cell>
        </row>
        <row r="236">
          <cell r="B236">
            <v>7331</v>
          </cell>
          <cell r="C236" t="str">
            <v>LABO CREA LUXE</v>
          </cell>
          <cell r="D236" t="str">
            <v>DRIES VAN NOTEN</v>
          </cell>
          <cell r="E236">
            <v>219</v>
          </cell>
          <cell r="F236" t="str">
            <v>Louise Rambaud</v>
          </cell>
          <cell r="G236" t="str">
            <v>Karine CHARLES</v>
          </cell>
          <cell r="H236" t="str">
            <v>Xi ZHANG RAVET</v>
          </cell>
        </row>
        <row r="237">
          <cell r="B237">
            <v>7331</v>
          </cell>
          <cell r="C237" t="str">
            <v>LABO CREA LUXE</v>
          </cell>
          <cell r="D237" t="str">
            <v>MARNI</v>
          </cell>
          <cell r="E237">
            <v>219</v>
          </cell>
          <cell r="F237" t="str">
            <v>Louise Rambaud</v>
          </cell>
          <cell r="G237" t="str">
            <v>Karine CHARLES</v>
          </cell>
          <cell r="H237" t="str">
            <v>Xi ZHANG RAVET</v>
          </cell>
        </row>
        <row r="238">
          <cell r="B238">
            <v>7331</v>
          </cell>
          <cell r="C238" t="str">
            <v>LABO CREA LUXE</v>
          </cell>
          <cell r="D238" t="str">
            <v>JACQUEMUS</v>
          </cell>
          <cell r="E238">
            <v>219</v>
          </cell>
          <cell r="F238" t="str">
            <v>Louise Rambaud</v>
          </cell>
          <cell r="G238" t="str">
            <v>Karine CHARLES</v>
          </cell>
          <cell r="H238" t="str">
            <v>Xi ZHANG RAVET</v>
          </cell>
        </row>
        <row r="239">
          <cell r="B239">
            <v>7331</v>
          </cell>
          <cell r="C239" t="str">
            <v>LABO CREA LUXE</v>
          </cell>
          <cell r="D239" t="str">
            <v>NEOUS</v>
          </cell>
          <cell r="E239">
            <v>219</v>
          </cell>
          <cell r="F239" t="str">
            <v>Louise Rambaud</v>
          </cell>
          <cell r="G239" t="str">
            <v>Karine CHARLES</v>
          </cell>
          <cell r="H239" t="str">
            <v>Xi ZHANG RAVET</v>
          </cell>
        </row>
        <row r="240">
          <cell r="B240">
            <v>7331</v>
          </cell>
          <cell r="C240" t="str">
            <v>LABO CREA LUXE</v>
          </cell>
          <cell r="D240" t="str">
            <v>ROCHAS</v>
          </cell>
          <cell r="E240">
            <v>219</v>
          </cell>
          <cell r="F240" t="str">
            <v>Louise Rambaud</v>
          </cell>
          <cell r="G240" t="str">
            <v>Karine CHARLES</v>
          </cell>
          <cell r="H240" t="str">
            <v>Xi ZHANG RAVET</v>
          </cell>
        </row>
        <row r="241">
          <cell r="B241">
            <v>7363</v>
          </cell>
          <cell r="C241" t="str">
            <v>ASH</v>
          </cell>
          <cell r="D241" t="str">
            <v>ASH</v>
          </cell>
          <cell r="E241">
            <v>219</v>
          </cell>
          <cell r="F241" t="str">
            <v>Louise Rambaud</v>
          </cell>
          <cell r="G241" t="str">
            <v>Karine CHARLES</v>
          </cell>
          <cell r="H241" t="str">
            <v>Xi ZHANG RAVET</v>
          </cell>
        </row>
        <row r="242">
          <cell r="B242">
            <v>7527</v>
          </cell>
          <cell r="C242" t="str">
            <v>VALENTINO</v>
          </cell>
          <cell r="D242" t="str">
            <v>VALENTINO</v>
          </cell>
          <cell r="E242">
            <v>219</v>
          </cell>
          <cell r="F242" t="str">
            <v>Charlotte GRUCHET</v>
          </cell>
          <cell r="G242" t="str">
            <v>Nouveau gestionnaire 2</v>
          </cell>
          <cell r="H242" t="str">
            <v>Fanny MATUNDU</v>
          </cell>
        </row>
        <row r="243">
          <cell r="B243">
            <v>7633</v>
          </cell>
          <cell r="C243" t="str">
            <v>JULES &amp; JENN</v>
          </cell>
          <cell r="D243" t="str">
            <v>JULES &amp; JENN</v>
          </cell>
          <cell r="E243">
            <v>219</v>
          </cell>
          <cell r="F243" t="str">
            <v>Charlotte GRUCHET</v>
          </cell>
          <cell r="G243" t="str">
            <v>Nouveau gestionnaire 2</v>
          </cell>
          <cell r="H243" t="str">
            <v>Fanny MATUNDU</v>
          </cell>
        </row>
        <row r="244">
          <cell r="B244">
            <v>8157</v>
          </cell>
          <cell r="C244" t="str">
            <v>MICHAEL KORS</v>
          </cell>
          <cell r="D244" t="str">
            <v>MICHAEL KORS</v>
          </cell>
          <cell r="E244">
            <v>219</v>
          </cell>
          <cell r="F244" t="str">
            <v>Charlotte GRUCHET</v>
          </cell>
          <cell r="G244" t="str">
            <v>Nouveau gestionnaire 2</v>
          </cell>
          <cell r="H244" t="str">
            <v>Fanny MATUNDU</v>
          </cell>
        </row>
        <row r="245">
          <cell r="B245">
            <v>9695</v>
          </cell>
          <cell r="C245" t="str">
            <v>JONAK</v>
          </cell>
          <cell r="D245" t="str">
            <v>JONAK</v>
          </cell>
          <cell r="E245">
            <v>219</v>
          </cell>
          <cell r="F245" t="str">
            <v>Charlotte GRUCHET</v>
          </cell>
          <cell r="G245" t="str">
            <v>Nouveau gestionnaire 2</v>
          </cell>
          <cell r="H245" t="str">
            <v>Fanny MATUNDU</v>
          </cell>
        </row>
        <row r="246">
          <cell r="B246">
            <v>2360</v>
          </cell>
          <cell r="C246" t="str">
            <v>IPANEMA</v>
          </cell>
          <cell r="D246" t="str">
            <v>IPANEMA</v>
          </cell>
          <cell r="E246">
            <v>410</v>
          </cell>
          <cell r="F246" t="str">
            <v>Charlotte GRUCHET</v>
          </cell>
          <cell r="G246" t="str">
            <v>Nouveau gestionnaire 2</v>
          </cell>
          <cell r="H246" t="str">
            <v>Fanny MATUNDU</v>
          </cell>
        </row>
        <row r="247">
          <cell r="B247">
            <v>4976</v>
          </cell>
          <cell r="C247" t="str">
            <v>GEOX LUX</v>
          </cell>
          <cell r="D247" t="str">
            <v>GEOX LUX</v>
          </cell>
          <cell r="E247">
            <v>410</v>
          </cell>
          <cell r="F247" t="str">
            <v>Yeny Oh</v>
          </cell>
          <cell r="G247" t="str">
            <v>Nouveau gestionnaire 2</v>
          </cell>
          <cell r="H247" t="str">
            <v>Zaliha SAINDOU</v>
          </cell>
        </row>
        <row r="248">
          <cell r="B248">
            <v>6103</v>
          </cell>
          <cell r="C248" t="str">
            <v>MICHEL VIVIEN</v>
          </cell>
          <cell r="D248" t="str">
            <v>MICHEL VIVIEN</v>
          </cell>
          <cell r="E248">
            <v>410</v>
          </cell>
          <cell r="F248" t="str">
            <v>Louise Rambaud</v>
          </cell>
          <cell r="G248" t="str">
            <v>Karine CHARLES</v>
          </cell>
          <cell r="H248" t="str">
            <v>Xi ZHANG RAVET</v>
          </cell>
        </row>
        <row r="249">
          <cell r="B249">
            <v>9921</v>
          </cell>
          <cell r="C249" t="str">
            <v>ISOTONER</v>
          </cell>
          <cell r="D249" t="str">
            <v>ISOTONER</v>
          </cell>
          <cell r="E249">
            <v>410</v>
          </cell>
          <cell r="F249" t="str">
            <v>Yeny Oh</v>
          </cell>
          <cell r="G249" t="str">
            <v>Nouveau gestionnaire 2</v>
          </cell>
          <cell r="H249" t="str">
            <v>Fanny MATUNDU</v>
          </cell>
        </row>
        <row r="250">
          <cell r="B250">
            <v>9972</v>
          </cell>
          <cell r="C250" t="str">
            <v>DR MARTENS</v>
          </cell>
          <cell r="D250" t="str">
            <v>DR MARTENS</v>
          </cell>
          <cell r="E250">
            <v>410</v>
          </cell>
          <cell r="F250" t="str">
            <v>Louise Rambaud</v>
          </cell>
          <cell r="G250" t="str">
            <v>Karine CHARLES</v>
          </cell>
          <cell r="H250" t="str">
            <v>Xi ZHANG RAVET</v>
          </cell>
        </row>
        <row r="251">
          <cell r="B251">
            <v>3875</v>
          </cell>
          <cell r="C251" t="str">
            <v>SOIN DU CUIR GL</v>
          </cell>
          <cell r="D251" t="str">
            <v>SOIN DU CUIR GL</v>
          </cell>
          <cell r="E251">
            <v>478</v>
          </cell>
          <cell r="F251" t="str">
            <v>Marine Getten</v>
          </cell>
          <cell r="G251" t="str">
            <v>Nouveau gestionnaire 1</v>
          </cell>
          <cell r="H251" t="str">
            <v>Zaliha SAINDOU</v>
          </cell>
        </row>
        <row r="252">
          <cell r="B252">
            <v>4139</v>
          </cell>
          <cell r="C252" t="str">
            <v>STUDIO CELESTE</v>
          </cell>
          <cell r="D252" t="str">
            <v>STUDIO CELESTE</v>
          </cell>
          <cell r="E252">
            <v>478</v>
          </cell>
          <cell r="F252" t="str">
            <v>Marine Getten</v>
          </cell>
          <cell r="G252" t="str">
            <v>Nouveau gestionnaire 1</v>
          </cell>
          <cell r="H252" t="str">
            <v>Zaliha SAINDOU</v>
          </cell>
        </row>
        <row r="253">
          <cell r="B253">
            <v>5844</v>
          </cell>
          <cell r="C253" t="str">
            <v>GALERIES LAFAYETTE</v>
          </cell>
          <cell r="D253" t="str">
            <v>GALERIES LAFAYETTE</v>
          </cell>
          <cell r="E253">
            <v>478</v>
          </cell>
          <cell r="F253" t="str">
            <v>Marine Getten</v>
          </cell>
          <cell r="G253" t="str">
            <v>Nouveau gestionnaire 1</v>
          </cell>
          <cell r="H253" t="str">
            <v>Zaliha SAINDOU</v>
          </cell>
        </row>
        <row r="254">
          <cell r="B254">
            <v>132</v>
          </cell>
          <cell r="C254" t="str">
            <v>PANAFRICA</v>
          </cell>
          <cell r="D254" t="str">
            <v>PANAFRICA</v>
          </cell>
          <cell r="E254">
            <v>486</v>
          </cell>
          <cell r="F254" t="str">
            <v>Louise Rambaud</v>
          </cell>
          <cell r="G254" t="str">
            <v>Karine CHARLES</v>
          </cell>
          <cell r="H254" t="str">
            <v>Xi ZHANG RAVET</v>
          </cell>
        </row>
        <row r="255">
          <cell r="B255">
            <v>134</v>
          </cell>
          <cell r="C255" t="str">
            <v>WHAT FOR</v>
          </cell>
          <cell r="D255" t="str">
            <v>WHAT FOR</v>
          </cell>
          <cell r="E255">
            <v>486</v>
          </cell>
          <cell r="F255" t="str">
            <v>Charlotte GRUCHET</v>
          </cell>
          <cell r="G255" t="str">
            <v>Nouveau gestionnaire 2</v>
          </cell>
          <cell r="H255" t="str">
            <v>Fanny MATUNDU</v>
          </cell>
        </row>
        <row r="256">
          <cell r="B256">
            <v>313</v>
          </cell>
          <cell r="C256" t="str">
            <v>KICKERS</v>
          </cell>
          <cell r="D256" t="str">
            <v>KICKERS</v>
          </cell>
          <cell r="E256">
            <v>486</v>
          </cell>
          <cell r="F256" t="str">
            <v>Louise Rambaud</v>
          </cell>
          <cell r="G256" t="str">
            <v>Karine CHARLES</v>
          </cell>
          <cell r="H256" t="str">
            <v>Xi ZHANG RAVET</v>
          </cell>
        </row>
        <row r="257">
          <cell r="B257">
            <v>828</v>
          </cell>
          <cell r="C257" t="str">
            <v>SCHMOOVE</v>
          </cell>
          <cell r="D257" t="str">
            <v>SCHMOOVE</v>
          </cell>
          <cell r="E257">
            <v>486</v>
          </cell>
          <cell r="F257" t="str">
            <v>Louise Rambaud</v>
          </cell>
          <cell r="G257" t="str">
            <v>Karine CHARLES</v>
          </cell>
          <cell r="H257" t="str">
            <v>Xi ZHANG RAVET</v>
          </cell>
        </row>
        <row r="258">
          <cell r="B258">
            <v>919</v>
          </cell>
          <cell r="C258" t="str">
            <v>FAGUO</v>
          </cell>
          <cell r="D258" t="str">
            <v>FAGUO</v>
          </cell>
          <cell r="E258">
            <v>486</v>
          </cell>
          <cell r="F258" t="str">
            <v>Louise Rambaud</v>
          </cell>
          <cell r="G258" t="str">
            <v>Nouveau gestionnaire 1</v>
          </cell>
          <cell r="H258" t="str">
            <v>Zaliha SAINDOU</v>
          </cell>
        </row>
        <row r="259">
          <cell r="B259">
            <v>1085</v>
          </cell>
          <cell r="C259" t="str">
            <v>MOU</v>
          </cell>
          <cell r="D259" t="str">
            <v>MOU</v>
          </cell>
          <cell r="E259">
            <v>486</v>
          </cell>
          <cell r="F259" t="str">
            <v>Charlotte GRUCHET</v>
          </cell>
          <cell r="G259" t="str">
            <v>Nouveau gestionnaire 2</v>
          </cell>
          <cell r="H259" t="str">
            <v>Fanny MATUNDU</v>
          </cell>
        </row>
        <row r="260">
          <cell r="B260">
            <v>1428</v>
          </cell>
          <cell r="C260" t="str">
            <v>GOLA</v>
          </cell>
          <cell r="D260" t="str">
            <v>GOLA</v>
          </cell>
          <cell r="E260">
            <v>486</v>
          </cell>
          <cell r="F260" t="str">
            <v>Thibaud Etcheberry</v>
          </cell>
          <cell r="G260" t="str">
            <v>Emmanuel DELGADO</v>
          </cell>
          <cell r="H260" t="str">
            <v>Eleina DELIENCOURT</v>
          </cell>
        </row>
        <row r="261">
          <cell r="B261">
            <v>1771</v>
          </cell>
          <cell r="C261" t="str">
            <v>NO NAME</v>
          </cell>
          <cell r="D261" t="str">
            <v>NO NAME</v>
          </cell>
          <cell r="E261">
            <v>486</v>
          </cell>
          <cell r="F261" t="str">
            <v>Louise Rambaud</v>
          </cell>
          <cell r="G261" t="str">
            <v>Karine CHARLES</v>
          </cell>
          <cell r="H261" t="str">
            <v>Xi ZHANG RAVET</v>
          </cell>
        </row>
        <row r="262">
          <cell r="B262">
            <v>2309</v>
          </cell>
          <cell r="C262" t="str">
            <v>KARL LAGERFELD</v>
          </cell>
          <cell r="D262" t="str">
            <v>KARL LAGERFELD</v>
          </cell>
          <cell r="E262">
            <v>486</v>
          </cell>
          <cell r="F262" t="str">
            <v>Louise Rambaud</v>
          </cell>
          <cell r="G262" t="str">
            <v>Karine CHARLES</v>
          </cell>
          <cell r="H262" t="str">
            <v>Xi ZHANG RAVET</v>
          </cell>
        </row>
        <row r="263">
          <cell r="B263">
            <v>2823</v>
          </cell>
          <cell r="C263" t="str">
            <v>ROSSIGNOL</v>
          </cell>
          <cell r="D263" t="str">
            <v>ROSSIGNOL</v>
          </cell>
          <cell r="E263">
            <v>486</v>
          </cell>
          <cell r="F263" t="str">
            <v>Charlotte GRUCHET</v>
          </cell>
          <cell r="G263" t="str">
            <v>Nouveau gestionnaire 2</v>
          </cell>
          <cell r="H263" t="str">
            <v>Fanny MATUNDU</v>
          </cell>
        </row>
        <row r="264">
          <cell r="B264">
            <v>2900</v>
          </cell>
          <cell r="C264" t="str">
            <v>CROCS</v>
          </cell>
          <cell r="D264" t="str">
            <v>CROCS</v>
          </cell>
          <cell r="E264">
            <v>486</v>
          </cell>
          <cell r="F264" t="str">
            <v>Charlotte GRUCHET</v>
          </cell>
          <cell r="G264" t="str">
            <v>Nouveau gestionnaire 2</v>
          </cell>
          <cell r="H264" t="str">
            <v>Fanny MATUNDU</v>
          </cell>
        </row>
        <row r="265">
          <cell r="B265">
            <v>3222</v>
          </cell>
          <cell r="C265" t="str">
            <v>CALVIN KLEIN JEANS</v>
          </cell>
          <cell r="D265" t="str">
            <v>CALVIN KLEIN JEANS</v>
          </cell>
          <cell r="E265">
            <v>486</v>
          </cell>
          <cell r="F265" t="str">
            <v>Louise Rambaud</v>
          </cell>
          <cell r="G265" t="str">
            <v>Nouveau gestionnaire 1</v>
          </cell>
          <cell r="H265" t="str">
            <v>Zaliha SAINDOU</v>
          </cell>
        </row>
        <row r="266">
          <cell r="B266">
            <v>8111</v>
          </cell>
          <cell r="C266" t="str">
            <v>TIMBERLAND</v>
          </cell>
          <cell r="D266" t="str">
            <v>TIMBERLAND</v>
          </cell>
          <cell r="E266">
            <v>219</v>
          </cell>
          <cell r="F266" t="str">
            <v>Yeny Oh</v>
          </cell>
          <cell r="G266" t="str">
            <v>Nouveau gestionnaire 1</v>
          </cell>
          <cell r="H266" t="str">
            <v>Zaliha SAINDOU</v>
          </cell>
        </row>
        <row r="267">
          <cell r="B267">
            <v>4160</v>
          </cell>
          <cell r="C267" t="str">
            <v>ONITSUKA TIGER</v>
          </cell>
          <cell r="D267" t="str">
            <v>ONITSUKA TIGER</v>
          </cell>
          <cell r="E267">
            <v>486</v>
          </cell>
          <cell r="F267" t="str">
            <v>Thibaud Etcheberry</v>
          </cell>
          <cell r="G267" t="str">
            <v>Emmanuel DELGADO</v>
          </cell>
          <cell r="H267" t="str">
            <v>Eleina DELIENCOURT</v>
          </cell>
        </row>
        <row r="268">
          <cell r="B268">
            <v>4915</v>
          </cell>
          <cell r="C268" t="str">
            <v>CASTANER</v>
          </cell>
          <cell r="D268" t="str">
            <v>CASTANER</v>
          </cell>
          <cell r="E268">
            <v>486</v>
          </cell>
          <cell r="F268" t="str">
            <v>Charlotte GRUCHET</v>
          </cell>
          <cell r="G268" t="str">
            <v>Nouveau gestionnaire 2</v>
          </cell>
          <cell r="H268" t="str">
            <v>Fanny MATUNDU</v>
          </cell>
        </row>
        <row r="269">
          <cell r="B269">
            <v>4930</v>
          </cell>
          <cell r="C269" t="str">
            <v>HAVAIANAS</v>
          </cell>
          <cell r="D269" t="str">
            <v>HAVAIANAS</v>
          </cell>
          <cell r="E269">
            <v>486</v>
          </cell>
          <cell r="F269" t="str">
            <v>Charlotte GRUCHET</v>
          </cell>
          <cell r="G269" t="str">
            <v>Nouveau gestionnaire 2</v>
          </cell>
          <cell r="H269" t="str">
            <v>Fanny MATUNDU</v>
          </cell>
        </row>
        <row r="270">
          <cell r="B270">
            <v>5158</v>
          </cell>
          <cell r="C270" t="str">
            <v>ARMISTICE</v>
          </cell>
          <cell r="D270" t="str">
            <v>ARMISTICE</v>
          </cell>
          <cell r="E270">
            <v>486</v>
          </cell>
          <cell r="F270" t="str">
            <v>Louise Rambaud</v>
          </cell>
          <cell r="G270" t="str">
            <v>Karine CHARLES</v>
          </cell>
          <cell r="H270" t="str">
            <v>Xi ZHANG RAVET</v>
          </cell>
        </row>
        <row r="271">
          <cell r="B271">
            <v>5368</v>
          </cell>
          <cell r="C271" t="str">
            <v>SUPERGA</v>
          </cell>
          <cell r="D271" t="str">
            <v>SUPERGA</v>
          </cell>
          <cell r="E271">
            <v>486</v>
          </cell>
          <cell r="F271" t="str">
            <v>Charlotte GRUCHET</v>
          </cell>
          <cell r="G271" t="str">
            <v>Nouveau gestionnaire 2</v>
          </cell>
          <cell r="H271" t="str">
            <v>Fanny MATUNDU</v>
          </cell>
        </row>
        <row r="272">
          <cell r="B272">
            <v>5929</v>
          </cell>
          <cell r="C272" t="str">
            <v>CLERGERIE</v>
          </cell>
          <cell r="D272" t="str">
            <v>CLERGERIE</v>
          </cell>
          <cell r="E272">
            <v>486</v>
          </cell>
          <cell r="F272" t="str">
            <v>Louise Rambaud</v>
          </cell>
          <cell r="G272" t="str">
            <v>Karine CHARLES</v>
          </cell>
          <cell r="H272" t="str">
            <v>Xi ZHANG RAVET</v>
          </cell>
        </row>
        <row r="273">
          <cell r="B273">
            <v>6058</v>
          </cell>
          <cell r="C273" t="str">
            <v>TEVA</v>
          </cell>
          <cell r="D273" t="str">
            <v>TEVA</v>
          </cell>
          <cell r="E273">
            <v>486</v>
          </cell>
          <cell r="F273" t="str">
            <v>Charlotte GRUCHET</v>
          </cell>
          <cell r="G273" t="str">
            <v>Nouveau gestionnaire 2</v>
          </cell>
          <cell r="H273" t="str">
            <v>Fanny MATUNDU</v>
          </cell>
        </row>
        <row r="274">
          <cell r="B274">
            <v>6825</v>
          </cell>
          <cell r="C274" t="str">
            <v>MELLOW YELLOW</v>
          </cell>
          <cell r="D274" t="str">
            <v>MELLOW YELLOW</v>
          </cell>
          <cell r="E274">
            <v>486</v>
          </cell>
          <cell r="F274" t="str">
            <v>Charlotte GRUCHET</v>
          </cell>
          <cell r="G274" t="str">
            <v>Nouveau gestionnaire 2</v>
          </cell>
          <cell r="H274" t="str">
            <v>Fanny MATUNDU</v>
          </cell>
        </row>
        <row r="275">
          <cell r="B275">
            <v>7751</v>
          </cell>
          <cell r="C275" t="str">
            <v>SABOTS YOUYOU</v>
          </cell>
          <cell r="D275" t="str">
            <v>SABOTS YOUYOU</v>
          </cell>
          <cell r="E275">
            <v>486</v>
          </cell>
          <cell r="F275" t="str">
            <v>Louise Rambaud</v>
          </cell>
          <cell r="G275" t="str">
            <v>Karine CHARLES</v>
          </cell>
          <cell r="H275" t="str">
            <v>Xi ZHANG RAVET</v>
          </cell>
        </row>
        <row r="276">
          <cell r="B276">
            <v>7971</v>
          </cell>
          <cell r="C276" t="str">
            <v>PHILIPPE MODEL</v>
          </cell>
          <cell r="D276" t="str">
            <v>PHILIPPE MODEL</v>
          </cell>
          <cell r="E276">
            <v>486</v>
          </cell>
          <cell r="F276" t="str">
            <v>Louise Rambaud</v>
          </cell>
          <cell r="G276" t="str">
            <v>Karine CHARLES</v>
          </cell>
          <cell r="H276" t="str">
            <v>Xi ZHANG RAVET</v>
          </cell>
        </row>
        <row r="277">
          <cell r="B277">
            <v>8254</v>
          </cell>
          <cell r="C277" t="str">
            <v>AIGLE</v>
          </cell>
          <cell r="D277" t="str">
            <v>AIGLE</v>
          </cell>
          <cell r="E277">
            <v>486</v>
          </cell>
          <cell r="F277" t="str">
            <v>Charlotte GRUCHET</v>
          </cell>
          <cell r="G277" t="str">
            <v>Nouveau gestionnaire 2</v>
          </cell>
          <cell r="H277" t="str">
            <v>Fanny MATUNDU</v>
          </cell>
        </row>
        <row r="278">
          <cell r="B278">
            <v>9216</v>
          </cell>
          <cell r="C278" t="str">
            <v>GEOX</v>
          </cell>
          <cell r="D278" t="str">
            <v>GEOX</v>
          </cell>
          <cell r="E278">
            <v>486</v>
          </cell>
          <cell r="F278" t="str">
            <v>Yeny Oh</v>
          </cell>
          <cell r="G278" t="str">
            <v>Nouveau gestionnaire 2</v>
          </cell>
          <cell r="H278" t="str">
            <v>Zaliha SAINDOU</v>
          </cell>
        </row>
        <row r="279">
          <cell r="B279">
            <v>9912</v>
          </cell>
          <cell r="C279" t="str">
            <v>TOMMY HILFIGER</v>
          </cell>
          <cell r="D279" t="str">
            <v>TOMMY HILFIGER</v>
          </cell>
          <cell r="E279">
            <v>486</v>
          </cell>
          <cell r="F279" t="str">
            <v>Yeny Oh</v>
          </cell>
          <cell r="G279" t="str">
            <v>Nouveau gestionnaire 1</v>
          </cell>
          <cell r="H279" t="str">
            <v>Zaliha SAINDOU</v>
          </cell>
        </row>
        <row r="280">
          <cell r="B280">
            <v>4978</v>
          </cell>
          <cell r="C280" t="str">
            <v>GEOX LUX</v>
          </cell>
          <cell r="D280" t="str">
            <v>GEOX LUX</v>
          </cell>
          <cell r="E280">
            <v>302</v>
          </cell>
          <cell r="F280" t="str">
            <v>Yeny Oh</v>
          </cell>
          <cell r="G280" t="str">
            <v>Nouveau gestionnaire 2</v>
          </cell>
          <cell r="H280" t="str">
            <v>Zaliha SAINDOU</v>
          </cell>
        </row>
        <row r="281">
          <cell r="B281">
            <v>5262</v>
          </cell>
          <cell r="C281" t="str">
            <v>PALLADIUM</v>
          </cell>
          <cell r="D281" t="str">
            <v>PALLADIUM</v>
          </cell>
          <cell r="E281">
            <v>302</v>
          </cell>
          <cell r="F281" t="str">
            <v>Yeny Oh</v>
          </cell>
          <cell r="G281" t="str">
            <v>Emmanuel DELGADO</v>
          </cell>
          <cell r="H281" t="str">
            <v>Eleina DELIENCOURT</v>
          </cell>
        </row>
        <row r="282">
          <cell r="B282">
            <v>1671</v>
          </cell>
          <cell r="C282" t="str">
            <v>ARMISTICE</v>
          </cell>
          <cell r="D282" t="str">
            <v>ARMISTICE</v>
          </cell>
          <cell r="E282">
            <v>428</v>
          </cell>
          <cell r="F282" t="str">
            <v>Yeny Oh</v>
          </cell>
          <cell r="G282" t="str">
            <v>Karine CHARLES</v>
          </cell>
          <cell r="H282" t="str">
            <v>Xi ZHANG RAVET</v>
          </cell>
        </row>
        <row r="283">
          <cell r="B283">
            <v>2763</v>
          </cell>
          <cell r="C283" t="str">
            <v>CALVIN KLEIN JEANS</v>
          </cell>
          <cell r="D283" t="str">
            <v>CALVIN KLEIN JEANS</v>
          </cell>
          <cell r="E283">
            <v>428</v>
          </cell>
          <cell r="F283" t="str">
            <v>Yeny Oh</v>
          </cell>
          <cell r="G283" t="str">
            <v>Nouveau gestionnaire 1</v>
          </cell>
          <cell r="H283" t="str">
            <v>Zaliha SAINDOU</v>
          </cell>
        </row>
        <row r="284">
          <cell r="B284">
            <v>4235</v>
          </cell>
          <cell r="C284" t="str">
            <v>ONITSUKA TIGER</v>
          </cell>
          <cell r="D284" t="str">
            <v>ONITSUKA TIGER</v>
          </cell>
          <cell r="E284">
            <v>428</v>
          </cell>
          <cell r="F284" t="str">
            <v>Thibaud Etcheberry</v>
          </cell>
          <cell r="G284" t="str">
            <v>Emmanuel DELGADO</v>
          </cell>
          <cell r="H284" t="str">
            <v>Eleina DELIENCOURT</v>
          </cell>
        </row>
        <row r="285">
          <cell r="B285">
            <v>4290</v>
          </cell>
          <cell r="C285" t="str">
            <v>KICKERS</v>
          </cell>
          <cell r="D285" t="str">
            <v>KICKERS</v>
          </cell>
          <cell r="E285">
            <v>428</v>
          </cell>
          <cell r="F285" t="str">
            <v>Yeny Oh</v>
          </cell>
          <cell r="G285" t="str">
            <v>Karine CHARLES</v>
          </cell>
          <cell r="H285" t="str">
            <v>Xi ZHANG RAVET</v>
          </cell>
        </row>
        <row r="286">
          <cell r="B286">
            <v>4324</v>
          </cell>
          <cell r="C286" t="str">
            <v>KARL LAGERFELD</v>
          </cell>
          <cell r="D286" t="str">
            <v>KARL LAGERFELD</v>
          </cell>
          <cell r="E286">
            <v>428</v>
          </cell>
          <cell r="F286" t="str">
            <v>Yeny Oh</v>
          </cell>
          <cell r="G286" t="str">
            <v>Karine CHARLES</v>
          </cell>
          <cell r="H286" t="str">
            <v>Xi ZHANG RAVET</v>
          </cell>
        </row>
        <row r="287">
          <cell r="B287">
            <v>4891</v>
          </cell>
          <cell r="C287" t="str">
            <v>CREP</v>
          </cell>
          <cell r="D287" t="str">
            <v>CREP</v>
          </cell>
          <cell r="E287">
            <v>428</v>
          </cell>
          <cell r="F287" t="str">
            <v>Thibaud Etcheberry</v>
          </cell>
          <cell r="G287" t="str">
            <v>Emmanuel DELGADO</v>
          </cell>
          <cell r="H287" t="str">
            <v>Eleina DELIENCOURT</v>
          </cell>
        </row>
        <row r="288">
          <cell r="B288">
            <v>4932</v>
          </cell>
          <cell r="C288" t="str">
            <v>MR LACY</v>
          </cell>
          <cell r="D288" t="str">
            <v>MR LACY</v>
          </cell>
          <cell r="E288">
            <v>428</v>
          </cell>
          <cell r="F288" t="str">
            <v>Thibaud Etcheberry</v>
          </cell>
          <cell r="G288" t="str">
            <v>Emmanuel DELGADO</v>
          </cell>
          <cell r="H288" t="str">
            <v>Eleina DELIENCOURT</v>
          </cell>
        </row>
        <row r="289">
          <cell r="B289">
            <v>4939</v>
          </cell>
          <cell r="C289" t="str">
            <v>HAVAIANAS</v>
          </cell>
          <cell r="D289" t="str">
            <v>HAVAIANAS</v>
          </cell>
          <cell r="E289">
            <v>428</v>
          </cell>
          <cell r="F289" t="str">
            <v>Charlotte GRUCHET</v>
          </cell>
          <cell r="G289" t="str">
            <v>Nouveau gestionnaire 2</v>
          </cell>
          <cell r="H289" t="str">
            <v>Fanny MATUNDU</v>
          </cell>
        </row>
        <row r="290">
          <cell r="B290">
            <v>5095</v>
          </cell>
          <cell r="C290" t="str">
            <v>ISOTONER</v>
          </cell>
          <cell r="D290" t="str">
            <v>ISOTONER</v>
          </cell>
          <cell r="E290">
            <v>428</v>
          </cell>
          <cell r="F290" t="str">
            <v>Yeny Oh</v>
          </cell>
          <cell r="G290" t="str">
            <v>Nouveau gestionnaire 2</v>
          </cell>
          <cell r="H290" t="str">
            <v>Fanny MATUNDU</v>
          </cell>
        </row>
        <row r="291">
          <cell r="B291">
            <v>8109</v>
          </cell>
          <cell r="C291" t="str">
            <v>TIMBERLAND</v>
          </cell>
          <cell r="D291" t="str">
            <v>TIMBERLAND</v>
          </cell>
          <cell r="E291">
            <v>461</v>
          </cell>
          <cell r="F291" t="str">
            <v>Yeny Oh</v>
          </cell>
          <cell r="G291" t="str">
            <v>Nouveau gestionnaire 1</v>
          </cell>
          <cell r="H291" t="str">
            <v>Zaliha SAINDOU</v>
          </cell>
        </row>
        <row r="292">
          <cell r="B292">
            <v>5421</v>
          </cell>
          <cell r="C292" t="str">
            <v>GOLA</v>
          </cell>
          <cell r="D292" t="str">
            <v>GOLA</v>
          </cell>
          <cell r="E292">
            <v>428</v>
          </cell>
          <cell r="F292" t="str">
            <v>Thibaud Etcheberry</v>
          </cell>
          <cell r="G292" t="str">
            <v>Emmanuel DELGADO</v>
          </cell>
          <cell r="H292" t="str">
            <v>Eleina DELIENCOURT</v>
          </cell>
        </row>
        <row r="293">
          <cell r="B293">
            <v>5873</v>
          </cell>
          <cell r="C293" t="str">
            <v>1789 CALA</v>
          </cell>
          <cell r="D293" t="str">
            <v>1789 CALA</v>
          </cell>
          <cell r="E293">
            <v>428</v>
          </cell>
          <cell r="F293" t="str">
            <v>Yeny Oh</v>
          </cell>
          <cell r="G293" t="str">
            <v>Nouveau gestionnaire 2</v>
          </cell>
          <cell r="H293" t="str">
            <v>Fanny MATUNDU</v>
          </cell>
        </row>
        <row r="294">
          <cell r="B294">
            <v>6059</v>
          </cell>
          <cell r="C294" t="str">
            <v>FAGUO</v>
          </cell>
          <cell r="D294" t="str">
            <v>FAGUO</v>
          </cell>
          <cell r="E294">
            <v>428</v>
          </cell>
          <cell r="F294" t="str">
            <v>Yeny Oh</v>
          </cell>
          <cell r="G294" t="str">
            <v>Nouveau gestionnaire 1</v>
          </cell>
          <cell r="H294" t="str">
            <v>Zaliha SAINDOU</v>
          </cell>
        </row>
        <row r="295">
          <cell r="B295">
            <v>6070</v>
          </cell>
          <cell r="C295" t="str">
            <v>TEVA</v>
          </cell>
          <cell r="D295" t="str">
            <v>TEVA</v>
          </cell>
          <cell r="E295">
            <v>428</v>
          </cell>
          <cell r="F295" t="str">
            <v>Yeny Oh</v>
          </cell>
          <cell r="G295" t="str">
            <v>Nouveau gestionnaire 2</v>
          </cell>
          <cell r="H295" t="str">
            <v>Fanny MATUNDU</v>
          </cell>
        </row>
        <row r="296">
          <cell r="B296">
            <v>6176</v>
          </cell>
          <cell r="C296" t="str">
            <v>SUPERGA</v>
          </cell>
          <cell r="D296" t="str">
            <v>SUPERGA</v>
          </cell>
          <cell r="E296">
            <v>428</v>
          </cell>
          <cell r="F296" t="str">
            <v>Yeny Oh</v>
          </cell>
          <cell r="G296" t="str">
            <v>Nouveau gestionnaire 2</v>
          </cell>
          <cell r="H296" t="str">
            <v>Fanny MATUNDU</v>
          </cell>
        </row>
        <row r="297">
          <cell r="B297">
            <v>6476</v>
          </cell>
          <cell r="C297" t="str">
            <v>SCHMOOVE</v>
          </cell>
          <cell r="D297" t="str">
            <v>SCHMOOVE</v>
          </cell>
          <cell r="E297">
            <v>428</v>
          </cell>
          <cell r="F297" t="str">
            <v>Yeny Oh</v>
          </cell>
          <cell r="G297" t="str">
            <v>Karine CHARLES</v>
          </cell>
          <cell r="H297" t="str">
            <v>Xi ZHANG RAVET</v>
          </cell>
        </row>
        <row r="298">
          <cell r="B298">
            <v>7235</v>
          </cell>
          <cell r="C298" t="str">
            <v>CROCS</v>
          </cell>
          <cell r="D298" t="str">
            <v>CROCS</v>
          </cell>
          <cell r="E298">
            <v>428</v>
          </cell>
          <cell r="F298" t="str">
            <v>Yeny Oh</v>
          </cell>
          <cell r="G298" t="str">
            <v>Nouveau gestionnaire 2</v>
          </cell>
          <cell r="H298" t="str">
            <v>Fanny MATUNDU</v>
          </cell>
        </row>
        <row r="299">
          <cell r="B299">
            <v>7888</v>
          </cell>
          <cell r="C299" t="str">
            <v>GUESS</v>
          </cell>
          <cell r="D299" t="str">
            <v>GUESS</v>
          </cell>
          <cell r="E299">
            <v>428</v>
          </cell>
          <cell r="F299" t="str">
            <v>Yeny Oh</v>
          </cell>
          <cell r="G299" t="str">
            <v>Nouveau gestionnaire 2</v>
          </cell>
          <cell r="H299" t="str">
            <v>Zaliha SAINDOU</v>
          </cell>
        </row>
        <row r="300">
          <cell r="B300">
            <v>9211</v>
          </cell>
          <cell r="C300" t="str">
            <v>TOMMY HILFIGER</v>
          </cell>
          <cell r="D300" t="str">
            <v>TOMMY HILFIGER</v>
          </cell>
          <cell r="E300">
            <v>428</v>
          </cell>
          <cell r="F300" t="str">
            <v>Yeny Oh</v>
          </cell>
          <cell r="G300" t="str">
            <v>Nouveau gestionnaire 1</v>
          </cell>
          <cell r="H300" t="str">
            <v>Zaliha SAINDOU</v>
          </cell>
        </row>
        <row r="301">
          <cell r="B301">
            <v>9218</v>
          </cell>
          <cell r="C301" t="str">
            <v>GEOX</v>
          </cell>
          <cell r="D301" t="str">
            <v>GEOX</v>
          </cell>
          <cell r="E301">
            <v>428</v>
          </cell>
          <cell r="F301" t="str">
            <v>Yeny Oh</v>
          </cell>
          <cell r="G301" t="str">
            <v>Nouveau gestionnaire 2</v>
          </cell>
          <cell r="H301" t="str">
            <v>Zaliha SAINDOU</v>
          </cell>
        </row>
        <row r="302">
          <cell r="B302">
            <v>55</v>
          </cell>
          <cell r="C302" t="str">
            <v>NIKE EQUIPMENT</v>
          </cell>
          <cell r="D302" t="str">
            <v>NIKE EQUIPMENT</v>
          </cell>
          <cell r="E302">
            <v>461</v>
          </cell>
          <cell r="F302" t="str">
            <v>Thibaud Etcheberry</v>
          </cell>
          <cell r="G302" t="str">
            <v>Emmanuel DELGADO</v>
          </cell>
          <cell r="H302" t="str">
            <v>Eleina DELIENCOURT</v>
          </cell>
        </row>
        <row r="303">
          <cell r="B303">
            <v>209</v>
          </cell>
          <cell r="C303" t="str">
            <v>DR MARTENS</v>
          </cell>
          <cell r="D303" t="str">
            <v>DR MARTENS</v>
          </cell>
          <cell r="E303">
            <v>461</v>
          </cell>
          <cell r="F303" t="str">
            <v>Yeny Oh</v>
          </cell>
          <cell r="G303" t="str">
            <v>Karine CHARLES</v>
          </cell>
          <cell r="H303" t="str">
            <v>Xi ZHANG RAVET</v>
          </cell>
        </row>
        <row r="304">
          <cell r="B304">
            <v>231</v>
          </cell>
          <cell r="C304" t="str">
            <v>LABO CREATEUR</v>
          </cell>
          <cell r="D304" t="str">
            <v>LABO CREATEUR</v>
          </cell>
          <cell r="E304">
            <v>461</v>
          </cell>
          <cell r="F304" t="str">
            <v>Thibaud Etcheberry</v>
          </cell>
          <cell r="G304" t="str">
            <v>Nouveau gestionnaire 1</v>
          </cell>
          <cell r="H304" t="str">
            <v>Eleina DELIENCOURT</v>
          </cell>
        </row>
        <row r="305">
          <cell r="B305">
            <v>231</v>
          </cell>
          <cell r="C305" t="str">
            <v>LABO CREATEUR</v>
          </cell>
          <cell r="D305" t="str">
            <v>GIVENCHY</v>
          </cell>
          <cell r="E305">
            <v>461</v>
          </cell>
          <cell r="F305" t="str">
            <v>Thibaud Etcheberry</v>
          </cell>
          <cell r="G305" t="str">
            <v>Nouveau gestionnaire 1</v>
          </cell>
          <cell r="H305" t="str">
            <v>Eleina DELIENCOURT</v>
          </cell>
        </row>
        <row r="306">
          <cell r="B306">
            <v>231</v>
          </cell>
          <cell r="C306" t="str">
            <v>LABO CREATEUR</v>
          </cell>
          <cell r="D306" t="str">
            <v>MMM</v>
          </cell>
          <cell r="E306">
            <v>461</v>
          </cell>
          <cell r="F306" t="str">
            <v>Thibaud Etcheberry</v>
          </cell>
          <cell r="G306" t="str">
            <v>Nouveau gestionnaire 1</v>
          </cell>
          <cell r="H306" t="str">
            <v>Eleina DELIENCOURT</v>
          </cell>
        </row>
        <row r="307">
          <cell r="B307">
            <v>231</v>
          </cell>
          <cell r="C307" t="str">
            <v>LABO CREATEUR</v>
          </cell>
          <cell r="D307" t="str">
            <v>PIERRE HARDY</v>
          </cell>
          <cell r="E307">
            <v>461</v>
          </cell>
          <cell r="F307" t="str">
            <v>Thibaud Etcheberry</v>
          </cell>
          <cell r="G307" t="str">
            <v>Nouveau gestionnaire 1</v>
          </cell>
          <cell r="H307" t="str">
            <v>Eleina DELIENCOURT</v>
          </cell>
        </row>
        <row r="308">
          <cell r="B308">
            <v>231</v>
          </cell>
          <cell r="C308" t="str">
            <v>LABO CREATEUR</v>
          </cell>
          <cell r="D308" t="str">
            <v>SERGIO ROSSI</v>
          </cell>
          <cell r="E308">
            <v>461</v>
          </cell>
          <cell r="F308" t="str">
            <v>Thibaud Etcheberry</v>
          </cell>
          <cell r="G308" t="str">
            <v>Nouveau gestionnaire 1</v>
          </cell>
          <cell r="H308" t="str">
            <v>Eleina DELIENCOURT</v>
          </cell>
        </row>
        <row r="309">
          <cell r="B309">
            <v>231</v>
          </cell>
          <cell r="C309" t="str">
            <v>LABO CREATEUR</v>
          </cell>
          <cell r="D309" t="str">
            <v>FILLING PIECES</v>
          </cell>
          <cell r="E309">
            <v>461</v>
          </cell>
          <cell r="F309" t="str">
            <v>Thibaud Etcheberry</v>
          </cell>
          <cell r="G309" t="str">
            <v>Nouveau gestionnaire 1</v>
          </cell>
          <cell r="H309" t="str">
            <v>Eleina DELIENCOURT</v>
          </cell>
        </row>
        <row r="310">
          <cell r="B310">
            <v>231</v>
          </cell>
          <cell r="C310" t="str">
            <v>LABO CREATEUR</v>
          </cell>
          <cell r="D310" t="str">
            <v>LEEMAN</v>
          </cell>
          <cell r="E310">
            <v>461</v>
          </cell>
          <cell r="F310" t="str">
            <v>Thibaud Etcheberry</v>
          </cell>
          <cell r="G310" t="str">
            <v>Nouveau gestionnaire 1</v>
          </cell>
          <cell r="H310" t="str">
            <v>Eleina DELIENCOURT</v>
          </cell>
        </row>
        <row r="311">
          <cell r="B311">
            <v>231</v>
          </cell>
          <cell r="C311" t="str">
            <v>LABO CREATEUR</v>
          </cell>
          <cell r="D311" t="str">
            <v>Y3</v>
          </cell>
          <cell r="E311">
            <v>461</v>
          </cell>
          <cell r="F311" t="str">
            <v>Thibaud Etcheberry</v>
          </cell>
          <cell r="G311" t="str">
            <v>Nouveau gestionnaire 1</v>
          </cell>
          <cell r="H311" t="str">
            <v>Eleina DELIENCOURT</v>
          </cell>
        </row>
        <row r="312">
          <cell r="B312">
            <v>231</v>
          </cell>
          <cell r="C312" t="str">
            <v>LABO CREATEUR</v>
          </cell>
          <cell r="D312" t="str">
            <v>MARC JACOBS</v>
          </cell>
          <cell r="E312">
            <v>461</v>
          </cell>
          <cell r="F312" t="str">
            <v>Thibaud Etcheberry</v>
          </cell>
          <cell r="G312" t="str">
            <v>Nouveau gestionnaire 1</v>
          </cell>
          <cell r="H312" t="str">
            <v>Eleina DELIENCOURT</v>
          </cell>
        </row>
        <row r="313">
          <cell r="B313">
            <v>231</v>
          </cell>
          <cell r="C313" t="str">
            <v>LABO CREATEUR</v>
          </cell>
          <cell r="D313" t="str">
            <v>JOSHUA SANDERS</v>
          </cell>
          <cell r="E313">
            <v>461</v>
          </cell>
          <cell r="F313" t="str">
            <v>Thibaud Etcheberry</v>
          </cell>
          <cell r="G313" t="str">
            <v>Nouveau gestionnaire 1</v>
          </cell>
          <cell r="H313" t="str">
            <v>Eleina DELIENCOURT</v>
          </cell>
        </row>
        <row r="314">
          <cell r="B314">
            <v>231</v>
          </cell>
          <cell r="C314" t="str">
            <v>LABO CREATEUR</v>
          </cell>
          <cell r="D314" t="str">
            <v>LE FLOW</v>
          </cell>
          <cell r="E314">
            <v>461</v>
          </cell>
          <cell r="F314" t="str">
            <v>Thibaud Etcheberry</v>
          </cell>
          <cell r="G314" t="str">
            <v>Nouveau gestionnaire 1</v>
          </cell>
          <cell r="H314" t="str">
            <v>Eleina DELIENCOURT</v>
          </cell>
        </row>
        <row r="315">
          <cell r="B315">
            <v>231</v>
          </cell>
          <cell r="C315" t="str">
            <v>LABO CREATEUR</v>
          </cell>
          <cell r="D315" t="str">
            <v>BALMAIN</v>
          </cell>
          <cell r="E315">
            <v>461</v>
          </cell>
          <cell r="F315" t="str">
            <v>Thibaud Etcheberry</v>
          </cell>
          <cell r="G315" t="str">
            <v>Nouveau gestionnaire 1</v>
          </cell>
          <cell r="H315" t="str">
            <v>Eleina DELIENCOURT</v>
          </cell>
        </row>
        <row r="316">
          <cell r="B316">
            <v>231</v>
          </cell>
          <cell r="C316" t="str">
            <v>LABO CREATEUR</v>
          </cell>
          <cell r="D316" t="str">
            <v>DRIES VAN</v>
          </cell>
          <cell r="E316">
            <v>461</v>
          </cell>
          <cell r="F316" t="str">
            <v>Thibaud Etcheberry</v>
          </cell>
          <cell r="G316" t="str">
            <v>Nouveau gestionnaire 1</v>
          </cell>
          <cell r="H316" t="str">
            <v>Eleina DELIENCOURT</v>
          </cell>
        </row>
        <row r="317">
          <cell r="B317">
            <v>231</v>
          </cell>
          <cell r="C317" t="str">
            <v>LABO CREATEUR</v>
          </cell>
          <cell r="D317" t="str">
            <v>FENDI</v>
          </cell>
          <cell r="E317">
            <v>461</v>
          </cell>
          <cell r="F317" t="str">
            <v>Thibaud Etcheberry</v>
          </cell>
          <cell r="G317" t="str">
            <v>Nouveau gestionnaire 1</v>
          </cell>
          <cell r="H317" t="str">
            <v>Eleina DELIENCOURT</v>
          </cell>
        </row>
        <row r="318">
          <cell r="B318">
            <v>231</v>
          </cell>
          <cell r="C318" t="str">
            <v>LABO CREATEUR</v>
          </cell>
          <cell r="D318" t="str">
            <v>ALEXANDER MAC QUEEN</v>
          </cell>
          <cell r="E318">
            <v>461</v>
          </cell>
          <cell r="F318" t="str">
            <v>Thibaud Etcheberry</v>
          </cell>
          <cell r="G318" t="str">
            <v>Nouveau gestionnaire 1</v>
          </cell>
          <cell r="H318" t="str">
            <v>Eleina DELIENCOURT</v>
          </cell>
        </row>
        <row r="319">
          <cell r="B319">
            <v>231</v>
          </cell>
          <cell r="C319" t="str">
            <v>LABO CREATEUR</v>
          </cell>
          <cell r="D319" t="str">
            <v>LANVIN</v>
          </cell>
          <cell r="E319">
            <v>461</v>
          </cell>
          <cell r="F319" t="str">
            <v>Thibaud Etcheberry</v>
          </cell>
          <cell r="G319" t="str">
            <v>Nouveau gestionnaire 1</v>
          </cell>
          <cell r="H319" t="str">
            <v>Eleina DELIENCOURT</v>
          </cell>
        </row>
        <row r="320">
          <cell r="B320">
            <v>231</v>
          </cell>
          <cell r="C320" t="str">
            <v>LABO CREATEUR</v>
          </cell>
          <cell r="D320" t="str">
            <v>MIZUNO</v>
          </cell>
          <cell r="E320">
            <v>461</v>
          </cell>
          <cell r="F320" t="str">
            <v>Thibaud Etcheberry</v>
          </cell>
          <cell r="G320" t="str">
            <v>Nouveau gestionnaire 1</v>
          </cell>
          <cell r="H320" t="str">
            <v>Eleina DELIENCOURT</v>
          </cell>
        </row>
        <row r="321">
          <cell r="B321">
            <v>231</v>
          </cell>
          <cell r="C321" t="str">
            <v>LABO CREATEUR</v>
          </cell>
          <cell r="D321" t="str">
            <v>HENDER SCHEME</v>
          </cell>
          <cell r="E321">
            <v>461</v>
          </cell>
          <cell r="F321" t="str">
            <v>Thibaud Etcheberry</v>
          </cell>
          <cell r="G321" t="str">
            <v>Nouveau gestionnaire 1</v>
          </cell>
          <cell r="H321" t="str">
            <v>Eleina DELIENCOURT</v>
          </cell>
        </row>
        <row r="322">
          <cell r="B322">
            <v>231</v>
          </cell>
          <cell r="C322" t="str">
            <v>LABO CREATEUR</v>
          </cell>
          <cell r="D322" t="str">
            <v>STELLA MAC CARTNEY</v>
          </cell>
          <cell r="E322">
            <v>461</v>
          </cell>
          <cell r="F322" t="str">
            <v>Thibaud Etcheberry</v>
          </cell>
          <cell r="G322" t="str">
            <v>Nouveau gestionnaire 1</v>
          </cell>
          <cell r="H322" t="str">
            <v>Eleina DELIENCOURT</v>
          </cell>
        </row>
        <row r="323">
          <cell r="B323">
            <v>231</v>
          </cell>
          <cell r="C323" t="str">
            <v>LABO CREATEUR</v>
          </cell>
          <cell r="D323" t="str">
            <v>ZEGNA</v>
          </cell>
          <cell r="E323">
            <v>461</v>
          </cell>
          <cell r="F323" t="str">
            <v>Thibaud Etcheberry</v>
          </cell>
          <cell r="G323" t="str">
            <v>Nouveau gestionnaire 1</v>
          </cell>
          <cell r="H323" t="str">
            <v>Eleina DELIENCOURT</v>
          </cell>
        </row>
        <row r="324">
          <cell r="B324">
            <v>231</v>
          </cell>
          <cell r="C324" t="str">
            <v>LABO CREATEUR</v>
          </cell>
          <cell r="D324" t="str">
            <v>CALVIN KLEIN</v>
          </cell>
          <cell r="E324">
            <v>461</v>
          </cell>
          <cell r="F324" t="str">
            <v>Thibaud Etcheberry</v>
          </cell>
          <cell r="G324" t="str">
            <v>Nouveau gestionnaire 1</v>
          </cell>
          <cell r="H324" t="str">
            <v>Eleina DELIENCOURT</v>
          </cell>
        </row>
        <row r="325">
          <cell r="B325">
            <v>231</v>
          </cell>
          <cell r="C325" t="str">
            <v>LABO CREATEUR</v>
          </cell>
          <cell r="D325" t="str">
            <v>SUICOKE</v>
          </cell>
          <cell r="E325">
            <v>461</v>
          </cell>
          <cell r="F325" t="str">
            <v>Thibaud Etcheberry</v>
          </cell>
          <cell r="G325" t="str">
            <v>Nouveau gestionnaire 1</v>
          </cell>
          <cell r="H325" t="str">
            <v>Eleina DELIENCOURT</v>
          </cell>
        </row>
        <row r="326">
          <cell r="B326">
            <v>231</v>
          </cell>
          <cell r="C326" t="str">
            <v>LABO CREATEUR</v>
          </cell>
          <cell r="D326" t="str">
            <v>HERON PRESTON</v>
          </cell>
          <cell r="E326">
            <v>461</v>
          </cell>
          <cell r="F326" t="str">
            <v>Thibaud Etcheberry</v>
          </cell>
          <cell r="G326" t="str">
            <v>Nouveau gestionnaire 1</v>
          </cell>
          <cell r="H326" t="str">
            <v>Eleina DELIENCOURT</v>
          </cell>
        </row>
        <row r="327">
          <cell r="B327">
            <v>231</v>
          </cell>
          <cell r="C327" t="str">
            <v>LABO CREATEUR</v>
          </cell>
          <cell r="D327" t="str">
            <v>OFF WHITE</v>
          </cell>
          <cell r="E327">
            <v>461</v>
          </cell>
          <cell r="F327" t="str">
            <v>Thibaud Etcheberry</v>
          </cell>
          <cell r="G327" t="str">
            <v>Nouveau gestionnaire 1</v>
          </cell>
          <cell r="H327" t="str">
            <v>Eleina DELIENCOURT</v>
          </cell>
        </row>
        <row r="328">
          <cell r="B328">
            <v>231</v>
          </cell>
          <cell r="C328" t="str">
            <v>LABO CREATEUR</v>
          </cell>
          <cell r="D328" t="str">
            <v>ROA</v>
          </cell>
          <cell r="E328">
            <v>461</v>
          </cell>
          <cell r="F328" t="str">
            <v>Thibaud Etcheberry</v>
          </cell>
          <cell r="G328" t="str">
            <v>Nouveau gestionnaire 1</v>
          </cell>
          <cell r="H328" t="str">
            <v>Eleina DELIENCOURT</v>
          </cell>
        </row>
        <row r="329">
          <cell r="B329">
            <v>231</v>
          </cell>
          <cell r="C329" t="str">
            <v>LABO CREATEUR</v>
          </cell>
          <cell r="D329" t="str">
            <v>EYTYS</v>
          </cell>
          <cell r="E329">
            <v>461</v>
          </cell>
          <cell r="F329" t="str">
            <v>Thibaud Etcheberry</v>
          </cell>
          <cell r="G329" t="str">
            <v>Nouveau gestionnaire 1</v>
          </cell>
          <cell r="H329" t="str">
            <v>Eleina DELIENCOURT</v>
          </cell>
        </row>
        <row r="330">
          <cell r="B330">
            <v>231</v>
          </cell>
          <cell r="C330" t="str">
            <v>LABO CREATEUR</v>
          </cell>
          <cell r="D330" t="str">
            <v>ROMBAUT</v>
          </cell>
          <cell r="E330">
            <v>461</v>
          </cell>
          <cell r="F330" t="str">
            <v>Thibaud Etcheberry</v>
          </cell>
          <cell r="G330" t="str">
            <v>Nouveau gestionnaire 1</v>
          </cell>
          <cell r="H330" t="str">
            <v>Eleina DELIENCOURT</v>
          </cell>
        </row>
        <row r="331">
          <cell r="B331">
            <v>231</v>
          </cell>
          <cell r="C331" t="str">
            <v>LABO CREATEUR</v>
          </cell>
          <cell r="D331" t="str">
            <v>BRAND BLACK</v>
          </cell>
          <cell r="E331">
            <v>461</v>
          </cell>
          <cell r="F331" t="str">
            <v>Thibaud Etcheberry</v>
          </cell>
          <cell r="G331" t="str">
            <v>Nouveau gestionnaire 1</v>
          </cell>
          <cell r="H331" t="str">
            <v>Eleina DELIENCOURT</v>
          </cell>
        </row>
        <row r="332">
          <cell r="B332">
            <v>231</v>
          </cell>
          <cell r="C332" t="str">
            <v>LABO CREATEUR</v>
          </cell>
          <cell r="D332" t="str">
            <v>MARTIN ROSE</v>
          </cell>
          <cell r="E332">
            <v>461</v>
          </cell>
          <cell r="F332" t="str">
            <v>Thibaud Etcheberry</v>
          </cell>
          <cell r="G332" t="str">
            <v>Nouveau gestionnaire 1</v>
          </cell>
          <cell r="H332" t="str">
            <v>Eleina DELIENCOURT</v>
          </cell>
        </row>
        <row r="333">
          <cell r="B333">
            <v>231</v>
          </cell>
          <cell r="C333" t="str">
            <v>LABO CREATEUR</v>
          </cell>
          <cell r="D333" t="str">
            <v>AMIRI</v>
          </cell>
          <cell r="E333">
            <v>461</v>
          </cell>
          <cell r="F333" t="str">
            <v>Thibaud Etcheberry</v>
          </cell>
          <cell r="G333" t="str">
            <v>Nouveau gestionnaire 1</v>
          </cell>
          <cell r="H333" t="str">
            <v>Eleina DELIENCOURT</v>
          </cell>
        </row>
        <row r="334">
          <cell r="B334">
            <v>231</v>
          </cell>
          <cell r="C334" t="str">
            <v>LABO CREATEUR</v>
          </cell>
          <cell r="D334" t="str">
            <v>VERSACE</v>
          </cell>
          <cell r="E334">
            <v>461</v>
          </cell>
          <cell r="F334" t="str">
            <v>Thibaud Etcheberry</v>
          </cell>
          <cell r="G334" t="str">
            <v>Nouveau gestionnaire 1</v>
          </cell>
          <cell r="H334" t="str">
            <v>Eleina DELIENCOURT</v>
          </cell>
        </row>
        <row r="335">
          <cell r="B335">
            <v>231</v>
          </cell>
          <cell r="C335" t="str">
            <v>LABO CREATEUR</v>
          </cell>
          <cell r="D335" t="str">
            <v>GOOD NEWS</v>
          </cell>
          <cell r="E335">
            <v>461</v>
          </cell>
          <cell r="F335" t="str">
            <v>Thibaud Etcheberry</v>
          </cell>
          <cell r="G335" t="str">
            <v>Nouveau gestionnaire 1</v>
          </cell>
          <cell r="H335" t="str">
            <v>Eleina DELIENCOURT</v>
          </cell>
        </row>
        <row r="336">
          <cell r="B336">
            <v>231</v>
          </cell>
          <cell r="C336" t="str">
            <v>LABO CREATEUR</v>
          </cell>
          <cell r="D336" t="str">
            <v>AXEL ARIGATO</v>
          </cell>
          <cell r="E336">
            <v>461</v>
          </cell>
          <cell r="F336" t="str">
            <v>Thibaud Etcheberry</v>
          </cell>
          <cell r="G336" t="str">
            <v>Nouveau gestionnaire 1</v>
          </cell>
          <cell r="H336" t="str">
            <v>Eleina DELIENCOURT</v>
          </cell>
        </row>
        <row r="337">
          <cell r="B337">
            <v>231</v>
          </cell>
          <cell r="C337" t="str">
            <v>LABO CREATEUR</v>
          </cell>
          <cell r="D337" t="str">
            <v>RAF SIMONS</v>
          </cell>
          <cell r="E337">
            <v>461</v>
          </cell>
          <cell r="F337" t="str">
            <v>Thibaud Etcheberry</v>
          </cell>
          <cell r="G337" t="str">
            <v>Nouveau gestionnaire 1</v>
          </cell>
          <cell r="H337" t="str">
            <v>Eleina DELIENCOURT</v>
          </cell>
        </row>
        <row r="338">
          <cell r="B338">
            <v>231</v>
          </cell>
          <cell r="C338" t="str">
            <v>LABO CREATEUR</v>
          </cell>
          <cell r="D338" t="str">
            <v>ONITSUKA TIGER</v>
          </cell>
          <cell r="E338">
            <v>461</v>
          </cell>
          <cell r="F338" t="str">
            <v>Thibaud Etcheberry</v>
          </cell>
          <cell r="G338" t="str">
            <v>Nouveau gestionnaire 1</v>
          </cell>
          <cell r="H338" t="str">
            <v>Eleina DELIENCOURT</v>
          </cell>
        </row>
        <row r="339">
          <cell r="B339">
            <v>231</v>
          </cell>
          <cell r="C339" t="str">
            <v>LABO CREATEUR</v>
          </cell>
          <cell r="D339" t="str">
            <v>JW ANDERSON</v>
          </cell>
          <cell r="E339">
            <v>461</v>
          </cell>
          <cell r="F339" t="str">
            <v>Thibaud Etcheberry</v>
          </cell>
          <cell r="G339" t="str">
            <v>Nouveau gestionnaire 1</v>
          </cell>
          <cell r="H339" t="str">
            <v>Eleina DELIENCOURT</v>
          </cell>
        </row>
        <row r="340">
          <cell r="B340">
            <v>231</v>
          </cell>
          <cell r="C340" t="str">
            <v>LABO CREATEUR</v>
          </cell>
          <cell r="D340" t="str">
            <v>COMME DES GARCONS HP</v>
          </cell>
          <cell r="E340">
            <v>461</v>
          </cell>
          <cell r="F340" t="str">
            <v>Thibaud Etcheberry</v>
          </cell>
          <cell r="G340" t="str">
            <v>Nouveau gestionnaire 1</v>
          </cell>
          <cell r="H340" t="str">
            <v>Eleina DELIENCOURT</v>
          </cell>
        </row>
        <row r="341">
          <cell r="B341">
            <v>231</v>
          </cell>
          <cell r="C341" t="str">
            <v>LABO CREATEUR</v>
          </cell>
          <cell r="D341" t="str">
            <v>VANS VAULT</v>
          </cell>
          <cell r="E341">
            <v>461</v>
          </cell>
          <cell r="F341" t="str">
            <v>Thibaud Etcheberry</v>
          </cell>
          <cell r="G341" t="str">
            <v>Nouveau gestionnaire 1</v>
          </cell>
          <cell r="H341" t="str">
            <v>Eleina DELIENCOURT</v>
          </cell>
        </row>
        <row r="342">
          <cell r="B342">
            <v>231</v>
          </cell>
          <cell r="C342" t="str">
            <v>LABO CREATEUR</v>
          </cell>
          <cell r="D342" t="str">
            <v>PALM ANGELS</v>
          </cell>
          <cell r="E342">
            <v>461</v>
          </cell>
          <cell r="F342" t="str">
            <v>Thibaud Etcheberry</v>
          </cell>
          <cell r="G342" t="str">
            <v>Nouveau gestionnaire 1</v>
          </cell>
          <cell r="H342" t="str">
            <v>Eleina DELIENCOURT</v>
          </cell>
        </row>
        <row r="343">
          <cell r="B343">
            <v>667</v>
          </cell>
          <cell r="C343" t="str">
            <v>SKECHERS</v>
          </cell>
          <cell r="D343" t="str">
            <v>SKECHERS</v>
          </cell>
          <cell r="E343">
            <v>461</v>
          </cell>
          <cell r="F343" t="str">
            <v>Thibaud Etcheberry</v>
          </cell>
          <cell r="G343" t="str">
            <v>Emmanuel DELGADO</v>
          </cell>
          <cell r="H343" t="str">
            <v>Eleina DELIENCOURT</v>
          </cell>
        </row>
        <row r="344">
          <cell r="B344">
            <v>842</v>
          </cell>
          <cell r="C344" t="str">
            <v>LE COQ SPORTIF</v>
          </cell>
          <cell r="D344" t="str">
            <v>LE COQ SPORTIF</v>
          </cell>
          <cell r="E344">
            <v>461</v>
          </cell>
          <cell r="F344" t="str">
            <v>Thibaud Etcheberry</v>
          </cell>
          <cell r="G344" t="str">
            <v>Emmanuel DELGADO</v>
          </cell>
          <cell r="H344" t="str">
            <v>Eleina DELIENCOURT</v>
          </cell>
        </row>
        <row r="345">
          <cell r="B345">
            <v>858</v>
          </cell>
          <cell r="C345" t="str">
            <v>LACOSTE</v>
          </cell>
          <cell r="D345" t="str">
            <v>LACOSTE</v>
          </cell>
          <cell r="E345">
            <v>461</v>
          </cell>
          <cell r="F345" t="str">
            <v>Yeny Oh</v>
          </cell>
          <cell r="G345" t="str">
            <v>Karine CHARLES</v>
          </cell>
          <cell r="H345" t="str">
            <v>Xi ZHANG RAVET</v>
          </cell>
        </row>
        <row r="346">
          <cell r="B346">
            <v>870</v>
          </cell>
          <cell r="C346" t="str">
            <v>SEBAGO</v>
          </cell>
          <cell r="D346" t="str">
            <v>SEBAGO</v>
          </cell>
          <cell r="E346">
            <v>461</v>
          </cell>
          <cell r="F346" t="str">
            <v>Yeny Oh</v>
          </cell>
          <cell r="G346" t="str">
            <v>Nouveau gestionnaire 2</v>
          </cell>
          <cell r="H346" t="str">
            <v>Fanny MATUNDU</v>
          </cell>
        </row>
        <row r="347">
          <cell r="B347">
            <v>1088</v>
          </cell>
          <cell r="C347" t="str">
            <v>ADIDAS PERMANENT</v>
          </cell>
          <cell r="D347" t="str">
            <v>ADIDAS PERMANENT</v>
          </cell>
          <cell r="E347">
            <v>461</v>
          </cell>
          <cell r="F347" t="str">
            <v>Thibaud Etcheberry</v>
          </cell>
          <cell r="G347" t="str">
            <v>Emmanuel DELGADO</v>
          </cell>
          <cell r="H347" t="str">
            <v>Eleina DELIENCOURT</v>
          </cell>
        </row>
        <row r="348">
          <cell r="B348">
            <v>1343</v>
          </cell>
          <cell r="C348" t="str">
            <v>REEBOK</v>
          </cell>
          <cell r="D348" t="str">
            <v>REEBOK</v>
          </cell>
          <cell r="E348">
            <v>461</v>
          </cell>
          <cell r="F348" t="str">
            <v>Thibaud Etcheberry</v>
          </cell>
          <cell r="G348" t="str">
            <v>Emmanuel DELGADO</v>
          </cell>
          <cell r="H348" t="str">
            <v>Eleina DELIENCOURT</v>
          </cell>
        </row>
        <row r="349">
          <cell r="B349">
            <v>1576</v>
          </cell>
          <cell r="C349" t="str">
            <v>PUMA</v>
          </cell>
          <cell r="D349" t="str">
            <v>PUMA</v>
          </cell>
          <cell r="E349">
            <v>461</v>
          </cell>
          <cell r="F349" t="str">
            <v>Thibaud Etcheberry</v>
          </cell>
          <cell r="G349" t="str">
            <v>Emmanuel DELGADO</v>
          </cell>
          <cell r="H349" t="str">
            <v>Eleina DELIENCOURT</v>
          </cell>
        </row>
        <row r="350">
          <cell r="B350">
            <v>1584</v>
          </cell>
          <cell r="C350" t="str">
            <v>MR MOUSTACHE</v>
          </cell>
          <cell r="D350" t="str">
            <v>MR MOUSTACHE</v>
          </cell>
          <cell r="E350">
            <v>461</v>
          </cell>
          <cell r="F350" t="str">
            <v>Yeny Oh</v>
          </cell>
          <cell r="G350" t="str">
            <v>Nouveau gestionnaire 1</v>
          </cell>
          <cell r="H350" t="str">
            <v>Zaliha SAINDOU</v>
          </cell>
        </row>
        <row r="351">
          <cell r="B351">
            <v>1665</v>
          </cell>
          <cell r="C351" t="str">
            <v>BURBERRY</v>
          </cell>
          <cell r="D351" t="str">
            <v>BURBERRY</v>
          </cell>
          <cell r="E351">
            <v>461</v>
          </cell>
          <cell r="F351" t="str">
            <v>Thibaud Etcheberry</v>
          </cell>
          <cell r="G351" t="str">
            <v>Emmanuel DELGADO</v>
          </cell>
          <cell r="H351" t="str">
            <v>Eleina DELIENCOURT</v>
          </cell>
        </row>
        <row r="352">
          <cell r="B352">
            <v>1937</v>
          </cell>
          <cell r="C352" t="str">
            <v>VANS</v>
          </cell>
          <cell r="D352" t="str">
            <v>VANS</v>
          </cell>
          <cell r="E352">
            <v>461</v>
          </cell>
          <cell r="F352" t="str">
            <v>Thibaud Etcheberry</v>
          </cell>
          <cell r="G352" t="str">
            <v>Emmanuel DELGADO</v>
          </cell>
          <cell r="H352" t="str">
            <v>Eleina DELIENCOURT</v>
          </cell>
        </row>
        <row r="353">
          <cell r="B353">
            <v>1937</v>
          </cell>
          <cell r="C353" t="str">
            <v>VANS</v>
          </cell>
          <cell r="D353" t="str">
            <v>BETTER</v>
          </cell>
          <cell r="E353">
            <v>461</v>
          </cell>
          <cell r="F353" t="str">
            <v>Thibaud Etcheberry</v>
          </cell>
          <cell r="G353" t="str">
            <v>Emmanuel DELGADO</v>
          </cell>
          <cell r="H353" t="str">
            <v>Eleina DELIENCOURT</v>
          </cell>
        </row>
        <row r="354">
          <cell r="B354">
            <v>1937</v>
          </cell>
          <cell r="C354" t="str">
            <v>VANS</v>
          </cell>
          <cell r="D354" t="str">
            <v>BEST</v>
          </cell>
          <cell r="E354">
            <v>461</v>
          </cell>
          <cell r="F354" t="str">
            <v>Thibaud Etcheberry</v>
          </cell>
          <cell r="G354" t="str">
            <v>Emmanuel DELGADO</v>
          </cell>
          <cell r="H354" t="str">
            <v>Eleina DELIENCOURT</v>
          </cell>
        </row>
        <row r="355">
          <cell r="B355">
            <v>2377</v>
          </cell>
          <cell r="C355" t="str">
            <v>MOEA</v>
          </cell>
          <cell r="D355" t="str">
            <v>MOEA</v>
          </cell>
          <cell r="E355">
            <v>461</v>
          </cell>
          <cell r="F355" t="str">
            <v>Yeny Oh</v>
          </cell>
          <cell r="G355" t="str">
            <v>Nouveau gestionnaire 1</v>
          </cell>
          <cell r="H355" t="str">
            <v>Fanny MATUNDU</v>
          </cell>
        </row>
        <row r="356">
          <cell r="B356">
            <v>2543</v>
          </cell>
          <cell r="C356" t="str">
            <v>BOBBIES</v>
          </cell>
          <cell r="D356" t="str">
            <v>BOBBIES</v>
          </cell>
          <cell r="E356">
            <v>461</v>
          </cell>
          <cell r="F356" t="str">
            <v>Yeny Oh</v>
          </cell>
          <cell r="G356" t="str">
            <v>Nouveau gestionnaire 1</v>
          </cell>
          <cell r="H356" t="str">
            <v>Zaliha SAINDOU</v>
          </cell>
        </row>
        <row r="357">
          <cell r="B357">
            <v>2735</v>
          </cell>
          <cell r="C357" t="str">
            <v>DECHASE</v>
          </cell>
          <cell r="D357" t="str">
            <v>DECHASE</v>
          </cell>
          <cell r="E357">
            <v>461</v>
          </cell>
          <cell r="F357" t="str">
            <v>Yeny Oh</v>
          </cell>
          <cell r="G357" t="str">
            <v>Nouveau gestionnaire 1</v>
          </cell>
          <cell r="H357" t="str">
            <v>Fanny MATUNDU</v>
          </cell>
        </row>
        <row r="358">
          <cell r="B358">
            <v>3026</v>
          </cell>
          <cell r="C358" t="str">
            <v>SPERRY</v>
          </cell>
          <cell r="D358" t="str">
            <v>SPERRY</v>
          </cell>
          <cell r="E358">
            <v>461</v>
          </cell>
          <cell r="F358" t="str">
            <v>Yeny Oh</v>
          </cell>
          <cell r="G358" t="str">
            <v>Nouveau gestionnaire 2</v>
          </cell>
          <cell r="H358" t="str">
            <v>Fanny MATUNDU</v>
          </cell>
        </row>
        <row r="359">
          <cell r="B359">
            <v>3108</v>
          </cell>
          <cell r="C359" t="str">
            <v>LES TROPEZIENNES</v>
          </cell>
          <cell r="D359" t="str">
            <v>LES TROPEZIENNES</v>
          </cell>
          <cell r="E359">
            <v>461</v>
          </cell>
          <cell r="F359" t="str">
            <v>Yeny Oh</v>
          </cell>
          <cell r="G359" t="str">
            <v>Nouveau gestionnaire 2</v>
          </cell>
          <cell r="H359" t="str">
            <v>Fanny MATUNDU</v>
          </cell>
        </row>
        <row r="360">
          <cell r="B360">
            <v>3560</v>
          </cell>
          <cell r="C360" t="str">
            <v>ADIDAS TEXTILE</v>
          </cell>
          <cell r="D360" t="str">
            <v>ADIDAS TEXTILE</v>
          </cell>
          <cell r="E360">
            <v>461</v>
          </cell>
          <cell r="F360" t="str">
            <v>Thibaud Etcheberry</v>
          </cell>
          <cell r="G360" t="str">
            <v>Emmanuel DELGADO</v>
          </cell>
          <cell r="H360" t="str">
            <v>Eleina DELIENCOURT</v>
          </cell>
        </row>
        <row r="361">
          <cell r="B361">
            <v>3584</v>
          </cell>
          <cell r="C361" t="str">
            <v>NEW BALANCE</v>
          </cell>
          <cell r="D361" t="str">
            <v>NEW BALANCE</v>
          </cell>
          <cell r="E361">
            <v>461</v>
          </cell>
          <cell r="F361" t="str">
            <v>Thibaud Etcheberry</v>
          </cell>
          <cell r="G361" t="str">
            <v>Emmanuel DELGADO</v>
          </cell>
          <cell r="H361" t="str">
            <v>Eleina DELIENCOURT</v>
          </cell>
        </row>
        <row r="362">
          <cell r="B362">
            <v>3827</v>
          </cell>
          <cell r="C362" t="str">
            <v>VALENTINO</v>
          </cell>
          <cell r="D362" t="str">
            <v>VALENTINO</v>
          </cell>
          <cell r="E362">
            <v>461</v>
          </cell>
          <cell r="F362" t="str">
            <v>Charlotte GRUCHET</v>
          </cell>
          <cell r="G362" t="str">
            <v>Nouveau gestionnaire 2</v>
          </cell>
          <cell r="H362" t="str">
            <v>Fanny MATUNDU</v>
          </cell>
        </row>
        <row r="363">
          <cell r="B363">
            <v>4330</v>
          </cell>
          <cell r="C363" t="str">
            <v>MAISON MARGIELA</v>
          </cell>
          <cell r="D363" t="str">
            <v>MAISON MARGIELA</v>
          </cell>
          <cell r="E363">
            <v>461</v>
          </cell>
          <cell r="F363" t="str">
            <v>Thibaud Etcheberry</v>
          </cell>
          <cell r="G363" t="str">
            <v>Emmanuel DELGADO</v>
          </cell>
          <cell r="H363" t="str">
            <v>Eleina DELIENCOURT</v>
          </cell>
        </row>
        <row r="364">
          <cell r="B364">
            <v>4364</v>
          </cell>
          <cell r="C364" t="str">
            <v>ADIDAS YEEZY</v>
          </cell>
          <cell r="D364" t="str">
            <v>ADIDAS YEEZY</v>
          </cell>
          <cell r="E364">
            <v>461</v>
          </cell>
          <cell r="F364" t="str">
            <v>Thibaud Etcheberry</v>
          </cell>
          <cell r="G364" t="str">
            <v>Emmanuel DELGADO</v>
          </cell>
          <cell r="H364" t="str">
            <v>Eleina DELIENCOURT</v>
          </cell>
        </row>
        <row r="365">
          <cell r="B365">
            <v>4432</v>
          </cell>
          <cell r="C365" t="str">
            <v>LABO DETENTE</v>
          </cell>
          <cell r="D365" t="str">
            <v>SOREL</v>
          </cell>
          <cell r="E365">
            <v>461</v>
          </cell>
          <cell r="F365" t="str">
            <v>Yeny Oh</v>
          </cell>
          <cell r="G365" t="str">
            <v>Nouveau gestionnaire 2</v>
          </cell>
          <cell r="H365" t="str">
            <v>Fanny MATUNDU</v>
          </cell>
        </row>
        <row r="366">
          <cell r="B366">
            <v>4432</v>
          </cell>
          <cell r="C366" t="str">
            <v>LABO DETENTE</v>
          </cell>
          <cell r="D366" t="str">
            <v>RIVIERAS</v>
          </cell>
          <cell r="E366">
            <v>461</v>
          </cell>
          <cell r="F366" t="str">
            <v>Yeny Oh</v>
          </cell>
          <cell r="G366" t="str">
            <v>Nouveau gestionnaire 2</v>
          </cell>
          <cell r="H366" t="str">
            <v>Fanny MATUNDU</v>
          </cell>
        </row>
        <row r="367">
          <cell r="B367">
            <v>4432</v>
          </cell>
          <cell r="C367" t="str">
            <v>LABO DETENTE</v>
          </cell>
          <cell r="D367" t="str">
            <v>NOMADIC</v>
          </cell>
          <cell r="E367">
            <v>461</v>
          </cell>
          <cell r="F367" t="str">
            <v>Yeny Oh</v>
          </cell>
          <cell r="G367" t="str">
            <v>Nouveau gestionnaire 2</v>
          </cell>
          <cell r="H367" t="str">
            <v>Fanny MATUNDU</v>
          </cell>
        </row>
        <row r="368">
          <cell r="B368">
            <v>4432</v>
          </cell>
          <cell r="C368" t="str">
            <v>LABO DETENTE</v>
          </cell>
          <cell r="D368" t="str">
            <v>MOON BOOT</v>
          </cell>
          <cell r="E368">
            <v>461</v>
          </cell>
          <cell r="F368" t="str">
            <v>Yeny Oh</v>
          </cell>
          <cell r="G368" t="str">
            <v>Nouveau gestionnaire 2</v>
          </cell>
          <cell r="H368" t="str">
            <v>Fanny MATUNDU</v>
          </cell>
        </row>
        <row r="369">
          <cell r="B369">
            <v>4432</v>
          </cell>
          <cell r="C369" t="str">
            <v>LABO DETENTE</v>
          </cell>
          <cell r="D369" t="str">
            <v>TOM S</v>
          </cell>
          <cell r="E369">
            <v>461</v>
          </cell>
          <cell r="F369" t="str">
            <v>Yeny Oh</v>
          </cell>
          <cell r="G369" t="str">
            <v>Nouveau gestionnaire 2</v>
          </cell>
          <cell r="H369" t="str">
            <v>Fanny MATUNDU</v>
          </cell>
        </row>
        <row r="370">
          <cell r="B370">
            <v>4432</v>
          </cell>
          <cell r="C370" t="str">
            <v>LABO DETENTE</v>
          </cell>
          <cell r="D370" t="str">
            <v>SHAKA</v>
          </cell>
          <cell r="E370">
            <v>461</v>
          </cell>
          <cell r="F370" t="str">
            <v>Yeny Oh</v>
          </cell>
          <cell r="G370" t="str">
            <v>Nouveau gestionnaire 2</v>
          </cell>
          <cell r="H370" t="str">
            <v>Fanny MATUNDU</v>
          </cell>
        </row>
        <row r="371">
          <cell r="B371">
            <v>4439</v>
          </cell>
          <cell r="C371" t="str">
            <v>NIKE TEXTILE</v>
          </cell>
          <cell r="D371" t="str">
            <v>NIKE TEXTILE</v>
          </cell>
          <cell r="E371">
            <v>461</v>
          </cell>
          <cell r="F371" t="str">
            <v>Thibaud Etcheberry</v>
          </cell>
          <cell r="G371" t="str">
            <v>Emmanuel DELGADO</v>
          </cell>
          <cell r="H371" t="str">
            <v>Eleina DELIENCOURT</v>
          </cell>
        </row>
        <row r="372">
          <cell r="B372">
            <v>4742</v>
          </cell>
          <cell r="C372" t="str">
            <v>CAVAL</v>
          </cell>
          <cell r="D372" t="str">
            <v>CAVAL</v>
          </cell>
          <cell r="E372">
            <v>461</v>
          </cell>
          <cell r="F372" t="str">
            <v>Yeny Oh</v>
          </cell>
          <cell r="G372" t="str">
            <v>Nouveau gestionnaire 1</v>
          </cell>
          <cell r="H372" t="str">
            <v>Fanny MATUNDU</v>
          </cell>
        </row>
        <row r="373">
          <cell r="B373">
            <v>5304</v>
          </cell>
          <cell r="C373" t="str">
            <v>ECOALF</v>
          </cell>
          <cell r="D373" t="str">
            <v>ECOALF</v>
          </cell>
          <cell r="E373">
            <v>461</v>
          </cell>
          <cell r="F373" t="str">
            <v>Yeny Oh</v>
          </cell>
          <cell r="G373" t="str">
            <v>Nouveau gestionnaire 1</v>
          </cell>
          <cell r="H373" t="str">
            <v>Fanny MATUNDU</v>
          </cell>
        </row>
        <row r="374">
          <cell r="B374">
            <v>5530</v>
          </cell>
          <cell r="C374" t="str">
            <v>LABO CREATIF</v>
          </cell>
          <cell r="D374" t="str">
            <v>IKKS</v>
          </cell>
          <cell r="E374">
            <v>461</v>
          </cell>
          <cell r="F374" t="str">
            <v>Yeny Oh</v>
          </cell>
          <cell r="G374" t="str">
            <v>Nouveau gestionnaire 2</v>
          </cell>
          <cell r="H374" t="str">
            <v>Zaliha SAINDOU</v>
          </cell>
        </row>
        <row r="375">
          <cell r="B375">
            <v>5530</v>
          </cell>
          <cell r="C375" t="str">
            <v>LABO CREATIF</v>
          </cell>
          <cell r="D375" t="str">
            <v>AMI</v>
          </cell>
          <cell r="E375">
            <v>461</v>
          </cell>
          <cell r="F375" t="str">
            <v>Yeny Oh</v>
          </cell>
          <cell r="G375" t="str">
            <v>Nouveau gestionnaire 2</v>
          </cell>
          <cell r="H375" t="str">
            <v>Zaliha SAINDOU</v>
          </cell>
        </row>
        <row r="376">
          <cell r="B376">
            <v>5530</v>
          </cell>
          <cell r="C376" t="str">
            <v>LABO CREATIF</v>
          </cell>
          <cell r="D376" t="str">
            <v>BOBBIES</v>
          </cell>
          <cell r="E376">
            <v>461</v>
          </cell>
          <cell r="F376" t="str">
            <v>Yeny Oh</v>
          </cell>
          <cell r="G376" t="str">
            <v>Nouveau gestionnaire 2</v>
          </cell>
          <cell r="H376" t="str">
            <v>Zaliha SAINDOU</v>
          </cell>
        </row>
        <row r="377">
          <cell r="B377">
            <v>5530</v>
          </cell>
          <cell r="C377" t="str">
            <v>LABO CREATIF</v>
          </cell>
          <cell r="D377" t="str">
            <v>CLARKS</v>
          </cell>
          <cell r="E377">
            <v>461</v>
          </cell>
          <cell r="F377" t="str">
            <v>Yeny Oh</v>
          </cell>
          <cell r="G377" t="str">
            <v>Nouveau gestionnaire 2</v>
          </cell>
          <cell r="H377" t="str">
            <v>Zaliha SAINDOU</v>
          </cell>
        </row>
        <row r="378">
          <cell r="B378">
            <v>5530</v>
          </cell>
          <cell r="C378" t="str">
            <v>LABO CREATIF</v>
          </cell>
          <cell r="D378" t="str">
            <v>NATIONAL STANDARD</v>
          </cell>
          <cell r="E378">
            <v>461</v>
          </cell>
          <cell r="F378" t="str">
            <v>Yeny Oh</v>
          </cell>
          <cell r="G378" t="str">
            <v>Nouveau gestionnaire 2</v>
          </cell>
          <cell r="H378" t="str">
            <v>Zaliha SAINDOU</v>
          </cell>
        </row>
        <row r="379">
          <cell r="B379">
            <v>5530</v>
          </cell>
          <cell r="C379" t="str">
            <v>LABO CREATIF</v>
          </cell>
          <cell r="D379" t="str">
            <v>MELINDA GLOSS</v>
          </cell>
          <cell r="E379">
            <v>461</v>
          </cell>
          <cell r="F379" t="str">
            <v>Yeny Oh</v>
          </cell>
          <cell r="G379" t="str">
            <v>Nouveau gestionnaire 2</v>
          </cell>
          <cell r="H379" t="str">
            <v>Zaliha SAINDOU</v>
          </cell>
        </row>
        <row r="380">
          <cell r="B380">
            <v>5530</v>
          </cell>
          <cell r="C380" t="str">
            <v>LABO CREATIF</v>
          </cell>
          <cell r="D380" t="str">
            <v>O SWEENEY</v>
          </cell>
          <cell r="E380">
            <v>461</v>
          </cell>
          <cell r="F380" t="str">
            <v>Yeny Oh</v>
          </cell>
          <cell r="G380" t="str">
            <v>Nouveau gestionnaire 2</v>
          </cell>
          <cell r="H380" t="str">
            <v>Zaliha SAINDOU</v>
          </cell>
        </row>
        <row r="381">
          <cell r="B381">
            <v>5530</v>
          </cell>
          <cell r="C381" t="str">
            <v>LABO CREATIF</v>
          </cell>
          <cell r="D381" t="str">
            <v>PETE SORENSEN</v>
          </cell>
          <cell r="E381">
            <v>461</v>
          </cell>
          <cell r="F381" t="str">
            <v>Yeny Oh</v>
          </cell>
          <cell r="G381" t="str">
            <v>Nouveau gestionnaire 2</v>
          </cell>
          <cell r="H381" t="str">
            <v>Zaliha SAINDOU</v>
          </cell>
        </row>
        <row r="382">
          <cell r="B382">
            <v>5530</v>
          </cell>
          <cell r="C382" t="str">
            <v>LABO CREATIF</v>
          </cell>
          <cell r="D382" t="str">
            <v>ZESPA</v>
          </cell>
          <cell r="E382">
            <v>461</v>
          </cell>
          <cell r="F382" t="str">
            <v>Yeny Oh</v>
          </cell>
          <cell r="G382" t="str">
            <v>Nouveau gestionnaire 2</v>
          </cell>
          <cell r="H382" t="str">
            <v>Zaliha SAINDOU</v>
          </cell>
        </row>
        <row r="383">
          <cell r="B383">
            <v>5530</v>
          </cell>
          <cell r="C383" t="str">
            <v>LABO CREATIF</v>
          </cell>
          <cell r="D383" t="str">
            <v>ANTHOLOGY</v>
          </cell>
          <cell r="E383">
            <v>461</v>
          </cell>
          <cell r="F383" t="str">
            <v>Yeny Oh</v>
          </cell>
          <cell r="G383" t="str">
            <v>Nouveau gestionnaire 2</v>
          </cell>
          <cell r="H383" t="str">
            <v>Zaliha SAINDOU</v>
          </cell>
        </row>
        <row r="384">
          <cell r="B384">
            <v>5530</v>
          </cell>
          <cell r="C384" t="str">
            <v>LABO CREATIF</v>
          </cell>
          <cell r="D384" t="str">
            <v>COMMONCUT</v>
          </cell>
          <cell r="E384">
            <v>461</v>
          </cell>
          <cell r="F384" t="str">
            <v>Yeny Oh</v>
          </cell>
          <cell r="G384" t="str">
            <v>Nouveau gestionnaire 2</v>
          </cell>
          <cell r="H384" t="str">
            <v>Zaliha SAINDOU</v>
          </cell>
        </row>
        <row r="385">
          <cell r="B385">
            <v>5530</v>
          </cell>
          <cell r="C385" t="str">
            <v>LABO CREATIF</v>
          </cell>
          <cell r="D385" t="str">
            <v>PAIRE ET FILS</v>
          </cell>
          <cell r="E385">
            <v>461</v>
          </cell>
          <cell r="F385" t="str">
            <v>Yeny Oh</v>
          </cell>
          <cell r="G385" t="str">
            <v>Nouveau gestionnaire 2</v>
          </cell>
          <cell r="H385" t="str">
            <v>Zaliha SAINDOU</v>
          </cell>
        </row>
        <row r="386">
          <cell r="B386">
            <v>5530</v>
          </cell>
          <cell r="C386" t="str">
            <v>LABO CREATIF</v>
          </cell>
          <cell r="D386" t="str">
            <v>FRACAP</v>
          </cell>
          <cell r="E386">
            <v>461</v>
          </cell>
          <cell r="F386" t="str">
            <v>Yeny Oh</v>
          </cell>
          <cell r="G386" t="str">
            <v>Nouveau gestionnaire 2</v>
          </cell>
          <cell r="H386" t="str">
            <v>Zaliha SAINDOU</v>
          </cell>
        </row>
        <row r="387">
          <cell r="B387">
            <v>5530</v>
          </cell>
          <cell r="C387" t="str">
            <v>LABO CREATIF</v>
          </cell>
          <cell r="D387" t="str">
            <v>A REUTILISER</v>
          </cell>
          <cell r="E387">
            <v>461</v>
          </cell>
          <cell r="F387" t="str">
            <v>Yeny Oh</v>
          </cell>
          <cell r="G387" t="str">
            <v>Nouveau gestionnaire 2</v>
          </cell>
          <cell r="H387" t="str">
            <v>Zaliha SAINDOU</v>
          </cell>
        </row>
        <row r="388">
          <cell r="B388">
            <v>5530</v>
          </cell>
          <cell r="C388" t="str">
            <v>LABO CREATIF</v>
          </cell>
          <cell r="D388" t="str">
            <v>VERSACE JEANS COUTUR</v>
          </cell>
          <cell r="E388">
            <v>461</v>
          </cell>
          <cell r="F388" t="str">
            <v>Yeny Oh</v>
          </cell>
          <cell r="G388" t="str">
            <v>Nouveau gestionnaire 2</v>
          </cell>
          <cell r="H388" t="str">
            <v>Zaliha SAINDOU</v>
          </cell>
        </row>
        <row r="389">
          <cell r="B389">
            <v>5530</v>
          </cell>
          <cell r="C389" t="str">
            <v>LABO CREATIF</v>
          </cell>
          <cell r="D389" t="str">
            <v>APC</v>
          </cell>
          <cell r="E389">
            <v>461</v>
          </cell>
          <cell r="F389" t="str">
            <v>Yeny Oh</v>
          </cell>
          <cell r="G389" t="str">
            <v>Nouveau gestionnaire 2</v>
          </cell>
          <cell r="H389" t="str">
            <v>Zaliha SAINDOU</v>
          </cell>
        </row>
        <row r="390">
          <cell r="B390">
            <v>5530</v>
          </cell>
          <cell r="C390" t="str">
            <v>LABO CREATIF</v>
          </cell>
          <cell r="D390" t="str">
            <v>ION</v>
          </cell>
          <cell r="E390">
            <v>461</v>
          </cell>
          <cell r="F390" t="str">
            <v>Yeny Oh</v>
          </cell>
          <cell r="G390" t="str">
            <v>Nouveau gestionnaire 2</v>
          </cell>
          <cell r="H390" t="str">
            <v>Zaliha SAINDOU</v>
          </cell>
        </row>
        <row r="391">
          <cell r="B391">
            <v>5530</v>
          </cell>
          <cell r="C391" t="str">
            <v>LABO CREATIF</v>
          </cell>
          <cell r="D391" t="str">
            <v>SACHA GAREL</v>
          </cell>
          <cell r="E391">
            <v>461</v>
          </cell>
          <cell r="F391" t="str">
            <v>Yeny Oh</v>
          </cell>
          <cell r="G391" t="str">
            <v>Nouveau gestionnaire 2</v>
          </cell>
          <cell r="H391" t="str">
            <v>Zaliha SAINDOU</v>
          </cell>
        </row>
        <row r="392">
          <cell r="B392">
            <v>5530</v>
          </cell>
          <cell r="C392" t="str">
            <v>LABO CREATIF</v>
          </cell>
          <cell r="D392" t="str">
            <v>ADIEU</v>
          </cell>
          <cell r="E392">
            <v>461</v>
          </cell>
          <cell r="F392" t="str">
            <v>Yeny Oh</v>
          </cell>
          <cell r="G392" t="str">
            <v>Nouveau gestionnaire 2</v>
          </cell>
          <cell r="H392" t="str">
            <v>Zaliha SAINDOU</v>
          </cell>
        </row>
        <row r="393">
          <cell r="B393">
            <v>5594</v>
          </cell>
          <cell r="C393" t="str">
            <v>AQTE2</v>
          </cell>
          <cell r="D393" t="str">
            <v>AQTE2</v>
          </cell>
          <cell r="E393">
            <v>461</v>
          </cell>
          <cell r="F393" t="str">
            <v>Yeny Oh</v>
          </cell>
          <cell r="G393" t="str">
            <v>Nouveau gestionnaire 1</v>
          </cell>
          <cell r="H393" t="str">
            <v>Fanny MATUNDU</v>
          </cell>
        </row>
        <row r="394">
          <cell r="B394">
            <v>5613</v>
          </cell>
          <cell r="C394" t="str">
            <v>N GO</v>
          </cell>
          <cell r="D394" t="str">
            <v>N GO</v>
          </cell>
          <cell r="E394">
            <v>461</v>
          </cell>
          <cell r="F394" t="str">
            <v>Yeny Oh</v>
          </cell>
          <cell r="G394" t="str">
            <v>Nouveau gestionnaire 1</v>
          </cell>
          <cell r="H394" t="str">
            <v>Fanny MATUNDU</v>
          </cell>
        </row>
        <row r="395">
          <cell r="B395">
            <v>5823</v>
          </cell>
          <cell r="C395" t="str">
            <v>ASICS</v>
          </cell>
          <cell r="D395" t="str">
            <v>ASICS</v>
          </cell>
          <cell r="E395">
            <v>461</v>
          </cell>
          <cell r="F395" t="str">
            <v>Thibaud Etcheberry</v>
          </cell>
          <cell r="G395" t="str">
            <v>Emmanuel DELGADO</v>
          </cell>
          <cell r="H395" t="str">
            <v>Eleina DELIENCOURT</v>
          </cell>
        </row>
        <row r="396">
          <cell r="B396">
            <v>6465</v>
          </cell>
          <cell r="C396" t="str">
            <v>VEJA</v>
          </cell>
          <cell r="D396" t="str">
            <v>VEJA</v>
          </cell>
          <cell r="E396">
            <v>461</v>
          </cell>
          <cell r="F396" t="str">
            <v>Thibaud Etcheberry</v>
          </cell>
          <cell r="G396" t="str">
            <v>Emmanuel DELGADO</v>
          </cell>
          <cell r="H396" t="str">
            <v>Eleina DELIENCOURT</v>
          </cell>
        </row>
        <row r="397">
          <cell r="B397">
            <v>6510</v>
          </cell>
          <cell r="C397" t="str">
            <v>LABO PERF CASUAL</v>
          </cell>
          <cell r="D397" t="str">
            <v>DC CO</v>
          </cell>
          <cell r="E397">
            <v>461</v>
          </cell>
          <cell r="F397" t="str">
            <v>Thibaud Etcheberry</v>
          </cell>
          <cell r="G397" t="str">
            <v>Emmanuel DELGADO</v>
          </cell>
          <cell r="H397" t="str">
            <v>Fanny MATUNDU</v>
          </cell>
        </row>
        <row r="398">
          <cell r="B398">
            <v>6510</v>
          </cell>
          <cell r="C398" t="str">
            <v>LABO PERF CASUAL</v>
          </cell>
          <cell r="D398" t="str">
            <v>ACCESSOIRE</v>
          </cell>
          <cell r="E398">
            <v>461</v>
          </cell>
          <cell r="F398" t="str">
            <v>Thibaud Etcheberry</v>
          </cell>
          <cell r="G398" t="str">
            <v>Emmanuel DELGADO</v>
          </cell>
          <cell r="H398" t="str">
            <v>Fanny MATUNDU</v>
          </cell>
        </row>
        <row r="399">
          <cell r="B399">
            <v>6510</v>
          </cell>
          <cell r="C399" t="str">
            <v>LABO PERF CASUAL</v>
          </cell>
          <cell r="D399" t="str">
            <v>SUPRA</v>
          </cell>
          <cell r="E399">
            <v>461</v>
          </cell>
          <cell r="F399" t="str">
            <v>Thibaud Etcheberry</v>
          </cell>
          <cell r="G399" t="str">
            <v>Emmanuel DELGADO</v>
          </cell>
          <cell r="H399" t="str">
            <v>Fanny MATUNDU</v>
          </cell>
        </row>
        <row r="400">
          <cell r="B400">
            <v>6510</v>
          </cell>
          <cell r="C400" t="str">
            <v>LABO PERF CASUAL</v>
          </cell>
          <cell r="D400" t="str">
            <v>DIESEL</v>
          </cell>
          <cell r="E400">
            <v>461</v>
          </cell>
          <cell r="F400" t="str">
            <v>Thibaud Etcheberry</v>
          </cell>
          <cell r="G400" t="str">
            <v>Emmanuel DELGADO</v>
          </cell>
          <cell r="H400" t="str">
            <v>Fanny MATUNDU</v>
          </cell>
        </row>
        <row r="401">
          <cell r="B401">
            <v>6510</v>
          </cell>
          <cell r="C401" t="str">
            <v>LABO PERF CASUAL</v>
          </cell>
          <cell r="D401" t="str">
            <v>SAUCONY</v>
          </cell>
          <cell r="E401">
            <v>461</v>
          </cell>
          <cell r="F401" t="str">
            <v>Thibaud Etcheberry</v>
          </cell>
          <cell r="G401" t="str">
            <v>Emmanuel DELGADO</v>
          </cell>
          <cell r="H401" t="str">
            <v>Fanny MATUNDU</v>
          </cell>
        </row>
        <row r="402">
          <cell r="B402">
            <v>6510</v>
          </cell>
          <cell r="C402" t="str">
            <v>LABO PERF CASUAL</v>
          </cell>
          <cell r="D402" t="str">
            <v>TOM S</v>
          </cell>
          <cell r="E402">
            <v>461</v>
          </cell>
          <cell r="F402" t="str">
            <v>Thibaud Etcheberry</v>
          </cell>
          <cell r="G402" t="str">
            <v>Emmanuel DELGADO</v>
          </cell>
          <cell r="H402" t="str">
            <v>Fanny MATUNDU</v>
          </cell>
        </row>
        <row r="403">
          <cell r="B403">
            <v>6510</v>
          </cell>
          <cell r="C403" t="str">
            <v>LABO PERF CASUAL</v>
          </cell>
          <cell r="D403" t="str">
            <v>REEBOK</v>
          </cell>
          <cell r="E403">
            <v>461</v>
          </cell>
          <cell r="F403" t="str">
            <v>Thibaud Etcheberry</v>
          </cell>
          <cell r="G403" t="str">
            <v>Emmanuel DELGADO</v>
          </cell>
          <cell r="H403" t="str">
            <v>Fanny MATUNDU</v>
          </cell>
        </row>
        <row r="404">
          <cell r="B404">
            <v>6510</v>
          </cell>
          <cell r="C404" t="str">
            <v>LABO PERF CASUAL</v>
          </cell>
          <cell r="D404" t="str">
            <v>OHW</v>
          </cell>
          <cell r="E404">
            <v>461</v>
          </cell>
          <cell r="F404" t="str">
            <v>Thibaud Etcheberry</v>
          </cell>
          <cell r="G404" t="str">
            <v>Emmanuel DELGADO</v>
          </cell>
          <cell r="H404" t="str">
            <v>Fanny MATUNDU</v>
          </cell>
        </row>
        <row r="405">
          <cell r="B405">
            <v>6510</v>
          </cell>
          <cell r="C405" t="str">
            <v>LABO PERF CASUAL</v>
          </cell>
          <cell r="D405" t="str">
            <v>JASON MARKK</v>
          </cell>
          <cell r="E405">
            <v>461</v>
          </cell>
          <cell r="F405" t="str">
            <v>Thibaud Etcheberry</v>
          </cell>
          <cell r="G405" t="str">
            <v>Emmanuel DELGADO</v>
          </cell>
          <cell r="H405" t="str">
            <v>Fanny MATUNDU</v>
          </cell>
        </row>
        <row r="406">
          <cell r="B406">
            <v>6510</v>
          </cell>
          <cell r="C406" t="str">
            <v>LABO PERF CASUAL</v>
          </cell>
          <cell r="D406" t="str">
            <v>FASHION GATE</v>
          </cell>
          <cell r="E406">
            <v>461</v>
          </cell>
          <cell r="F406" t="str">
            <v>Thibaud Etcheberry</v>
          </cell>
          <cell r="G406" t="str">
            <v>Emmanuel DELGADO</v>
          </cell>
          <cell r="H406" t="str">
            <v>Fanny MATUNDU</v>
          </cell>
        </row>
        <row r="407">
          <cell r="B407">
            <v>6510</v>
          </cell>
          <cell r="C407" t="str">
            <v>LABO PERF CASUAL</v>
          </cell>
          <cell r="D407" t="str">
            <v>CLAE</v>
          </cell>
          <cell r="E407">
            <v>461</v>
          </cell>
          <cell r="F407" t="str">
            <v>Thibaud Etcheberry</v>
          </cell>
          <cell r="G407" t="str">
            <v>Emmanuel DELGADO</v>
          </cell>
          <cell r="H407" t="str">
            <v>Fanny MATUNDU</v>
          </cell>
        </row>
        <row r="408">
          <cell r="B408">
            <v>6510</v>
          </cell>
          <cell r="C408" t="str">
            <v>LABO PERF CASUAL</v>
          </cell>
          <cell r="D408" t="str">
            <v>NATIONAL STANDARD</v>
          </cell>
          <cell r="E408">
            <v>461</v>
          </cell>
          <cell r="F408" t="str">
            <v>Thibaud Etcheberry</v>
          </cell>
          <cell r="G408" t="str">
            <v>Emmanuel DELGADO</v>
          </cell>
          <cell r="H408" t="str">
            <v>Fanny MATUNDU</v>
          </cell>
        </row>
        <row r="409">
          <cell r="B409">
            <v>6510</v>
          </cell>
          <cell r="C409" t="str">
            <v>LABO PERF CASUAL</v>
          </cell>
          <cell r="D409" t="str">
            <v>ARKK</v>
          </cell>
          <cell r="E409">
            <v>461</v>
          </cell>
          <cell r="F409" t="str">
            <v>Thibaud Etcheberry</v>
          </cell>
          <cell r="G409" t="str">
            <v>Emmanuel DELGADO</v>
          </cell>
          <cell r="H409" t="str">
            <v>Fanny MATUNDU</v>
          </cell>
        </row>
        <row r="410">
          <cell r="B410">
            <v>6510</v>
          </cell>
          <cell r="C410" t="str">
            <v>LABO PERF CASUAL</v>
          </cell>
          <cell r="D410" t="str">
            <v>WHITE BRAND</v>
          </cell>
          <cell r="E410">
            <v>461</v>
          </cell>
          <cell r="F410" t="str">
            <v>Thibaud Etcheberry</v>
          </cell>
          <cell r="G410" t="str">
            <v>Emmanuel DELGADO</v>
          </cell>
          <cell r="H410" t="str">
            <v>Fanny MATUNDU</v>
          </cell>
        </row>
        <row r="411">
          <cell r="B411">
            <v>6510</v>
          </cell>
          <cell r="C411" t="str">
            <v>LABO PERF CASUAL</v>
          </cell>
          <cell r="D411" t="str">
            <v>FILA</v>
          </cell>
          <cell r="E411">
            <v>461</v>
          </cell>
          <cell r="F411" t="str">
            <v>Thibaud Etcheberry</v>
          </cell>
          <cell r="G411" t="str">
            <v>Emmanuel DELGADO</v>
          </cell>
          <cell r="H411" t="str">
            <v>Fanny MATUNDU</v>
          </cell>
        </row>
        <row r="412">
          <cell r="B412">
            <v>6510</v>
          </cell>
          <cell r="C412" t="str">
            <v>LABO PERF CASUAL</v>
          </cell>
          <cell r="D412" t="str">
            <v>PONY</v>
          </cell>
          <cell r="E412">
            <v>461</v>
          </cell>
          <cell r="F412" t="str">
            <v>Thibaud Etcheberry</v>
          </cell>
          <cell r="G412" t="str">
            <v>Emmanuel DELGADO</v>
          </cell>
          <cell r="H412" t="str">
            <v>Fanny MATUNDU</v>
          </cell>
        </row>
        <row r="413">
          <cell r="B413">
            <v>6510</v>
          </cell>
          <cell r="C413" t="str">
            <v>LABO PERF CASUAL</v>
          </cell>
          <cell r="D413" t="str">
            <v>PINROLL</v>
          </cell>
          <cell r="E413">
            <v>461</v>
          </cell>
          <cell r="F413" t="str">
            <v>Thibaud Etcheberry</v>
          </cell>
          <cell r="G413" t="str">
            <v>Emmanuel DELGADO</v>
          </cell>
          <cell r="H413" t="str">
            <v>Fanny MATUNDU</v>
          </cell>
        </row>
        <row r="414">
          <cell r="B414">
            <v>6510</v>
          </cell>
          <cell r="C414" t="str">
            <v>LABO PERF CASUAL</v>
          </cell>
          <cell r="D414" t="str">
            <v>CHAMPION</v>
          </cell>
          <cell r="E414">
            <v>461</v>
          </cell>
          <cell r="F414" t="str">
            <v>Thibaud Etcheberry</v>
          </cell>
          <cell r="G414" t="str">
            <v>Emmanuel DELGADO</v>
          </cell>
          <cell r="H414" t="str">
            <v>Fanny MATUNDU</v>
          </cell>
        </row>
        <row r="415">
          <cell r="B415">
            <v>6510</v>
          </cell>
          <cell r="C415" t="str">
            <v>LABO PERF CASUAL</v>
          </cell>
          <cell r="D415" t="str">
            <v>SALOMON</v>
          </cell>
          <cell r="E415">
            <v>461</v>
          </cell>
          <cell r="F415" t="str">
            <v>Thibaud Etcheberry</v>
          </cell>
          <cell r="G415" t="str">
            <v>Emmanuel DELGADO</v>
          </cell>
          <cell r="H415" t="str">
            <v>Fanny MATUNDU</v>
          </cell>
        </row>
        <row r="416">
          <cell r="B416">
            <v>6510</v>
          </cell>
          <cell r="C416" t="str">
            <v>LABO PERF CASUAL</v>
          </cell>
          <cell r="D416" t="str">
            <v>UNDER ARMOUR</v>
          </cell>
          <cell r="E416">
            <v>461</v>
          </cell>
          <cell r="F416" t="str">
            <v>Thibaud Etcheberry</v>
          </cell>
          <cell r="G416" t="str">
            <v>Emmanuel DELGADO</v>
          </cell>
          <cell r="H416" t="str">
            <v>Fanny MATUNDU</v>
          </cell>
        </row>
        <row r="417">
          <cell r="B417">
            <v>6510</v>
          </cell>
          <cell r="C417" t="str">
            <v>LABO PERF CASUAL</v>
          </cell>
          <cell r="D417" t="str">
            <v>ON RUNNING</v>
          </cell>
          <cell r="E417">
            <v>461</v>
          </cell>
          <cell r="F417" t="str">
            <v>Thibaud Etcheberry</v>
          </cell>
          <cell r="G417" t="str">
            <v>Emmanuel DELGADO</v>
          </cell>
          <cell r="H417" t="str">
            <v>Fanny MATUNDU</v>
          </cell>
        </row>
        <row r="418">
          <cell r="B418">
            <v>6511</v>
          </cell>
          <cell r="C418" t="str">
            <v>PANAFRICA</v>
          </cell>
          <cell r="D418" t="str">
            <v>PANAFRICA</v>
          </cell>
          <cell r="E418">
            <v>461</v>
          </cell>
          <cell r="F418" t="str">
            <v>Yeny Oh</v>
          </cell>
          <cell r="G418" t="str">
            <v>Nouveau gestionnaire 2</v>
          </cell>
          <cell r="H418" t="str">
            <v>Zaliha SAINDOU</v>
          </cell>
        </row>
        <row r="419">
          <cell r="B419">
            <v>6531</v>
          </cell>
          <cell r="C419" t="str">
            <v>ADIDAS</v>
          </cell>
          <cell r="D419" t="str">
            <v>ADIDAS</v>
          </cell>
          <cell r="E419">
            <v>461</v>
          </cell>
          <cell r="F419" t="str">
            <v>Thibaud Etcheberry</v>
          </cell>
          <cell r="G419" t="str">
            <v>Emmanuel DELGADO</v>
          </cell>
          <cell r="H419" t="str">
            <v>Eleina DELIENCOURT</v>
          </cell>
        </row>
        <row r="420">
          <cell r="B420">
            <v>7894</v>
          </cell>
          <cell r="C420" t="str">
            <v>KENZO</v>
          </cell>
          <cell r="D420" t="str">
            <v>KENZO</v>
          </cell>
          <cell r="E420">
            <v>461</v>
          </cell>
          <cell r="F420" t="str">
            <v>Yeny Oh</v>
          </cell>
          <cell r="G420" t="str">
            <v>Nouveau gestionnaire 2</v>
          </cell>
          <cell r="H420" t="str">
            <v>Fanny MATUNDU</v>
          </cell>
        </row>
        <row r="421">
          <cell r="B421">
            <v>7902</v>
          </cell>
          <cell r="C421" t="str">
            <v>LE FORMIER</v>
          </cell>
          <cell r="D421" t="str">
            <v>LE FORMIER</v>
          </cell>
          <cell r="E421">
            <v>461</v>
          </cell>
          <cell r="F421" t="str">
            <v>Yeny Oh</v>
          </cell>
          <cell r="G421" t="str">
            <v>Nouveau gestionnaire 1</v>
          </cell>
          <cell r="H421" t="str">
            <v>Zaliha SAINDOU</v>
          </cell>
        </row>
        <row r="422">
          <cell r="B422">
            <v>7930</v>
          </cell>
          <cell r="C422" t="str">
            <v>UGG</v>
          </cell>
          <cell r="D422" t="str">
            <v>UGG</v>
          </cell>
          <cell r="E422">
            <v>461</v>
          </cell>
          <cell r="F422" t="str">
            <v>Yeny Oh</v>
          </cell>
          <cell r="G422" t="str">
            <v>Nouveau gestionnaire 2</v>
          </cell>
          <cell r="H422" t="str">
            <v>Fanny MATUNDU</v>
          </cell>
        </row>
        <row r="423">
          <cell r="B423">
            <v>7932</v>
          </cell>
          <cell r="C423" t="str">
            <v>ANGARDE</v>
          </cell>
          <cell r="D423" t="str">
            <v>ANGARDE</v>
          </cell>
          <cell r="E423">
            <v>461</v>
          </cell>
          <cell r="F423" t="str">
            <v>Yeny Oh</v>
          </cell>
          <cell r="G423" t="str">
            <v>Nouveau gestionnaire 1</v>
          </cell>
          <cell r="H423" t="str">
            <v>Fanny MATUNDU</v>
          </cell>
        </row>
        <row r="424">
          <cell r="B424">
            <v>8208</v>
          </cell>
          <cell r="C424" t="str">
            <v>CONVERSE</v>
          </cell>
          <cell r="D424" t="str">
            <v>CONVERSE</v>
          </cell>
          <cell r="E424">
            <v>461</v>
          </cell>
          <cell r="F424" t="str">
            <v>Thibaud Etcheberry</v>
          </cell>
          <cell r="G424" t="str">
            <v>Emmanuel DELGADO</v>
          </cell>
          <cell r="H424" t="str">
            <v>Eleina DELIENCOURT</v>
          </cell>
        </row>
        <row r="425">
          <cell r="B425">
            <v>9040</v>
          </cell>
          <cell r="C425" t="str">
            <v>NIKE</v>
          </cell>
          <cell r="D425" t="str">
            <v>NIKE</v>
          </cell>
          <cell r="E425">
            <v>461</v>
          </cell>
          <cell r="F425" t="str">
            <v>Thibaud Etcheberry</v>
          </cell>
          <cell r="G425" t="str">
            <v>Emmanuel DELGADO</v>
          </cell>
          <cell r="H425" t="str">
            <v>Eleina DELIENCOURT</v>
          </cell>
        </row>
        <row r="426">
          <cell r="B426">
            <v>9040</v>
          </cell>
          <cell r="C426" t="str">
            <v>NIKE</v>
          </cell>
          <cell r="D426" t="str">
            <v>BOUTIQUE</v>
          </cell>
          <cell r="E426">
            <v>461</v>
          </cell>
          <cell r="F426" t="str">
            <v>Thibaud Etcheberry</v>
          </cell>
          <cell r="G426" t="str">
            <v>Emmanuel DELGADO</v>
          </cell>
          <cell r="H426" t="str">
            <v>Eleina DELIENCOURT</v>
          </cell>
        </row>
        <row r="427">
          <cell r="B427">
            <v>9115</v>
          </cell>
          <cell r="C427" t="str">
            <v>POLO</v>
          </cell>
          <cell r="D427" t="str">
            <v>POLO</v>
          </cell>
          <cell r="E427">
            <v>461</v>
          </cell>
          <cell r="F427" t="str">
            <v>Yeny Oh</v>
          </cell>
          <cell r="G427" t="str">
            <v>Nouveau gestionnaire 1</v>
          </cell>
          <cell r="H427" t="str">
            <v>Zaliha SAINDOU</v>
          </cell>
        </row>
        <row r="428">
          <cell r="B428">
            <v>9173</v>
          </cell>
          <cell r="C428" t="str">
            <v>REDSKINS</v>
          </cell>
          <cell r="D428" t="str">
            <v>REDSKINS</v>
          </cell>
          <cell r="E428">
            <v>461</v>
          </cell>
          <cell r="F428" t="str">
            <v>Yeny Oh</v>
          </cell>
          <cell r="G428" t="str">
            <v>Nouveau gestionnaire 1</v>
          </cell>
          <cell r="H428" t="str">
            <v>Zaliha SAINDOU</v>
          </cell>
        </row>
        <row r="429">
          <cell r="B429">
            <v>9174</v>
          </cell>
          <cell r="C429" t="str">
            <v>AZZARO</v>
          </cell>
          <cell r="D429" t="str">
            <v>AZZARO</v>
          </cell>
          <cell r="E429">
            <v>461</v>
          </cell>
          <cell r="F429" t="str">
            <v>Yeny Oh</v>
          </cell>
          <cell r="G429" t="str">
            <v>Nouveau gestionnaire 1</v>
          </cell>
          <cell r="H429" t="str">
            <v>Zaliha SAINDOU</v>
          </cell>
        </row>
        <row r="430">
          <cell r="B430">
            <v>9175</v>
          </cell>
          <cell r="C430" t="str">
            <v>KOST</v>
          </cell>
          <cell r="D430" t="str">
            <v>KOST</v>
          </cell>
          <cell r="E430">
            <v>461</v>
          </cell>
          <cell r="F430" t="str">
            <v>Yeny Oh</v>
          </cell>
          <cell r="G430" t="str">
            <v>Nouveau gestionnaire 1</v>
          </cell>
          <cell r="H430" t="str">
            <v>Zaliha SAINDOU</v>
          </cell>
        </row>
        <row r="431">
          <cell r="B431">
            <v>9322</v>
          </cell>
          <cell r="C431" t="str">
            <v>FRED PERRY</v>
          </cell>
          <cell r="D431" t="str">
            <v>FRED PERRY</v>
          </cell>
          <cell r="E431">
            <v>461</v>
          </cell>
          <cell r="F431" t="str">
            <v>Yeny Oh</v>
          </cell>
          <cell r="G431" t="str">
            <v>Nouveau gestionnaire 2</v>
          </cell>
          <cell r="H431" t="str">
            <v>Fanny MATUNDU</v>
          </cell>
        </row>
        <row r="432">
          <cell r="B432">
            <v>9375</v>
          </cell>
          <cell r="C432" t="str">
            <v>PAUL SMITH</v>
          </cell>
          <cell r="D432" t="str">
            <v>PAUL SMITH</v>
          </cell>
          <cell r="E432">
            <v>461</v>
          </cell>
          <cell r="F432" t="str">
            <v>Yeny Oh</v>
          </cell>
          <cell r="G432" t="str">
            <v>Nouveau gestionnaire 2</v>
          </cell>
          <cell r="H432" t="str">
            <v>Zaliha SAINDOU</v>
          </cell>
        </row>
        <row r="433">
          <cell r="B433">
            <v>9625</v>
          </cell>
          <cell r="C433" t="str">
            <v>BIRKENSTOCK</v>
          </cell>
          <cell r="D433" t="str">
            <v>BIRKENSTOCK</v>
          </cell>
          <cell r="E433">
            <v>461</v>
          </cell>
          <cell r="F433" t="str">
            <v>Yeny Oh</v>
          </cell>
          <cell r="G433" t="str">
            <v>Nouveau gestionnaire 2</v>
          </cell>
          <cell r="H433" t="str">
            <v>Fanny MATUNDU</v>
          </cell>
        </row>
        <row r="434">
          <cell r="B434">
            <v>5845</v>
          </cell>
          <cell r="C434" t="str">
            <v>COMPTOIR GL</v>
          </cell>
          <cell r="D434" t="str">
            <v>COMPTOIR GL</v>
          </cell>
          <cell r="E434">
            <v>479</v>
          </cell>
          <cell r="F434" t="str">
            <v>Marine Getten</v>
          </cell>
          <cell r="G434" t="str">
            <v>Nouveau gestionnaire 2</v>
          </cell>
          <cell r="H434" t="str">
            <v>Zaliha SAINDOU</v>
          </cell>
        </row>
        <row r="435">
          <cell r="B435">
            <v>2422</v>
          </cell>
          <cell r="C435" t="str">
            <v>BOUTIQUE 14 TEMPLE</v>
          </cell>
          <cell r="D435" t="str">
            <v>NIKE</v>
          </cell>
          <cell r="E435">
            <v>669</v>
          </cell>
          <cell r="F435" t="str">
            <v>Thibaud Etcheberry</v>
          </cell>
          <cell r="G435" t="str">
            <v>Emmanuel DELGADO</v>
          </cell>
          <cell r="H435" t="str">
            <v>Eleina DELIENCOURT</v>
          </cell>
        </row>
        <row r="436">
          <cell r="B436">
            <v>2422</v>
          </cell>
          <cell r="C436" t="str">
            <v>BOUTIQUE 14 TEMPLE</v>
          </cell>
          <cell r="D436" t="str">
            <v>ADIDAS</v>
          </cell>
          <cell r="E436">
            <v>669</v>
          </cell>
          <cell r="F436" t="str">
            <v>Thibaud Etcheberry</v>
          </cell>
          <cell r="G436" t="str">
            <v>Emmanuel DELGADO</v>
          </cell>
          <cell r="H436" t="str">
            <v>Eleina DELIENCOURT</v>
          </cell>
        </row>
        <row r="437">
          <cell r="B437">
            <v>2422</v>
          </cell>
          <cell r="C437" t="str">
            <v>BOUTIQUE 14 TEMPLE</v>
          </cell>
          <cell r="D437" t="str">
            <v>NEW BALANCE</v>
          </cell>
          <cell r="E437">
            <v>669</v>
          </cell>
          <cell r="F437" t="str">
            <v>Thibaud Etcheberry</v>
          </cell>
          <cell r="G437" t="str">
            <v>Emmanuel DELGADO</v>
          </cell>
          <cell r="H437" t="str">
            <v>Eleina DELIENCOURT</v>
          </cell>
        </row>
        <row r="438">
          <cell r="B438">
            <v>2422</v>
          </cell>
          <cell r="C438" t="str">
            <v>BOUTIQUE 14 TEMPLE</v>
          </cell>
          <cell r="D438" t="str">
            <v>REEBOK</v>
          </cell>
          <cell r="E438">
            <v>669</v>
          </cell>
          <cell r="F438" t="str">
            <v>Thibaud Etcheberry</v>
          </cell>
          <cell r="G438" t="str">
            <v>Emmanuel DELGADO</v>
          </cell>
          <cell r="H438" t="str">
            <v>Eleina DELIENCOURT</v>
          </cell>
        </row>
        <row r="439">
          <cell r="B439">
            <v>2422</v>
          </cell>
          <cell r="C439" t="str">
            <v>BOUTIQUE 14 TEMPLE</v>
          </cell>
          <cell r="D439" t="str">
            <v>CONVERSE</v>
          </cell>
          <cell r="E439">
            <v>669</v>
          </cell>
          <cell r="F439" t="str">
            <v>Thibaud Etcheberry</v>
          </cell>
          <cell r="G439" t="str">
            <v>Emmanuel DELGADO</v>
          </cell>
          <cell r="H439" t="str">
            <v>Eleina DELIENCOURT</v>
          </cell>
        </row>
        <row r="440">
          <cell r="B440">
            <v>2422</v>
          </cell>
          <cell r="C440" t="str">
            <v>BOUTIQUE 14 TEMPLE</v>
          </cell>
          <cell r="D440" t="str">
            <v>ASICS</v>
          </cell>
          <cell r="E440">
            <v>669</v>
          </cell>
          <cell r="F440" t="str">
            <v>Thibaud Etcheberry</v>
          </cell>
          <cell r="G440" t="str">
            <v>Emmanuel DELGADO</v>
          </cell>
          <cell r="H440" t="str">
            <v>Eleina DELIENCOURT</v>
          </cell>
        </row>
        <row r="441">
          <cell r="B441">
            <v>2422</v>
          </cell>
          <cell r="C441" t="str">
            <v>BOUTIQUE 14 TEMPLE</v>
          </cell>
          <cell r="D441" t="str">
            <v>LE COQ SPORTIF</v>
          </cell>
          <cell r="E441">
            <v>669</v>
          </cell>
          <cell r="F441" t="str">
            <v>Thibaud Etcheberry</v>
          </cell>
          <cell r="G441" t="str">
            <v>Emmanuel DELGADO</v>
          </cell>
          <cell r="H441" t="str">
            <v>Eleina DELIENCOURT</v>
          </cell>
        </row>
        <row r="442">
          <cell r="B442">
            <v>2422</v>
          </cell>
          <cell r="C442" t="str">
            <v>BOUTIQUE 14 TEMPLE</v>
          </cell>
          <cell r="D442" t="str">
            <v>VANS VAULT</v>
          </cell>
          <cell r="E442">
            <v>669</v>
          </cell>
          <cell r="F442" t="str">
            <v>Thibaud Etcheberry</v>
          </cell>
          <cell r="G442" t="str">
            <v>Emmanuel DELGADO</v>
          </cell>
          <cell r="H442" t="str">
            <v>Eleina DELIENCOURT</v>
          </cell>
        </row>
        <row r="443">
          <cell r="B443">
            <v>2422</v>
          </cell>
          <cell r="C443" t="str">
            <v>BOUTIQUE 14 TEMPLE</v>
          </cell>
          <cell r="D443" t="str">
            <v>PUMA</v>
          </cell>
          <cell r="E443">
            <v>669</v>
          </cell>
          <cell r="F443" t="str">
            <v>Thibaud Etcheberry</v>
          </cell>
          <cell r="G443" t="str">
            <v>Emmanuel DELGADO</v>
          </cell>
          <cell r="H443" t="str">
            <v>Eleina DELIENCOURT</v>
          </cell>
        </row>
        <row r="444">
          <cell r="B444">
            <v>2422</v>
          </cell>
          <cell r="C444" t="str">
            <v>BOUTIQUE 14 TEMPLE</v>
          </cell>
          <cell r="D444" t="str">
            <v>CLARKS</v>
          </cell>
          <cell r="E444">
            <v>669</v>
          </cell>
          <cell r="F444" t="str">
            <v>Thibaud Etcheberry</v>
          </cell>
          <cell r="G444" t="str">
            <v>Emmanuel DELGADO</v>
          </cell>
          <cell r="H444" t="str">
            <v>Eleina DELIENCOURT</v>
          </cell>
        </row>
        <row r="445">
          <cell r="B445">
            <v>2422</v>
          </cell>
          <cell r="C445" t="str">
            <v>BOUTIQUE 14 TEMPLE</v>
          </cell>
          <cell r="D445" t="str">
            <v>PONY</v>
          </cell>
          <cell r="E445">
            <v>669</v>
          </cell>
          <cell r="F445" t="str">
            <v>Thibaud Etcheberry</v>
          </cell>
          <cell r="G445" t="str">
            <v>Emmanuel DELGADO</v>
          </cell>
          <cell r="H445" t="str">
            <v>Eleina DELIENCOURT</v>
          </cell>
        </row>
        <row r="446">
          <cell r="B446">
            <v>2422</v>
          </cell>
          <cell r="C446" t="str">
            <v>BOUTIQUE 14 TEMPLE</v>
          </cell>
          <cell r="D446" t="str">
            <v>CHAMPION</v>
          </cell>
          <cell r="E446">
            <v>669</v>
          </cell>
          <cell r="F446" t="str">
            <v>Thibaud Etcheberry</v>
          </cell>
          <cell r="G446" t="str">
            <v>Emmanuel DELGADO</v>
          </cell>
          <cell r="H446" t="str">
            <v>Eleina DELIENCOURT</v>
          </cell>
        </row>
        <row r="447">
          <cell r="B447">
            <v>2422</v>
          </cell>
          <cell r="C447" t="str">
            <v>BOUTIQUE 14 TEMPLE</v>
          </cell>
          <cell r="D447" t="str">
            <v>FILLING PIECES</v>
          </cell>
          <cell r="E447">
            <v>669</v>
          </cell>
          <cell r="F447" t="str">
            <v>Thibaud Etcheberry</v>
          </cell>
          <cell r="G447" t="str">
            <v>Emmanuel DELGADO</v>
          </cell>
          <cell r="H447" t="str">
            <v>Eleina DELIENCOURT</v>
          </cell>
        </row>
        <row r="448">
          <cell r="B448">
            <v>2422</v>
          </cell>
          <cell r="C448" t="str">
            <v>BOUTIQUE 14 TEMPLE</v>
          </cell>
          <cell r="D448" t="str">
            <v>JASON MARKK</v>
          </cell>
          <cell r="E448">
            <v>669</v>
          </cell>
          <cell r="F448" t="str">
            <v>Thibaud Etcheberry</v>
          </cell>
          <cell r="G448" t="str">
            <v>Emmanuel DELGADO</v>
          </cell>
          <cell r="H448" t="str">
            <v>Eleina DELIENCOURT</v>
          </cell>
        </row>
        <row r="449">
          <cell r="B449">
            <v>2422</v>
          </cell>
          <cell r="C449" t="str">
            <v>BOUTIQUE 14 TEMPLE</v>
          </cell>
          <cell r="D449" t="str">
            <v>PINROLL</v>
          </cell>
          <cell r="E449">
            <v>669</v>
          </cell>
          <cell r="F449" t="str">
            <v>Thibaud Etcheberry</v>
          </cell>
          <cell r="G449" t="str">
            <v>Emmanuel DELGADO</v>
          </cell>
          <cell r="H449" t="str">
            <v>Eleina DELIENCOURT</v>
          </cell>
        </row>
        <row r="450">
          <cell r="B450">
            <v>2422</v>
          </cell>
          <cell r="C450" t="str">
            <v>BOUTIQUE 14 TEMPLE</v>
          </cell>
          <cell r="D450" t="str">
            <v>PSG</v>
          </cell>
          <cell r="E450">
            <v>669</v>
          </cell>
          <cell r="F450" t="str">
            <v>Thibaud Etcheberry</v>
          </cell>
          <cell r="G450" t="str">
            <v>Emmanuel DELGADO</v>
          </cell>
          <cell r="H450" t="str">
            <v>Eleina DELIENCOURT</v>
          </cell>
        </row>
        <row r="451">
          <cell r="B451">
            <v>2422</v>
          </cell>
          <cell r="C451" t="str">
            <v>BOUTIQUE 14 TEMPLE</v>
          </cell>
          <cell r="D451" t="str">
            <v>FILA</v>
          </cell>
          <cell r="E451">
            <v>669</v>
          </cell>
          <cell r="F451" t="str">
            <v>Thibaud Etcheberry</v>
          </cell>
          <cell r="G451" t="str">
            <v>Emmanuel DELGADO</v>
          </cell>
          <cell r="H451" t="str">
            <v>Eleina DELIENCOURT</v>
          </cell>
        </row>
        <row r="452">
          <cell r="B452">
            <v>2422</v>
          </cell>
          <cell r="C452" t="str">
            <v>BOUTIQUE 14 TEMPLE</v>
          </cell>
          <cell r="D452" t="str">
            <v>CLAE</v>
          </cell>
          <cell r="E452">
            <v>669</v>
          </cell>
          <cell r="F452" t="str">
            <v>Thibaud Etcheberry</v>
          </cell>
          <cell r="G452" t="str">
            <v>Emmanuel DELGADO</v>
          </cell>
          <cell r="H452" t="str">
            <v>Eleina DELIENCOURT</v>
          </cell>
        </row>
        <row r="453">
          <cell r="B453">
            <v>2422</v>
          </cell>
          <cell r="C453" t="str">
            <v>BOUTIQUE 14 TEMPLE</v>
          </cell>
          <cell r="D453" t="str">
            <v>VEJA</v>
          </cell>
          <cell r="E453">
            <v>669</v>
          </cell>
          <cell r="F453" t="str">
            <v>Thibaud Etcheberry</v>
          </cell>
          <cell r="G453" t="str">
            <v>Emmanuel DELGADO</v>
          </cell>
          <cell r="H453" t="str">
            <v>Eleina DELIENCOURT</v>
          </cell>
        </row>
        <row r="454">
          <cell r="B454">
            <v>2422</v>
          </cell>
          <cell r="C454" t="str">
            <v>BOUTIQUE 14 TEMPLE</v>
          </cell>
          <cell r="D454" t="str">
            <v>ONITSUKA</v>
          </cell>
          <cell r="E454">
            <v>669</v>
          </cell>
          <cell r="F454" t="str">
            <v>Thibaud Etcheberry</v>
          </cell>
          <cell r="G454" t="str">
            <v>Emmanuel DELGADO</v>
          </cell>
          <cell r="H454" t="str">
            <v>Eleina DELIENCOURT</v>
          </cell>
        </row>
        <row r="455">
          <cell r="B455">
            <v>2426</v>
          </cell>
          <cell r="C455" t="str">
            <v>TIMBERLAND</v>
          </cell>
          <cell r="D455" t="str">
            <v>TIMBERLAND</v>
          </cell>
          <cell r="E455">
            <v>670</v>
          </cell>
          <cell r="F455" t="str">
            <v>Thibaud Etcheberry</v>
          </cell>
          <cell r="G455" t="str">
            <v>Nouveau gestionnaire 1</v>
          </cell>
          <cell r="H455" t="str">
            <v>Zaliha SAINDOU</v>
          </cell>
        </row>
        <row r="456">
          <cell r="B456">
            <v>2431</v>
          </cell>
          <cell r="C456" t="str">
            <v>VEJA</v>
          </cell>
          <cell r="D456" t="str">
            <v>VEJA</v>
          </cell>
          <cell r="E456">
            <v>670</v>
          </cell>
          <cell r="F456" t="str">
            <v>Thibaud Etcheberry</v>
          </cell>
          <cell r="G456" t="str">
            <v>Emmanuel DELGADO</v>
          </cell>
          <cell r="H456" t="str">
            <v>Eleina DELIENCOURT</v>
          </cell>
        </row>
        <row r="457">
          <cell r="B457">
            <v>2484</v>
          </cell>
          <cell r="C457" t="str">
            <v>HUMMEL</v>
          </cell>
          <cell r="D457" t="str">
            <v>HUMMEL</v>
          </cell>
          <cell r="E457">
            <v>670</v>
          </cell>
          <cell r="F457" t="str">
            <v>Thibaud Etcheberry</v>
          </cell>
          <cell r="G457" t="str">
            <v>Emmanuel DELGADO</v>
          </cell>
          <cell r="H457" t="str">
            <v>Eleina DELIENCOURT</v>
          </cell>
        </row>
        <row r="458">
          <cell r="B458">
            <v>8821</v>
          </cell>
          <cell r="C458" t="str">
            <v>MARC O POLO</v>
          </cell>
          <cell r="D458" t="str">
            <v>MARC O POLO</v>
          </cell>
          <cell r="E458">
            <v>486</v>
          </cell>
          <cell r="F458" t="str">
            <v>Louise Rambaud</v>
          </cell>
          <cell r="G458" t="str">
            <v>Karine CHARLES</v>
          </cell>
          <cell r="H458" t="str">
            <v>Xi ZHANG RAVET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9506B9-5EAC-4EFF-A8B5-478DE38697E4}" name="L_Onglets" displayName="L_Onglets" ref="H1:H5" totalsRowShown="0">
  <autoFilter ref="H1:H5" xr:uid="{0F9506B9-5EAC-4EFF-A8B5-478DE38697E4}"/>
  <tableColumns count="1">
    <tableColumn id="1" xr3:uid="{5889C357-B9DD-49F3-A769-F3336F328EFC}" name="Ongle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B47DC-2867-4836-B5B0-CBE508EADE65}">
  <dimension ref="A1:H16"/>
  <sheetViews>
    <sheetView tabSelected="1" workbookViewId="0">
      <selection activeCell="D4" sqref="D4"/>
    </sheetView>
  </sheetViews>
  <sheetFormatPr baseColWidth="10" defaultRowHeight="15" x14ac:dyDescent="0.25"/>
  <cols>
    <col min="1" max="1" width="26.28515625" customWidth="1"/>
    <col min="2" max="2" width="22.28515625" bestFit="1" customWidth="1"/>
    <col min="3" max="3" width="42.85546875" style="33" bestFit="1" customWidth="1"/>
    <col min="4" max="4" width="52.5703125" customWidth="1"/>
  </cols>
  <sheetData>
    <row r="1" spans="1:8" x14ac:dyDescent="0.25">
      <c r="H1" t="s">
        <v>26</v>
      </c>
    </row>
    <row r="2" spans="1:8" x14ac:dyDescent="0.25">
      <c r="H2" t="s">
        <v>24</v>
      </c>
    </row>
    <row r="3" spans="1:8" x14ac:dyDescent="0.25">
      <c r="C3" s="33" t="s">
        <v>42</v>
      </c>
      <c r="D3" s="33" t="s">
        <v>43</v>
      </c>
      <c r="H3" t="s">
        <v>33</v>
      </c>
    </row>
    <row r="4" spans="1:8" x14ac:dyDescent="0.25">
      <c r="A4" s="37" t="s">
        <v>6</v>
      </c>
      <c r="B4" s="34" t="s">
        <v>28</v>
      </c>
      <c r="C4" s="35" cm="1">
        <f t="array" aca="1" ref="C4" ca="1">SUMPRODUCT(COUNTIF(INDIRECT(L_Onglets[]&amp;"!E26:G400"),B4&amp;"*"))</f>
        <v>32</v>
      </c>
      <c r="D4" s="34" cm="1">
        <f t="array" aca="1" ref="D4" ca="1">SUMPRODUCT(COUNTIFS(INDIRECT(L_Onglets[]&amp;"!"&amp;IF(A4="AGC","G26:G400","F26:F400")),B4&amp;"*",INDIRECT(L_Onglets[]&amp;"!" &amp; IF(A4="AGC","M26:M400","L26:L400")),"&lt;&gt;"))</f>
        <v>18</v>
      </c>
      <c r="H4" t="s">
        <v>34</v>
      </c>
    </row>
    <row r="5" spans="1:8" x14ac:dyDescent="0.25">
      <c r="A5" s="37" t="s">
        <v>6</v>
      </c>
      <c r="B5" s="34" t="s">
        <v>29</v>
      </c>
      <c r="C5" s="35" cm="1">
        <f t="array" aca="1" ref="C5" ca="1">SUMPRODUCT(COUNTIF(INDIRECT(L_Onglets[]&amp;"!E26:G400"),B5&amp;"*"))</f>
        <v>11</v>
      </c>
      <c r="D5" s="34" cm="1">
        <f t="array" aca="1" ref="D5" ca="1">SUMPRODUCT(COUNTIFS(INDIRECT(L_Onglets[]&amp;"!"&amp;IF(A5="AGC","G26:G400","F26:F400")),B5&amp;"*",INDIRECT(L_Onglets[]&amp;"!" &amp; IF(A5="AGC","M26:M400","L26:L400")),"&lt;&gt;"))</f>
        <v>6</v>
      </c>
      <c r="H5" t="s">
        <v>25</v>
      </c>
    </row>
    <row r="6" spans="1:8" x14ac:dyDescent="0.25">
      <c r="A6" s="37" t="s">
        <v>6</v>
      </c>
      <c r="B6" s="34" t="s">
        <v>32</v>
      </c>
      <c r="C6" s="35" cm="1">
        <f t="array" aca="1" ref="C6" ca="1">SUMPRODUCT(COUNTIF(INDIRECT(L_Onglets[]&amp;"!E26:G400"),B6&amp;"*"))</f>
        <v>6</v>
      </c>
      <c r="D6" s="34" cm="1">
        <f t="array" aca="1" ref="D6" ca="1">SUMPRODUCT(COUNTIFS(INDIRECT(L_Onglets[]&amp;"!"&amp;IF(A6="AGC","G26:G400","F26:F400")),B6&amp;"*",INDIRECT(L_Onglets[]&amp;"!" &amp; IF(A6="AGC","M26:M400","L26:L400")),"&lt;&gt;"))</f>
        <v>4</v>
      </c>
    </row>
    <row r="7" spans="1:8" x14ac:dyDescent="0.25">
      <c r="A7" s="37" t="s">
        <v>6</v>
      </c>
      <c r="B7" s="34" t="s">
        <v>30</v>
      </c>
      <c r="C7" s="35" cm="1">
        <f t="array" aca="1" ref="C7" ca="1">SUMPRODUCT(COUNTIF(INDIRECT(L_Onglets[]&amp;"!E26:G400"),B7&amp;"*"))</f>
        <v>3</v>
      </c>
      <c r="D7" s="34" cm="1">
        <f t="array" aca="1" ref="D7" ca="1">SUMPRODUCT(COUNTIFS(INDIRECT(L_Onglets[]&amp;"!"&amp;IF(A7="AGC","G26:G400","F26:F400")),B7&amp;"*",INDIRECT(L_Onglets[]&amp;"!" &amp; IF(A7="AGC","M26:M400","L26:L400")),"&lt;&gt;"))</f>
        <v>0</v>
      </c>
    </row>
    <row r="8" spans="1:8" x14ac:dyDescent="0.25">
      <c r="A8" s="37" t="s">
        <v>45</v>
      </c>
      <c r="B8" s="34" t="s">
        <v>31</v>
      </c>
      <c r="C8" s="35" cm="1">
        <f t="array" aca="1" ref="C8" ca="1">SUMPRODUCT(COUNTIF(INDIRECT(L_Onglets[]&amp;"!E26:G400"),B8&amp;"*"))</f>
        <v>4</v>
      </c>
      <c r="D8" s="34" cm="1">
        <f t="array" aca="1" ref="D8" ca="1">SUMPRODUCT(COUNTIFS(INDIRECT(L_Onglets[]&amp;"!"&amp;IF(A8="AGC","G26:G400","F26:F400")),B8&amp;"*",INDIRECT(L_Onglets[]&amp;"!" &amp; IF(A8="AGC","M26:M400","L26:L400")),"&lt;&gt;"))</f>
        <v>4</v>
      </c>
    </row>
    <row r="9" spans="1:8" x14ac:dyDescent="0.25">
      <c r="A9" s="37" t="s">
        <v>45</v>
      </c>
      <c r="B9" s="34" t="s">
        <v>41</v>
      </c>
      <c r="C9" s="35" cm="1">
        <f t="array" aca="1" ref="C9" ca="1">SUMPRODUCT(COUNTIF(INDIRECT(L_Onglets[]&amp;"!E26:G400"),B9&amp;"*"))</f>
        <v>1</v>
      </c>
      <c r="D9" s="34" cm="1">
        <f t="array" aca="1" ref="D9" ca="1">SUMPRODUCT(COUNTIFS(INDIRECT(L_Onglets[]&amp;"!"&amp;IF(A9="AGC","G26:G400","F26:F400")),B9&amp;"*",INDIRECT(L_Onglets[]&amp;"!" &amp; IF(A9="AGC","M26:M400","L26:L400")),"&lt;&gt;"))</f>
        <v>1</v>
      </c>
    </row>
    <row r="10" spans="1:8" x14ac:dyDescent="0.25">
      <c r="A10" s="37" t="s">
        <v>45</v>
      </c>
      <c r="B10" s="34" t="s">
        <v>39</v>
      </c>
      <c r="C10" s="35" cm="1">
        <f t="array" aca="1" ref="C10" ca="1">SUMPRODUCT(COUNTIF(INDIRECT(L_Onglets[]&amp;"!E26:G400"),B10&amp;"*"))</f>
        <v>47</v>
      </c>
      <c r="D10" s="34" cm="1">
        <f t="array" aca="1" ref="D10" ca="1">SUMPRODUCT(COUNTIFS(INDIRECT(L_Onglets[]&amp;"!"&amp;IF(A10="AGC","G26:G400","F26:F400")),B10&amp;"*",INDIRECT(L_Onglets[]&amp;"!" &amp; IF(A10="AGC","M26:M400","L26:L400")),"&lt;&gt;"))</f>
        <v>47</v>
      </c>
    </row>
    <row r="11" spans="1:8" x14ac:dyDescent="0.25">
      <c r="A11" s="37" t="s">
        <v>45</v>
      </c>
      <c r="B11" s="34" t="s">
        <v>40</v>
      </c>
      <c r="C11" s="35" cm="1">
        <f t="array" aca="1" ref="C11" ca="1">SUMPRODUCT(COUNTIF(INDIRECT(L_Onglets[]&amp;"!E26:G400"),B11&amp;"*"))</f>
        <v>0</v>
      </c>
      <c r="D11" s="34" cm="1">
        <f t="array" aca="1" ref="D11" ca="1">SUMPRODUCT(COUNTIFS(INDIRECT(L_Onglets[]&amp;"!"&amp;IF(A11="AGC","G26:G400","F26:F400")),B11&amp;"*",INDIRECT(L_Onglets[]&amp;"!" &amp; IF(A11="AGC","M26:M400","L26:L400")),"&lt;&gt;"))</f>
        <v>0</v>
      </c>
    </row>
    <row r="12" spans="1:8" x14ac:dyDescent="0.25">
      <c r="A12" s="38" t="s">
        <v>44</v>
      </c>
      <c r="B12" s="34" t="s">
        <v>27</v>
      </c>
      <c r="C12" s="35" cm="1">
        <f t="array" aca="1" ref="C12" ca="1">SUMPRODUCT(COUNTIF(INDIRECT(L_Onglets[]&amp;"!E26:G400"),B12&amp;"*"))</f>
        <v>42</v>
      </c>
      <c r="D12" s="36"/>
    </row>
    <row r="13" spans="1:8" x14ac:dyDescent="0.25">
      <c r="A13" s="38"/>
      <c r="B13" s="34" t="s">
        <v>35</v>
      </c>
      <c r="C13" s="35" cm="1">
        <f t="array" aca="1" ref="C13" ca="1">SUMPRODUCT(COUNTIF(INDIRECT(L_Onglets[]&amp;"!E26:G400"),B13&amp;"*"))</f>
        <v>5</v>
      </c>
      <c r="D13" s="36"/>
    </row>
    <row r="14" spans="1:8" x14ac:dyDescent="0.25">
      <c r="A14" s="38"/>
      <c r="B14" s="34" t="s">
        <v>36</v>
      </c>
      <c r="C14" s="35" cm="1">
        <f t="array" aca="1" ref="C14" ca="1">SUMPRODUCT(COUNTIF(INDIRECT(L_Onglets[]&amp;"!E26:G400"),B14&amp;"*"))</f>
        <v>2</v>
      </c>
      <c r="D14" s="36"/>
    </row>
    <row r="15" spans="1:8" x14ac:dyDescent="0.25">
      <c r="A15" s="38"/>
      <c r="B15" s="34" t="s">
        <v>37</v>
      </c>
      <c r="C15" s="35" cm="1">
        <f t="array" aca="1" ref="C15" ca="1">SUMPRODUCT(COUNTIF(INDIRECT(L_Onglets[]&amp;"!E26:G400"),B15&amp;"*"))</f>
        <v>2</v>
      </c>
      <c r="D15" s="36"/>
    </row>
    <row r="16" spans="1:8" x14ac:dyDescent="0.25">
      <c r="A16" s="38"/>
      <c r="B16" s="34" t="s">
        <v>38</v>
      </c>
      <c r="C16" s="35" cm="1">
        <f t="array" aca="1" ref="C16" ca="1">SUMPRODUCT(COUNTIF(INDIRECT(L_Onglets[]&amp;"!E26:G400"),B16&amp;"*"))</f>
        <v>1</v>
      </c>
      <c r="D16" s="3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B530D-7E89-48BE-BCC1-0F1398EA6F71}">
  <dimension ref="A25:T40"/>
  <sheetViews>
    <sheetView topLeftCell="A20" workbookViewId="0">
      <selection activeCell="L26" sqref="L26:L38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">
        <v>36</v>
      </c>
      <c r="F26" s="13" t="str">
        <f>VLOOKUP(A26,[1]NOMENCLATURE!B$1:G$65536,6,0)</f>
        <v>Nouveau gestionnaire 1</v>
      </c>
      <c r="G26" s="14" t="s">
        <v>28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">
        <v>27</v>
      </c>
      <c r="F27" s="13" t="str">
        <f>VLOOKUP(A27,[1]NOMENCLATURE!B$1:G$65536,6,0)</f>
        <v>Nouveau gestionnaire 1</v>
      </c>
      <c r="G27" s="14" t="s">
        <v>28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">
        <v>27</v>
      </c>
      <c r="F28" s="13" t="str">
        <f>VLOOKUP(A28,[1]NOMENCLATURE!B$1:G$65536,6,0)</f>
        <v>Nouveau gestionnaire 1</v>
      </c>
      <c r="G28" s="14" t="s">
        <v>28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">
        <v>27</v>
      </c>
      <c r="F29" s="13" t="s">
        <v>31</v>
      </c>
      <c r="G29" s="14" t="s">
        <v>29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">
        <v>27</v>
      </c>
      <c r="F30" s="13" t="str">
        <f>VLOOKUP(A30,[1]NOMENCLATURE!B$1:G$65536,6,0)</f>
        <v>Nouveau gestionnaire 1</v>
      </c>
      <c r="G30" s="14" t="s">
        <v>28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">
        <v>27</v>
      </c>
      <c r="F31" s="13" t="str">
        <f>VLOOKUP(A31,[1]NOMENCLATURE!B$1:G$65536,6,0)</f>
        <v>Nouveau gestionnaire 1</v>
      </c>
      <c r="G31" s="14" t="s">
        <v>28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">
        <v>35</v>
      </c>
      <c r="F32" s="13" t="str">
        <f>VLOOKUP(A32,[1]NOMENCLATURE!B$1:G$65536,6,0)</f>
        <v>Nouveau gestionnaire 1</v>
      </c>
      <c r="G32" s="14" t="s">
        <v>32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">
        <v>27</v>
      </c>
      <c r="F33" s="13" t="str">
        <f>VLOOKUP(A33,[1]NOMENCLATURE!B$1:G$65536,6,0)</f>
        <v>Nouveau gestionnaire 1</v>
      </c>
      <c r="G33" s="14" t="s">
        <v>28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">
        <v>27</v>
      </c>
      <c r="F34" s="13" t="str">
        <f>VLOOKUP(A34,[1]NOMENCLATURE!B$1:G$65536,6,0)</f>
        <v>Nouveau gestionnaire 1</v>
      </c>
      <c r="G34" s="14" t="s">
        <v>29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">
        <v>27</v>
      </c>
      <c r="F35" s="13" t="str">
        <f>VLOOKUP(A35,[1]NOMENCLATURE!B$1:G$65536,6,0)</f>
        <v>Nouveau gestionnaire 1</v>
      </c>
      <c r="G35" s="14" t="s">
        <v>28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">
        <v>27</v>
      </c>
      <c r="F36" s="13" t="str">
        <f>VLOOKUP(A36,[1]NOMENCLATURE!B$1:G$65536,6,0)</f>
        <v>Nouveau gestionnaire 1</v>
      </c>
      <c r="G36" s="14" t="s">
        <v>28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">
        <v>27</v>
      </c>
      <c r="F37" s="13" t="str">
        <f>VLOOKUP(A37,[1]NOMENCLATURE!B$1:G$65536,6,0)</f>
        <v>Nouveau gestionnaire 1</v>
      </c>
      <c r="G37" s="14" t="s">
        <v>28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">
        <v>27</v>
      </c>
      <c r="F38" s="13" t="str">
        <f>VLOOKUP(A38,[1]NOMENCLATURE!B$1:G$65536,6,0)</f>
        <v>Nouveau gestionnaire 1</v>
      </c>
      <c r="G38" s="14" t="s">
        <v>30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F8DAE2BE-A5FF-4771-9EAF-E7A64AEB5437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81451645-7511-457F-875D-041DE70FAD9E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EEDED492-2D29-4FE7-B0A2-89AF20DAEA4C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F4944D87-27B0-4152-A9F6-3996930572D0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6D56B-87B7-4634-B7FF-9507105C7768}">
  <dimension ref="A25:T40"/>
  <sheetViews>
    <sheetView topLeftCell="A22" workbookViewId="0">
      <selection activeCell="L26" sqref="L26:L38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">
        <v>27</v>
      </c>
      <c r="F26" s="13" t="str">
        <f>VLOOKUP(A26,[1]NOMENCLATURE!B$1:G$65536,6,0)</f>
        <v>Nouveau gestionnaire 1</v>
      </c>
      <c r="G26" s="14" t="s">
        <v>28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">
        <v>27</v>
      </c>
      <c r="F27" s="13" t="str">
        <f>VLOOKUP(A27,[1]NOMENCLATURE!B$1:G$65536,6,0)</f>
        <v>Nouveau gestionnaire 1</v>
      </c>
      <c r="G27" s="14" t="s">
        <v>28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">
        <v>35</v>
      </c>
      <c r="F28" s="13" t="str">
        <f>VLOOKUP(A28,[1]NOMENCLATURE!B$1:G$65536,6,0)</f>
        <v>Nouveau gestionnaire 1</v>
      </c>
      <c r="G28" s="14" t="s">
        <v>29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">
        <v>27</v>
      </c>
      <c r="F29" s="13" t="str">
        <f>VLOOKUP(A29,[1]NOMENCLATURE!B$1:G$65536,6,0)</f>
        <v>Emmanuel DELGADO</v>
      </c>
      <c r="G29" s="14" t="s">
        <v>28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">
        <v>27</v>
      </c>
      <c r="F30" s="13" t="str">
        <f>VLOOKUP(A30,[1]NOMENCLATURE!B$1:G$65536,6,0)</f>
        <v>Nouveau gestionnaire 1</v>
      </c>
      <c r="G30" s="14" t="s">
        <v>32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">
        <v>27</v>
      </c>
      <c r="F31" s="13" t="str">
        <f>VLOOKUP(A31,[1]NOMENCLATURE!B$1:G$65536,6,0)</f>
        <v>Nouveau gestionnaire 1</v>
      </c>
      <c r="G31" s="14" t="s">
        <v>28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">
        <v>27</v>
      </c>
      <c r="F32" s="13" t="str">
        <f>VLOOKUP(A32,[1]NOMENCLATURE!B$1:G$65536,6,0)</f>
        <v>Nouveau gestionnaire 1</v>
      </c>
      <c r="G32" s="14" t="s">
        <v>28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">
        <v>27</v>
      </c>
      <c r="F33" s="13" t="str">
        <f>VLOOKUP(A33,[1]NOMENCLATURE!B$1:G$65536,6,0)</f>
        <v>Nouveau gestionnaire 1</v>
      </c>
      <c r="G33" s="14" t="s">
        <v>29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">
        <v>27</v>
      </c>
      <c r="F34" s="13" t="s">
        <v>41</v>
      </c>
      <c r="G34" s="14" t="s">
        <v>28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">
        <v>35</v>
      </c>
      <c r="F35" s="13" t="str">
        <f>VLOOKUP(A35,[1]NOMENCLATURE!B$1:G$65536,6,0)</f>
        <v>Nouveau gestionnaire 1</v>
      </c>
      <c r="G35" s="14" t="s">
        <v>28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">
        <v>27</v>
      </c>
      <c r="F36" s="13" t="str">
        <f>VLOOKUP(A36,[1]NOMENCLATURE!B$1:G$65536,6,0)</f>
        <v>Nouveau gestionnaire 1</v>
      </c>
      <c r="G36" s="14" t="s">
        <v>28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">
        <v>27</v>
      </c>
      <c r="F37" s="13" t="str">
        <f>VLOOKUP(A37,[1]NOMENCLATURE!B$1:G$65536,6,0)</f>
        <v>Nouveau gestionnaire 1</v>
      </c>
      <c r="G37" s="14" t="s">
        <v>28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">
        <v>27</v>
      </c>
      <c r="F38" s="13" t="str">
        <f>VLOOKUP(A38,[1]NOMENCLATURE!B$1:G$65536,6,0)</f>
        <v>Nouveau gestionnaire 1</v>
      </c>
      <c r="G38" s="14" t="s">
        <v>29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7430CC3B-65A3-41C2-AF09-D3D70D1E33FF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703CE35C-C63C-41D8-9B98-C4420248B0B0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8E62D1E5-6082-4F4A-AD5E-D27D400C4E98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80AB410E-F1EA-4E95-9566-5E2EA0C95E45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C8914-40CB-4962-BAEC-F137EE959E2A}">
  <dimension ref="A25:T76"/>
  <sheetViews>
    <sheetView topLeftCell="A19" workbookViewId="0">
      <selection activeCell="L26" sqref="L26:L38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1" max="11" width="18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">
        <v>27</v>
      </c>
      <c r="F26" s="13" t="str">
        <f>VLOOKUP(A26,[1]NOMENCLATURE!B$1:G$65536,6,0)</f>
        <v>Nouveau gestionnaire 1</v>
      </c>
      <c r="G26" s="14" t="s">
        <v>29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">
        <v>36</v>
      </c>
      <c r="F27" s="13" t="str">
        <f>VLOOKUP(A27,[1]NOMENCLATURE!B$1:G$65536,6,0)</f>
        <v>Nouveau gestionnaire 1</v>
      </c>
      <c r="G27" s="14" t="s">
        <v>28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">
        <v>27</v>
      </c>
      <c r="F28" s="13" t="str">
        <f>VLOOKUP(A28,[1]NOMENCLATURE!B$1:G$65536,6,0)</f>
        <v>Nouveau gestionnaire 1</v>
      </c>
      <c r="G28" s="14" t="s">
        <v>28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">
        <v>27</v>
      </c>
      <c r="F29" s="13" t="str">
        <f>VLOOKUP(A29,[1]NOMENCLATURE!B$1:G$65536,6,0)</f>
        <v>Emmanuel DELGADO</v>
      </c>
      <c r="G29" s="14" t="s">
        <v>28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v>6510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">
        <v>27</v>
      </c>
      <c r="F30" s="13" t="str">
        <f>VLOOKUP(A30,[1]NOMENCLATURE!B$1:G$65536,6,0)</f>
        <v>Nouveau gestionnaire 1</v>
      </c>
      <c r="G30" s="14" t="s">
        <v>32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">
        <v>37</v>
      </c>
      <c r="F31" s="13" t="str">
        <f>VLOOKUP(A31,[1]NOMENCLATURE!B$1:G$65536,6,0)</f>
        <v>Nouveau gestionnaire 1</v>
      </c>
      <c r="G31" s="14" t="s">
        <v>28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">
        <v>38</v>
      </c>
      <c r="F32" s="13" t="str">
        <f>VLOOKUP(A32,[1]NOMENCLATURE!B$1:G$65536,6,0)</f>
        <v>Nouveau gestionnaire 1</v>
      </c>
      <c r="G32" s="14" t="s">
        <v>29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">
        <v>27</v>
      </c>
      <c r="F33" s="13" t="str">
        <f>VLOOKUP(A33,[1]NOMENCLATURE!B$1:G$65536,6,0)</f>
        <v>Nouveau gestionnaire 1</v>
      </c>
      <c r="G33" s="14" t="s">
        <v>28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">
        <v>37</v>
      </c>
      <c r="F34" s="13" t="str">
        <f>VLOOKUP(A34,[1]NOMENCLATURE!B$1:G$65536,6,0)</f>
        <v>Nouveau gestionnaire 1</v>
      </c>
      <c r="G34" s="14" t="s">
        <v>32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">
        <v>27</v>
      </c>
      <c r="F35" s="13" t="str">
        <f>VLOOKUP(A35,[1]NOMENCLATURE!B$1:G$65536,6,0)</f>
        <v>Nouveau gestionnaire 1</v>
      </c>
      <c r="G35" s="14" t="s">
        <v>28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">
        <v>27</v>
      </c>
      <c r="F36" s="13" t="str">
        <f>VLOOKUP(A36,[1]NOMENCLATURE!B$1:G$65536,6,0)</f>
        <v>Nouveau gestionnaire 1</v>
      </c>
      <c r="G36" s="14" t="s">
        <v>30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">
        <v>27</v>
      </c>
      <c r="F37" s="13" t="str">
        <f>VLOOKUP(A37,[1]NOMENCLATURE!B$1:G$65536,6,0)</f>
        <v>Nouveau gestionnaire 1</v>
      </c>
      <c r="G37" s="14" t="s">
        <v>28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">
        <v>27</v>
      </c>
      <c r="F38" s="13" t="str">
        <f>VLOOKUP(A38,[1]NOMENCLATURE!B$1:G$65536,6,0)</f>
        <v>Nouveau gestionnaire 1</v>
      </c>
      <c r="G38" s="14" t="s">
        <v>29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  <row r="41" spans="1:20" s="29" customFormat="1" ht="20.100000000000001" customHeight="1" x14ac:dyDescent="0.25">
      <c r="A41" s="12"/>
      <c r="B41" s="13" t="e">
        <f>VLOOKUP(A41,[1]NOMENCLATURE!B$1:E$65536,4,0)</f>
        <v>#N/A</v>
      </c>
      <c r="C41" s="13" t="e">
        <f>VLOOKUP(A41,[1]NOMENCLATURE!B$1:C$65536,2,0)</f>
        <v>#N/A</v>
      </c>
      <c r="D41" s="13" t="e">
        <f>VLOOKUP(A41,[1]NOMENCLATURE!B$1:D$65536,3,0)</f>
        <v>#N/A</v>
      </c>
      <c r="E41" s="13" t="e">
        <f>VLOOKUP(A41,[1]NOMENCLATURE!B$1:F$65536,5,0)</f>
        <v>#N/A</v>
      </c>
      <c r="F41" s="13" t="e">
        <f>VLOOKUP(A41,[1]NOMENCLATURE!B$1:G$65536,6,0)</f>
        <v>#N/A</v>
      </c>
      <c r="G41" s="14" t="e">
        <f>VLOOKUP(A41,[1]NOMENCLATURE!B$1:H$65536,7,0)</f>
        <v>#N/A</v>
      </c>
      <c r="H41" s="15"/>
      <c r="I41" s="13"/>
      <c r="J41" s="13"/>
      <c r="K41" s="23"/>
      <c r="L41" s="23"/>
      <c r="M41" s="23"/>
      <c r="N41" s="22"/>
      <c r="O41" s="22"/>
      <c r="P41" s="22"/>
      <c r="Q41" s="22"/>
      <c r="R41" s="22"/>
      <c r="S41" s="22"/>
      <c r="T41" s="28"/>
    </row>
    <row r="42" spans="1:20" s="20" customFormat="1" ht="20.100000000000001" customHeight="1" x14ac:dyDescent="0.25">
      <c r="A42" s="12"/>
      <c r="B42" s="13" t="e">
        <f>VLOOKUP(A42,[1]NOMENCLATURE!B$1:E$65536,4,0)</f>
        <v>#N/A</v>
      </c>
      <c r="C42" s="13" t="e">
        <f>VLOOKUP(A42,[1]NOMENCLATURE!B$1:C$65536,2,0)</f>
        <v>#N/A</v>
      </c>
      <c r="D42" s="13" t="e">
        <f>VLOOKUP(A42,[1]NOMENCLATURE!B$1:D$65536,3,0)</f>
        <v>#N/A</v>
      </c>
      <c r="E42" s="13" t="e">
        <f>VLOOKUP(A42,[1]NOMENCLATURE!B$1:F$65536,5,0)</f>
        <v>#N/A</v>
      </c>
      <c r="F42" s="13" t="e">
        <f>VLOOKUP(A42,[1]NOMENCLATURE!B$1:G$65536,6,0)</f>
        <v>#N/A</v>
      </c>
      <c r="G42" s="14" t="e">
        <f>VLOOKUP(A42,[1]NOMENCLATURE!B$1:H$65536,7,0)</f>
        <v>#N/A</v>
      </c>
      <c r="H42" s="15"/>
      <c r="I42" s="13"/>
      <c r="J42" s="13"/>
      <c r="K42" s="23"/>
      <c r="L42" s="23"/>
      <c r="M42" s="23"/>
      <c r="N42" s="22"/>
      <c r="O42" s="22"/>
      <c r="P42" s="22"/>
      <c r="Q42" s="22"/>
      <c r="R42" s="22"/>
      <c r="S42" s="22"/>
      <c r="T42" s="18"/>
    </row>
    <row r="43" spans="1:20" s="20" customFormat="1" ht="20.100000000000001" customHeight="1" x14ac:dyDescent="0.25">
      <c r="A43" s="12"/>
      <c r="B43" s="13" t="e">
        <f>VLOOKUP(A43,[1]NOMENCLATURE!B$1:E$65536,4,0)</f>
        <v>#N/A</v>
      </c>
      <c r="C43" s="13" t="e">
        <f>VLOOKUP(A43,[1]NOMENCLATURE!B$1:C$65536,2,0)</f>
        <v>#N/A</v>
      </c>
      <c r="D43" s="13" t="e">
        <f>VLOOKUP(A43,[1]NOMENCLATURE!B$1:D$65536,3,0)</f>
        <v>#N/A</v>
      </c>
      <c r="E43" s="13" t="e">
        <f>VLOOKUP(A43,[1]NOMENCLATURE!B$1:F$65536,5,0)</f>
        <v>#N/A</v>
      </c>
      <c r="F43" s="13" t="e">
        <f>VLOOKUP(A43,[1]NOMENCLATURE!B$1:G$65536,6,0)</f>
        <v>#N/A</v>
      </c>
      <c r="G43" s="14" t="e">
        <f>VLOOKUP(A43,[1]NOMENCLATURE!B$1:H$65536,7,0)</f>
        <v>#N/A</v>
      </c>
      <c r="H43" s="21"/>
      <c r="I43" s="13"/>
      <c r="J43" s="13"/>
      <c r="K43" s="23"/>
      <c r="L43" s="23"/>
      <c r="M43" s="23"/>
      <c r="N43" s="22"/>
      <c r="O43" s="22"/>
      <c r="P43" s="22"/>
      <c r="Q43" s="22"/>
      <c r="R43" s="22"/>
      <c r="S43" s="22"/>
      <c r="T43" s="30"/>
    </row>
    <row r="44" spans="1:20" s="20" customFormat="1" ht="20.100000000000001" customHeight="1" x14ac:dyDescent="0.25">
      <c r="A44" s="12"/>
      <c r="B44" s="13" t="e">
        <f>VLOOKUP(A44,[1]NOMENCLATURE!B$1:E$65536,4,0)</f>
        <v>#N/A</v>
      </c>
      <c r="C44" s="13" t="e">
        <f>VLOOKUP(A44,[1]NOMENCLATURE!B$1:C$65536,2,0)</f>
        <v>#N/A</v>
      </c>
      <c r="D44" s="13" t="e">
        <f>VLOOKUP(A44,[1]NOMENCLATURE!B$1:D$65536,3,0)</f>
        <v>#N/A</v>
      </c>
      <c r="E44" s="13" t="e">
        <f>VLOOKUP(A44,[1]NOMENCLATURE!B$1:F$65536,5,0)</f>
        <v>#N/A</v>
      </c>
      <c r="F44" s="13" t="e">
        <f>VLOOKUP(A44,[1]NOMENCLATURE!B$1:G$65536,6,0)</f>
        <v>#N/A</v>
      </c>
      <c r="G44" s="14" t="e">
        <f>VLOOKUP(A44,[1]NOMENCLATURE!B$1:H$65536,7,0)</f>
        <v>#N/A</v>
      </c>
      <c r="H44" s="15"/>
      <c r="I44" s="13"/>
      <c r="J44" s="13"/>
      <c r="K44" s="23"/>
      <c r="L44" s="23"/>
      <c r="M44" s="23"/>
      <c r="N44" s="22"/>
      <c r="O44" s="22"/>
      <c r="P44" s="22"/>
      <c r="Q44" s="22"/>
      <c r="R44" s="22"/>
      <c r="S44" s="22"/>
      <c r="T44" s="30"/>
    </row>
    <row r="45" spans="1:20" s="20" customFormat="1" ht="20.100000000000001" customHeight="1" x14ac:dyDescent="0.25">
      <c r="A45" s="12"/>
      <c r="B45" s="13" t="e">
        <f>VLOOKUP(A45,[1]NOMENCLATURE!B$1:E$65536,4,0)</f>
        <v>#N/A</v>
      </c>
      <c r="C45" s="13" t="e">
        <f>VLOOKUP(A45,[1]NOMENCLATURE!B$1:C$65536,2,0)</f>
        <v>#N/A</v>
      </c>
      <c r="D45" s="13" t="e">
        <f>VLOOKUP(A45,[1]NOMENCLATURE!B$1:D$65536,3,0)</f>
        <v>#N/A</v>
      </c>
      <c r="E45" s="13" t="e">
        <f>VLOOKUP(A45,[1]NOMENCLATURE!B$1:F$65536,5,0)</f>
        <v>#N/A</v>
      </c>
      <c r="F45" s="13" t="e">
        <f>VLOOKUP(A45,[1]NOMENCLATURE!B$1:G$65536,6,0)</f>
        <v>#N/A</v>
      </c>
      <c r="G45" s="14" t="e">
        <f>VLOOKUP(A45,[1]NOMENCLATURE!B$1:H$65536,7,0)</f>
        <v>#N/A</v>
      </c>
      <c r="H45" s="15"/>
      <c r="I45" s="13"/>
      <c r="J45" s="13"/>
      <c r="K45" s="23"/>
      <c r="L45" s="23"/>
      <c r="M45" s="23"/>
      <c r="N45" s="22"/>
      <c r="O45" s="22"/>
      <c r="P45" s="22"/>
      <c r="Q45" s="22"/>
      <c r="R45" s="22"/>
      <c r="S45" s="22"/>
      <c r="T45" s="30"/>
    </row>
    <row r="46" spans="1:20" s="20" customFormat="1" ht="20.100000000000001" customHeight="1" x14ac:dyDescent="0.25">
      <c r="A46" s="12"/>
      <c r="B46" s="13" t="e">
        <f>VLOOKUP(A46,[1]NOMENCLATURE!B$1:E$65536,4,0)</f>
        <v>#N/A</v>
      </c>
      <c r="C46" s="13" t="e">
        <f>VLOOKUP(A46,[1]NOMENCLATURE!B$1:C$65536,2,0)</f>
        <v>#N/A</v>
      </c>
      <c r="D46" s="13" t="e">
        <f>VLOOKUP(A46,[1]NOMENCLATURE!B$1:D$65536,3,0)</f>
        <v>#N/A</v>
      </c>
      <c r="E46" s="13" t="e">
        <f>VLOOKUP(A46,[1]NOMENCLATURE!B$1:F$65536,5,0)</f>
        <v>#N/A</v>
      </c>
      <c r="F46" s="13" t="e">
        <f>VLOOKUP(A46,[1]NOMENCLATURE!B$1:G$65536,6,0)</f>
        <v>#N/A</v>
      </c>
      <c r="G46" s="14" t="e">
        <f>VLOOKUP(A46,[1]NOMENCLATURE!B$1:H$65536,7,0)</f>
        <v>#N/A</v>
      </c>
      <c r="H46" s="21"/>
      <c r="I46" s="13"/>
      <c r="J46" s="13"/>
      <c r="K46" s="23"/>
      <c r="L46" s="23"/>
      <c r="M46" s="23"/>
      <c r="N46" s="22"/>
      <c r="O46" s="22"/>
      <c r="P46" s="22"/>
      <c r="Q46" s="22"/>
      <c r="R46" s="22"/>
      <c r="S46" s="22"/>
      <c r="T46" s="30"/>
    </row>
    <row r="47" spans="1:20" s="20" customFormat="1" ht="20.100000000000001" customHeight="1" x14ac:dyDescent="0.25">
      <c r="A47" s="12"/>
      <c r="B47" s="13" t="e">
        <f>VLOOKUP(A47,[1]NOMENCLATURE!B$1:E$65536,4,0)</f>
        <v>#N/A</v>
      </c>
      <c r="C47" s="13" t="e">
        <f>VLOOKUP(A47,[1]NOMENCLATURE!B$1:C$65536,2,0)</f>
        <v>#N/A</v>
      </c>
      <c r="D47" s="13" t="e">
        <f>VLOOKUP(A47,[1]NOMENCLATURE!B$1:D$65536,3,0)</f>
        <v>#N/A</v>
      </c>
      <c r="E47" s="13" t="e">
        <f>VLOOKUP(A47,[1]NOMENCLATURE!B$1:F$65536,5,0)</f>
        <v>#N/A</v>
      </c>
      <c r="F47" s="13" t="e">
        <f>VLOOKUP(A47,[1]NOMENCLATURE!B$1:G$65536,6,0)</f>
        <v>#N/A</v>
      </c>
      <c r="G47" s="14" t="e">
        <f>VLOOKUP(A47,[1]NOMENCLATURE!B$1:H$65536,7,0)</f>
        <v>#N/A</v>
      </c>
      <c r="H47" s="21"/>
      <c r="I47" s="13"/>
      <c r="J47" s="13"/>
      <c r="K47" s="23"/>
      <c r="L47" s="23"/>
      <c r="M47" s="23"/>
      <c r="N47" s="22"/>
      <c r="O47" s="22"/>
      <c r="P47" s="22"/>
      <c r="Q47" s="22"/>
      <c r="R47" s="22"/>
      <c r="S47" s="22"/>
      <c r="T47" s="30"/>
    </row>
    <row r="48" spans="1:20" s="20" customFormat="1" ht="20.100000000000001" customHeight="1" x14ac:dyDescent="0.25">
      <c r="A48" s="12"/>
      <c r="B48" s="13" t="e">
        <f>VLOOKUP(A48,[1]NOMENCLATURE!B$1:E$65536,4,0)</f>
        <v>#N/A</v>
      </c>
      <c r="C48" s="13" t="e">
        <f>VLOOKUP(A48,[1]NOMENCLATURE!B$1:C$65536,2,0)</f>
        <v>#N/A</v>
      </c>
      <c r="D48" s="13" t="e">
        <f>VLOOKUP(A48,[1]NOMENCLATURE!B$1:D$65536,3,0)</f>
        <v>#N/A</v>
      </c>
      <c r="E48" s="13" t="e">
        <f>VLOOKUP(A48,[1]NOMENCLATURE!B$1:F$65536,5,0)</f>
        <v>#N/A</v>
      </c>
      <c r="F48" s="13" t="e">
        <f>VLOOKUP(A48,[1]NOMENCLATURE!B$1:G$65536,6,0)</f>
        <v>#N/A</v>
      </c>
      <c r="G48" s="14" t="e">
        <f>VLOOKUP(A48,[1]NOMENCLATURE!B$1:H$65536,7,0)</f>
        <v>#N/A</v>
      </c>
      <c r="H48" s="21"/>
      <c r="I48" s="13"/>
      <c r="J48" s="13"/>
      <c r="K48" s="23"/>
      <c r="L48" s="23"/>
      <c r="M48" s="23"/>
      <c r="N48" s="22"/>
      <c r="O48" s="22"/>
      <c r="P48" s="22"/>
      <c r="Q48" s="22"/>
      <c r="R48" s="22"/>
      <c r="S48" s="22"/>
      <c r="T48" s="30"/>
    </row>
    <row r="49" spans="1:20" s="20" customFormat="1" ht="20.100000000000001" customHeight="1" x14ac:dyDescent="0.25">
      <c r="A49" s="12"/>
      <c r="B49" s="13" t="e">
        <f>VLOOKUP(A49,[1]NOMENCLATURE!B$1:E$65536,4,0)</f>
        <v>#N/A</v>
      </c>
      <c r="C49" s="13" t="e">
        <f>VLOOKUP(A49,[1]NOMENCLATURE!B$1:C$65536,2,0)</f>
        <v>#N/A</v>
      </c>
      <c r="D49" s="13" t="e">
        <f>VLOOKUP(A49,[1]NOMENCLATURE!B$1:D$65536,3,0)</f>
        <v>#N/A</v>
      </c>
      <c r="E49" s="13" t="e">
        <f>VLOOKUP(A49,[1]NOMENCLATURE!B$1:F$65536,5,0)</f>
        <v>#N/A</v>
      </c>
      <c r="F49" s="13" t="e">
        <f>VLOOKUP(A49,[1]NOMENCLATURE!B$1:G$65536,6,0)</f>
        <v>#N/A</v>
      </c>
      <c r="G49" s="14" t="e">
        <f>VLOOKUP(A49,[1]NOMENCLATURE!B$1:H$65536,7,0)</f>
        <v>#N/A</v>
      </c>
      <c r="H49" s="15"/>
      <c r="I49" s="13"/>
      <c r="J49" s="13"/>
      <c r="K49" s="23"/>
      <c r="L49" s="23"/>
      <c r="M49" s="23"/>
      <c r="N49" s="22"/>
      <c r="O49" s="22"/>
      <c r="P49" s="22"/>
      <c r="Q49" s="22"/>
      <c r="R49" s="22"/>
      <c r="S49" s="22"/>
      <c r="T49" s="30"/>
    </row>
    <row r="50" spans="1:20" s="20" customFormat="1" ht="20.100000000000001" customHeight="1" x14ac:dyDescent="0.25">
      <c r="A50" s="12"/>
      <c r="B50" s="13" t="e">
        <f>VLOOKUP(A50,[1]NOMENCLATURE!B$1:E$65536,4,0)</f>
        <v>#N/A</v>
      </c>
      <c r="C50" s="13" t="e">
        <f>VLOOKUP(A50,[1]NOMENCLATURE!B$1:C$65536,2,0)</f>
        <v>#N/A</v>
      </c>
      <c r="D50" s="13" t="e">
        <f>VLOOKUP(A50,[1]NOMENCLATURE!B$1:D$65536,3,0)</f>
        <v>#N/A</v>
      </c>
      <c r="E50" s="13" t="e">
        <f>VLOOKUP(A50,[1]NOMENCLATURE!B$1:F$65536,5,0)</f>
        <v>#N/A</v>
      </c>
      <c r="F50" s="13" t="e">
        <f>VLOOKUP(A50,[1]NOMENCLATURE!B$1:G$65536,6,0)</f>
        <v>#N/A</v>
      </c>
      <c r="G50" s="14" t="e">
        <f>VLOOKUP(A50,[1]NOMENCLATURE!B$1:H$65536,7,0)</f>
        <v>#N/A</v>
      </c>
      <c r="H50" s="15"/>
      <c r="I50" s="13"/>
      <c r="J50" s="13"/>
      <c r="K50" s="23"/>
      <c r="L50" s="23"/>
      <c r="M50" s="23"/>
      <c r="N50" s="22"/>
      <c r="O50" s="22"/>
      <c r="P50" s="22"/>
      <c r="Q50" s="22"/>
      <c r="R50" s="22"/>
      <c r="S50" s="22"/>
      <c r="T50" s="30"/>
    </row>
    <row r="51" spans="1:20" s="20" customFormat="1" ht="20.100000000000001" customHeight="1" x14ac:dyDescent="0.25">
      <c r="A51" s="12"/>
      <c r="B51" s="13" t="e">
        <f>VLOOKUP(A51,[1]NOMENCLATURE!B$1:E$65536,4,0)</f>
        <v>#N/A</v>
      </c>
      <c r="C51" s="13" t="e">
        <f>VLOOKUP(A51,[1]NOMENCLATURE!B$1:C$65536,2,0)</f>
        <v>#N/A</v>
      </c>
      <c r="D51" s="13" t="e">
        <f>VLOOKUP(A51,[1]NOMENCLATURE!B$1:D$65536,3,0)</f>
        <v>#N/A</v>
      </c>
      <c r="E51" s="13" t="e">
        <f>VLOOKUP(A51,[1]NOMENCLATURE!B$1:F$65536,5,0)</f>
        <v>#N/A</v>
      </c>
      <c r="F51" s="13" t="e">
        <f>VLOOKUP(A51,[1]NOMENCLATURE!B$1:G$65536,6,0)</f>
        <v>#N/A</v>
      </c>
      <c r="G51" s="14" t="e">
        <f>VLOOKUP(A51,[1]NOMENCLATURE!B$1:H$65536,7,0)</f>
        <v>#N/A</v>
      </c>
      <c r="H51" s="15"/>
      <c r="I51" s="13"/>
      <c r="J51" s="13"/>
      <c r="K51" s="23"/>
      <c r="L51" s="23"/>
      <c r="M51" s="23"/>
      <c r="N51" s="22"/>
      <c r="O51" s="22"/>
      <c r="P51" s="22"/>
      <c r="Q51" s="22"/>
      <c r="R51" s="22"/>
      <c r="S51" s="22"/>
      <c r="T51" s="30"/>
    </row>
    <row r="52" spans="1:20" s="20" customFormat="1" ht="20.100000000000001" customHeight="1" x14ac:dyDescent="0.25">
      <c r="A52" s="12"/>
      <c r="B52" s="13" t="e">
        <f>VLOOKUP(A52,[1]NOMENCLATURE!B$1:E$65536,4,0)</f>
        <v>#N/A</v>
      </c>
      <c r="C52" s="13" t="e">
        <f>VLOOKUP(A52,[1]NOMENCLATURE!B$1:C$65536,2,0)</f>
        <v>#N/A</v>
      </c>
      <c r="D52" s="13" t="e">
        <f>VLOOKUP(A52,[1]NOMENCLATURE!B$1:D$65536,3,0)</f>
        <v>#N/A</v>
      </c>
      <c r="E52" s="13" t="e">
        <f>VLOOKUP(A52,[1]NOMENCLATURE!B$1:F$65536,5,0)</f>
        <v>#N/A</v>
      </c>
      <c r="F52" s="13" t="e">
        <f>VLOOKUP(A52,[1]NOMENCLATURE!B$1:G$65536,6,0)</f>
        <v>#N/A</v>
      </c>
      <c r="G52" s="14" t="e">
        <f>VLOOKUP(A52,[1]NOMENCLATURE!B$1:H$65536,7,0)</f>
        <v>#N/A</v>
      </c>
      <c r="H52" s="15"/>
      <c r="I52" s="13"/>
      <c r="J52" s="13"/>
      <c r="K52" s="23"/>
      <c r="L52" s="23"/>
      <c r="M52" s="23"/>
      <c r="N52" s="22"/>
      <c r="O52" s="22"/>
      <c r="P52" s="22"/>
      <c r="Q52" s="22"/>
      <c r="R52" s="22"/>
      <c r="S52" s="22"/>
      <c r="T52" s="30"/>
    </row>
    <row r="53" spans="1:20" s="20" customFormat="1" ht="20.100000000000001" customHeight="1" x14ac:dyDescent="0.25">
      <c r="A53" s="12"/>
      <c r="B53" s="13" t="e">
        <f>VLOOKUP(A53,[1]NOMENCLATURE!B$1:E$65536,4,0)</f>
        <v>#N/A</v>
      </c>
      <c r="C53" s="13" t="e">
        <f>VLOOKUP(A53,[1]NOMENCLATURE!B$1:C$65536,2,0)</f>
        <v>#N/A</v>
      </c>
      <c r="D53" s="13" t="e">
        <f>VLOOKUP(A53,[1]NOMENCLATURE!B$1:D$65536,3,0)</f>
        <v>#N/A</v>
      </c>
      <c r="E53" s="13" t="e">
        <f>VLOOKUP(A53,[1]NOMENCLATURE!B$1:F$65536,5,0)</f>
        <v>#N/A</v>
      </c>
      <c r="F53" s="13" t="e">
        <f>VLOOKUP(A53,[1]NOMENCLATURE!B$1:G$65536,6,0)</f>
        <v>#N/A</v>
      </c>
      <c r="G53" s="14" t="e">
        <f>VLOOKUP(A53,[1]NOMENCLATURE!B$1:H$65536,7,0)</f>
        <v>#N/A</v>
      </c>
      <c r="H53" s="15"/>
      <c r="I53" s="13"/>
      <c r="J53" s="13"/>
      <c r="K53" s="23"/>
      <c r="L53" s="23"/>
      <c r="M53" s="23"/>
      <c r="N53" s="22"/>
      <c r="O53" s="22"/>
      <c r="P53" s="22"/>
      <c r="Q53" s="22"/>
      <c r="R53" s="22"/>
      <c r="S53" s="22"/>
      <c r="T53" s="18"/>
    </row>
    <row r="54" spans="1:20" s="20" customFormat="1" ht="20.100000000000001" customHeight="1" x14ac:dyDescent="0.25">
      <c r="A54" s="12"/>
      <c r="B54" s="13" t="e">
        <f>VLOOKUP(A54,[1]NOMENCLATURE!B$1:E$65536,4,0)</f>
        <v>#N/A</v>
      </c>
      <c r="C54" s="13" t="e">
        <f>VLOOKUP(A54,[1]NOMENCLATURE!B$1:C$65536,2,0)</f>
        <v>#N/A</v>
      </c>
      <c r="D54" s="13" t="e">
        <f>VLOOKUP(A54,[1]NOMENCLATURE!B$1:D$65536,3,0)</f>
        <v>#N/A</v>
      </c>
      <c r="E54" s="13" t="e">
        <f>VLOOKUP(A54,[1]NOMENCLATURE!B$1:F$65536,5,0)</f>
        <v>#N/A</v>
      </c>
      <c r="F54" s="13" t="e">
        <f>VLOOKUP(A54,[1]NOMENCLATURE!B$1:G$65536,6,0)</f>
        <v>#N/A</v>
      </c>
      <c r="G54" s="14" t="e">
        <f>VLOOKUP(A54,[1]NOMENCLATURE!B$1:H$65536,7,0)</f>
        <v>#N/A</v>
      </c>
      <c r="H54" s="15"/>
      <c r="I54" s="13"/>
      <c r="J54" s="13"/>
      <c r="K54" s="23"/>
      <c r="L54" s="23"/>
      <c r="M54" s="23"/>
      <c r="N54" s="22"/>
      <c r="O54" s="22"/>
      <c r="P54" s="22"/>
      <c r="Q54" s="22"/>
      <c r="R54" s="22"/>
      <c r="S54" s="22"/>
      <c r="T54" s="18"/>
    </row>
    <row r="55" spans="1:20" s="20" customFormat="1" ht="20.100000000000001" customHeight="1" x14ac:dyDescent="0.25">
      <c r="A55" s="12"/>
      <c r="B55" s="13" t="e">
        <f>VLOOKUP(A55,[1]NOMENCLATURE!B$1:E$65536,4,0)</f>
        <v>#N/A</v>
      </c>
      <c r="C55" s="13" t="e">
        <f>VLOOKUP(A55,[1]NOMENCLATURE!B$1:C$65536,2,0)</f>
        <v>#N/A</v>
      </c>
      <c r="D55" s="13" t="e">
        <f>VLOOKUP(A55,[1]NOMENCLATURE!B$1:D$65536,3,0)</f>
        <v>#N/A</v>
      </c>
      <c r="E55" s="13" t="e">
        <f>VLOOKUP(A55,[1]NOMENCLATURE!B$1:F$65536,5,0)</f>
        <v>#N/A</v>
      </c>
      <c r="F55" s="13" t="e">
        <f>VLOOKUP(A55,[1]NOMENCLATURE!B$1:G$65536,6,0)</f>
        <v>#N/A</v>
      </c>
      <c r="G55" s="14" t="e">
        <f>VLOOKUP(A55,[1]NOMENCLATURE!B$1:H$65536,7,0)</f>
        <v>#N/A</v>
      </c>
      <c r="H55" s="15"/>
      <c r="I55" s="13"/>
      <c r="J55" s="13"/>
      <c r="K55" s="23"/>
      <c r="L55" s="23"/>
      <c r="M55" s="23"/>
      <c r="N55" s="22"/>
      <c r="O55" s="22"/>
      <c r="P55" s="22"/>
      <c r="Q55" s="22"/>
      <c r="R55" s="22"/>
      <c r="S55" s="22"/>
      <c r="T55" s="18"/>
    </row>
    <row r="56" spans="1:20" s="20" customFormat="1" ht="20.100000000000001" customHeight="1" x14ac:dyDescent="0.25">
      <c r="A56" s="12"/>
      <c r="B56" s="13" t="e">
        <f>VLOOKUP(A56,[1]NOMENCLATURE!B$1:E$65536,4,0)</f>
        <v>#N/A</v>
      </c>
      <c r="C56" s="13" t="e">
        <f>VLOOKUP(A56,[1]NOMENCLATURE!B$1:C$65536,2,0)</f>
        <v>#N/A</v>
      </c>
      <c r="D56" s="13" t="e">
        <f>VLOOKUP(A56,[1]NOMENCLATURE!B$1:D$65536,3,0)</f>
        <v>#N/A</v>
      </c>
      <c r="E56" s="13" t="e">
        <f>VLOOKUP(A56,[1]NOMENCLATURE!B$1:F$65536,5,0)</f>
        <v>#N/A</v>
      </c>
      <c r="F56" s="13" t="e">
        <f>VLOOKUP(A56,[1]NOMENCLATURE!B$1:G$65536,6,0)</f>
        <v>#N/A</v>
      </c>
      <c r="G56" s="14" t="e">
        <f>VLOOKUP(A56,[1]NOMENCLATURE!B$1:H$65536,7,0)</f>
        <v>#N/A</v>
      </c>
      <c r="H56" s="15"/>
      <c r="I56" s="13"/>
      <c r="J56" s="13"/>
      <c r="K56" s="23"/>
      <c r="L56" s="23"/>
      <c r="M56" s="23"/>
      <c r="N56" s="22"/>
      <c r="O56" s="22"/>
      <c r="P56" s="22"/>
      <c r="Q56" s="22"/>
      <c r="R56" s="22"/>
      <c r="S56" s="22"/>
      <c r="T56" s="18"/>
    </row>
    <row r="57" spans="1:20" s="20" customFormat="1" ht="20.100000000000001" customHeight="1" x14ac:dyDescent="0.25">
      <c r="A57" s="12"/>
      <c r="B57" s="13" t="e">
        <f>VLOOKUP(A57,[1]NOMENCLATURE!B$1:E$65536,4,0)</f>
        <v>#N/A</v>
      </c>
      <c r="C57" s="13" t="e">
        <f>VLOOKUP(A57,[1]NOMENCLATURE!B$1:C$65536,2,0)</f>
        <v>#N/A</v>
      </c>
      <c r="D57" s="13" t="e">
        <f>VLOOKUP(A57,[1]NOMENCLATURE!B$1:D$65536,3,0)</f>
        <v>#N/A</v>
      </c>
      <c r="E57" s="13" t="e">
        <f>VLOOKUP(A57,[1]NOMENCLATURE!B$1:F$65536,5,0)</f>
        <v>#N/A</v>
      </c>
      <c r="F57" s="13" t="e">
        <f>VLOOKUP(A57,[1]NOMENCLATURE!B$1:G$65536,6,0)</f>
        <v>#N/A</v>
      </c>
      <c r="G57" s="14" t="e">
        <f>VLOOKUP(A57,[1]NOMENCLATURE!B$1:H$65536,7,0)</f>
        <v>#N/A</v>
      </c>
      <c r="H57" s="15"/>
      <c r="I57" s="13"/>
      <c r="J57" s="13"/>
      <c r="K57" s="23"/>
      <c r="L57" s="23"/>
      <c r="M57" s="23"/>
      <c r="N57" s="22"/>
      <c r="O57" s="22"/>
      <c r="P57" s="22"/>
      <c r="Q57" s="22"/>
      <c r="R57" s="22"/>
      <c r="S57" s="22"/>
      <c r="T57" s="18"/>
    </row>
    <row r="58" spans="1:20" s="25" customFormat="1" ht="20.100000000000001" customHeight="1" x14ac:dyDescent="0.25">
      <c r="A58" s="12"/>
      <c r="B58" s="13" t="e">
        <f>VLOOKUP(A58,[1]NOMENCLATURE!B$1:E$65536,4,0)</f>
        <v>#N/A</v>
      </c>
      <c r="C58" s="13" t="e">
        <f>VLOOKUP(A58,[1]NOMENCLATURE!B$1:C$65536,2,0)</f>
        <v>#N/A</v>
      </c>
      <c r="D58" s="13" t="e">
        <f>VLOOKUP(A58,[1]NOMENCLATURE!B$1:D$65536,3,0)</f>
        <v>#N/A</v>
      </c>
      <c r="E58" s="13" t="e">
        <f>VLOOKUP(A58,[1]NOMENCLATURE!B$1:F$65536,5,0)</f>
        <v>#N/A</v>
      </c>
      <c r="F58" s="13" t="e">
        <f>VLOOKUP(A58,[1]NOMENCLATURE!B$1:G$65536,6,0)</f>
        <v>#N/A</v>
      </c>
      <c r="G58" s="14" t="e">
        <f>VLOOKUP(A58,[1]NOMENCLATURE!B$1:H$65536,7,0)</f>
        <v>#N/A</v>
      </c>
      <c r="H58" s="15"/>
      <c r="I58" s="13"/>
      <c r="J58" s="13"/>
      <c r="K58" s="23"/>
      <c r="L58" s="23"/>
      <c r="M58" s="23"/>
      <c r="N58" s="22"/>
      <c r="O58" s="22"/>
      <c r="P58" s="22"/>
      <c r="Q58" s="22"/>
      <c r="R58" s="22"/>
      <c r="S58" s="22"/>
      <c r="T58" s="24"/>
    </row>
    <row r="59" spans="1:20" s="27" customFormat="1" ht="20.100000000000001" customHeight="1" x14ac:dyDescent="0.25">
      <c r="A59" s="12"/>
      <c r="B59" s="13" t="e">
        <f>VLOOKUP(A59,[1]NOMENCLATURE!B$1:E$65536,4,0)</f>
        <v>#N/A</v>
      </c>
      <c r="C59" s="13" t="e">
        <f>VLOOKUP(A59,[1]NOMENCLATURE!B$1:C$65536,2,0)</f>
        <v>#N/A</v>
      </c>
      <c r="D59" s="13" t="e">
        <f>VLOOKUP(A59,[1]NOMENCLATURE!B$1:D$65536,3,0)</f>
        <v>#N/A</v>
      </c>
      <c r="E59" s="13" t="e">
        <f>VLOOKUP(A59,[1]NOMENCLATURE!B$1:F$65536,5,0)</f>
        <v>#N/A</v>
      </c>
      <c r="F59" s="13" t="e">
        <f>VLOOKUP(A59,[1]NOMENCLATURE!B$1:G$65536,6,0)</f>
        <v>#N/A</v>
      </c>
      <c r="G59" s="14" t="e">
        <f>VLOOKUP(A59,[1]NOMENCLATURE!B$1:H$65536,7,0)</f>
        <v>#N/A</v>
      </c>
      <c r="H59" s="15"/>
      <c r="I59" s="13"/>
      <c r="J59" s="13"/>
      <c r="K59" s="23"/>
      <c r="L59" s="23"/>
      <c r="M59" s="23"/>
      <c r="N59" s="22"/>
      <c r="O59" s="22"/>
      <c r="P59" s="22"/>
      <c r="Q59" s="22"/>
      <c r="R59" s="22"/>
      <c r="S59" s="22"/>
      <c r="T59" s="26"/>
    </row>
    <row r="60" spans="1:20" s="27" customFormat="1" ht="20.100000000000001" customHeight="1" x14ac:dyDescent="0.25">
      <c r="A60" s="12"/>
      <c r="B60" s="13" t="e">
        <f>VLOOKUP(A60,[1]NOMENCLATURE!B$1:E$65536,4,0)</f>
        <v>#N/A</v>
      </c>
      <c r="C60" s="13" t="e">
        <f>VLOOKUP(A60,[1]NOMENCLATURE!B$1:C$65536,2,0)</f>
        <v>#N/A</v>
      </c>
      <c r="D60" s="13" t="e">
        <f>VLOOKUP(A60,[1]NOMENCLATURE!B$1:D$65536,3,0)</f>
        <v>#N/A</v>
      </c>
      <c r="E60" s="13" t="e">
        <f>VLOOKUP(A60,[1]NOMENCLATURE!B$1:F$65536,5,0)</f>
        <v>#N/A</v>
      </c>
      <c r="F60" s="13" t="e">
        <f>VLOOKUP(A60,[1]NOMENCLATURE!B$1:G$65536,6,0)</f>
        <v>#N/A</v>
      </c>
      <c r="G60" s="14" t="e">
        <f>VLOOKUP(A60,[1]NOMENCLATURE!B$1:H$65536,7,0)</f>
        <v>#N/A</v>
      </c>
      <c r="H60" s="15"/>
      <c r="I60" s="13"/>
      <c r="J60" s="13"/>
      <c r="K60" s="23"/>
      <c r="L60" s="23"/>
      <c r="M60" s="23"/>
      <c r="N60" s="22"/>
      <c r="O60" s="22"/>
      <c r="P60" s="22"/>
      <c r="Q60" s="22"/>
      <c r="R60" s="22"/>
      <c r="S60" s="22"/>
      <c r="T60" s="26"/>
    </row>
    <row r="61" spans="1:20" s="29" customFormat="1" ht="20.100000000000001" customHeight="1" x14ac:dyDescent="0.25">
      <c r="A61" s="12"/>
      <c r="B61" s="13" t="e">
        <f>VLOOKUP(A61,[1]NOMENCLATURE!B$1:E$65536,4,0)</f>
        <v>#N/A</v>
      </c>
      <c r="C61" s="13" t="e">
        <f>VLOOKUP(A61,[1]NOMENCLATURE!B$1:C$65536,2,0)</f>
        <v>#N/A</v>
      </c>
      <c r="D61" s="13" t="e">
        <f>VLOOKUP(A61,[1]NOMENCLATURE!B$1:D$65536,3,0)</f>
        <v>#N/A</v>
      </c>
      <c r="E61" s="13" t="e">
        <f>VLOOKUP(A61,[1]NOMENCLATURE!B$1:F$65536,5,0)</f>
        <v>#N/A</v>
      </c>
      <c r="F61" s="13" t="e">
        <f>VLOOKUP(A61,[1]NOMENCLATURE!B$1:G$65536,6,0)</f>
        <v>#N/A</v>
      </c>
      <c r="G61" s="14" t="e">
        <f>VLOOKUP(A61,[1]NOMENCLATURE!B$1:H$65536,7,0)</f>
        <v>#N/A</v>
      </c>
      <c r="H61" s="15"/>
      <c r="I61" s="13"/>
      <c r="J61" s="13"/>
      <c r="K61" s="23"/>
      <c r="L61" s="23"/>
      <c r="M61" s="23"/>
      <c r="N61" s="22"/>
      <c r="O61" s="22"/>
      <c r="P61" s="22"/>
      <c r="Q61" s="22"/>
      <c r="R61" s="22"/>
      <c r="S61" s="22"/>
      <c r="T61" s="28"/>
    </row>
    <row r="62" spans="1:20" s="25" customFormat="1" ht="20.100000000000001" customHeight="1" x14ac:dyDescent="0.25">
      <c r="A62" s="12"/>
      <c r="B62" s="13" t="e">
        <f>VLOOKUP(A62,[1]NOMENCLATURE!B$1:E$65536,4,0)</f>
        <v>#N/A</v>
      </c>
      <c r="C62" s="13" t="e">
        <f>VLOOKUP(A62,[1]NOMENCLATURE!B$1:C$65536,2,0)</f>
        <v>#N/A</v>
      </c>
      <c r="D62" s="13" t="e">
        <f>VLOOKUP(A62,[1]NOMENCLATURE!B$1:D$65536,3,0)</f>
        <v>#N/A</v>
      </c>
      <c r="E62" s="13" t="e">
        <f>VLOOKUP(A62,[1]NOMENCLATURE!B$1:F$65536,5,0)</f>
        <v>#N/A</v>
      </c>
      <c r="F62" s="13" t="e">
        <f>VLOOKUP(A62,[1]NOMENCLATURE!B$1:G$65536,6,0)</f>
        <v>#N/A</v>
      </c>
      <c r="G62" s="14" t="e">
        <f>VLOOKUP(A62,[1]NOMENCLATURE!B$1:H$65536,7,0)</f>
        <v>#N/A</v>
      </c>
      <c r="H62" s="15"/>
      <c r="I62" s="13"/>
      <c r="J62" s="13"/>
      <c r="K62" s="23"/>
      <c r="L62" s="23"/>
      <c r="M62" s="23"/>
      <c r="N62" s="22"/>
      <c r="O62" s="22"/>
      <c r="P62" s="22"/>
      <c r="Q62" s="22"/>
      <c r="R62" s="22"/>
      <c r="S62" s="22"/>
      <c r="T62" s="24"/>
    </row>
    <row r="63" spans="1:20" s="27" customFormat="1" ht="20.100000000000001" customHeight="1" x14ac:dyDescent="0.25">
      <c r="A63" s="12"/>
      <c r="B63" s="13" t="e">
        <f>VLOOKUP(A63,[1]NOMENCLATURE!B$1:E$65536,4,0)</f>
        <v>#N/A</v>
      </c>
      <c r="C63" s="13" t="e">
        <f>VLOOKUP(A63,[1]NOMENCLATURE!B$1:C$65536,2,0)</f>
        <v>#N/A</v>
      </c>
      <c r="D63" s="13" t="e">
        <f>VLOOKUP(A63,[1]NOMENCLATURE!B$1:D$65536,3,0)</f>
        <v>#N/A</v>
      </c>
      <c r="E63" s="13" t="e">
        <f>VLOOKUP(A63,[1]NOMENCLATURE!B$1:F$65536,5,0)</f>
        <v>#N/A</v>
      </c>
      <c r="F63" s="13" t="e">
        <f>VLOOKUP(A63,[1]NOMENCLATURE!B$1:G$65536,6,0)</f>
        <v>#N/A</v>
      </c>
      <c r="G63" s="14" t="e">
        <f>VLOOKUP(A63,[1]NOMENCLATURE!B$1:H$65536,7,0)</f>
        <v>#N/A</v>
      </c>
      <c r="H63" s="15"/>
      <c r="I63" s="13"/>
      <c r="J63" s="13"/>
      <c r="K63" s="23"/>
      <c r="L63" s="23"/>
      <c r="M63" s="23"/>
      <c r="N63" s="22"/>
      <c r="O63" s="22"/>
      <c r="P63" s="22"/>
      <c r="Q63" s="22"/>
      <c r="R63" s="22"/>
      <c r="S63" s="22"/>
      <c r="T63" s="26"/>
    </row>
    <row r="64" spans="1:20" s="27" customFormat="1" ht="20.100000000000001" customHeight="1" x14ac:dyDescent="0.25">
      <c r="A64" s="12"/>
      <c r="B64" s="13" t="e">
        <f>VLOOKUP(A64,[1]NOMENCLATURE!B$1:E$65536,4,0)</f>
        <v>#N/A</v>
      </c>
      <c r="C64" s="13" t="e">
        <f>VLOOKUP(A64,[1]NOMENCLATURE!B$1:C$65536,2,0)</f>
        <v>#N/A</v>
      </c>
      <c r="D64" s="13" t="e">
        <f>VLOOKUP(A64,[1]NOMENCLATURE!B$1:D$65536,3,0)</f>
        <v>#N/A</v>
      </c>
      <c r="E64" s="13" t="e">
        <f>VLOOKUP(A64,[1]NOMENCLATURE!B$1:F$65536,5,0)</f>
        <v>#N/A</v>
      </c>
      <c r="F64" s="13" t="e">
        <f>VLOOKUP(A64,[1]NOMENCLATURE!B$1:G$65536,6,0)</f>
        <v>#N/A</v>
      </c>
      <c r="G64" s="14" t="e">
        <f>VLOOKUP(A64,[1]NOMENCLATURE!B$1:H$65536,7,0)</f>
        <v>#N/A</v>
      </c>
      <c r="H64" s="15"/>
      <c r="I64" s="13"/>
      <c r="J64" s="13"/>
      <c r="K64" s="23"/>
      <c r="L64" s="23"/>
      <c r="M64" s="23"/>
      <c r="N64" s="22"/>
      <c r="O64" s="22"/>
      <c r="P64" s="22"/>
      <c r="Q64" s="22"/>
      <c r="R64" s="22"/>
      <c r="S64" s="22"/>
      <c r="T64" s="26"/>
    </row>
    <row r="65" spans="1:20" s="29" customFormat="1" ht="20.100000000000001" customHeight="1" x14ac:dyDescent="0.25">
      <c r="A65" s="12"/>
      <c r="B65" s="13" t="e">
        <f>VLOOKUP(A65,[1]NOMENCLATURE!B$1:E$65536,4,0)</f>
        <v>#N/A</v>
      </c>
      <c r="C65" s="13" t="e">
        <f>VLOOKUP(A65,[1]NOMENCLATURE!B$1:C$65536,2,0)</f>
        <v>#N/A</v>
      </c>
      <c r="D65" s="13" t="e">
        <f>VLOOKUP(A65,[1]NOMENCLATURE!B$1:D$65536,3,0)</f>
        <v>#N/A</v>
      </c>
      <c r="E65" s="13" t="e">
        <f>VLOOKUP(A65,[1]NOMENCLATURE!B$1:F$65536,5,0)</f>
        <v>#N/A</v>
      </c>
      <c r="F65" s="13" t="e">
        <f>VLOOKUP(A65,[1]NOMENCLATURE!B$1:G$65536,6,0)</f>
        <v>#N/A</v>
      </c>
      <c r="G65" s="14" t="e">
        <f>VLOOKUP(A65,[1]NOMENCLATURE!B$1:H$65536,7,0)</f>
        <v>#N/A</v>
      </c>
      <c r="H65" s="15"/>
      <c r="I65" s="13"/>
      <c r="J65" s="13"/>
      <c r="K65" s="23"/>
      <c r="L65" s="23"/>
      <c r="M65" s="23"/>
      <c r="N65" s="22"/>
      <c r="O65" s="22"/>
      <c r="P65" s="22"/>
      <c r="Q65" s="22"/>
      <c r="R65" s="22"/>
      <c r="S65" s="22"/>
      <c r="T65" s="28"/>
    </row>
    <row r="66" spans="1:20" s="25" customFormat="1" ht="20.100000000000001" customHeight="1" x14ac:dyDescent="0.25">
      <c r="A66" s="12"/>
      <c r="B66" s="13" t="e">
        <f>VLOOKUP(A66,[1]NOMENCLATURE!B$1:E$65536,4,0)</f>
        <v>#N/A</v>
      </c>
      <c r="C66" s="13" t="e">
        <f>VLOOKUP(A66,[1]NOMENCLATURE!B$1:C$65536,2,0)</f>
        <v>#N/A</v>
      </c>
      <c r="D66" s="13" t="e">
        <f>VLOOKUP(A66,[1]NOMENCLATURE!B$1:D$65536,3,0)</f>
        <v>#N/A</v>
      </c>
      <c r="E66" s="13" t="e">
        <f>VLOOKUP(A66,[1]NOMENCLATURE!B$1:F$65536,5,0)</f>
        <v>#N/A</v>
      </c>
      <c r="F66" s="13" t="e">
        <f>VLOOKUP(A66,[1]NOMENCLATURE!B$1:G$65536,6,0)</f>
        <v>#N/A</v>
      </c>
      <c r="G66" s="14" t="e">
        <f>VLOOKUP(A66,[1]NOMENCLATURE!B$1:H$65536,7,0)</f>
        <v>#N/A</v>
      </c>
      <c r="H66" s="15"/>
      <c r="I66" s="13"/>
      <c r="J66" s="13"/>
      <c r="K66" s="23"/>
      <c r="L66" s="23"/>
      <c r="M66" s="23"/>
      <c r="N66" s="22"/>
      <c r="O66" s="22"/>
      <c r="P66" s="22"/>
      <c r="Q66" s="22"/>
      <c r="R66" s="22"/>
      <c r="S66" s="22"/>
      <c r="T66" s="24"/>
    </row>
    <row r="67" spans="1:20" s="31" customFormat="1" ht="20.100000000000001" customHeight="1" x14ac:dyDescent="0.25">
      <c r="A67" s="12"/>
      <c r="B67" s="13" t="e">
        <f>VLOOKUP(A67,[1]NOMENCLATURE!B$1:E$65536,4,0)</f>
        <v>#N/A</v>
      </c>
      <c r="C67" s="13" t="e">
        <f>VLOOKUP(A67,[1]NOMENCLATURE!B$1:C$65536,2,0)</f>
        <v>#N/A</v>
      </c>
      <c r="D67" s="13" t="e">
        <f>VLOOKUP(A67,[1]NOMENCLATURE!B$1:D$65536,3,0)</f>
        <v>#N/A</v>
      </c>
      <c r="E67" s="13" t="e">
        <f>VLOOKUP(A67,[1]NOMENCLATURE!B$1:F$65536,5,0)</f>
        <v>#N/A</v>
      </c>
      <c r="F67" s="13" t="e">
        <f>VLOOKUP(A67,[1]NOMENCLATURE!B$1:G$65536,6,0)</f>
        <v>#N/A</v>
      </c>
      <c r="G67" s="14" t="e">
        <f>VLOOKUP(A67,[1]NOMENCLATURE!B$1:H$65536,7,0)</f>
        <v>#N/A</v>
      </c>
      <c r="H67" s="15"/>
      <c r="I67" s="13"/>
      <c r="J67" s="13"/>
      <c r="K67" s="23"/>
      <c r="L67" s="23"/>
      <c r="M67" s="23"/>
      <c r="N67" s="22"/>
      <c r="O67" s="22"/>
      <c r="P67" s="22"/>
      <c r="Q67" s="22"/>
      <c r="R67" s="22"/>
      <c r="S67" s="22"/>
      <c r="T67" s="26"/>
    </row>
    <row r="68" spans="1:20" s="31" customFormat="1" ht="20.100000000000001" customHeight="1" x14ac:dyDescent="0.25">
      <c r="A68" s="12"/>
      <c r="B68" s="13" t="e">
        <f>VLOOKUP(A68,[1]NOMENCLATURE!B$1:E$65536,4,0)</f>
        <v>#N/A</v>
      </c>
      <c r="C68" s="13" t="e">
        <f>VLOOKUP(A68,[1]NOMENCLATURE!B$1:C$65536,2,0)</f>
        <v>#N/A</v>
      </c>
      <c r="D68" s="13" t="e">
        <f>VLOOKUP(A68,[1]NOMENCLATURE!B$1:D$65536,3,0)</f>
        <v>#N/A</v>
      </c>
      <c r="E68" s="13" t="e">
        <f>VLOOKUP(A68,[1]NOMENCLATURE!B$1:F$65536,5,0)</f>
        <v>#N/A</v>
      </c>
      <c r="F68" s="13" t="e">
        <f>VLOOKUP(A68,[1]NOMENCLATURE!B$1:G$65536,6,0)</f>
        <v>#N/A</v>
      </c>
      <c r="G68" s="14" t="e">
        <f>VLOOKUP(A68,[1]NOMENCLATURE!B$1:H$65536,7,0)</f>
        <v>#N/A</v>
      </c>
      <c r="H68" s="15"/>
      <c r="I68" s="13"/>
      <c r="J68" s="13"/>
      <c r="K68" s="23"/>
      <c r="L68" s="23"/>
      <c r="M68" s="23"/>
      <c r="N68" s="22"/>
      <c r="O68" s="22"/>
      <c r="P68" s="22"/>
      <c r="Q68" s="22"/>
      <c r="R68" s="22"/>
      <c r="S68" s="22"/>
      <c r="T68" s="26"/>
    </row>
    <row r="69" spans="1:20" s="31" customFormat="1" ht="20.100000000000001" customHeight="1" x14ac:dyDescent="0.25">
      <c r="A69" s="12"/>
      <c r="B69" s="13" t="e">
        <f>VLOOKUP(A69,[1]NOMENCLATURE!B$1:E$65536,4,0)</f>
        <v>#N/A</v>
      </c>
      <c r="C69" s="13" t="e">
        <f>VLOOKUP(A69,[1]NOMENCLATURE!B$1:C$65536,2,0)</f>
        <v>#N/A</v>
      </c>
      <c r="D69" s="13" t="e">
        <f>VLOOKUP(A69,[1]NOMENCLATURE!B$1:D$65536,3,0)</f>
        <v>#N/A</v>
      </c>
      <c r="E69" s="13" t="e">
        <f>VLOOKUP(A69,[1]NOMENCLATURE!B$1:F$65536,5,0)</f>
        <v>#N/A</v>
      </c>
      <c r="F69" s="13" t="e">
        <f>VLOOKUP(A69,[1]NOMENCLATURE!B$1:G$65536,6,0)</f>
        <v>#N/A</v>
      </c>
      <c r="G69" s="14" t="e">
        <f>VLOOKUP(A69,[1]NOMENCLATURE!B$1:H$65536,7,0)</f>
        <v>#N/A</v>
      </c>
      <c r="H69" s="15"/>
      <c r="I69" s="13"/>
      <c r="J69" s="13"/>
      <c r="K69" s="23"/>
      <c r="L69" s="23"/>
      <c r="M69" s="23"/>
      <c r="N69" s="22"/>
      <c r="O69" s="22"/>
      <c r="P69" s="22"/>
      <c r="Q69" s="22"/>
      <c r="R69" s="22"/>
      <c r="S69" s="22"/>
      <c r="T69" s="26"/>
    </row>
    <row r="70" spans="1:20" s="31" customFormat="1" ht="20.100000000000001" customHeight="1" x14ac:dyDescent="0.25">
      <c r="A70" s="12"/>
      <c r="B70" s="13" t="e">
        <f>VLOOKUP(A70,[1]NOMENCLATURE!B$1:E$65536,4,0)</f>
        <v>#N/A</v>
      </c>
      <c r="C70" s="13" t="e">
        <f>VLOOKUP(A70,[1]NOMENCLATURE!B$1:C$65536,2,0)</f>
        <v>#N/A</v>
      </c>
      <c r="D70" s="13" t="e">
        <f>VLOOKUP(A70,[1]NOMENCLATURE!B$1:D$65536,3,0)</f>
        <v>#N/A</v>
      </c>
      <c r="E70" s="13" t="e">
        <f>VLOOKUP(A70,[1]NOMENCLATURE!B$1:F$65536,5,0)</f>
        <v>#N/A</v>
      </c>
      <c r="F70" s="13" t="e">
        <f>VLOOKUP(A70,[1]NOMENCLATURE!B$1:G$65536,6,0)</f>
        <v>#N/A</v>
      </c>
      <c r="G70" s="14" t="e">
        <f>VLOOKUP(A70,[1]NOMENCLATURE!B$1:H$65536,7,0)</f>
        <v>#N/A</v>
      </c>
      <c r="H70" s="21"/>
      <c r="I70" s="13"/>
      <c r="J70" s="13"/>
      <c r="K70" s="23"/>
      <c r="L70" s="23"/>
      <c r="M70" s="23"/>
      <c r="N70" s="22"/>
      <c r="O70" s="22"/>
      <c r="P70" s="22"/>
      <c r="Q70" s="22"/>
      <c r="R70" s="22"/>
      <c r="S70" s="22"/>
      <c r="T70" s="26"/>
    </row>
    <row r="71" spans="1:20" s="31" customFormat="1" ht="20.100000000000001" customHeight="1" x14ac:dyDescent="0.25">
      <c r="A71" s="12"/>
      <c r="B71" s="13" t="e">
        <f>VLOOKUP(A71,[1]NOMENCLATURE!B$1:E$65536,4,0)</f>
        <v>#N/A</v>
      </c>
      <c r="C71" s="13" t="e">
        <f>VLOOKUP(A71,[1]NOMENCLATURE!B$1:C$65536,2,0)</f>
        <v>#N/A</v>
      </c>
      <c r="D71" s="13" t="e">
        <f>VLOOKUP(A71,[1]NOMENCLATURE!B$1:D$65536,3,0)</f>
        <v>#N/A</v>
      </c>
      <c r="E71" s="13" t="e">
        <f>VLOOKUP(A71,[1]NOMENCLATURE!B$1:F$65536,5,0)</f>
        <v>#N/A</v>
      </c>
      <c r="F71" s="13" t="e">
        <f>VLOOKUP(A71,[1]NOMENCLATURE!B$1:G$65536,6,0)</f>
        <v>#N/A</v>
      </c>
      <c r="G71" s="14" t="e">
        <f>VLOOKUP(A71,[1]NOMENCLATURE!B$1:H$65536,7,0)</f>
        <v>#N/A</v>
      </c>
      <c r="H71" s="21"/>
      <c r="I71" s="13"/>
      <c r="J71" s="13"/>
      <c r="K71" s="23"/>
      <c r="L71" s="23"/>
      <c r="M71" s="23"/>
      <c r="N71" s="22"/>
      <c r="O71" s="22"/>
      <c r="P71" s="22"/>
      <c r="Q71" s="22"/>
      <c r="R71" s="22"/>
      <c r="S71" s="22"/>
      <c r="T71" s="26"/>
    </row>
    <row r="72" spans="1:20" s="31" customFormat="1" ht="20.100000000000001" customHeight="1" x14ac:dyDescent="0.25">
      <c r="A72" s="12"/>
      <c r="B72" s="13" t="e">
        <f>VLOOKUP(A72,[1]NOMENCLATURE!B$1:E$65536,4,0)</f>
        <v>#N/A</v>
      </c>
      <c r="C72" s="13" t="e">
        <f>VLOOKUP(A72,[1]NOMENCLATURE!B$1:C$65536,2,0)</f>
        <v>#N/A</v>
      </c>
      <c r="D72" s="13" t="e">
        <f>VLOOKUP(A72,[1]NOMENCLATURE!B$1:D$65536,3,0)</f>
        <v>#N/A</v>
      </c>
      <c r="E72" s="13" t="e">
        <f>VLOOKUP(A72,[1]NOMENCLATURE!B$1:F$65536,5,0)</f>
        <v>#N/A</v>
      </c>
      <c r="F72" s="13" t="e">
        <f>VLOOKUP(A72,[1]NOMENCLATURE!B$1:G$65536,6,0)</f>
        <v>#N/A</v>
      </c>
      <c r="G72" s="14" t="e">
        <f>VLOOKUP(A72,[1]NOMENCLATURE!B$1:H$65536,7,0)</f>
        <v>#N/A</v>
      </c>
      <c r="H72" s="21"/>
      <c r="I72" s="13"/>
      <c r="J72" s="13"/>
      <c r="K72" s="23"/>
      <c r="L72" s="23"/>
      <c r="M72" s="23"/>
      <c r="N72" s="22"/>
      <c r="O72" s="22"/>
      <c r="P72" s="22"/>
      <c r="Q72" s="22"/>
      <c r="R72" s="22"/>
      <c r="S72" s="22"/>
      <c r="T72" s="26"/>
    </row>
    <row r="73" spans="1:20" s="31" customFormat="1" ht="20.100000000000001" customHeight="1" x14ac:dyDescent="0.25">
      <c r="A73" s="12"/>
      <c r="B73" s="13" t="e">
        <f>VLOOKUP(A73,[1]NOMENCLATURE!B$1:E$65536,4,0)</f>
        <v>#N/A</v>
      </c>
      <c r="C73" s="13" t="e">
        <f>VLOOKUP(A73,[1]NOMENCLATURE!B$1:C$65536,2,0)</f>
        <v>#N/A</v>
      </c>
      <c r="D73" s="13" t="e">
        <f>VLOOKUP(A73,[1]NOMENCLATURE!B$1:D$65536,3,0)</f>
        <v>#N/A</v>
      </c>
      <c r="E73" s="13" t="e">
        <f>VLOOKUP(A73,[1]NOMENCLATURE!B$1:F$65536,5,0)</f>
        <v>#N/A</v>
      </c>
      <c r="F73" s="13" t="e">
        <f>VLOOKUP(A73,[1]NOMENCLATURE!B$1:G$65536,6,0)</f>
        <v>#N/A</v>
      </c>
      <c r="G73" s="14" t="e">
        <f>VLOOKUP(A73,[1]NOMENCLATURE!B$1:H$65536,7,0)</f>
        <v>#N/A</v>
      </c>
      <c r="H73" s="21"/>
      <c r="I73" s="13"/>
      <c r="J73" s="13"/>
      <c r="K73" s="23"/>
      <c r="L73" s="23"/>
      <c r="M73" s="23"/>
      <c r="N73" s="22"/>
      <c r="O73" s="22"/>
      <c r="P73" s="22"/>
      <c r="Q73" s="22"/>
      <c r="R73" s="22"/>
      <c r="S73" s="22"/>
      <c r="T73" s="26"/>
    </row>
    <row r="74" spans="1:20" s="31" customFormat="1" ht="20.100000000000001" customHeight="1" x14ac:dyDescent="0.25">
      <c r="A74" s="12"/>
      <c r="B74" s="13" t="e">
        <f>VLOOKUP(A74,[1]NOMENCLATURE!B$1:E$65536,4,0)</f>
        <v>#N/A</v>
      </c>
      <c r="C74" s="13" t="e">
        <f>VLOOKUP(A74,[1]NOMENCLATURE!B$1:C$65536,2,0)</f>
        <v>#N/A</v>
      </c>
      <c r="D74" s="13" t="e">
        <f>VLOOKUP(A74,[1]NOMENCLATURE!B$1:D$65536,3,0)</f>
        <v>#N/A</v>
      </c>
      <c r="E74" s="13" t="e">
        <f>VLOOKUP(A74,[1]NOMENCLATURE!B$1:F$65536,5,0)</f>
        <v>#N/A</v>
      </c>
      <c r="F74" s="13" t="e">
        <f>VLOOKUP(A74,[1]NOMENCLATURE!B$1:G$65536,6,0)</f>
        <v>#N/A</v>
      </c>
      <c r="G74" s="14" t="e">
        <f>VLOOKUP(A74,[1]NOMENCLATURE!B$1:H$65536,7,0)</f>
        <v>#N/A</v>
      </c>
      <c r="H74" s="21"/>
      <c r="I74" s="13"/>
      <c r="J74" s="13"/>
      <c r="K74" s="23"/>
      <c r="L74" s="23"/>
      <c r="M74" s="23"/>
      <c r="N74" s="22"/>
      <c r="O74" s="22"/>
      <c r="P74" s="22"/>
      <c r="Q74" s="22"/>
      <c r="R74" s="22"/>
      <c r="S74" s="22"/>
      <c r="T74" s="26"/>
    </row>
    <row r="75" spans="1:20" s="32" customFormat="1" ht="20.100000000000001" customHeight="1" x14ac:dyDescent="0.25">
      <c r="A75" s="12"/>
      <c r="B75" s="13" t="e">
        <f>VLOOKUP(A75,[1]NOMENCLATURE!B$1:E$65536,4,0)</f>
        <v>#N/A</v>
      </c>
      <c r="C75" s="13" t="e">
        <f>VLOOKUP(A75,[1]NOMENCLATURE!B$1:C$65536,2,0)</f>
        <v>#N/A</v>
      </c>
      <c r="D75" s="13" t="e">
        <f>VLOOKUP(A75,[1]NOMENCLATURE!B$1:D$65536,3,0)</f>
        <v>#N/A</v>
      </c>
      <c r="E75" s="13" t="e">
        <f>VLOOKUP(A75,[1]NOMENCLATURE!B$1:F$65536,5,0)</f>
        <v>#N/A</v>
      </c>
      <c r="F75" s="13" t="e">
        <f>VLOOKUP(A75,[1]NOMENCLATURE!B$1:G$65536,6,0)</f>
        <v>#N/A</v>
      </c>
      <c r="G75" s="14" t="e">
        <f>VLOOKUP(A75,[1]NOMENCLATURE!B$1:H$65536,7,0)</f>
        <v>#N/A</v>
      </c>
      <c r="H75" s="21"/>
      <c r="I75" s="13"/>
      <c r="J75" s="13"/>
      <c r="K75" s="16"/>
      <c r="L75" s="16"/>
      <c r="M75" s="16"/>
      <c r="N75" s="16"/>
      <c r="O75" s="22"/>
      <c r="P75" s="22"/>
      <c r="Q75" s="22"/>
      <c r="R75" s="22"/>
      <c r="S75" s="22"/>
      <c r="T75" s="26"/>
    </row>
    <row r="76" spans="1:20" s="32" customFormat="1" ht="20.100000000000001" customHeight="1" x14ac:dyDescent="0.25">
      <c r="A76" s="12"/>
      <c r="B76" s="13" t="e">
        <f>VLOOKUP(A76,[1]NOMENCLATURE!B$1:E$65536,4,0)</f>
        <v>#N/A</v>
      </c>
      <c r="C76" s="13" t="e">
        <f>VLOOKUP(A76,[1]NOMENCLATURE!B$1:C$65536,2,0)</f>
        <v>#N/A</v>
      </c>
      <c r="D76" s="13" t="e">
        <f>VLOOKUP(A76,[1]NOMENCLATURE!B$1:D$65536,3,0)</f>
        <v>#N/A</v>
      </c>
      <c r="E76" s="13" t="e">
        <f>VLOOKUP(A76,[1]NOMENCLATURE!B$1:F$65536,5,0)</f>
        <v>#N/A</v>
      </c>
      <c r="F76" s="13" t="e">
        <f>VLOOKUP(A76,[1]NOMENCLATURE!B$1:G$65536,6,0)</f>
        <v>#N/A</v>
      </c>
      <c r="G76" s="14" t="e">
        <f>VLOOKUP(A76,[1]NOMENCLATURE!B$1:H$65536,7,0)</f>
        <v>#N/A</v>
      </c>
      <c r="H76" s="21"/>
      <c r="I76" s="13"/>
      <c r="J76" s="13"/>
      <c r="K76" s="16"/>
      <c r="L76" s="16"/>
      <c r="M76" s="16"/>
      <c r="N76" s="16"/>
      <c r="O76" s="22"/>
      <c r="P76" s="22"/>
      <c r="Q76" s="22"/>
      <c r="R76" s="22"/>
      <c r="S76" s="22"/>
      <c r="T76" s="26"/>
    </row>
  </sheetData>
  <dataValidations count="4">
    <dataValidation type="list" allowBlank="1" showInputMessage="1" showErrorMessage="1" sqref="I26:I76 JE26:JE76 TA26:TA76 ACW26:ACW76 AMS26:AMS76 AWO26:AWO76 BGK26:BGK76 BQG26:BQG76 CAC26:CAC76 CJY26:CJY76 CTU26:CTU76 DDQ26:DDQ76 DNM26:DNM76 DXI26:DXI76 EHE26:EHE76 ERA26:ERA76 FAW26:FAW76 FKS26:FKS76 FUO26:FUO76 GEK26:GEK76 GOG26:GOG76 GYC26:GYC76 HHY26:HHY76 HRU26:HRU76 IBQ26:IBQ76 ILM26:ILM76 IVI26:IVI76 JFE26:JFE76 JPA26:JPA76 JYW26:JYW76 KIS26:KIS76 KSO26:KSO76 LCK26:LCK76 LMG26:LMG76 LWC26:LWC76 MFY26:MFY76 MPU26:MPU76 MZQ26:MZQ76 NJM26:NJM76 NTI26:NTI76 ODE26:ODE76 ONA26:ONA76 OWW26:OWW76 PGS26:PGS76 PQO26:PQO76 QAK26:QAK76 QKG26:QKG76 QUC26:QUC76 RDY26:RDY76 RNU26:RNU76 RXQ26:RXQ76 SHM26:SHM76 SRI26:SRI76 TBE26:TBE76 TLA26:TLA76 TUW26:TUW76 UES26:UES76 UOO26:UOO76 UYK26:UYK76 VIG26:VIG76 VSC26:VSC76 WBY26:WBY76 WLU26:WLU76 WVQ26:WVQ76" xr:uid="{0A948A56-5370-42D9-86AD-97884C600A37}">
      <formula1>#REF!</formula1>
    </dataValidation>
    <dataValidation type="list" allowBlank="1" showInputMessage="1" showErrorMessage="1" sqref="J26:J76 JF26:JF76 TB26:TB76 ACX26:ACX76 AMT26:AMT76 AWP26:AWP76 BGL26:BGL76 BQH26:BQH76 CAD26:CAD76 CJZ26:CJZ76 CTV26:CTV76 DDR26:DDR76 DNN26:DNN76 DXJ26:DXJ76 EHF26:EHF76 ERB26:ERB76 FAX26:FAX76 FKT26:FKT76 FUP26:FUP76 GEL26:GEL76 GOH26:GOH76 GYD26:GYD76 HHZ26:HHZ76 HRV26:HRV76 IBR26:IBR76 ILN26:ILN76 IVJ26:IVJ76 JFF26:JFF76 JPB26:JPB76 JYX26:JYX76 KIT26:KIT76 KSP26:KSP76 LCL26:LCL76 LMH26:LMH76 LWD26:LWD76 MFZ26:MFZ76 MPV26:MPV76 MZR26:MZR76 NJN26:NJN76 NTJ26:NTJ76 ODF26:ODF76 ONB26:ONB76 OWX26:OWX76 PGT26:PGT76 PQP26:PQP76 QAL26:QAL76 QKH26:QKH76 QUD26:QUD76 RDZ26:RDZ76 RNV26:RNV76 RXR26:RXR76 SHN26:SHN76 SRJ26:SRJ76 TBF26:TBF76 TLB26:TLB76 TUX26:TUX76 UET26:UET76 UOP26:UOP76 UYL26:UYL76 VIH26:VIH76 VSD26:VSD76 WBZ26:WBZ76 WLV26:WLV76 WVR26:WVR76" xr:uid="{EEACC285-ECB8-4EE9-8E30-18EE9AFB44BA}">
      <formula1>$L$7:$L$23</formula1>
    </dataValidation>
    <dataValidation type="list" allowBlank="1" showInputMessage="1" showErrorMessage="1" sqref="N39:N76 JJ39:JJ76 TF39:TF76 ADB39:ADB76 AMX39:AMX76 AWT39:AWT76 BGP39:BGP76 BQL39:BQL76 CAH39:CAH76 CKD39:CKD76 CTZ39:CTZ76 DDV39:DDV76 DNR39:DNR76 DXN39:DXN76 EHJ39:EHJ76 ERF39:ERF76 FBB39:FBB76 FKX39:FKX76 FUT39:FUT76 GEP39:GEP76 GOL39:GOL76 GYH39:GYH76 HID39:HID76 HRZ39:HRZ76 IBV39:IBV76 ILR39:ILR76 IVN39:IVN76 JFJ39:JFJ76 JPF39:JPF76 JZB39:JZB76 KIX39:KIX76 KST39:KST76 LCP39:LCP76 LML39:LML76 LWH39:LWH76 MGD39:MGD76 MPZ39:MPZ76 MZV39:MZV76 NJR39:NJR76 NTN39:NTN76 ODJ39:ODJ76 ONF39:ONF76 OXB39:OXB76 PGX39:PGX76 PQT39:PQT76 QAP39:QAP76 QKL39:QKL76 QUH39:QUH76 RED39:RED76 RNZ39:RNZ76 RXV39:RXV76 SHR39:SHR76 SRN39:SRN76 TBJ39:TBJ76 TLF39:TLF76 TVB39:TVB76 UEX39:UEX76 UOT39:UOT76 UYP39:UYP76 VIL39:VIL76 VSH39:VSH76 WCD39:WCD76 WLZ39:WLZ76 WVV39:WVV76" xr:uid="{4D4BD468-0012-477F-A51E-4165079303C4}">
      <formula1>$I$65413:$I$65419</formula1>
    </dataValidation>
    <dataValidation type="list" allowBlank="1" showInputMessage="1" showErrorMessage="1" sqref="N26:N74 JJ26:JJ74 TF26:TF74 ADB26:ADB74 AMX26:AMX74 AWT26:AWT74 BGP26:BGP74 BQL26:BQL74 CAH26:CAH74 CKD26:CKD74 CTZ26:CTZ74 DDV26:DDV74 DNR26:DNR74 DXN26:DXN74 EHJ26:EHJ74 ERF26:ERF74 FBB26:FBB74 FKX26:FKX74 FUT26:FUT74 GEP26:GEP74 GOL26:GOL74 GYH26:GYH74 HID26:HID74 HRZ26:HRZ74 IBV26:IBV74 ILR26:ILR74 IVN26:IVN74 JFJ26:JFJ74 JPF26:JPF74 JZB26:JZB74 KIX26:KIX74 KST26:KST74 LCP26:LCP74 LML26:LML74 LWH26:LWH74 MGD26:MGD74 MPZ26:MPZ74 MZV26:MZV74 NJR26:NJR74 NTN26:NTN74 ODJ26:ODJ74 ONF26:ONF74 OXB26:OXB74 PGX26:PGX74 PQT26:PQT74 QAP26:QAP74 QKL26:QKL74 QUH26:QUH74 RED26:RED74 RNZ26:RNZ74 RXV26:RXV74 SHR26:SHR74 SRN26:SRN74 TBJ26:TBJ74 TLF26:TLF74 TVB26:TVB74 UEX26:UEX74 UOT26:UOT74 UYP26:UYP74 VIL26:VIL74 VSH26:VSH74 WCD26:WCD74 WLZ26:WLZ74 WVV26:WVV74" xr:uid="{00C75266-614F-4C4E-A4AE-C86CDFD2480F}">
      <formula1>$J$65385:$J$65391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51EDF-2DD2-4C8D-8A83-74059373C4A5}">
  <dimension ref="A25:T76"/>
  <sheetViews>
    <sheetView topLeftCell="A19" workbookViewId="0">
      <selection activeCell="L26" sqref="L26:L38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1" max="11" width="18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">
        <v>27</v>
      </c>
      <c r="F26" s="13" t="str">
        <f>VLOOKUP(A26,[1]NOMENCLATURE!B$1:G$65536,6,0)</f>
        <v>Nouveau gestionnaire 1</v>
      </c>
      <c r="G26" s="14" t="s">
        <v>29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">
        <v>27</v>
      </c>
      <c r="F27" s="13" t="str">
        <f>VLOOKUP(A27,[1]NOMENCLATURE!B$1:G$65536,6,0)</f>
        <v>Nouveau gestionnaire 1</v>
      </c>
      <c r="G27" s="14" t="s">
        <v>28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">
        <v>27</v>
      </c>
      <c r="F28" s="13" t="str">
        <f>VLOOKUP(A28,[1]NOMENCLATURE!B$1:G$65536,6,0)</f>
        <v>Nouveau gestionnaire 1</v>
      </c>
      <c r="G28" s="14" t="s">
        <v>28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">
        <v>35</v>
      </c>
      <c r="F29" s="13" t="str">
        <f>VLOOKUP(A29,[1]NOMENCLATURE!B$1:G$65536,6,0)</f>
        <v>Emmanuel DELGADO</v>
      </c>
      <c r="G29" s="14" t="s">
        <v>28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v>6510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">
        <v>27</v>
      </c>
      <c r="F30" s="13" t="str">
        <f>VLOOKUP(A30,[1]NOMENCLATURE!B$1:G$65536,6,0)</f>
        <v>Nouveau gestionnaire 1</v>
      </c>
      <c r="G30" s="14" t="s">
        <v>32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">
        <v>27</v>
      </c>
      <c r="F31" s="13" t="str">
        <f>VLOOKUP(A31,[1]NOMENCLATURE!B$1:G$65536,6,0)</f>
        <v>Nouveau gestionnaire 1</v>
      </c>
      <c r="G31" s="14" t="s">
        <v>28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">
        <v>27</v>
      </c>
      <c r="F32" s="13" t="str">
        <f>VLOOKUP(A32,[1]NOMENCLATURE!B$1:G$65536,6,0)</f>
        <v>Nouveau gestionnaire 1</v>
      </c>
      <c r="G32" s="14" t="s">
        <v>29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">
        <v>27</v>
      </c>
      <c r="F33" s="13" t="str">
        <f>VLOOKUP(A33,[1]NOMENCLATURE!B$1:G$65536,6,0)</f>
        <v>Nouveau gestionnaire 1</v>
      </c>
      <c r="G33" s="14" t="s">
        <v>28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">
        <v>35</v>
      </c>
      <c r="F34" s="13" t="str">
        <f>VLOOKUP(A34,[1]NOMENCLATURE!B$1:G$65536,6,0)</f>
        <v>Nouveau gestionnaire 1</v>
      </c>
      <c r="G34" s="14" t="s">
        <v>32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">
        <v>27</v>
      </c>
      <c r="F35" s="13" t="str">
        <f>VLOOKUP(A35,[1]NOMENCLATURE!B$1:G$65536,6,0)</f>
        <v>Nouveau gestionnaire 1</v>
      </c>
      <c r="G35" s="14" t="s">
        <v>28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">
        <v>27</v>
      </c>
      <c r="F36" s="13" t="str">
        <f>VLOOKUP(A36,[1]NOMENCLATURE!B$1:G$65536,6,0)</f>
        <v>Nouveau gestionnaire 1</v>
      </c>
      <c r="G36" s="14" t="s">
        <v>30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">
        <v>27</v>
      </c>
      <c r="F37" s="13" t="str">
        <f>VLOOKUP(A37,[1]NOMENCLATURE!B$1:G$65536,6,0)</f>
        <v>Nouveau gestionnaire 1</v>
      </c>
      <c r="G37" s="14" t="s">
        <v>28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">
        <v>27</v>
      </c>
      <c r="F38" s="13" t="str">
        <f>VLOOKUP(A38,[1]NOMENCLATURE!B$1:G$65536,6,0)</f>
        <v>Nouveau gestionnaire 1</v>
      </c>
      <c r="G38" s="14" t="s">
        <v>29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  <row r="41" spans="1:20" s="29" customFormat="1" ht="20.100000000000001" customHeight="1" x14ac:dyDescent="0.25">
      <c r="A41" s="12"/>
      <c r="B41" s="13" t="e">
        <f>VLOOKUP(A41,[1]NOMENCLATURE!B$1:E$65536,4,0)</f>
        <v>#N/A</v>
      </c>
      <c r="C41" s="13" t="e">
        <f>VLOOKUP(A41,[1]NOMENCLATURE!B$1:C$65536,2,0)</f>
        <v>#N/A</v>
      </c>
      <c r="D41" s="13" t="e">
        <f>VLOOKUP(A41,[1]NOMENCLATURE!B$1:D$65536,3,0)</f>
        <v>#N/A</v>
      </c>
      <c r="E41" s="13" t="e">
        <f>VLOOKUP(A41,[1]NOMENCLATURE!B$1:F$65536,5,0)</f>
        <v>#N/A</v>
      </c>
      <c r="F41" s="13" t="e">
        <f>VLOOKUP(A41,[1]NOMENCLATURE!B$1:G$65536,6,0)</f>
        <v>#N/A</v>
      </c>
      <c r="G41" s="14" t="e">
        <f>VLOOKUP(A41,[1]NOMENCLATURE!B$1:H$65536,7,0)</f>
        <v>#N/A</v>
      </c>
      <c r="H41" s="15"/>
      <c r="I41" s="13"/>
      <c r="J41" s="13"/>
      <c r="K41" s="23"/>
      <c r="L41" s="23"/>
      <c r="M41" s="23"/>
      <c r="N41" s="22"/>
      <c r="O41" s="22"/>
      <c r="P41" s="22"/>
      <c r="Q41" s="22"/>
      <c r="R41" s="22"/>
      <c r="S41" s="22"/>
      <c r="T41" s="28"/>
    </row>
    <row r="42" spans="1:20" s="20" customFormat="1" ht="20.100000000000001" customHeight="1" x14ac:dyDescent="0.25">
      <c r="A42" s="12"/>
      <c r="B42" s="13" t="e">
        <f>VLOOKUP(A42,[1]NOMENCLATURE!B$1:E$65536,4,0)</f>
        <v>#N/A</v>
      </c>
      <c r="C42" s="13" t="e">
        <f>VLOOKUP(A42,[1]NOMENCLATURE!B$1:C$65536,2,0)</f>
        <v>#N/A</v>
      </c>
      <c r="D42" s="13" t="e">
        <f>VLOOKUP(A42,[1]NOMENCLATURE!B$1:D$65536,3,0)</f>
        <v>#N/A</v>
      </c>
      <c r="E42" s="13" t="e">
        <f>VLOOKUP(A42,[1]NOMENCLATURE!B$1:F$65536,5,0)</f>
        <v>#N/A</v>
      </c>
      <c r="F42" s="13" t="e">
        <f>VLOOKUP(A42,[1]NOMENCLATURE!B$1:G$65536,6,0)</f>
        <v>#N/A</v>
      </c>
      <c r="G42" s="14" t="e">
        <f>VLOOKUP(A42,[1]NOMENCLATURE!B$1:H$65536,7,0)</f>
        <v>#N/A</v>
      </c>
      <c r="H42" s="15"/>
      <c r="I42" s="13"/>
      <c r="J42" s="13"/>
      <c r="K42" s="23"/>
      <c r="L42" s="23"/>
      <c r="M42" s="23"/>
      <c r="N42" s="22"/>
      <c r="O42" s="22"/>
      <c r="P42" s="22"/>
      <c r="Q42" s="22"/>
      <c r="R42" s="22"/>
      <c r="S42" s="22"/>
      <c r="T42" s="18"/>
    </row>
    <row r="43" spans="1:20" s="20" customFormat="1" ht="20.100000000000001" customHeight="1" x14ac:dyDescent="0.25">
      <c r="A43" s="12"/>
      <c r="B43" s="13" t="e">
        <f>VLOOKUP(A43,[1]NOMENCLATURE!B$1:E$65536,4,0)</f>
        <v>#N/A</v>
      </c>
      <c r="C43" s="13" t="e">
        <f>VLOOKUP(A43,[1]NOMENCLATURE!B$1:C$65536,2,0)</f>
        <v>#N/A</v>
      </c>
      <c r="D43" s="13" t="e">
        <f>VLOOKUP(A43,[1]NOMENCLATURE!B$1:D$65536,3,0)</f>
        <v>#N/A</v>
      </c>
      <c r="E43" s="13" t="e">
        <f>VLOOKUP(A43,[1]NOMENCLATURE!B$1:F$65536,5,0)</f>
        <v>#N/A</v>
      </c>
      <c r="F43" s="13" t="e">
        <f>VLOOKUP(A43,[1]NOMENCLATURE!B$1:G$65536,6,0)</f>
        <v>#N/A</v>
      </c>
      <c r="G43" s="14" t="e">
        <f>VLOOKUP(A43,[1]NOMENCLATURE!B$1:H$65536,7,0)</f>
        <v>#N/A</v>
      </c>
      <c r="H43" s="21"/>
      <c r="I43" s="13"/>
      <c r="J43" s="13"/>
      <c r="K43" s="23"/>
      <c r="L43" s="23"/>
      <c r="M43" s="23"/>
      <c r="N43" s="22"/>
      <c r="O43" s="22"/>
      <c r="P43" s="22"/>
      <c r="Q43" s="22"/>
      <c r="R43" s="22"/>
      <c r="S43" s="22"/>
      <c r="T43" s="30"/>
    </row>
    <row r="44" spans="1:20" s="20" customFormat="1" ht="20.100000000000001" customHeight="1" x14ac:dyDescent="0.25">
      <c r="A44" s="12"/>
      <c r="B44" s="13" t="e">
        <f>VLOOKUP(A44,[1]NOMENCLATURE!B$1:E$65536,4,0)</f>
        <v>#N/A</v>
      </c>
      <c r="C44" s="13" t="e">
        <f>VLOOKUP(A44,[1]NOMENCLATURE!B$1:C$65536,2,0)</f>
        <v>#N/A</v>
      </c>
      <c r="D44" s="13" t="e">
        <f>VLOOKUP(A44,[1]NOMENCLATURE!B$1:D$65536,3,0)</f>
        <v>#N/A</v>
      </c>
      <c r="E44" s="13" t="e">
        <f>VLOOKUP(A44,[1]NOMENCLATURE!B$1:F$65536,5,0)</f>
        <v>#N/A</v>
      </c>
      <c r="F44" s="13" t="e">
        <f>VLOOKUP(A44,[1]NOMENCLATURE!B$1:G$65536,6,0)</f>
        <v>#N/A</v>
      </c>
      <c r="G44" s="14" t="e">
        <f>VLOOKUP(A44,[1]NOMENCLATURE!B$1:H$65536,7,0)</f>
        <v>#N/A</v>
      </c>
      <c r="H44" s="15"/>
      <c r="I44" s="13"/>
      <c r="J44" s="13"/>
      <c r="K44" s="23"/>
      <c r="L44" s="23"/>
      <c r="M44" s="23"/>
      <c r="N44" s="22"/>
      <c r="O44" s="22"/>
      <c r="P44" s="22"/>
      <c r="Q44" s="22"/>
      <c r="R44" s="22"/>
      <c r="S44" s="22"/>
      <c r="T44" s="30"/>
    </row>
    <row r="45" spans="1:20" s="20" customFormat="1" ht="20.100000000000001" customHeight="1" x14ac:dyDescent="0.25">
      <c r="A45" s="12"/>
      <c r="B45" s="13" t="e">
        <f>VLOOKUP(A45,[1]NOMENCLATURE!B$1:E$65536,4,0)</f>
        <v>#N/A</v>
      </c>
      <c r="C45" s="13" t="e">
        <f>VLOOKUP(A45,[1]NOMENCLATURE!B$1:C$65536,2,0)</f>
        <v>#N/A</v>
      </c>
      <c r="D45" s="13" t="e">
        <f>VLOOKUP(A45,[1]NOMENCLATURE!B$1:D$65536,3,0)</f>
        <v>#N/A</v>
      </c>
      <c r="E45" s="13" t="e">
        <f>VLOOKUP(A45,[1]NOMENCLATURE!B$1:F$65536,5,0)</f>
        <v>#N/A</v>
      </c>
      <c r="F45" s="13" t="e">
        <f>VLOOKUP(A45,[1]NOMENCLATURE!B$1:G$65536,6,0)</f>
        <v>#N/A</v>
      </c>
      <c r="G45" s="14" t="e">
        <f>VLOOKUP(A45,[1]NOMENCLATURE!B$1:H$65536,7,0)</f>
        <v>#N/A</v>
      </c>
      <c r="H45" s="15"/>
      <c r="I45" s="13"/>
      <c r="J45" s="13"/>
      <c r="K45" s="23"/>
      <c r="L45" s="23"/>
      <c r="M45" s="23"/>
      <c r="N45" s="22"/>
      <c r="O45" s="22"/>
      <c r="P45" s="22"/>
      <c r="Q45" s="22"/>
      <c r="R45" s="22"/>
      <c r="S45" s="22"/>
      <c r="T45" s="30"/>
    </row>
    <row r="46" spans="1:20" s="20" customFormat="1" ht="20.100000000000001" customHeight="1" x14ac:dyDescent="0.25">
      <c r="A46" s="12"/>
      <c r="B46" s="13" t="e">
        <f>VLOOKUP(A46,[1]NOMENCLATURE!B$1:E$65536,4,0)</f>
        <v>#N/A</v>
      </c>
      <c r="C46" s="13" t="e">
        <f>VLOOKUP(A46,[1]NOMENCLATURE!B$1:C$65536,2,0)</f>
        <v>#N/A</v>
      </c>
      <c r="D46" s="13" t="e">
        <f>VLOOKUP(A46,[1]NOMENCLATURE!B$1:D$65536,3,0)</f>
        <v>#N/A</v>
      </c>
      <c r="E46" s="13" t="e">
        <f>VLOOKUP(A46,[1]NOMENCLATURE!B$1:F$65536,5,0)</f>
        <v>#N/A</v>
      </c>
      <c r="F46" s="13" t="e">
        <f>VLOOKUP(A46,[1]NOMENCLATURE!B$1:G$65536,6,0)</f>
        <v>#N/A</v>
      </c>
      <c r="G46" s="14" t="e">
        <f>VLOOKUP(A46,[1]NOMENCLATURE!B$1:H$65536,7,0)</f>
        <v>#N/A</v>
      </c>
      <c r="H46" s="21"/>
      <c r="I46" s="13"/>
      <c r="J46" s="13"/>
      <c r="K46" s="23"/>
      <c r="L46" s="23"/>
      <c r="M46" s="23"/>
      <c r="N46" s="22"/>
      <c r="O46" s="22"/>
      <c r="P46" s="22"/>
      <c r="Q46" s="22"/>
      <c r="R46" s="22"/>
      <c r="S46" s="22"/>
      <c r="T46" s="30"/>
    </row>
    <row r="47" spans="1:20" s="20" customFormat="1" ht="20.100000000000001" customHeight="1" x14ac:dyDescent="0.25">
      <c r="A47" s="12"/>
      <c r="B47" s="13" t="e">
        <f>VLOOKUP(A47,[1]NOMENCLATURE!B$1:E$65536,4,0)</f>
        <v>#N/A</v>
      </c>
      <c r="C47" s="13" t="e">
        <f>VLOOKUP(A47,[1]NOMENCLATURE!B$1:C$65536,2,0)</f>
        <v>#N/A</v>
      </c>
      <c r="D47" s="13" t="e">
        <f>VLOOKUP(A47,[1]NOMENCLATURE!B$1:D$65536,3,0)</f>
        <v>#N/A</v>
      </c>
      <c r="E47" s="13" t="e">
        <f>VLOOKUP(A47,[1]NOMENCLATURE!B$1:F$65536,5,0)</f>
        <v>#N/A</v>
      </c>
      <c r="F47" s="13" t="e">
        <f>VLOOKUP(A47,[1]NOMENCLATURE!B$1:G$65536,6,0)</f>
        <v>#N/A</v>
      </c>
      <c r="G47" s="14" t="e">
        <f>VLOOKUP(A47,[1]NOMENCLATURE!B$1:H$65536,7,0)</f>
        <v>#N/A</v>
      </c>
      <c r="H47" s="21"/>
      <c r="I47" s="13"/>
      <c r="J47" s="13"/>
      <c r="K47" s="23"/>
      <c r="L47" s="23"/>
      <c r="M47" s="23"/>
      <c r="N47" s="22"/>
      <c r="O47" s="22"/>
      <c r="P47" s="22"/>
      <c r="Q47" s="22"/>
      <c r="R47" s="22"/>
      <c r="S47" s="22"/>
      <c r="T47" s="30"/>
    </row>
    <row r="48" spans="1:20" s="20" customFormat="1" ht="20.100000000000001" customHeight="1" x14ac:dyDescent="0.25">
      <c r="A48" s="12"/>
      <c r="B48" s="13" t="e">
        <f>VLOOKUP(A48,[1]NOMENCLATURE!B$1:E$65536,4,0)</f>
        <v>#N/A</v>
      </c>
      <c r="C48" s="13" t="e">
        <f>VLOOKUP(A48,[1]NOMENCLATURE!B$1:C$65536,2,0)</f>
        <v>#N/A</v>
      </c>
      <c r="D48" s="13" t="e">
        <f>VLOOKUP(A48,[1]NOMENCLATURE!B$1:D$65536,3,0)</f>
        <v>#N/A</v>
      </c>
      <c r="E48" s="13" t="e">
        <f>VLOOKUP(A48,[1]NOMENCLATURE!B$1:F$65536,5,0)</f>
        <v>#N/A</v>
      </c>
      <c r="F48" s="13" t="e">
        <f>VLOOKUP(A48,[1]NOMENCLATURE!B$1:G$65536,6,0)</f>
        <v>#N/A</v>
      </c>
      <c r="G48" s="14" t="e">
        <f>VLOOKUP(A48,[1]NOMENCLATURE!B$1:H$65536,7,0)</f>
        <v>#N/A</v>
      </c>
      <c r="H48" s="21"/>
      <c r="I48" s="13"/>
      <c r="J48" s="13"/>
      <c r="K48" s="23"/>
      <c r="L48" s="23"/>
      <c r="M48" s="23"/>
      <c r="N48" s="22"/>
      <c r="O48" s="22"/>
      <c r="P48" s="22"/>
      <c r="Q48" s="22"/>
      <c r="R48" s="22"/>
      <c r="S48" s="22"/>
      <c r="T48" s="30"/>
    </row>
    <row r="49" spans="1:20" s="20" customFormat="1" ht="20.100000000000001" customHeight="1" x14ac:dyDescent="0.25">
      <c r="A49" s="12"/>
      <c r="B49" s="13" t="e">
        <f>VLOOKUP(A49,[1]NOMENCLATURE!B$1:E$65536,4,0)</f>
        <v>#N/A</v>
      </c>
      <c r="C49" s="13" t="e">
        <f>VLOOKUP(A49,[1]NOMENCLATURE!B$1:C$65536,2,0)</f>
        <v>#N/A</v>
      </c>
      <c r="D49" s="13" t="e">
        <f>VLOOKUP(A49,[1]NOMENCLATURE!B$1:D$65536,3,0)</f>
        <v>#N/A</v>
      </c>
      <c r="E49" s="13" t="e">
        <f>VLOOKUP(A49,[1]NOMENCLATURE!B$1:F$65536,5,0)</f>
        <v>#N/A</v>
      </c>
      <c r="F49" s="13" t="e">
        <f>VLOOKUP(A49,[1]NOMENCLATURE!B$1:G$65536,6,0)</f>
        <v>#N/A</v>
      </c>
      <c r="G49" s="14" t="e">
        <f>VLOOKUP(A49,[1]NOMENCLATURE!B$1:H$65536,7,0)</f>
        <v>#N/A</v>
      </c>
      <c r="H49" s="15"/>
      <c r="I49" s="13"/>
      <c r="J49" s="13"/>
      <c r="K49" s="23"/>
      <c r="L49" s="23"/>
      <c r="M49" s="23"/>
      <c r="N49" s="22"/>
      <c r="O49" s="22"/>
      <c r="P49" s="22"/>
      <c r="Q49" s="22"/>
      <c r="R49" s="22"/>
      <c r="S49" s="22"/>
      <c r="T49" s="30"/>
    </row>
    <row r="50" spans="1:20" s="20" customFormat="1" ht="20.100000000000001" customHeight="1" x14ac:dyDescent="0.25">
      <c r="A50" s="12"/>
      <c r="B50" s="13" t="e">
        <f>VLOOKUP(A50,[1]NOMENCLATURE!B$1:E$65536,4,0)</f>
        <v>#N/A</v>
      </c>
      <c r="C50" s="13" t="e">
        <f>VLOOKUP(A50,[1]NOMENCLATURE!B$1:C$65536,2,0)</f>
        <v>#N/A</v>
      </c>
      <c r="D50" s="13" t="e">
        <f>VLOOKUP(A50,[1]NOMENCLATURE!B$1:D$65536,3,0)</f>
        <v>#N/A</v>
      </c>
      <c r="E50" s="13" t="e">
        <f>VLOOKUP(A50,[1]NOMENCLATURE!B$1:F$65536,5,0)</f>
        <v>#N/A</v>
      </c>
      <c r="F50" s="13" t="e">
        <f>VLOOKUP(A50,[1]NOMENCLATURE!B$1:G$65536,6,0)</f>
        <v>#N/A</v>
      </c>
      <c r="G50" s="14" t="e">
        <f>VLOOKUP(A50,[1]NOMENCLATURE!B$1:H$65536,7,0)</f>
        <v>#N/A</v>
      </c>
      <c r="H50" s="15"/>
      <c r="I50" s="13"/>
      <c r="J50" s="13"/>
      <c r="K50" s="23"/>
      <c r="L50" s="23"/>
      <c r="M50" s="23"/>
      <c r="N50" s="22"/>
      <c r="O50" s="22"/>
      <c r="P50" s="22"/>
      <c r="Q50" s="22"/>
      <c r="R50" s="22"/>
      <c r="S50" s="22"/>
      <c r="T50" s="30"/>
    </row>
    <row r="51" spans="1:20" s="20" customFormat="1" ht="20.100000000000001" customHeight="1" x14ac:dyDescent="0.25">
      <c r="A51" s="12"/>
      <c r="B51" s="13" t="e">
        <f>VLOOKUP(A51,[1]NOMENCLATURE!B$1:E$65536,4,0)</f>
        <v>#N/A</v>
      </c>
      <c r="C51" s="13" t="e">
        <f>VLOOKUP(A51,[1]NOMENCLATURE!B$1:C$65536,2,0)</f>
        <v>#N/A</v>
      </c>
      <c r="D51" s="13" t="e">
        <f>VLOOKUP(A51,[1]NOMENCLATURE!B$1:D$65536,3,0)</f>
        <v>#N/A</v>
      </c>
      <c r="E51" s="13" t="e">
        <f>VLOOKUP(A51,[1]NOMENCLATURE!B$1:F$65536,5,0)</f>
        <v>#N/A</v>
      </c>
      <c r="F51" s="13" t="e">
        <f>VLOOKUP(A51,[1]NOMENCLATURE!B$1:G$65536,6,0)</f>
        <v>#N/A</v>
      </c>
      <c r="G51" s="14" t="e">
        <f>VLOOKUP(A51,[1]NOMENCLATURE!B$1:H$65536,7,0)</f>
        <v>#N/A</v>
      </c>
      <c r="H51" s="15"/>
      <c r="I51" s="13"/>
      <c r="J51" s="13"/>
      <c r="K51" s="23"/>
      <c r="L51" s="23"/>
      <c r="M51" s="23"/>
      <c r="N51" s="22"/>
      <c r="O51" s="22"/>
      <c r="P51" s="22"/>
      <c r="Q51" s="22"/>
      <c r="R51" s="22"/>
      <c r="S51" s="22"/>
      <c r="T51" s="30"/>
    </row>
    <row r="52" spans="1:20" s="20" customFormat="1" ht="20.100000000000001" customHeight="1" x14ac:dyDescent="0.25">
      <c r="A52" s="12"/>
      <c r="B52" s="13" t="e">
        <f>VLOOKUP(A52,[1]NOMENCLATURE!B$1:E$65536,4,0)</f>
        <v>#N/A</v>
      </c>
      <c r="C52" s="13" t="e">
        <f>VLOOKUP(A52,[1]NOMENCLATURE!B$1:C$65536,2,0)</f>
        <v>#N/A</v>
      </c>
      <c r="D52" s="13" t="e">
        <f>VLOOKUP(A52,[1]NOMENCLATURE!B$1:D$65536,3,0)</f>
        <v>#N/A</v>
      </c>
      <c r="E52" s="13" t="e">
        <f>VLOOKUP(A52,[1]NOMENCLATURE!B$1:F$65536,5,0)</f>
        <v>#N/A</v>
      </c>
      <c r="F52" s="13" t="e">
        <f>VLOOKUP(A52,[1]NOMENCLATURE!B$1:G$65536,6,0)</f>
        <v>#N/A</v>
      </c>
      <c r="G52" s="14" t="e">
        <f>VLOOKUP(A52,[1]NOMENCLATURE!B$1:H$65536,7,0)</f>
        <v>#N/A</v>
      </c>
      <c r="H52" s="15"/>
      <c r="I52" s="13"/>
      <c r="J52" s="13"/>
      <c r="K52" s="23"/>
      <c r="L52" s="23"/>
      <c r="M52" s="23"/>
      <c r="N52" s="22"/>
      <c r="O52" s="22"/>
      <c r="P52" s="22"/>
      <c r="Q52" s="22"/>
      <c r="R52" s="22"/>
      <c r="S52" s="22"/>
      <c r="T52" s="30"/>
    </row>
    <row r="53" spans="1:20" s="20" customFormat="1" ht="20.100000000000001" customHeight="1" x14ac:dyDescent="0.25">
      <c r="A53" s="12"/>
      <c r="B53" s="13" t="e">
        <f>VLOOKUP(A53,[1]NOMENCLATURE!B$1:E$65536,4,0)</f>
        <v>#N/A</v>
      </c>
      <c r="C53" s="13" t="e">
        <f>VLOOKUP(A53,[1]NOMENCLATURE!B$1:C$65536,2,0)</f>
        <v>#N/A</v>
      </c>
      <c r="D53" s="13" t="e">
        <f>VLOOKUP(A53,[1]NOMENCLATURE!B$1:D$65536,3,0)</f>
        <v>#N/A</v>
      </c>
      <c r="E53" s="13" t="e">
        <f>VLOOKUP(A53,[1]NOMENCLATURE!B$1:F$65536,5,0)</f>
        <v>#N/A</v>
      </c>
      <c r="F53" s="13" t="e">
        <f>VLOOKUP(A53,[1]NOMENCLATURE!B$1:G$65536,6,0)</f>
        <v>#N/A</v>
      </c>
      <c r="G53" s="14" t="e">
        <f>VLOOKUP(A53,[1]NOMENCLATURE!B$1:H$65536,7,0)</f>
        <v>#N/A</v>
      </c>
      <c r="H53" s="15"/>
      <c r="I53" s="13"/>
      <c r="J53" s="13"/>
      <c r="K53" s="23"/>
      <c r="L53" s="23"/>
      <c r="M53" s="23"/>
      <c r="N53" s="22"/>
      <c r="O53" s="22"/>
      <c r="P53" s="22"/>
      <c r="Q53" s="22"/>
      <c r="R53" s="22"/>
      <c r="S53" s="22"/>
      <c r="T53" s="18"/>
    </row>
    <row r="54" spans="1:20" s="20" customFormat="1" ht="20.100000000000001" customHeight="1" x14ac:dyDescent="0.25">
      <c r="A54" s="12"/>
      <c r="B54" s="13" t="e">
        <f>VLOOKUP(A54,[1]NOMENCLATURE!B$1:E$65536,4,0)</f>
        <v>#N/A</v>
      </c>
      <c r="C54" s="13" t="e">
        <f>VLOOKUP(A54,[1]NOMENCLATURE!B$1:C$65536,2,0)</f>
        <v>#N/A</v>
      </c>
      <c r="D54" s="13" t="e">
        <f>VLOOKUP(A54,[1]NOMENCLATURE!B$1:D$65536,3,0)</f>
        <v>#N/A</v>
      </c>
      <c r="E54" s="13" t="e">
        <f>VLOOKUP(A54,[1]NOMENCLATURE!B$1:F$65536,5,0)</f>
        <v>#N/A</v>
      </c>
      <c r="F54" s="13" t="e">
        <f>VLOOKUP(A54,[1]NOMENCLATURE!B$1:G$65536,6,0)</f>
        <v>#N/A</v>
      </c>
      <c r="G54" s="14" t="e">
        <f>VLOOKUP(A54,[1]NOMENCLATURE!B$1:H$65536,7,0)</f>
        <v>#N/A</v>
      </c>
      <c r="H54" s="15"/>
      <c r="I54" s="13"/>
      <c r="J54" s="13"/>
      <c r="K54" s="23"/>
      <c r="L54" s="23"/>
      <c r="M54" s="23"/>
      <c r="N54" s="22"/>
      <c r="O54" s="22"/>
      <c r="P54" s="22"/>
      <c r="Q54" s="22"/>
      <c r="R54" s="22"/>
      <c r="S54" s="22"/>
      <c r="T54" s="18"/>
    </row>
    <row r="55" spans="1:20" s="20" customFormat="1" ht="20.100000000000001" customHeight="1" x14ac:dyDescent="0.25">
      <c r="A55" s="12"/>
      <c r="B55" s="13" t="e">
        <f>VLOOKUP(A55,[1]NOMENCLATURE!B$1:E$65536,4,0)</f>
        <v>#N/A</v>
      </c>
      <c r="C55" s="13" t="e">
        <f>VLOOKUP(A55,[1]NOMENCLATURE!B$1:C$65536,2,0)</f>
        <v>#N/A</v>
      </c>
      <c r="D55" s="13" t="e">
        <f>VLOOKUP(A55,[1]NOMENCLATURE!B$1:D$65536,3,0)</f>
        <v>#N/A</v>
      </c>
      <c r="E55" s="13" t="e">
        <f>VLOOKUP(A55,[1]NOMENCLATURE!B$1:F$65536,5,0)</f>
        <v>#N/A</v>
      </c>
      <c r="F55" s="13" t="e">
        <f>VLOOKUP(A55,[1]NOMENCLATURE!B$1:G$65536,6,0)</f>
        <v>#N/A</v>
      </c>
      <c r="G55" s="14" t="e">
        <f>VLOOKUP(A55,[1]NOMENCLATURE!B$1:H$65536,7,0)</f>
        <v>#N/A</v>
      </c>
      <c r="H55" s="15"/>
      <c r="I55" s="13"/>
      <c r="J55" s="13"/>
      <c r="K55" s="23"/>
      <c r="L55" s="23"/>
      <c r="M55" s="23"/>
      <c r="N55" s="22"/>
      <c r="O55" s="22"/>
      <c r="P55" s="22"/>
      <c r="Q55" s="22"/>
      <c r="R55" s="22"/>
      <c r="S55" s="22"/>
      <c r="T55" s="18"/>
    </row>
    <row r="56" spans="1:20" s="20" customFormat="1" ht="20.100000000000001" customHeight="1" x14ac:dyDescent="0.25">
      <c r="A56" s="12"/>
      <c r="B56" s="13" t="e">
        <f>VLOOKUP(A56,[1]NOMENCLATURE!B$1:E$65536,4,0)</f>
        <v>#N/A</v>
      </c>
      <c r="C56" s="13" t="e">
        <f>VLOOKUP(A56,[1]NOMENCLATURE!B$1:C$65536,2,0)</f>
        <v>#N/A</v>
      </c>
      <c r="D56" s="13" t="e">
        <f>VLOOKUP(A56,[1]NOMENCLATURE!B$1:D$65536,3,0)</f>
        <v>#N/A</v>
      </c>
      <c r="E56" s="13" t="e">
        <f>VLOOKUP(A56,[1]NOMENCLATURE!B$1:F$65536,5,0)</f>
        <v>#N/A</v>
      </c>
      <c r="F56" s="13" t="e">
        <f>VLOOKUP(A56,[1]NOMENCLATURE!B$1:G$65536,6,0)</f>
        <v>#N/A</v>
      </c>
      <c r="G56" s="14" t="e">
        <f>VLOOKUP(A56,[1]NOMENCLATURE!B$1:H$65536,7,0)</f>
        <v>#N/A</v>
      </c>
      <c r="H56" s="15"/>
      <c r="I56" s="13"/>
      <c r="J56" s="13"/>
      <c r="K56" s="23"/>
      <c r="L56" s="23"/>
      <c r="M56" s="23"/>
      <c r="N56" s="22"/>
      <c r="O56" s="22"/>
      <c r="P56" s="22"/>
      <c r="Q56" s="22"/>
      <c r="R56" s="22"/>
      <c r="S56" s="22"/>
      <c r="T56" s="18"/>
    </row>
    <row r="57" spans="1:20" s="20" customFormat="1" ht="20.100000000000001" customHeight="1" x14ac:dyDescent="0.25">
      <c r="A57" s="12"/>
      <c r="B57" s="13" t="e">
        <f>VLOOKUP(A57,[1]NOMENCLATURE!B$1:E$65536,4,0)</f>
        <v>#N/A</v>
      </c>
      <c r="C57" s="13" t="e">
        <f>VLOOKUP(A57,[1]NOMENCLATURE!B$1:C$65536,2,0)</f>
        <v>#N/A</v>
      </c>
      <c r="D57" s="13" t="e">
        <f>VLOOKUP(A57,[1]NOMENCLATURE!B$1:D$65536,3,0)</f>
        <v>#N/A</v>
      </c>
      <c r="E57" s="13" t="e">
        <f>VLOOKUP(A57,[1]NOMENCLATURE!B$1:F$65536,5,0)</f>
        <v>#N/A</v>
      </c>
      <c r="F57" s="13" t="e">
        <f>VLOOKUP(A57,[1]NOMENCLATURE!B$1:G$65536,6,0)</f>
        <v>#N/A</v>
      </c>
      <c r="G57" s="14" t="e">
        <f>VLOOKUP(A57,[1]NOMENCLATURE!B$1:H$65536,7,0)</f>
        <v>#N/A</v>
      </c>
      <c r="H57" s="15"/>
      <c r="I57" s="13"/>
      <c r="J57" s="13"/>
      <c r="K57" s="23"/>
      <c r="L57" s="23"/>
      <c r="M57" s="23"/>
      <c r="N57" s="22"/>
      <c r="O57" s="22"/>
      <c r="P57" s="22"/>
      <c r="Q57" s="22"/>
      <c r="R57" s="22"/>
      <c r="S57" s="22"/>
      <c r="T57" s="18"/>
    </row>
    <row r="58" spans="1:20" s="25" customFormat="1" ht="20.100000000000001" customHeight="1" x14ac:dyDescent="0.25">
      <c r="A58" s="12"/>
      <c r="B58" s="13" t="e">
        <f>VLOOKUP(A58,[1]NOMENCLATURE!B$1:E$65536,4,0)</f>
        <v>#N/A</v>
      </c>
      <c r="C58" s="13" t="e">
        <f>VLOOKUP(A58,[1]NOMENCLATURE!B$1:C$65536,2,0)</f>
        <v>#N/A</v>
      </c>
      <c r="D58" s="13" t="e">
        <f>VLOOKUP(A58,[1]NOMENCLATURE!B$1:D$65536,3,0)</f>
        <v>#N/A</v>
      </c>
      <c r="E58" s="13" t="e">
        <f>VLOOKUP(A58,[1]NOMENCLATURE!B$1:F$65536,5,0)</f>
        <v>#N/A</v>
      </c>
      <c r="F58" s="13" t="e">
        <f>VLOOKUP(A58,[1]NOMENCLATURE!B$1:G$65536,6,0)</f>
        <v>#N/A</v>
      </c>
      <c r="G58" s="14" t="e">
        <f>VLOOKUP(A58,[1]NOMENCLATURE!B$1:H$65536,7,0)</f>
        <v>#N/A</v>
      </c>
      <c r="H58" s="15"/>
      <c r="I58" s="13"/>
      <c r="J58" s="13"/>
      <c r="K58" s="23"/>
      <c r="L58" s="23"/>
      <c r="M58" s="23"/>
      <c r="N58" s="22"/>
      <c r="O58" s="22"/>
      <c r="P58" s="22"/>
      <c r="Q58" s="22"/>
      <c r="R58" s="22"/>
      <c r="S58" s="22"/>
      <c r="T58" s="24"/>
    </row>
    <row r="59" spans="1:20" s="27" customFormat="1" ht="20.100000000000001" customHeight="1" x14ac:dyDescent="0.25">
      <c r="A59" s="12"/>
      <c r="B59" s="13" t="e">
        <f>VLOOKUP(A59,[1]NOMENCLATURE!B$1:E$65536,4,0)</f>
        <v>#N/A</v>
      </c>
      <c r="C59" s="13" t="e">
        <f>VLOOKUP(A59,[1]NOMENCLATURE!B$1:C$65536,2,0)</f>
        <v>#N/A</v>
      </c>
      <c r="D59" s="13" t="e">
        <f>VLOOKUP(A59,[1]NOMENCLATURE!B$1:D$65536,3,0)</f>
        <v>#N/A</v>
      </c>
      <c r="E59" s="13" t="e">
        <f>VLOOKUP(A59,[1]NOMENCLATURE!B$1:F$65536,5,0)</f>
        <v>#N/A</v>
      </c>
      <c r="F59" s="13" t="e">
        <f>VLOOKUP(A59,[1]NOMENCLATURE!B$1:G$65536,6,0)</f>
        <v>#N/A</v>
      </c>
      <c r="G59" s="14" t="e">
        <f>VLOOKUP(A59,[1]NOMENCLATURE!B$1:H$65536,7,0)</f>
        <v>#N/A</v>
      </c>
      <c r="H59" s="15"/>
      <c r="I59" s="13"/>
      <c r="J59" s="13"/>
      <c r="K59" s="23"/>
      <c r="L59" s="23"/>
      <c r="M59" s="23"/>
      <c r="N59" s="22"/>
      <c r="O59" s="22"/>
      <c r="P59" s="22"/>
      <c r="Q59" s="22"/>
      <c r="R59" s="22"/>
      <c r="S59" s="22"/>
      <c r="T59" s="26"/>
    </row>
    <row r="60" spans="1:20" s="27" customFormat="1" ht="20.100000000000001" customHeight="1" x14ac:dyDescent="0.25">
      <c r="A60" s="12"/>
      <c r="B60" s="13" t="e">
        <f>VLOOKUP(A60,[1]NOMENCLATURE!B$1:E$65536,4,0)</f>
        <v>#N/A</v>
      </c>
      <c r="C60" s="13" t="e">
        <f>VLOOKUP(A60,[1]NOMENCLATURE!B$1:C$65536,2,0)</f>
        <v>#N/A</v>
      </c>
      <c r="D60" s="13" t="e">
        <f>VLOOKUP(A60,[1]NOMENCLATURE!B$1:D$65536,3,0)</f>
        <v>#N/A</v>
      </c>
      <c r="E60" s="13" t="e">
        <f>VLOOKUP(A60,[1]NOMENCLATURE!B$1:F$65536,5,0)</f>
        <v>#N/A</v>
      </c>
      <c r="F60" s="13" t="e">
        <f>VLOOKUP(A60,[1]NOMENCLATURE!B$1:G$65536,6,0)</f>
        <v>#N/A</v>
      </c>
      <c r="G60" s="14" t="e">
        <f>VLOOKUP(A60,[1]NOMENCLATURE!B$1:H$65536,7,0)</f>
        <v>#N/A</v>
      </c>
      <c r="H60" s="15"/>
      <c r="I60" s="13"/>
      <c r="J60" s="13"/>
      <c r="K60" s="23"/>
      <c r="L60" s="23"/>
      <c r="M60" s="23"/>
      <c r="N60" s="22"/>
      <c r="O60" s="22"/>
      <c r="P60" s="22"/>
      <c r="Q60" s="22"/>
      <c r="R60" s="22"/>
      <c r="S60" s="22"/>
      <c r="T60" s="26"/>
    </row>
    <row r="61" spans="1:20" s="29" customFormat="1" ht="20.100000000000001" customHeight="1" x14ac:dyDescent="0.25">
      <c r="A61" s="12"/>
      <c r="B61" s="13" t="e">
        <f>VLOOKUP(A61,[1]NOMENCLATURE!B$1:E$65536,4,0)</f>
        <v>#N/A</v>
      </c>
      <c r="C61" s="13" t="e">
        <f>VLOOKUP(A61,[1]NOMENCLATURE!B$1:C$65536,2,0)</f>
        <v>#N/A</v>
      </c>
      <c r="D61" s="13" t="e">
        <f>VLOOKUP(A61,[1]NOMENCLATURE!B$1:D$65536,3,0)</f>
        <v>#N/A</v>
      </c>
      <c r="E61" s="13" t="e">
        <f>VLOOKUP(A61,[1]NOMENCLATURE!B$1:F$65536,5,0)</f>
        <v>#N/A</v>
      </c>
      <c r="F61" s="13" t="e">
        <f>VLOOKUP(A61,[1]NOMENCLATURE!B$1:G$65536,6,0)</f>
        <v>#N/A</v>
      </c>
      <c r="G61" s="14" t="e">
        <f>VLOOKUP(A61,[1]NOMENCLATURE!B$1:H$65536,7,0)</f>
        <v>#N/A</v>
      </c>
      <c r="H61" s="15"/>
      <c r="I61" s="13"/>
      <c r="J61" s="13"/>
      <c r="K61" s="23"/>
      <c r="L61" s="23"/>
      <c r="M61" s="23"/>
      <c r="N61" s="22"/>
      <c r="O61" s="22"/>
      <c r="P61" s="22"/>
      <c r="Q61" s="22"/>
      <c r="R61" s="22"/>
      <c r="S61" s="22"/>
      <c r="T61" s="28"/>
    </row>
    <row r="62" spans="1:20" s="25" customFormat="1" ht="20.100000000000001" customHeight="1" x14ac:dyDescent="0.25">
      <c r="A62" s="12"/>
      <c r="B62" s="13" t="e">
        <f>VLOOKUP(A62,[1]NOMENCLATURE!B$1:E$65536,4,0)</f>
        <v>#N/A</v>
      </c>
      <c r="C62" s="13" t="e">
        <f>VLOOKUP(A62,[1]NOMENCLATURE!B$1:C$65536,2,0)</f>
        <v>#N/A</v>
      </c>
      <c r="D62" s="13" t="e">
        <f>VLOOKUP(A62,[1]NOMENCLATURE!B$1:D$65536,3,0)</f>
        <v>#N/A</v>
      </c>
      <c r="E62" s="13" t="e">
        <f>VLOOKUP(A62,[1]NOMENCLATURE!B$1:F$65536,5,0)</f>
        <v>#N/A</v>
      </c>
      <c r="F62" s="13" t="e">
        <f>VLOOKUP(A62,[1]NOMENCLATURE!B$1:G$65536,6,0)</f>
        <v>#N/A</v>
      </c>
      <c r="G62" s="14" t="e">
        <f>VLOOKUP(A62,[1]NOMENCLATURE!B$1:H$65536,7,0)</f>
        <v>#N/A</v>
      </c>
      <c r="H62" s="15"/>
      <c r="I62" s="13"/>
      <c r="J62" s="13"/>
      <c r="K62" s="23"/>
      <c r="L62" s="23"/>
      <c r="M62" s="23"/>
      <c r="N62" s="22"/>
      <c r="O62" s="22"/>
      <c r="P62" s="22"/>
      <c r="Q62" s="22"/>
      <c r="R62" s="22"/>
      <c r="S62" s="22"/>
      <c r="T62" s="24"/>
    </row>
    <row r="63" spans="1:20" s="27" customFormat="1" ht="20.100000000000001" customHeight="1" x14ac:dyDescent="0.25">
      <c r="A63" s="12"/>
      <c r="B63" s="13" t="e">
        <f>VLOOKUP(A63,[1]NOMENCLATURE!B$1:E$65536,4,0)</f>
        <v>#N/A</v>
      </c>
      <c r="C63" s="13" t="e">
        <f>VLOOKUP(A63,[1]NOMENCLATURE!B$1:C$65536,2,0)</f>
        <v>#N/A</v>
      </c>
      <c r="D63" s="13" t="e">
        <f>VLOOKUP(A63,[1]NOMENCLATURE!B$1:D$65536,3,0)</f>
        <v>#N/A</v>
      </c>
      <c r="E63" s="13" t="e">
        <f>VLOOKUP(A63,[1]NOMENCLATURE!B$1:F$65536,5,0)</f>
        <v>#N/A</v>
      </c>
      <c r="F63" s="13" t="e">
        <f>VLOOKUP(A63,[1]NOMENCLATURE!B$1:G$65536,6,0)</f>
        <v>#N/A</v>
      </c>
      <c r="G63" s="14" t="e">
        <f>VLOOKUP(A63,[1]NOMENCLATURE!B$1:H$65536,7,0)</f>
        <v>#N/A</v>
      </c>
      <c r="H63" s="15"/>
      <c r="I63" s="13"/>
      <c r="J63" s="13"/>
      <c r="K63" s="23"/>
      <c r="L63" s="23"/>
      <c r="M63" s="23"/>
      <c r="N63" s="22"/>
      <c r="O63" s="22"/>
      <c r="P63" s="22"/>
      <c r="Q63" s="22"/>
      <c r="R63" s="22"/>
      <c r="S63" s="22"/>
      <c r="T63" s="26"/>
    </row>
    <row r="64" spans="1:20" s="27" customFormat="1" ht="20.100000000000001" customHeight="1" x14ac:dyDescent="0.25">
      <c r="A64" s="12"/>
      <c r="B64" s="13" t="e">
        <f>VLOOKUP(A64,[1]NOMENCLATURE!B$1:E$65536,4,0)</f>
        <v>#N/A</v>
      </c>
      <c r="C64" s="13" t="e">
        <f>VLOOKUP(A64,[1]NOMENCLATURE!B$1:C$65536,2,0)</f>
        <v>#N/A</v>
      </c>
      <c r="D64" s="13" t="e">
        <f>VLOOKUP(A64,[1]NOMENCLATURE!B$1:D$65536,3,0)</f>
        <v>#N/A</v>
      </c>
      <c r="E64" s="13" t="e">
        <f>VLOOKUP(A64,[1]NOMENCLATURE!B$1:F$65536,5,0)</f>
        <v>#N/A</v>
      </c>
      <c r="F64" s="13" t="e">
        <f>VLOOKUP(A64,[1]NOMENCLATURE!B$1:G$65536,6,0)</f>
        <v>#N/A</v>
      </c>
      <c r="G64" s="14" t="e">
        <f>VLOOKUP(A64,[1]NOMENCLATURE!B$1:H$65536,7,0)</f>
        <v>#N/A</v>
      </c>
      <c r="H64" s="15"/>
      <c r="I64" s="13"/>
      <c r="J64" s="13"/>
      <c r="K64" s="23"/>
      <c r="L64" s="23"/>
      <c r="M64" s="23"/>
      <c r="N64" s="22"/>
      <c r="O64" s="22"/>
      <c r="P64" s="22"/>
      <c r="Q64" s="22"/>
      <c r="R64" s="22"/>
      <c r="S64" s="22"/>
      <c r="T64" s="26"/>
    </row>
    <row r="65" spans="1:20" s="29" customFormat="1" ht="20.100000000000001" customHeight="1" x14ac:dyDescent="0.25">
      <c r="A65" s="12"/>
      <c r="B65" s="13" t="e">
        <f>VLOOKUP(A65,[1]NOMENCLATURE!B$1:E$65536,4,0)</f>
        <v>#N/A</v>
      </c>
      <c r="C65" s="13" t="e">
        <f>VLOOKUP(A65,[1]NOMENCLATURE!B$1:C$65536,2,0)</f>
        <v>#N/A</v>
      </c>
      <c r="D65" s="13" t="e">
        <f>VLOOKUP(A65,[1]NOMENCLATURE!B$1:D$65536,3,0)</f>
        <v>#N/A</v>
      </c>
      <c r="E65" s="13" t="e">
        <f>VLOOKUP(A65,[1]NOMENCLATURE!B$1:F$65536,5,0)</f>
        <v>#N/A</v>
      </c>
      <c r="F65" s="13" t="e">
        <f>VLOOKUP(A65,[1]NOMENCLATURE!B$1:G$65536,6,0)</f>
        <v>#N/A</v>
      </c>
      <c r="G65" s="14" t="e">
        <f>VLOOKUP(A65,[1]NOMENCLATURE!B$1:H$65536,7,0)</f>
        <v>#N/A</v>
      </c>
      <c r="H65" s="15"/>
      <c r="I65" s="13"/>
      <c r="J65" s="13"/>
      <c r="K65" s="23"/>
      <c r="L65" s="23"/>
      <c r="M65" s="23"/>
      <c r="N65" s="22"/>
      <c r="O65" s="22"/>
      <c r="P65" s="22"/>
      <c r="Q65" s="22"/>
      <c r="R65" s="22"/>
      <c r="S65" s="22"/>
      <c r="T65" s="28"/>
    </row>
    <row r="66" spans="1:20" s="25" customFormat="1" ht="20.100000000000001" customHeight="1" x14ac:dyDescent="0.25">
      <c r="A66" s="12"/>
      <c r="B66" s="13" t="e">
        <f>VLOOKUP(A66,[1]NOMENCLATURE!B$1:E$65536,4,0)</f>
        <v>#N/A</v>
      </c>
      <c r="C66" s="13" t="e">
        <f>VLOOKUP(A66,[1]NOMENCLATURE!B$1:C$65536,2,0)</f>
        <v>#N/A</v>
      </c>
      <c r="D66" s="13" t="e">
        <f>VLOOKUP(A66,[1]NOMENCLATURE!B$1:D$65536,3,0)</f>
        <v>#N/A</v>
      </c>
      <c r="E66" s="13" t="e">
        <f>VLOOKUP(A66,[1]NOMENCLATURE!B$1:F$65536,5,0)</f>
        <v>#N/A</v>
      </c>
      <c r="F66" s="13" t="e">
        <f>VLOOKUP(A66,[1]NOMENCLATURE!B$1:G$65536,6,0)</f>
        <v>#N/A</v>
      </c>
      <c r="G66" s="14" t="e">
        <f>VLOOKUP(A66,[1]NOMENCLATURE!B$1:H$65536,7,0)</f>
        <v>#N/A</v>
      </c>
      <c r="H66" s="15"/>
      <c r="I66" s="13"/>
      <c r="J66" s="13"/>
      <c r="K66" s="23"/>
      <c r="L66" s="23"/>
      <c r="M66" s="23"/>
      <c r="N66" s="22"/>
      <c r="O66" s="22"/>
      <c r="P66" s="22"/>
      <c r="Q66" s="22"/>
      <c r="R66" s="22"/>
      <c r="S66" s="22"/>
      <c r="T66" s="24"/>
    </row>
    <row r="67" spans="1:20" s="31" customFormat="1" ht="20.100000000000001" customHeight="1" x14ac:dyDescent="0.25">
      <c r="A67" s="12"/>
      <c r="B67" s="13" t="e">
        <f>VLOOKUP(A67,[1]NOMENCLATURE!B$1:E$65536,4,0)</f>
        <v>#N/A</v>
      </c>
      <c r="C67" s="13" t="e">
        <f>VLOOKUP(A67,[1]NOMENCLATURE!B$1:C$65536,2,0)</f>
        <v>#N/A</v>
      </c>
      <c r="D67" s="13" t="e">
        <f>VLOOKUP(A67,[1]NOMENCLATURE!B$1:D$65536,3,0)</f>
        <v>#N/A</v>
      </c>
      <c r="E67" s="13" t="e">
        <f>VLOOKUP(A67,[1]NOMENCLATURE!B$1:F$65536,5,0)</f>
        <v>#N/A</v>
      </c>
      <c r="F67" s="13" t="e">
        <f>VLOOKUP(A67,[1]NOMENCLATURE!B$1:G$65536,6,0)</f>
        <v>#N/A</v>
      </c>
      <c r="G67" s="14" t="e">
        <f>VLOOKUP(A67,[1]NOMENCLATURE!B$1:H$65536,7,0)</f>
        <v>#N/A</v>
      </c>
      <c r="H67" s="15"/>
      <c r="I67" s="13"/>
      <c r="J67" s="13"/>
      <c r="K67" s="23"/>
      <c r="L67" s="23"/>
      <c r="M67" s="23"/>
      <c r="N67" s="22"/>
      <c r="O67" s="22"/>
      <c r="P67" s="22"/>
      <c r="Q67" s="22"/>
      <c r="R67" s="22"/>
      <c r="S67" s="22"/>
      <c r="T67" s="26"/>
    </row>
    <row r="68" spans="1:20" s="31" customFormat="1" ht="20.100000000000001" customHeight="1" x14ac:dyDescent="0.25">
      <c r="A68" s="12"/>
      <c r="B68" s="13" t="e">
        <f>VLOOKUP(A68,[1]NOMENCLATURE!B$1:E$65536,4,0)</f>
        <v>#N/A</v>
      </c>
      <c r="C68" s="13" t="e">
        <f>VLOOKUP(A68,[1]NOMENCLATURE!B$1:C$65536,2,0)</f>
        <v>#N/A</v>
      </c>
      <c r="D68" s="13" t="e">
        <f>VLOOKUP(A68,[1]NOMENCLATURE!B$1:D$65536,3,0)</f>
        <v>#N/A</v>
      </c>
      <c r="E68" s="13" t="e">
        <f>VLOOKUP(A68,[1]NOMENCLATURE!B$1:F$65536,5,0)</f>
        <v>#N/A</v>
      </c>
      <c r="F68" s="13" t="e">
        <f>VLOOKUP(A68,[1]NOMENCLATURE!B$1:G$65536,6,0)</f>
        <v>#N/A</v>
      </c>
      <c r="G68" s="14" t="e">
        <f>VLOOKUP(A68,[1]NOMENCLATURE!B$1:H$65536,7,0)</f>
        <v>#N/A</v>
      </c>
      <c r="H68" s="15"/>
      <c r="I68" s="13"/>
      <c r="J68" s="13"/>
      <c r="K68" s="23"/>
      <c r="L68" s="23"/>
      <c r="M68" s="23"/>
      <c r="N68" s="22"/>
      <c r="O68" s="22"/>
      <c r="P68" s="22"/>
      <c r="Q68" s="22"/>
      <c r="R68" s="22"/>
      <c r="S68" s="22"/>
      <c r="T68" s="26"/>
    </row>
    <row r="69" spans="1:20" s="31" customFormat="1" ht="20.100000000000001" customHeight="1" x14ac:dyDescent="0.25">
      <c r="A69" s="12"/>
      <c r="B69" s="13" t="e">
        <f>VLOOKUP(A69,[1]NOMENCLATURE!B$1:E$65536,4,0)</f>
        <v>#N/A</v>
      </c>
      <c r="C69" s="13" t="e">
        <f>VLOOKUP(A69,[1]NOMENCLATURE!B$1:C$65536,2,0)</f>
        <v>#N/A</v>
      </c>
      <c r="D69" s="13" t="e">
        <f>VLOOKUP(A69,[1]NOMENCLATURE!B$1:D$65536,3,0)</f>
        <v>#N/A</v>
      </c>
      <c r="E69" s="13" t="e">
        <f>VLOOKUP(A69,[1]NOMENCLATURE!B$1:F$65536,5,0)</f>
        <v>#N/A</v>
      </c>
      <c r="F69" s="13" t="e">
        <f>VLOOKUP(A69,[1]NOMENCLATURE!B$1:G$65536,6,0)</f>
        <v>#N/A</v>
      </c>
      <c r="G69" s="14" t="e">
        <f>VLOOKUP(A69,[1]NOMENCLATURE!B$1:H$65536,7,0)</f>
        <v>#N/A</v>
      </c>
      <c r="H69" s="15"/>
      <c r="I69" s="13"/>
      <c r="J69" s="13"/>
      <c r="K69" s="23"/>
      <c r="L69" s="23"/>
      <c r="M69" s="23"/>
      <c r="N69" s="22"/>
      <c r="O69" s="22"/>
      <c r="P69" s="22"/>
      <c r="Q69" s="22"/>
      <c r="R69" s="22"/>
      <c r="S69" s="22"/>
      <c r="T69" s="26"/>
    </row>
    <row r="70" spans="1:20" s="31" customFormat="1" ht="20.100000000000001" customHeight="1" x14ac:dyDescent="0.25">
      <c r="A70" s="12"/>
      <c r="B70" s="13" t="e">
        <f>VLOOKUP(A70,[1]NOMENCLATURE!B$1:E$65536,4,0)</f>
        <v>#N/A</v>
      </c>
      <c r="C70" s="13" t="e">
        <f>VLOOKUP(A70,[1]NOMENCLATURE!B$1:C$65536,2,0)</f>
        <v>#N/A</v>
      </c>
      <c r="D70" s="13" t="e">
        <f>VLOOKUP(A70,[1]NOMENCLATURE!B$1:D$65536,3,0)</f>
        <v>#N/A</v>
      </c>
      <c r="E70" s="13" t="e">
        <f>VLOOKUP(A70,[1]NOMENCLATURE!B$1:F$65536,5,0)</f>
        <v>#N/A</v>
      </c>
      <c r="F70" s="13" t="e">
        <f>VLOOKUP(A70,[1]NOMENCLATURE!B$1:G$65536,6,0)</f>
        <v>#N/A</v>
      </c>
      <c r="G70" s="14" t="e">
        <f>VLOOKUP(A70,[1]NOMENCLATURE!B$1:H$65536,7,0)</f>
        <v>#N/A</v>
      </c>
      <c r="H70" s="21"/>
      <c r="I70" s="13"/>
      <c r="J70" s="13"/>
      <c r="K70" s="23"/>
      <c r="L70" s="23"/>
      <c r="M70" s="23"/>
      <c r="N70" s="22"/>
      <c r="O70" s="22"/>
      <c r="P70" s="22"/>
      <c r="Q70" s="22"/>
      <c r="R70" s="22"/>
      <c r="S70" s="22"/>
      <c r="T70" s="26"/>
    </row>
    <row r="71" spans="1:20" s="31" customFormat="1" ht="20.100000000000001" customHeight="1" x14ac:dyDescent="0.25">
      <c r="A71" s="12"/>
      <c r="B71" s="13" t="e">
        <f>VLOOKUP(A71,[1]NOMENCLATURE!B$1:E$65536,4,0)</f>
        <v>#N/A</v>
      </c>
      <c r="C71" s="13" t="e">
        <f>VLOOKUP(A71,[1]NOMENCLATURE!B$1:C$65536,2,0)</f>
        <v>#N/A</v>
      </c>
      <c r="D71" s="13" t="e">
        <f>VLOOKUP(A71,[1]NOMENCLATURE!B$1:D$65536,3,0)</f>
        <v>#N/A</v>
      </c>
      <c r="E71" s="13" t="e">
        <f>VLOOKUP(A71,[1]NOMENCLATURE!B$1:F$65536,5,0)</f>
        <v>#N/A</v>
      </c>
      <c r="F71" s="13" t="e">
        <f>VLOOKUP(A71,[1]NOMENCLATURE!B$1:G$65536,6,0)</f>
        <v>#N/A</v>
      </c>
      <c r="G71" s="14" t="e">
        <f>VLOOKUP(A71,[1]NOMENCLATURE!B$1:H$65536,7,0)</f>
        <v>#N/A</v>
      </c>
      <c r="H71" s="21"/>
      <c r="I71" s="13"/>
      <c r="J71" s="13"/>
      <c r="K71" s="23"/>
      <c r="L71" s="23"/>
      <c r="M71" s="23"/>
      <c r="N71" s="22"/>
      <c r="O71" s="22"/>
      <c r="P71" s="22"/>
      <c r="Q71" s="22"/>
      <c r="R71" s="22"/>
      <c r="S71" s="22"/>
      <c r="T71" s="26"/>
    </row>
    <row r="72" spans="1:20" s="31" customFormat="1" ht="20.100000000000001" customHeight="1" x14ac:dyDescent="0.25">
      <c r="A72" s="12"/>
      <c r="B72" s="13" t="e">
        <f>VLOOKUP(A72,[1]NOMENCLATURE!B$1:E$65536,4,0)</f>
        <v>#N/A</v>
      </c>
      <c r="C72" s="13" t="e">
        <f>VLOOKUP(A72,[1]NOMENCLATURE!B$1:C$65536,2,0)</f>
        <v>#N/A</v>
      </c>
      <c r="D72" s="13" t="e">
        <f>VLOOKUP(A72,[1]NOMENCLATURE!B$1:D$65536,3,0)</f>
        <v>#N/A</v>
      </c>
      <c r="E72" s="13" t="e">
        <f>VLOOKUP(A72,[1]NOMENCLATURE!B$1:F$65536,5,0)</f>
        <v>#N/A</v>
      </c>
      <c r="F72" s="13" t="e">
        <f>VLOOKUP(A72,[1]NOMENCLATURE!B$1:G$65536,6,0)</f>
        <v>#N/A</v>
      </c>
      <c r="G72" s="14" t="e">
        <f>VLOOKUP(A72,[1]NOMENCLATURE!B$1:H$65536,7,0)</f>
        <v>#N/A</v>
      </c>
      <c r="H72" s="21"/>
      <c r="I72" s="13"/>
      <c r="J72" s="13"/>
      <c r="K72" s="23"/>
      <c r="L72" s="23"/>
      <c r="M72" s="23"/>
      <c r="N72" s="22"/>
      <c r="O72" s="22"/>
      <c r="P72" s="22"/>
      <c r="Q72" s="22"/>
      <c r="R72" s="22"/>
      <c r="S72" s="22"/>
      <c r="T72" s="26"/>
    </row>
    <row r="73" spans="1:20" s="31" customFormat="1" ht="20.100000000000001" customHeight="1" x14ac:dyDescent="0.25">
      <c r="A73" s="12"/>
      <c r="B73" s="13" t="e">
        <f>VLOOKUP(A73,[1]NOMENCLATURE!B$1:E$65536,4,0)</f>
        <v>#N/A</v>
      </c>
      <c r="C73" s="13" t="e">
        <f>VLOOKUP(A73,[1]NOMENCLATURE!B$1:C$65536,2,0)</f>
        <v>#N/A</v>
      </c>
      <c r="D73" s="13" t="e">
        <f>VLOOKUP(A73,[1]NOMENCLATURE!B$1:D$65536,3,0)</f>
        <v>#N/A</v>
      </c>
      <c r="E73" s="13" t="e">
        <f>VLOOKUP(A73,[1]NOMENCLATURE!B$1:F$65536,5,0)</f>
        <v>#N/A</v>
      </c>
      <c r="F73" s="13" t="e">
        <f>VLOOKUP(A73,[1]NOMENCLATURE!B$1:G$65536,6,0)</f>
        <v>#N/A</v>
      </c>
      <c r="G73" s="14" t="e">
        <f>VLOOKUP(A73,[1]NOMENCLATURE!B$1:H$65536,7,0)</f>
        <v>#N/A</v>
      </c>
      <c r="H73" s="21"/>
      <c r="I73" s="13"/>
      <c r="J73" s="13"/>
      <c r="K73" s="23"/>
      <c r="L73" s="23"/>
      <c r="M73" s="23"/>
      <c r="N73" s="22"/>
      <c r="O73" s="22"/>
      <c r="P73" s="22"/>
      <c r="Q73" s="22"/>
      <c r="R73" s="22"/>
      <c r="S73" s="22"/>
      <c r="T73" s="26"/>
    </row>
    <row r="74" spans="1:20" s="31" customFormat="1" ht="20.100000000000001" customHeight="1" x14ac:dyDescent="0.25">
      <c r="A74" s="12"/>
      <c r="B74" s="13" t="e">
        <f>VLOOKUP(A74,[1]NOMENCLATURE!B$1:E$65536,4,0)</f>
        <v>#N/A</v>
      </c>
      <c r="C74" s="13" t="e">
        <f>VLOOKUP(A74,[1]NOMENCLATURE!B$1:C$65536,2,0)</f>
        <v>#N/A</v>
      </c>
      <c r="D74" s="13" t="e">
        <f>VLOOKUP(A74,[1]NOMENCLATURE!B$1:D$65536,3,0)</f>
        <v>#N/A</v>
      </c>
      <c r="E74" s="13" t="e">
        <f>VLOOKUP(A74,[1]NOMENCLATURE!B$1:F$65536,5,0)</f>
        <v>#N/A</v>
      </c>
      <c r="F74" s="13" t="e">
        <f>VLOOKUP(A74,[1]NOMENCLATURE!B$1:G$65536,6,0)</f>
        <v>#N/A</v>
      </c>
      <c r="G74" s="14" t="e">
        <f>VLOOKUP(A74,[1]NOMENCLATURE!B$1:H$65536,7,0)</f>
        <v>#N/A</v>
      </c>
      <c r="H74" s="21"/>
      <c r="I74" s="13"/>
      <c r="J74" s="13"/>
      <c r="K74" s="23"/>
      <c r="L74" s="23"/>
      <c r="M74" s="23"/>
      <c r="N74" s="22"/>
      <c r="O74" s="22"/>
      <c r="P74" s="22"/>
      <c r="Q74" s="22"/>
      <c r="R74" s="22"/>
      <c r="S74" s="22"/>
      <c r="T74" s="26"/>
    </row>
    <row r="75" spans="1:20" s="32" customFormat="1" ht="20.100000000000001" customHeight="1" x14ac:dyDescent="0.25">
      <c r="A75" s="12"/>
      <c r="B75" s="13" t="e">
        <f>VLOOKUP(A75,[1]NOMENCLATURE!B$1:E$65536,4,0)</f>
        <v>#N/A</v>
      </c>
      <c r="C75" s="13" t="e">
        <f>VLOOKUP(A75,[1]NOMENCLATURE!B$1:C$65536,2,0)</f>
        <v>#N/A</v>
      </c>
      <c r="D75" s="13" t="e">
        <f>VLOOKUP(A75,[1]NOMENCLATURE!B$1:D$65536,3,0)</f>
        <v>#N/A</v>
      </c>
      <c r="E75" s="13" t="e">
        <f>VLOOKUP(A75,[1]NOMENCLATURE!B$1:F$65536,5,0)</f>
        <v>#N/A</v>
      </c>
      <c r="F75" s="13" t="e">
        <f>VLOOKUP(A75,[1]NOMENCLATURE!B$1:G$65536,6,0)</f>
        <v>#N/A</v>
      </c>
      <c r="G75" s="14" t="e">
        <f>VLOOKUP(A75,[1]NOMENCLATURE!B$1:H$65536,7,0)</f>
        <v>#N/A</v>
      </c>
      <c r="H75" s="21"/>
      <c r="I75" s="13"/>
      <c r="J75" s="13"/>
      <c r="K75" s="16"/>
      <c r="L75" s="16"/>
      <c r="M75" s="16"/>
      <c r="N75" s="16"/>
      <c r="O75" s="22"/>
      <c r="P75" s="22"/>
      <c r="Q75" s="22"/>
      <c r="R75" s="22"/>
      <c r="S75" s="22"/>
      <c r="T75" s="26"/>
    </row>
    <row r="76" spans="1:20" s="32" customFormat="1" ht="20.100000000000001" customHeight="1" x14ac:dyDescent="0.25">
      <c r="A76" s="12"/>
      <c r="B76" s="13" t="e">
        <f>VLOOKUP(A76,[1]NOMENCLATURE!B$1:E$65536,4,0)</f>
        <v>#N/A</v>
      </c>
      <c r="C76" s="13" t="e">
        <f>VLOOKUP(A76,[1]NOMENCLATURE!B$1:C$65536,2,0)</f>
        <v>#N/A</v>
      </c>
      <c r="D76" s="13" t="e">
        <f>VLOOKUP(A76,[1]NOMENCLATURE!B$1:D$65536,3,0)</f>
        <v>#N/A</v>
      </c>
      <c r="E76" s="13" t="e">
        <f>VLOOKUP(A76,[1]NOMENCLATURE!B$1:F$65536,5,0)</f>
        <v>#N/A</v>
      </c>
      <c r="F76" s="13" t="e">
        <f>VLOOKUP(A76,[1]NOMENCLATURE!B$1:G$65536,6,0)</f>
        <v>#N/A</v>
      </c>
      <c r="G76" s="14" t="e">
        <f>VLOOKUP(A76,[1]NOMENCLATURE!B$1:H$65536,7,0)</f>
        <v>#N/A</v>
      </c>
      <c r="H76" s="21"/>
      <c r="I76" s="13"/>
      <c r="J76" s="13"/>
      <c r="K76" s="16"/>
      <c r="L76" s="16"/>
      <c r="M76" s="16"/>
      <c r="N76" s="16"/>
      <c r="O76" s="22"/>
      <c r="P76" s="22"/>
      <c r="Q76" s="22"/>
      <c r="R76" s="22"/>
      <c r="S76" s="22"/>
      <c r="T76" s="26"/>
    </row>
  </sheetData>
  <dataValidations count="4">
    <dataValidation type="list" allowBlank="1" showInputMessage="1" showErrorMessage="1" sqref="N26:N74 JJ26:JJ74 TF26:TF74 ADB26:ADB74 AMX26:AMX74 AWT26:AWT74 BGP26:BGP74 BQL26:BQL74 CAH26:CAH74 CKD26:CKD74 CTZ26:CTZ74 DDV26:DDV74 DNR26:DNR74 DXN26:DXN74 EHJ26:EHJ74 ERF26:ERF74 FBB26:FBB74 FKX26:FKX74 FUT26:FUT74 GEP26:GEP74 GOL26:GOL74 GYH26:GYH74 HID26:HID74 HRZ26:HRZ74 IBV26:IBV74 ILR26:ILR74 IVN26:IVN74 JFJ26:JFJ74 JPF26:JPF74 JZB26:JZB74 KIX26:KIX74 KST26:KST74 LCP26:LCP74 LML26:LML74 LWH26:LWH74 MGD26:MGD74 MPZ26:MPZ74 MZV26:MZV74 NJR26:NJR74 NTN26:NTN74 ODJ26:ODJ74 ONF26:ONF74 OXB26:OXB74 PGX26:PGX74 PQT26:PQT74 QAP26:QAP74 QKL26:QKL74 QUH26:QUH74 RED26:RED74 RNZ26:RNZ74 RXV26:RXV74 SHR26:SHR74 SRN26:SRN74 TBJ26:TBJ74 TLF26:TLF74 TVB26:TVB74 UEX26:UEX74 UOT26:UOT74 UYP26:UYP74 VIL26:VIL74 VSH26:VSH74 WCD26:WCD74 WLZ26:WLZ74 WVV26:WVV74" xr:uid="{B6132979-467F-449A-9EAD-FEF5FDD85A93}">
      <formula1>$J$65385:$J$65391</formula1>
    </dataValidation>
    <dataValidation type="list" allowBlank="1" showInputMessage="1" showErrorMessage="1" sqref="N39:N76 JJ39:JJ76 TF39:TF76 ADB39:ADB76 AMX39:AMX76 AWT39:AWT76 BGP39:BGP76 BQL39:BQL76 CAH39:CAH76 CKD39:CKD76 CTZ39:CTZ76 DDV39:DDV76 DNR39:DNR76 DXN39:DXN76 EHJ39:EHJ76 ERF39:ERF76 FBB39:FBB76 FKX39:FKX76 FUT39:FUT76 GEP39:GEP76 GOL39:GOL76 GYH39:GYH76 HID39:HID76 HRZ39:HRZ76 IBV39:IBV76 ILR39:ILR76 IVN39:IVN76 JFJ39:JFJ76 JPF39:JPF76 JZB39:JZB76 KIX39:KIX76 KST39:KST76 LCP39:LCP76 LML39:LML76 LWH39:LWH76 MGD39:MGD76 MPZ39:MPZ76 MZV39:MZV76 NJR39:NJR76 NTN39:NTN76 ODJ39:ODJ76 ONF39:ONF76 OXB39:OXB76 PGX39:PGX76 PQT39:PQT76 QAP39:QAP76 QKL39:QKL76 QUH39:QUH76 RED39:RED76 RNZ39:RNZ76 RXV39:RXV76 SHR39:SHR76 SRN39:SRN76 TBJ39:TBJ76 TLF39:TLF76 TVB39:TVB76 UEX39:UEX76 UOT39:UOT76 UYP39:UYP76 VIL39:VIL76 VSH39:VSH76 WCD39:WCD76 WLZ39:WLZ76 WVV39:WVV76" xr:uid="{43266CB1-FFCF-4EEE-AF36-755251E9FBF6}">
      <formula1>$I$65413:$I$65419</formula1>
    </dataValidation>
    <dataValidation type="list" allowBlank="1" showInputMessage="1" showErrorMessage="1" sqref="J26:J76 JF26:JF76 TB26:TB76 ACX26:ACX76 AMT26:AMT76 AWP26:AWP76 BGL26:BGL76 BQH26:BQH76 CAD26:CAD76 CJZ26:CJZ76 CTV26:CTV76 DDR26:DDR76 DNN26:DNN76 DXJ26:DXJ76 EHF26:EHF76 ERB26:ERB76 FAX26:FAX76 FKT26:FKT76 FUP26:FUP76 GEL26:GEL76 GOH26:GOH76 GYD26:GYD76 HHZ26:HHZ76 HRV26:HRV76 IBR26:IBR76 ILN26:ILN76 IVJ26:IVJ76 JFF26:JFF76 JPB26:JPB76 JYX26:JYX76 KIT26:KIT76 KSP26:KSP76 LCL26:LCL76 LMH26:LMH76 LWD26:LWD76 MFZ26:MFZ76 MPV26:MPV76 MZR26:MZR76 NJN26:NJN76 NTJ26:NTJ76 ODF26:ODF76 ONB26:ONB76 OWX26:OWX76 PGT26:PGT76 PQP26:PQP76 QAL26:QAL76 QKH26:QKH76 QUD26:QUD76 RDZ26:RDZ76 RNV26:RNV76 RXR26:RXR76 SHN26:SHN76 SRJ26:SRJ76 TBF26:TBF76 TLB26:TLB76 TUX26:TUX76 UET26:UET76 UOP26:UOP76 UYL26:UYL76 VIH26:VIH76 VSD26:VSD76 WBZ26:WBZ76 WLV26:WLV76 WVR26:WVR76" xr:uid="{D4F97C96-D550-4276-9A95-4A47B49A171C}">
      <formula1>$L$7:$L$23</formula1>
    </dataValidation>
    <dataValidation type="list" allowBlank="1" showInputMessage="1" showErrorMessage="1" sqref="I26:I76 JE26:JE76 TA26:TA76 ACW26:ACW76 AMS26:AMS76 AWO26:AWO76 BGK26:BGK76 BQG26:BQG76 CAC26:CAC76 CJY26:CJY76 CTU26:CTU76 DDQ26:DDQ76 DNM26:DNM76 DXI26:DXI76 EHE26:EHE76 ERA26:ERA76 FAW26:FAW76 FKS26:FKS76 FUO26:FUO76 GEK26:GEK76 GOG26:GOG76 GYC26:GYC76 HHY26:HHY76 HRU26:HRU76 IBQ26:IBQ76 ILM26:ILM76 IVI26:IVI76 JFE26:JFE76 JPA26:JPA76 JYW26:JYW76 KIS26:KIS76 KSO26:KSO76 LCK26:LCK76 LMG26:LMG76 LWC26:LWC76 MFY26:MFY76 MPU26:MPU76 MZQ26:MZQ76 NJM26:NJM76 NTI26:NTI76 ODE26:ODE76 ONA26:ONA76 OWW26:OWW76 PGS26:PGS76 PQO26:PQO76 QAK26:QAK76 QKG26:QKG76 QUC26:QUC76 RDY26:RDY76 RNU26:RNU76 RXQ26:RXQ76 SHM26:SHM76 SRI26:SRI76 TBE26:TBE76 TLA26:TLA76 TUW26:TUW76 UES26:UES76 UOO26:UOO76 UYK26:UYK76 VIG26:VIG76 VSC26:VSC76 WBY26:WBY76 WLU26:WLU76 WVQ26:WVQ76" xr:uid="{04088DED-A7D2-442A-9FF7-FF1ECA198122}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Eleina</vt:lpstr>
      <vt:lpstr>Fanny</vt:lpstr>
      <vt:lpstr>Xi</vt:lpstr>
      <vt:lpstr>Zaliha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Chris_W10</cp:lastModifiedBy>
  <dcterms:created xsi:type="dcterms:W3CDTF">2022-07-25T09:10:36Z</dcterms:created>
  <dcterms:modified xsi:type="dcterms:W3CDTF">2022-07-27T21:52:02Z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2022-07-25T09:10:36Z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641b8129-555d-4303-9a6a-f754f1b9a504</vt:lpwstr>
  </property>
  <property fmtid="{D5CDD505-2E9C-101B-9397-08002B2CF9AE}" pid="8" name="MSIP_Label_2fd53d93-3f4c-4b90-b511-bd6bdbb4fba9_ContentBits">
    <vt:lpwstr>0</vt:lpwstr>
  </property>
</Properties>
</file>