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7D5AA42A-7CF5-45AF-9F50-F6BC8A5E21D4}" xr6:coauthVersionLast="47" xr6:coauthVersionMax="47" xr10:uidLastSave="{00000000-0000-0000-0000-000000000000}"/>
  <bookViews>
    <workbookView xWindow="-120" yWindow="-120" windowWidth="29040" windowHeight="15990" xr2:uid="{43CA25E9-30A3-446E-B025-83D5465D4DC6}"/>
  </bookViews>
  <sheets>
    <sheet name="plan" sheetId="1" r:id="rId1"/>
    <sheet name="Tech" sheetId="2" r:id="rId2"/>
  </sheets>
  <definedNames>
    <definedName name="DonnéesExternes_1" localSheetId="1" hidden="1">Tech!$D$1:$E$6</definedName>
    <definedName name="Dossier">Tech!$A$2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8B99CF6-0BE6-4EAA-91FE-C03430B21DBD}" keepAlive="1" name="Requête - Plan" description="Connexion à la requête « Plan » dans le classeur." type="5" refreshedVersion="8" background="1" saveData="1">
    <dbPr connection="Provider=Microsoft.Mashup.OleDb.1;Data Source=$Workbook$;Location=Plan;Extended Properties=&quot;&quot;" command="SELECT * FROM [Plan]"/>
  </connection>
  <connection id="2" xr16:uid="{DED8ADE7-C0FB-4270-BC33-3657550675A8}" keepAlive="1" name="Requête - Sheet1" description="Connexion à la requête « Sheet1 » dans le classeur." type="5" refreshedVersion="0" background="1">
    <dbPr connection="Provider=Microsoft.Mashup.OleDb.1;Data Source=$Workbook$;Location=Sheet1;Extended Properties=&quot;&quot;" command="SELECT * FROM [Sheet1]"/>
  </connection>
</connections>
</file>

<file path=xl/sharedStrings.xml><?xml version="1.0" encoding="utf-8"?>
<sst xmlns="http://schemas.openxmlformats.org/spreadsheetml/2006/main" count="965" uniqueCount="403">
  <si>
    <t>d</t>
  </si>
  <si>
    <t>CC</t>
  </si>
  <si>
    <t>Start date</t>
  </si>
  <si>
    <t>End date</t>
  </si>
  <si>
    <t>PO</t>
  </si>
  <si>
    <t>GMID</t>
  </si>
  <si>
    <t>Material short text</t>
  </si>
  <si>
    <t>Quantity</t>
  </si>
  <si>
    <t>UOM</t>
  </si>
  <si>
    <t>MID BULK</t>
  </si>
  <si>
    <t>no.sub-lots</t>
  </si>
  <si>
    <t>Date available</t>
  </si>
  <si>
    <t>Operation text 2</t>
  </si>
  <si>
    <t>Status</t>
  </si>
  <si>
    <t>Setup</t>
  </si>
  <si>
    <t>Group - Key</t>
  </si>
  <si>
    <t>Operation text 3</t>
  </si>
  <si>
    <t>Operation text 4</t>
  </si>
  <si>
    <t>Operation text 5</t>
  </si>
  <si>
    <t>CIP</t>
  </si>
  <si>
    <t>DRUM</t>
  </si>
  <si>
    <t>19/07/22 20:17</t>
  </si>
  <si>
    <t>20/07/22 20:17</t>
  </si>
  <si>
    <t>GARLONINOV IBCHPE1000L LTO EF1199</t>
  </si>
  <si>
    <t>L</t>
  </si>
  <si>
    <t>DGARL3A20X</t>
  </si>
  <si>
    <t>FORM</t>
  </si>
  <si>
    <t>14/07/22 05:59</t>
  </si>
  <si>
    <t>20/07/22 00:34</t>
  </si>
  <si>
    <t>GF1784EC BLKBLK1L UNL</t>
  </si>
  <si>
    <t>FO0STARA1X</t>
  </si>
  <si>
    <t>19/07/22 11:50</t>
  </si>
  <si>
    <t>20/07/22 21:50</t>
  </si>
  <si>
    <t>GF-2202SC BLKBLK1L UNL SD AGCHEM</t>
  </si>
  <si>
    <t>FAGF22021X</t>
  </si>
  <si>
    <t>20/07/22 02:34</t>
  </si>
  <si>
    <t>20/07/22 03:34</t>
  </si>
  <si>
    <t>20/07/22 04:05</t>
  </si>
  <si>
    <t>20/07/22 14:05</t>
  </si>
  <si>
    <t>GF3447EC BLKBLK1L UNL</t>
  </si>
  <si>
    <t>FOGF34472X</t>
  </si>
  <si>
    <t>20/07/22 04:14</t>
  </si>
  <si>
    <t>20/07/22 05:14</t>
  </si>
  <si>
    <t>20/07/22 19:13</t>
  </si>
  <si>
    <t>21/07/22 05:13</t>
  </si>
  <si>
    <t>GF1601SL BLKBLK1L MC1</t>
  </si>
  <si>
    <t>FAGF16011X</t>
  </si>
  <si>
    <t>21/07/22 06:54</t>
  </si>
  <si>
    <t>21/07/22 16:54</t>
  </si>
  <si>
    <t>GF2688EC BLKBLK1L UNL (CALACHEM TECH)</t>
  </si>
  <si>
    <t>FOGF26881X</t>
  </si>
  <si>
    <t>21/07/22 19:15</t>
  </si>
  <si>
    <t>22/07/22 05:15</t>
  </si>
  <si>
    <t>GARLONINOV INTBLK1L UNL</t>
  </si>
  <si>
    <t>FAGARL3A2X</t>
  </si>
  <si>
    <t>22/07/22 07:13</t>
  </si>
  <si>
    <t>HURICANE BLKBLK1GL UNL GF1847</t>
  </si>
  <si>
    <t>FOGF18471X</t>
  </si>
  <si>
    <t>22/07/22 15:18</t>
  </si>
  <si>
    <t>WIP GF3447 ARLX6.6% IN GENAGEN4166 ARYDC</t>
  </si>
  <si>
    <t>KG</t>
  </si>
  <si>
    <t>FOGF34471X</t>
  </si>
  <si>
    <t>22/07/22 17:01</t>
  </si>
  <si>
    <t>23/07/22 17:01</t>
  </si>
  <si>
    <t>WIP EF1381 SURFACTANT MIX</t>
  </si>
  <si>
    <t>22/07/22 17:12</t>
  </si>
  <si>
    <t>GF-2819EC BLKBLK1L UNL (CALACHEM) CHN</t>
  </si>
  <si>
    <t>FOGF28191X</t>
  </si>
  <si>
    <t>22/07/22 18:54</t>
  </si>
  <si>
    <t>23/07/22 21:24</t>
  </si>
  <si>
    <t>23/07/22 00:06</t>
  </si>
  <si>
    <t>23/07/22 06:46</t>
  </si>
  <si>
    <t>GF2688EC BLKBLK1L UNL (ARYLEX DC)</t>
  </si>
  <si>
    <t>23/07/22 08:28</t>
  </si>
  <si>
    <t>24/07/22 18:28</t>
  </si>
  <si>
    <t>GF-2202SC BLKBLK1L UNL BRIAR</t>
  </si>
  <si>
    <t>24/07/22 01:27</t>
  </si>
  <si>
    <t>24/07/22 08:07</t>
  </si>
  <si>
    <t>EF251 INTBLK1L UNL</t>
  </si>
  <si>
    <t>FACHARDE1X</t>
  </si>
  <si>
    <t>24/07/22 13:43</t>
  </si>
  <si>
    <t>25/07/22 20:23</t>
  </si>
  <si>
    <t>GF1810SE INTBLK1L UNL NXG</t>
  </si>
  <si>
    <t>FAGF18102X</t>
  </si>
  <si>
    <t>25/07/22 02:37</t>
  </si>
  <si>
    <t>25/07/22 09:17</t>
  </si>
  <si>
    <t>GF2662-4-D2EHET INTBLK1KG UNL</t>
  </si>
  <si>
    <t>FAMUSTAN1X</t>
  </si>
  <si>
    <t>25/07/22 17:19</t>
  </si>
  <si>
    <t>27/07/22 17:19</t>
  </si>
  <si>
    <t>WIP GF-2202SC PREMIX AGCHEM</t>
  </si>
  <si>
    <t>27/07/22 01:00</t>
  </si>
  <si>
    <t>27/07/22 11:00</t>
  </si>
  <si>
    <t>GF-2819EC BLKBLK1L UNL (ARYLEX DC)</t>
  </si>
  <si>
    <t>27/07/22 13:18</t>
  </si>
  <si>
    <t>28/07/22 19:58</t>
  </si>
  <si>
    <t>GF3447EC BLKBLK1L UNL (ARYLEX DC)</t>
  </si>
  <si>
    <t>28/07/22 06:13</t>
  </si>
  <si>
    <t>29/07/22 16:13</t>
  </si>
  <si>
    <t>WIP GF-2202SC PREMIX BRIAR</t>
  </si>
  <si>
    <t>29/07/22 00:47</t>
  </si>
  <si>
    <t>30/07/22 10:47</t>
  </si>
  <si>
    <t>30/07/22 13:40</t>
  </si>
  <si>
    <t>WIP GF1810 EMULSION PHASE</t>
  </si>
  <si>
    <t>FAGF18101X</t>
  </si>
  <si>
    <t>31/07/22 05:03</t>
  </si>
  <si>
    <t>31/07/22 15:03</t>
  </si>
  <si>
    <t>GF-2819EC BLKBLK1L UNL (CALACHEM TECH)</t>
  </si>
  <si>
    <t>31/07/22 16:45</t>
  </si>
  <si>
    <t>EF1383DE570+2-4 INTBLK1L UNL</t>
  </si>
  <si>
    <t>GF1122 INTBLK1L UNL</t>
  </si>
  <si>
    <t>FAGARLEV1X</t>
  </si>
  <si>
    <t>EF1381DE570+FLUME BLKBLK1L LTO</t>
  </si>
  <si>
    <t>FAEF13811X</t>
  </si>
  <si>
    <t>WIP EF-1164 PREMIX</t>
  </si>
  <si>
    <t>GF1360EC INTBLK1L UNL</t>
  </si>
  <si>
    <t>FOGARLGS1X</t>
  </si>
  <si>
    <t>EF1512FLUROXYPY INTBLKL UNL</t>
  </si>
  <si>
    <t>GF2044EC BLKBLK1L UNL</t>
  </si>
  <si>
    <t>FODOXSTA2X</t>
  </si>
  <si>
    <t>GALLANT535 INTBLK1GL UNL</t>
  </si>
  <si>
    <t>FOGALLAN1X</t>
  </si>
  <si>
    <t>LONTREL100 INTBLK1L UNL</t>
  </si>
  <si>
    <t>FALONTRE1X</t>
  </si>
  <si>
    <t>WIP GF-2202SC PREMIX GLOBACHEM</t>
  </si>
  <si>
    <t>GF-2202SC BLKBLK1L UNL GLOBACHEM</t>
  </si>
  <si>
    <t>LAF74-2-4-D600SL INTBLK1L UNL</t>
  </si>
  <si>
    <t>FA0LAF741X</t>
  </si>
  <si>
    <t>LONPAR INTBLK1GL UNL</t>
  </si>
  <si>
    <t>FALONPAR1X</t>
  </si>
  <si>
    <t>13/08/22 22:24</t>
  </si>
  <si>
    <t>GF3488EC BLKBLK1L UNL LIER SOURCE</t>
  </si>
  <si>
    <t>FOGF34882X</t>
  </si>
  <si>
    <t>13/08/22 02:34</t>
  </si>
  <si>
    <t>13/08/22 09:14</t>
  </si>
  <si>
    <t>WIP GF3488 ARYLEX 7,02% WT IN(CAL TECH)</t>
  </si>
  <si>
    <t>FOGF34881X</t>
  </si>
  <si>
    <t>13/08/22 11:13</t>
  </si>
  <si>
    <t>14/08/22 21:13</t>
  </si>
  <si>
    <t>EF1498EWHERBICI INTBLK1L UNL</t>
  </si>
  <si>
    <t>FAEF14981X</t>
  </si>
  <si>
    <t>14/08/22 13:25</t>
  </si>
  <si>
    <t>15/08/22 23:25</t>
  </si>
  <si>
    <t>15/08/22 04:27</t>
  </si>
  <si>
    <t>16/08/22 14:27</t>
  </si>
  <si>
    <t>16/08/22 04:53</t>
  </si>
  <si>
    <t>16/08/22 04:54</t>
  </si>
  <si>
    <t>16/08/22 23:37</t>
  </si>
  <si>
    <t>17/08/22 09:37</t>
  </si>
  <si>
    <t>GF1652EC BLKBLK1L UNL</t>
  </si>
  <si>
    <t>FOGARL601X</t>
  </si>
  <si>
    <t>17/08/22 14:16</t>
  </si>
  <si>
    <t>17/08/22 16:46</t>
  </si>
  <si>
    <t>GF1652EC BLKBLK1L UNL LIER SOURCE</t>
  </si>
  <si>
    <t>17/08/22 20:49</t>
  </si>
  <si>
    <t>18/08/22 06:49</t>
  </si>
  <si>
    <t>18/08/22 14:23</t>
  </si>
  <si>
    <t>18/08/22 18:56</t>
  </si>
  <si>
    <t>18/08/22 21:08</t>
  </si>
  <si>
    <t>20/08/22 03:48</t>
  </si>
  <si>
    <t>19/08/22 09:18</t>
  </si>
  <si>
    <t>19/08/22 15:58</t>
  </si>
  <si>
    <t>19/08/22 22:23</t>
  </si>
  <si>
    <t>20/08/22 08:23</t>
  </si>
  <si>
    <t>SURFER BLKBLK1L UNL GF2607</t>
  </si>
  <si>
    <t>FOGF26071X</t>
  </si>
  <si>
    <t>PACK</t>
  </si>
  <si>
    <t>20/07/22 12:44</t>
  </si>
  <si>
    <t>20/07/22 18:09</t>
  </si>
  <si>
    <t>BOFIX BTLPET4X5L BEL EF1498</t>
  </si>
  <si>
    <t>PEF149810X</t>
  </si>
  <si>
    <t>20/07/22 18:58</t>
  </si>
  <si>
    <t>21/07/22 09:02</t>
  </si>
  <si>
    <t>PIXXAROEC BTLPET4X5L DNK GF2819</t>
  </si>
  <si>
    <t>PGF281910X</t>
  </si>
  <si>
    <t>21/07/22 10:03</t>
  </si>
  <si>
    <t>21/07/22 10:43</t>
  </si>
  <si>
    <t>PIXXAROEC BTLPET10X1L ESP GF2819</t>
  </si>
  <si>
    <t>21/07/22 12:30</t>
  </si>
  <si>
    <t>21/07/22 12:50</t>
  </si>
  <si>
    <t>PIXXAROEC BTLPET4X5L NOR GF2819</t>
  </si>
  <si>
    <t>21/07/22 13:14</t>
  </si>
  <si>
    <t>21/07/22 13:54</t>
  </si>
  <si>
    <t>TEKKEN BTLPET8X2L FRA GF2819</t>
  </si>
  <si>
    <t>21/07/22 17:36</t>
  </si>
  <si>
    <t>22/07/22 17:56</t>
  </si>
  <si>
    <t>PIXXAROEC BTLPET8X2L FRA GF2819</t>
  </si>
  <si>
    <t>22/07/22 07:34</t>
  </si>
  <si>
    <t>22/07/22 07:54</t>
  </si>
  <si>
    <t>FRIMAX BTLPET8X2L FRA GF2819</t>
  </si>
  <si>
    <t>22/07/22 11:16</t>
  </si>
  <si>
    <t>22/07/22 11:36</t>
  </si>
  <si>
    <t>PIXXAROEC BTLPET8X2L FRA GF2819 CPK</t>
  </si>
  <si>
    <t>22/07/22 12:29</t>
  </si>
  <si>
    <t>22/07/22 13:08</t>
  </si>
  <si>
    <t>PIXXAROEC BTLPET10X1L ITA GF2819</t>
  </si>
  <si>
    <t>22/07/22 13:49</t>
  </si>
  <si>
    <t>22/07/22 14:09</t>
  </si>
  <si>
    <t>22/07/22 14:50</t>
  </si>
  <si>
    <t>22/07/22 15:10</t>
  </si>
  <si>
    <t>TEKKEN BTLPET10X1L ITA GF2819</t>
  </si>
  <si>
    <t>22/07/22 19:55</t>
  </si>
  <si>
    <t>22/07/22 20:35</t>
  </si>
  <si>
    <t>PIXXAROEC GF2819 BTLPET4X5L ESP</t>
  </si>
  <si>
    <t>22/07/22 22:01</t>
  </si>
  <si>
    <t>23/07/22 12:43</t>
  </si>
  <si>
    <t>STARANEPREMI330 BTLPET4X5L UZB</t>
  </si>
  <si>
    <t>P0STARA40X</t>
  </si>
  <si>
    <t>23/07/22 13:25</t>
  </si>
  <si>
    <t>23/07/22 14:05</t>
  </si>
  <si>
    <t>STARANEFORTE BTLPET6X3L BEL GF-1784</t>
  </si>
  <si>
    <t>23/07/22 19:15</t>
  </si>
  <si>
    <t>25/07/22 19:55</t>
  </si>
  <si>
    <t>STARANEHI-LOADHL BTLPET10X1L ESP GF1784</t>
  </si>
  <si>
    <t>25/07/22 06:46</t>
  </si>
  <si>
    <t>25/07/22 07:06</t>
  </si>
  <si>
    <t>STARANEHD BTLPET10X1L ITA GF1784</t>
  </si>
  <si>
    <t>25/07/22 13:06</t>
  </si>
  <si>
    <t>25/07/22 15:28</t>
  </si>
  <si>
    <t>ARIANE BTLPET4X5L KEN GF1681</t>
  </si>
  <si>
    <t>PARIANE10X</t>
  </si>
  <si>
    <t>25/07/22 17:22</t>
  </si>
  <si>
    <t>26/07/22 08:04</t>
  </si>
  <si>
    <t>DASSOIL BTLPET10X1L BGR</t>
  </si>
  <si>
    <t>P0PGP2610X</t>
  </si>
  <si>
    <t>26/07/22 09:52</t>
  </si>
  <si>
    <t>26/07/22 10:12</t>
  </si>
  <si>
    <t>PGSUPERMOJANTE BTLPET10X1L ESP</t>
  </si>
  <si>
    <t>26/07/22 14:30</t>
  </si>
  <si>
    <t>26/07/22 15:10</t>
  </si>
  <si>
    <t>PALLAS ADJUVANT BTLPET20X0.5L BIH</t>
  </si>
  <si>
    <t>26/07/22 15:27</t>
  </si>
  <si>
    <t>27/07/22 16:07</t>
  </si>
  <si>
    <t>PGSUPERMOJANTE BTLPET4X5L ESP</t>
  </si>
  <si>
    <t>27/07/22 06:58</t>
  </si>
  <si>
    <t>27/07/22 09:20</t>
  </si>
  <si>
    <t>ESTERON60 BTLPET4X5L ESP GF1387</t>
  </si>
  <si>
    <t>PESTERO10X</t>
  </si>
  <si>
    <t>27/07/22 18:50</t>
  </si>
  <si>
    <t>28/07/22 08:54</t>
  </si>
  <si>
    <t>BELKAR BTLPET4X5L BLT GF3447</t>
  </si>
  <si>
    <t>PGF344710X</t>
  </si>
  <si>
    <t>28/07/22 09:41</t>
  </si>
  <si>
    <t>28/07/22 10:01</t>
  </si>
  <si>
    <t>BELKAR BTLPET4X5L HRV GF3447</t>
  </si>
  <si>
    <t>28/07/22 10:19</t>
  </si>
  <si>
    <t>28/07/22 10:39</t>
  </si>
  <si>
    <t>BELKAR BTLPET4X5L AUT GF3447</t>
  </si>
  <si>
    <t>28/07/22 10:53</t>
  </si>
  <si>
    <t>28/07/22 11:33</t>
  </si>
  <si>
    <t>BELKAR BTLPET8X2L FRA GF3447</t>
  </si>
  <si>
    <t>28/07/22 12:47</t>
  </si>
  <si>
    <t>28/07/22 13:07</t>
  </si>
  <si>
    <t>MOZZAR BTLPET8X2L FRA GF3447</t>
  </si>
  <si>
    <t>28/07/22 14:21</t>
  </si>
  <si>
    <t>28/07/22 15:01</t>
  </si>
  <si>
    <t>BELKAR BTLPET10X1L HRV GF3447</t>
  </si>
  <si>
    <t>28/07/22 15:22</t>
  </si>
  <si>
    <t>28/07/22 16:02</t>
  </si>
  <si>
    <t>28/07/22 17:26</t>
  </si>
  <si>
    <t>29/07/22 18:06</t>
  </si>
  <si>
    <t>29/07/22 08:42</t>
  </si>
  <si>
    <t>29/07/22 09:02</t>
  </si>
  <si>
    <t>BELKAR BTLPET4X5L POL GF3447</t>
  </si>
  <si>
    <t>29/07/22 14:56</t>
  </si>
  <si>
    <t>29/07/22 15:36</t>
  </si>
  <si>
    <t>29/07/22 15:58</t>
  </si>
  <si>
    <t>29/07/22 16:38</t>
  </si>
  <si>
    <t>BELKAR BTLPET6X3L GBR GF3447</t>
  </si>
  <si>
    <t>29/07/22 19:22</t>
  </si>
  <si>
    <t>29/07/22 19:41</t>
  </si>
  <si>
    <t>BELKAR BTLPET6X3L DEU GF3447</t>
  </si>
  <si>
    <t>29/07/22 20:19</t>
  </si>
  <si>
    <t>29/07/22 20:39</t>
  </si>
  <si>
    <t>BELKAR BTLPET6X3L CZE GF3447</t>
  </si>
  <si>
    <t>29/07/22 22:01</t>
  </si>
  <si>
    <t>30/07/22 22:21</t>
  </si>
  <si>
    <t>30/07/22 08:35</t>
  </si>
  <si>
    <t>30/07/22 08:55</t>
  </si>
  <si>
    <t>BELKAR BTLPET6X3L SWE GF3447</t>
  </si>
  <si>
    <t>30/07/22 16:07</t>
  </si>
  <si>
    <t>31/07/22 16:27</t>
  </si>
  <si>
    <t>31/07/22 06:55</t>
  </si>
  <si>
    <t>31/07/22 07:15</t>
  </si>
  <si>
    <t>31/07/22 07:27</t>
  </si>
  <si>
    <t>31/07/22 11:35</t>
  </si>
  <si>
    <t>IGUANA BTLPET10X1L POL BSF GF1633</t>
  </si>
  <si>
    <t>PGF163350X</t>
  </si>
  <si>
    <t>31/07/22 12:43</t>
  </si>
  <si>
    <t>31/07/22 13:03</t>
  </si>
  <si>
    <t>31/07/22 15:05</t>
  </si>
  <si>
    <t>31/07/22 15:45</t>
  </si>
  <si>
    <t>NAVIGATOR BTLPET4X5L POL</t>
  </si>
  <si>
    <t>31/07/22 17:08</t>
  </si>
  <si>
    <t>31/07/22 17:28</t>
  </si>
  <si>
    <t>31/07/22 20:32</t>
  </si>
  <si>
    <t>31/07/22 21:12</t>
  </si>
  <si>
    <t>RUNWAY BTLPET8X2L DEU GF1633</t>
  </si>
  <si>
    <t>31/07/22 22:15</t>
  </si>
  <si>
    <t>GALERAPODZIM BTLPET4X5L CZE</t>
  </si>
  <si>
    <t>BONAXA BTLPET4X5L CZE&amp;SVK GF1633</t>
  </si>
  <si>
    <t>IGUANA BTLPET4X5L POL BSF GF1633</t>
  </si>
  <si>
    <t>RUNWAY BTLPET10X1L DEU GF1633</t>
  </si>
  <si>
    <t>LONTRELEXTRA BTLPET10X1L 1706 TUR</t>
  </si>
  <si>
    <t>NAVIGATOR BTLPET10X1L POL</t>
  </si>
  <si>
    <t>RUNWAY BTLPET10X0.5L DEU GF1633</t>
  </si>
  <si>
    <t>NAVIGATOR BTLPET20X0.5L POL</t>
  </si>
  <si>
    <t>NERIS GF1601 BTLPET8X2L FRA</t>
  </si>
  <si>
    <t>PGF160110X</t>
  </si>
  <si>
    <t>RUNWAYVA BTLPET10X1L DEU GF1601</t>
  </si>
  <si>
    <t>RUNWAY BTLPET4X5L ITA</t>
  </si>
  <si>
    <t>P0GF83910X</t>
  </si>
  <si>
    <t>RUNWAY BTLPET20X0.5L ITA</t>
  </si>
  <si>
    <t>BOFORT BTLPET8X2L BEL</t>
  </si>
  <si>
    <t>SIMPLEX BTLPET4X5L DEU</t>
  </si>
  <si>
    <t>SIMPLEX BTLPET10X1L DEU</t>
  </si>
  <si>
    <t>HALCYON BTLPET4X5L GBR GF839</t>
  </si>
  <si>
    <t>METAZAMIX BTLPET4X5L LTU GF2545</t>
  </si>
  <si>
    <t>PGF254510X</t>
  </si>
  <si>
    <t>METAZAMIX BTLPET4X5L CZE GF2545</t>
  </si>
  <si>
    <t>METAZAMIX BTLPET4X5L EST GF2545</t>
  </si>
  <si>
    <t>TRIVALDI BTLPET4X5L FRA GF2545</t>
  </si>
  <si>
    <t>METAZAMIX BTLPET4X5L LVA GF2545</t>
  </si>
  <si>
    <t>KLIPER BTLPET4X5L POL GF2545</t>
  </si>
  <si>
    <t>PALLAS BTLPET4X5L DZA</t>
  </si>
  <si>
    <t>PGF184710X</t>
  </si>
  <si>
    <t>PALLAS BTLPET4X5L MAR</t>
  </si>
  <si>
    <t>PALLAS BTLPET20X0.5L MAR</t>
  </si>
  <si>
    <t>PALLAS BTLPET24X0.2L ETH</t>
  </si>
  <si>
    <t>14/08/22 16:19</t>
  </si>
  <si>
    <t>14/08/22 07:03</t>
  </si>
  <si>
    <t>15/08/22 07:23</t>
  </si>
  <si>
    <t>15/08/22 14:07</t>
  </si>
  <si>
    <t>16/08/22 06:40</t>
  </si>
  <si>
    <t>16/08/22 07:20</t>
  </si>
  <si>
    <t>PALLAS45OD BTLPET4X5L TUN</t>
  </si>
  <si>
    <t>PACKXL</t>
  </si>
  <si>
    <t>20/07/22 08:00</t>
  </si>
  <si>
    <t>TORDONSTAR BTLPET4X5L ESP GF-1365</t>
  </si>
  <si>
    <t>PGF136510X</t>
  </si>
  <si>
    <t>20/07/22 17:49</t>
  </si>
  <si>
    <t>GARLONMAX270EW BTLPET4X5L ZAF</t>
  </si>
  <si>
    <t>21/07/22 17:56</t>
  </si>
  <si>
    <t>22/07/22 07:18</t>
  </si>
  <si>
    <t>BIZON BTLPET4X5L POL GF-2202</t>
  </si>
  <si>
    <t>PGF220210X</t>
  </si>
  <si>
    <t>22/07/22 17:38</t>
  </si>
  <si>
    <t>22/07/22 17:58</t>
  </si>
  <si>
    <t>22/07/22 21:41</t>
  </si>
  <si>
    <t>24/07/22 22:01</t>
  </si>
  <si>
    <t>BIZON BTLPET4X5L CZE/SVK</t>
  </si>
  <si>
    <t>24/07/22 17:36</t>
  </si>
  <si>
    <t>24/07/22 17:56</t>
  </si>
  <si>
    <t>LEGION BTLPET4X5L POL GF2202</t>
  </si>
  <si>
    <t>24/07/22 20:08</t>
  </si>
  <si>
    <t>LEGION BTLPET10X1L POL GF2202</t>
  </si>
  <si>
    <t>26/07/22 13:06</t>
  </si>
  <si>
    <t>NIKOS306SE BTLPET4X5L TUN EF1383</t>
  </si>
  <si>
    <t>PMUSTAN10X</t>
  </si>
  <si>
    <t>26/07/22 14:36</t>
  </si>
  <si>
    <t>27/07/22 14:56</t>
  </si>
  <si>
    <t>27/07/22 14:51</t>
  </si>
  <si>
    <t>27/07/22 15:51</t>
  </si>
  <si>
    <t>NIKOSFORTE BTLPET4X5L TUN GF1810</t>
  </si>
  <si>
    <t>PGF181020X</t>
  </si>
  <si>
    <t>27/07/22 18:30</t>
  </si>
  <si>
    <t>29/07/22 18:50</t>
  </si>
  <si>
    <t>PRIMAFORTE BTLPET4X5L RUS GF1810</t>
  </si>
  <si>
    <t>29/07/22 09:07</t>
  </si>
  <si>
    <t>29/07/22 09:27</t>
  </si>
  <si>
    <t>MUSTANGFORTE BTLPET4X5L MAR GF1810</t>
  </si>
  <si>
    <t>29/07/22 10:14</t>
  </si>
  <si>
    <t>EVADE BTLPET4X5L ITA GF1122</t>
  </si>
  <si>
    <t>PGARLEV10X</t>
  </si>
  <si>
    <t>29/07/22 16:56</t>
  </si>
  <si>
    <t>29/07/22 17:16</t>
  </si>
  <si>
    <t>EVADE BTLPET4X5L FRA GF1122</t>
  </si>
  <si>
    <t>29/07/22 18:20</t>
  </si>
  <si>
    <t>30/07/22 20:00</t>
  </si>
  <si>
    <t>EVADE BTLPET10X1L ITA GF1122</t>
  </si>
  <si>
    <t>30/07/22 16:14</t>
  </si>
  <si>
    <t>30/07/22 17:14</t>
  </si>
  <si>
    <t>EVADE BTLPET24X0.25L ITA GF1122</t>
  </si>
  <si>
    <t>PRIMUS BTLPET20X0.5L NLD</t>
  </si>
  <si>
    <t>PEF134310X</t>
  </si>
  <si>
    <t>KANTOR BTLPET10X1L CZE/SVK EF1343</t>
  </si>
  <si>
    <t>DERBY175SC BTLPET20X0.5L UKR SYG</t>
  </si>
  <si>
    <t>PEF138110X</t>
  </si>
  <si>
    <t>DERBY175SC BTLPET20X0.5L UZB SYG EF1381</t>
  </si>
  <si>
    <t>DERBY175SC BTLPET24X0.25L TUN CIC</t>
  </si>
  <si>
    <t>DERBY175SC BTLPET20X0.5L ISR AGH</t>
  </si>
  <si>
    <t>13/08/22 09:05</t>
  </si>
  <si>
    <t>GARLONPRO BTLPET6X3L FRA GF1652</t>
  </si>
  <si>
    <t>PGARL6010X</t>
  </si>
  <si>
    <t>13/08/22 08:15</t>
  </si>
  <si>
    <t>13/08/22 12:59</t>
  </si>
  <si>
    <t>PIXXAROEC BTLPET4X5L BLT GF2819</t>
  </si>
  <si>
    <t>T:\TEMP</t>
  </si>
  <si>
    <t>Dossier</t>
  </si>
  <si>
    <t>Material</t>
  </si>
  <si>
    <t>1001786</t>
  </si>
  <si>
    <t>1007445</t>
  </si>
  <si>
    <t>1002721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</si>
</sst>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\ hh:mm;@"/>
    <numFmt numFmtId="165" formatCode="dd/mm/yy\ hh:mm;@"/>
  </numFmts>
  <fonts count="3" x14ac:knownFonts="1">
    <font>
      <sz val="11"/>
      <color theme="1"/>
      <name val="Arial"/>
      <family val="2"/>
    </font>
    <font>
      <sz val="10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1" fillId="0" borderId="0" xfId="0" applyFont="1"/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/>
    <xf numFmtId="22" fontId="0" fillId="0" borderId="0" xfId="0" applyNumberFormat="1"/>
    <xf numFmtId="1" fontId="0" fillId="0" borderId="0" xfId="0" applyNumberFormat="1"/>
    <xf numFmtId="2" fontId="0" fillId="0" borderId="0" xfId="0" applyNumberFormat="1"/>
    <xf numFmtId="14" fontId="0" fillId="0" borderId="0" xfId="0" applyNumberFormat="1"/>
    <xf numFmtId="0" fontId="2" fillId="0" borderId="0" xfId="1" applyAlignment="1">
      <alignment vertical="top"/>
    </xf>
    <xf numFmtId="0" fontId="2" fillId="2" borderId="0" xfId="1" applyFill="1" applyAlignment="1">
      <alignment vertical="top"/>
    </xf>
    <xf numFmtId="0" fontId="2" fillId="0" borderId="0" xfId="1" applyFill="1" applyAlignment="1">
      <alignment vertical="top"/>
    </xf>
  </cellXfs>
  <cellStyles count="2">
    <cellStyle name="Normal" xfId="0" builtinId="0"/>
    <cellStyle name="Normal 2" xfId="1" xr:uid="{92C96BD7-5B2F-4663-B61A-A813E1C45448}"/>
  </cellStyles>
  <dxfs count="28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0" formatCode="General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m/d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m/d/yyyy\ 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dd/mm/yyyy\ hh:mm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top style="thin">
          <color auto="1"/>
        </top>
      </border>
    </dxf>
    <dxf>
      <border outline="0">
        <bottom style="thin">
          <color indexed="64"/>
        </bottom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EA70AB2-2F15-4DF1-8CA6-59D438E7DEA8}" autoFormatId="16" applyNumberFormats="0" applyBorderFormats="0" applyFontFormats="0" applyPatternFormats="0" applyAlignmentFormats="0" applyWidthHeightFormats="0">
  <queryTableRefresh nextId="3">
    <queryTableFields count="2">
      <queryTableField id="1" name="PO" tableColumnId="1"/>
      <queryTableField id="2" name="Material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7F33EA-5D45-4048-ABCE-25187A8552B6}" name="Plan" displayName="Plan" ref="A1:T183" totalsRowShown="0" headerRowDxfId="27" headerRowBorderDxfId="26" tableBorderDxfId="25" totalsRowBorderDxfId="24">
  <autoFilter ref="A1:T183" xr:uid="{D57F33EA-5D45-4048-ABCE-25187A8552B6}"/>
  <tableColumns count="20">
    <tableColumn id="1" xr3:uid="{B53AD648-0F48-4D11-88BB-A034BC3D016D}" name="d" dataDxfId="23"/>
    <tableColumn id="2" xr3:uid="{390A616B-4E5D-4779-BBC7-AB123FDFBA5E}" name="CC" dataDxfId="22"/>
    <tableColumn id="3" xr3:uid="{A08F1A65-A47E-4C52-AE97-66D4F5A6B489}" name="Start date" dataDxfId="21"/>
    <tableColumn id="4" xr3:uid="{85C5E046-F7F4-42D1-A653-DD64D01EBD8E}" name="End date" dataDxfId="20"/>
    <tableColumn id="5" xr3:uid="{26CE1902-28FD-4EDF-AF8F-6028D22815E1}" name="PO" dataDxfId="19"/>
    <tableColumn id="6" xr3:uid="{FDDC9B9A-6A07-410F-87FC-B04CF56B0B6F}" name="GMID" dataDxfId="18"/>
    <tableColumn id="7" xr3:uid="{B5DAB513-294A-429C-A447-294B205C6645}" name="Material short text" dataDxfId="17"/>
    <tableColumn id="8" xr3:uid="{87E54020-F956-4B53-BC52-0F14DAA8DA3B}" name="Quantity" dataDxfId="16"/>
    <tableColumn id="9" xr3:uid="{DCDE7162-C710-4197-8057-07F8991C71F8}" name="UOM" dataDxfId="15"/>
    <tableColumn id="10" xr3:uid="{32BB8D76-7C22-40F7-B16B-EC579554212B}" name="MID BULK" dataDxfId="0">
      <calculatedColumnFormula>IFERROR(VLOOKUP(Plan[[#This Row],[PO]],Plan_2[],2,0),"")</calculatedColumnFormula>
    </tableColumn>
    <tableColumn id="11" xr3:uid="{DCE96FD7-BF35-44B7-A642-9B7DC38E04C4}" name="no.sub-lots" dataDxfId="14"/>
    <tableColumn id="12" xr3:uid="{3C4D6A42-C3DF-4091-8DB9-CD0B86279B0A}" name="Date available" dataDxfId="13"/>
    <tableColumn id="13" xr3:uid="{6AD2CDAD-F0DB-4603-BE63-C394A77E61E0}" name="Operation text 2" dataDxfId="12"/>
    <tableColumn id="14" xr3:uid="{B9E76BBE-3BBB-4FA6-A80F-0CF43051474F}" name="Status" dataDxfId="11"/>
    <tableColumn id="15" xr3:uid="{56782591-7737-4D82-B162-A7CCF776C735}" name="Setup" dataDxfId="10"/>
    <tableColumn id="16" xr3:uid="{A73EDEE3-1975-4D76-8AD7-CF1ED8054C9E}" name="Group - Key" dataDxfId="9"/>
    <tableColumn id="17" xr3:uid="{BE6C0EF9-A371-47BA-836B-FE1F4F064ABB}" name="Operation text 3" dataDxfId="8"/>
    <tableColumn id="18" xr3:uid="{3AFA0AD1-09F6-4805-8D0A-2A5851B0B8BE}" name="Operation text 4" dataDxfId="7"/>
    <tableColumn id="19" xr3:uid="{39BD69F5-7123-4819-AC65-B1E00AB68C1E}" name="Operation text 5" dataDxfId="6"/>
    <tableColumn id="20" xr3:uid="{90CA2F0D-68E2-4F83-BC76-10036D091785}" name="CIP" dataDxfId="5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131B3E-6056-4809-A6A7-8B04816A5D94}" name="Plan_2" displayName="Plan_2" ref="D1:E6" tableType="queryTable" totalsRowShown="0" headerRowDxfId="1" dataDxfId="2" headerRowCellStyle="Normal 2" dataCellStyle="Normal 2">
  <autoFilter ref="D1:E6" xr:uid="{CD131B3E-6056-4809-A6A7-8B04816A5D94}"/>
  <tableColumns count="2">
    <tableColumn id="1" xr3:uid="{07FBD963-548F-4553-90AF-D6698A41D921}" uniqueName="1" name="PO" queryTableFieldId="1" dataDxfId="4" dataCellStyle="Normal 2"/>
    <tableColumn id="2" xr3:uid="{978E4B41-54F4-4E17-8BE1-74DE9DA5AA6E}" uniqueName="2" name="Material" queryTableFieldId="2" dataDxfId="3" dataCellStyle="Normal 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00102-B158-4C9A-B2C5-2216A34AF3EA}">
  <sheetPr codeName="Sheet1"/>
  <dimension ref="A1:T183"/>
  <sheetViews>
    <sheetView tabSelected="1" workbookViewId="0">
      <selection activeCell="C8" sqref="C8"/>
    </sheetView>
  </sheetViews>
  <sheetFormatPr baseColWidth="10" defaultColWidth="15.5" defaultRowHeight="14.25" x14ac:dyDescent="0.2"/>
  <cols>
    <col min="1" max="1" width="8" bestFit="1" customWidth="1"/>
    <col min="2" max="2" width="7.625" bestFit="1" customWidth="1"/>
    <col min="3" max="3" width="14.875" style="18" bestFit="1" customWidth="1"/>
    <col min="4" max="4" width="14.875" style="19" bestFit="1" customWidth="1"/>
    <col min="5" max="5" width="7.875" bestFit="1" customWidth="1"/>
    <col min="6" max="6" width="9.875" style="20" bestFit="1" customWidth="1"/>
    <col min="7" max="7" width="43.75" bestFit="1" customWidth="1"/>
    <col min="8" max="8" width="12.25" bestFit="1" customWidth="1"/>
    <col min="9" max="9" width="8.625" bestFit="1" customWidth="1"/>
    <col min="10" max="10" width="12.75" bestFit="1" customWidth="1"/>
    <col min="11" max="11" width="14.75" style="21" bestFit="1" customWidth="1"/>
    <col min="12" max="12" width="17.375" style="22" bestFit="1" customWidth="1"/>
    <col min="13" max="13" width="19.125" bestFit="1" customWidth="1"/>
    <col min="14" max="14" width="10.5" bestFit="1" customWidth="1"/>
    <col min="15" max="15" width="10.125" bestFit="1" customWidth="1"/>
    <col min="16" max="16" width="15.5" bestFit="1" customWidth="1"/>
    <col min="17" max="19" width="17.125" bestFit="1" customWidth="1"/>
    <col min="20" max="20" width="6" bestFit="1" customWidth="1"/>
  </cols>
  <sheetData>
    <row r="1" spans="1:20" ht="15" customHeight="1" x14ac:dyDescent="0.2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4" t="s">
        <v>5</v>
      </c>
      <c r="G1" s="5" t="s">
        <v>6</v>
      </c>
      <c r="H1" s="1" t="s">
        <v>7</v>
      </c>
      <c r="I1" s="6" t="s">
        <v>8</v>
      </c>
      <c r="J1" s="6" t="s">
        <v>9</v>
      </c>
      <c r="K1" s="7" t="s">
        <v>10</v>
      </c>
      <c r="L1" s="8" t="s">
        <v>11</v>
      </c>
      <c r="M1" s="1" t="s">
        <v>12</v>
      </c>
      <c r="N1" s="1" t="s">
        <v>13</v>
      </c>
      <c r="O1" s="1" t="s">
        <v>14</v>
      </c>
      <c r="P1" s="9" t="s">
        <v>15</v>
      </c>
      <c r="Q1" s="5" t="s">
        <v>16</v>
      </c>
      <c r="R1" s="5" t="s">
        <v>17</v>
      </c>
      <c r="S1" s="5" t="s">
        <v>18</v>
      </c>
      <c r="T1" s="5" t="s">
        <v>19</v>
      </c>
    </row>
    <row r="2" spans="1:20" ht="15" customHeight="1" x14ac:dyDescent="0.2">
      <c r="A2" s="10" t="s">
        <v>20</v>
      </c>
      <c r="B2" s="10">
        <v>2444</v>
      </c>
      <c r="C2" s="11" t="s">
        <v>21</v>
      </c>
      <c r="D2" s="11" t="s">
        <v>22</v>
      </c>
      <c r="E2" s="10">
        <v>1072664</v>
      </c>
      <c r="F2" s="10">
        <v>5032587</v>
      </c>
      <c r="G2" s="12" t="s">
        <v>23</v>
      </c>
      <c r="H2" s="10">
        <v>20000</v>
      </c>
      <c r="I2" s="10" t="s">
        <v>24</v>
      </c>
      <c r="J2" s="10" t="str">
        <f>IFERROR(VLOOKUP(Plan[[#This Row],[PO]],Plan_2[],2,0),"")</f>
        <v/>
      </c>
      <c r="K2" s="10"/>
      <c r="L2" s="13">
        <v>44762</v>
      </c>
      <c r="M2" s="10" t="s">
        <v>25</v>
      </c>
      <c r="N2" s="10"/>
      <c r="O2" s="10"/>
      <c r="P2" s="14"/>
    </row>
    <row r="3" spans="1:20" ht="15" customHeight="1" x14ac:dyDescent="0.2">
      <c r="A3" s="10" t="s">
        <v>26</v>
      </c>
      <c r="B3" s="10">
        <v>2013</v>
      </c>
      <c r="C3" s="11" t="s">
        <v>27</v>
      </c>
      <c r="D3" s="11" t="s">
        <v>28</v>
      </c>
      <c r="E3" s="10">
        <v>1004844</v>
      </c>
      <c r="F3" s="10">
        <v>1007445</v>
      </c>
      <c r="G3" t="s">
        <v>29</v>
      </c>
      <c r="H3" s="10">
        <v>700</v>
      </c>
      <c r="I3" s="10" t="s">
        <v>24</v>
      </c>
      <c r="J3" s="10" t="str">
        <f>IFERROR(VLOOKUP(Plan[[#This Row],[PO]],Plan_2[],2,0),"")</f>
        <v>1001786</v>
      </c>
      <c r="K3" s="10"/>
      <c r="L3" s="13">
        <v>44762</v>
      </c>
      <c r="M3" s="10" t="s">
        <v>30</v>
      </c>
      <c r="N3" s="10"/>
      <c r="O3" s="10"/>
      <c r="P3" s="14"/>
    </row>
    <row r="4" spans="1:20" ht="15" customHeight="1" x14ac:dyDescent="0.2">
      <c r="A4" s="10" t="s">
        <v>26</v>
      </c>
      <c r="B4" s="10">
        <v>2444</v>
      </c>
      <c r="C4" s="11" t="s">
        <v>31</v>
      </c>
      <c r="D4" s="11" t="s">
        <v>32</v>
      </c>
      <c r="E4" s="10">
        <v>1072771</v>
      </c>
      <c r="F4" s="10">
        <v>1005952</v>
      </c>
      <c r="G4" t="s">
        <v>33</v>
      </c>
      <c r="H4" s="10">
        <v>100500</v>
      </c>
      <c r="I4" s="10" t="s">
        <v>24</v>
      </c>
      <c r="J4" s="10" t="str">
        <f>IFERROR(VLOOKUP(Plan[[#This Row],[PO]],Plan_2[],2,0),"")</f>
        <v/>
      </c>
      <c r="K4" s="10"/>
      <c r="L4" s="13">
        <v>44762</v>
      </c>
      <c r="M4" s="10" t="s">
        <v>34</v>
      </c>
      <c r="N4" s="10"/>
      <c r="O4" s="10"/>
      <c r="P4" s="14"/>
    </row>
    <row r="5" spans="1:20" ht="15" customHeight="1" x14ac:dyDescent="0.2">
      <c r="A5" s="10" t="s">
        <v>26</v>
      </c>
      <c r="B5" s="10">
        <v>2013</v>
      </c>
      <c r="C5" s="11" t="s">
        <v>35</v>
      </c>
      <c r="D5" s="11" t="s">
        <v>36</v>
      </c>
      <c r="E5" s="10">
        <v>1004827</v>
      </c>
      <c r="F5" s="10">
        <v>1007445</v>
      </c>
      <c r="G5" t="s">
        <v>29</v>
      </c>
      <c r="H5" s="10">
        <v>2000</v>
      </c>
      <c r="I5" s="10" t="s">
        <v>24</v>
      </c>
      <c r="J5" s="10" t="str">
        <f>IFERROR(VLOOKUP(Plan[[#This Row],[PO]],Plan_2[],2,0),"")</f>
        <v>1001786</v>
      </c>
      <c r="K5" s="10"/>
      <c r="L5" s="13">
        <v>44762</v>
      </c>
      <c r="M5" s="10" t="s">
        <v>30</v>
      </c>
      <c r="N5" s="10"/>
      <c r="O5" s="10"/>
      <c r="P5" s="14"/>
    </row>
    <row r="6" spans="1:20" ht="16.5" customHeight="1" x14ac:dyDescent="0.2">
      <c r="A6" s="10" t="s">
        <v>26</v>
      </c>
      <c r="B6" s="10">
        <v>2444</v>
      </c>
      <c r="C6" s="11" t="s">
        <v>37</v>
      </c>
      <c r="D6" s="11" t="s">
        <v>38</v>
      </c>
      <c r="E6" s="10">
        <v>1072767</v>
      </c>
      <c r="F6" s="10">
        <v>1002721</v>
      </c>
      <c r="G6" t="s">
        <v>39</v>
      </c>
      <c r="H6" s="10">
        <v>40000</v>
      </c>
      <c r="I6" s="10" t="s">
        <v>24</v>
      </c>
      <c r="J6" s="10" t="str">
        <f>IFERROR(VLOOKUP(Plan[[#This Row],[PO]],Plan_2[],2,0),"")</f>
        <v/>
      </c>
      <c r="K6" s="10"/>
      <c r="L6" s="13">
        <v>44762</v>
      </c>
      <c r="M6" s="10" t="s">
        <v>40</v>
      </c>
      <c r="N6" s="10"/>
      <c r="O6" s="10"/>
      <c r="P6" s="14"/>
    </row>
    <row r="7" spans="1:20" ht="15" customHeight="1" x14ac:dyDescent="0.2">
      <c r="A7" s="10" t="s">
        <v>26</v>
      </c>
      <c r="B7" s="10">
        <v>2013</v>
      </c>
      <c r="C7" s="11" t="s">
        <v>41</v>
      </c>
      <c r="D7" s="11" t="s">
        <v>42</v>
      </c>
      <c r="E7" s="10">
        <v>1004826</v>
      </c>
      <c r="F7" s="10">
        <v>1007445</v>
      </c>
      <c r="G7" t="s">
        <v>29</v>
      </c>
      <c r="H7" s="10">
        <v>2000</v>
      </c>
      <c r="I7" s="10" t="s">
        <v>24</v>
      </c>
      <c r="J7" s="10" t="str">
        <f>IFERROR(VLOOKUP(Plan[[#This Row],[PO]],Plan_2[],2,0),"")</f>
        <v>1001786</v>
      </c>
      <c r="K7" s="10"/>
      <c r="L7" s="13">
        <v>44762</v>
      </c>
      <c r="M7" s="10" t="s">
        <v>30</v>
      </c>
      <c r="N7" s="10"/>
      <c r="O7" s="10"/>
      <c r="P7" s="14"/>
    </row>
    <row r="8" spans="1:20" ht="15" customHeight="1" x14ac:dyDescent="0.2">
      <c r="A8" s="10" t="s">
        <v>26</v>
      </c>
      <c r="B8" s="10">
        <v>2444</v>
      </c>
      <c r="C8" s="11" t="s">
        <v>43</v>
      </c>
      <c r="D8" s="11" t="s">
        <v>44</v>
      </c>
      <c r="E8" s="10">
        <v>1064408</v>
      </c>
      <c r="F8" s="10">
        <v>1007434</v>
      </c>
      <c r="G8" t="s">
        <v>45</v>
      </c>
      <c r="H8" s="10">
        <v>14500</v>
      </c>
      <c r="I8" s="10" t="s">
        <v>24</v>
      </c>
      <c r="J8" s="10" t="str">
        <f>IFERROR(VLOOKUP(Plan[[#This Row],[PO]],Plan_2[],2,0),"")</f>
        <v/>
      </c>
      <c r="K8" s="10"/>
      <c r="L8" s="13">
        <v>44763</v>
      </c>
      <c r="M8" s="10" t="s">
        <v>46</v>
      </c>
      <c r="N8" s="10"/>
      <c r="O8" s="10"/>
      <c r="P8" s="14"/>
    </row>
    <row r="9" spans="1:20" ht="15" customHeight="1" x14ac:dyDescent="0.2">
      <c r="A9" s="10" t="s">
        <v>26</v>
      </c>
      <c r="B9" s="10">
        <v>2444</v>
      </c>
      <c r="C9" s="11" t="s">
        <v>47</v>
      </c>
      <c r="D9" s="11" t="s">
        <v>48</v>
      </c>
      <c r="E9" s="10">
        <v>1072773</v>
      </c>
      <c r="F9" s="10">
        <v>1000397</v>
      </c>
      <c r="G9" t="s">
        <v>49</v>
      </c>
      <c r="H9" s="10">
        <v>23500</v>
      </c>
      <c r="I9" s="10" t="s">
        <v>24</v>
      </c>
      <c r="J9" s="10" t="str">
        <f>IFERROR(VLOOKUP(Plan[[#This Row],[PO]],Plan_2[],2,0),"")</f>
        <v/>
      </c>
      <c r="K9" s="10"/>
      <c r="L9" s="13">
        <v>44763</v>
      </c>
      <c r="M9" s="10" t="s">
        <v>50</v>
      </c>
      <c r="N9" s="10"/>
      <c r="O9" s="10"/>
      <c r="P9" s="14"/>
    </row>
    <row r="10" spans="1:20" ht="15" customHeight="1" x14ac:dyDescent="0.2">
      <c r="A10" s="10" t="s">
        <v>26</v>
      </c>
      <c r="B10" s="10">
        <v>2444</v>
      </c>
      <c r="C10" s="11" t="s">
        <v>51</v>
      </c>
      <c r="D10" s="11" t="s">
        <v>52</v>
      </c>
      <c r="E10" s="10">
        <v>1068401</v>
      </c>
      <c r="F10" s="10">
        <v>1003582</v>
      </c>
      <c r="G10" t="s">
        <v>53</v>
      </c>
      <c r="H10" s="10">
        <v>17000</v>
      </c>
      <c r="I10" s="10" t="s">
        <v>24</v>
      </c>
      <c r="J10" s="10" t="str">
        <f>IFERROR(VLOOKUP(Plan[[#This Row],[PO]],Plan_2[],2,0),"")</f>
        <v/>
      </c>
      <c r="K10" s="10"/>
      <c r="L10" s="13">
        <v>44764</v>
      </c>
      <c r="M10" s="10" t="s">
        <v>54</v>
      </c>
      <c r="N10" s="10"/>
      <c r="O10" s="10"/>
      <c r="P10" s="14"/>
    </row>
    <row r="11" spans="1:20" ht="15" customHeight="1" x14ac:dyDescent="0.2">
      <c r="A11" s="10" t="s">
        <v>26</v>
      </c>
      <c r="B11" s="10">
        <v>2444</v>
      </c>
      <c r="C11" s="11" t="s">
        <v>55</v>
      </c>
      <c r="D11" s="11" t="s">
        <v>55</v>
      </c>
      <c r="E11" s="10">
        <v>1072799</v>
      </c>
      <c r="F11" s="10">
        <v>1006927</v>
      </c>
      <c r="G11" t="s">
        <v>56</v>
      </c>
      <c r="H11" s="10">
        <v>107500</v>
      </c>
      <c r="I11" s="10" t="s">
        <v>24</v>
      </c>
      <c r="J11" s="10" t="str">
        <f>IFERROR(VLOOKUP(Plan[[#This Row],[PO]],Plan_2[],2,0),"")</f>
        <v/>
      </c>
      <c r="K11" s="10"/>
      <c r="L11" s="13">
        <v>44764</v>
      </c>
      <c r="M11" s="10" t="s">
        <v>57</v>
      </c>
      <c r="N11" s="10"/>
      <c r="O11" s="10"/>
      <c r="P11" s="14"/>
    </row>
    <row r="12" spans="1:20" ht="15" customHeight="1" x14ac:dyDescent="0.2">
      <c r="A12" s="10" t="s">
        <v>26</v>
      </c>
      <c r="B12" s="10">
        <v>2444</v>
      </c>
      <c r="C12" s="11" t="s">
        <v>58</v>
      </c>
      <c r="D12" s="11" t="s">
        <v>58</v>
      </c>
      <c r="E12" s="10">
        <v>1072789</v>
      </c>
      <c r="F12" s="10">
        <v>1457827</v>
      </c>
      <c r="G12" t="s">
        <v>59</v>
      </c>
      <c r="H12" s="10">
        <v>17000</v>
      </c>
      <c r="I12" s="10" t="s">
        <v>60</v>
      </c>
      <c r="J12" s="10" t="str">
        <f>IFERROR(VLOOKUP(Plan[[#This Row],[PO]],Plan_2[],2,0),"")</f>
        <v/>
      </c>
      <c r="K12" s="10"/>
      <c r="L12" s="13">
        <v>44764</v>
      </c>
      <c r="M12" s="10" t="s">
        <v>61</v>
      </c>
      <c r="N12" s="10"/>
      <c r="O12" s="10"/>
      <c r="P12" s="14"/>
    </row>
    <row r="13" spans="1:20" ht="15" customHeight="1" x14ac:dyDescent="0.2">
      <c r="A13" s="10" t="s">
        <v>26</v>
      </c>
      <c r="B13" s="10">
        <v>2444</v>
      </c>
      <c r="C13" s="11" t="s">
        <v>62</v>
      </c>
      <c r="D13" s="11" t="s">
        <v>63</v>
      </c>
      <c r="E13" s="10">
        <v>1064442</v>
      </c>
      <c r="F13" s="10">
        <v>1007332</v>
      </c>
      <c r="G13" t="s">
        <v>64</v>
      </c>
      <c r="H13" s="10">
        <v>2500</v>
      </c>
      <c r="I13" s="10" t="s">
        <v>60</v>
      </c>
      <c r="J13" s="10" t="str">
        <f>IFERROR(VLOOKUP(Plan[[#This Row],[PO]],Plan_2[],2,0),"")</f>
        <v/>
      </c>
      <c r="K13" s="10"/>
      <c r="L13" s="13">
        <v>44765</v>
      </c>
      <c r="M13" s="10"/>
      <c r="N13" s="10"/>
      <c r="O13" s="10"/>
      <c r="P13" s="14"/>
    </row>
    <row r="14" spans="1:20" ht="15" customHeight="1" x14ac:dyDescent="0.2">
      <c r="A14" s="10" t="s">
        <v>26</v>
      </c>
      <c r="B14" s="10">
        <v>2444</v>
      </c>
      <c r="C14" s="11" t="s">
        <v>65</v>
      </c>
      <c r="D14" s="11" t="s">
        <v>65</v>
      </c>
      <c r="E14" s="10">
        <v>1072776</v>
      </c>
      <c r="F14" s="10">
        <v>1362768</v>
      </c>
      <c r="G14" t="s">
        <v>66</v>
      </c>
      <c r="H14" s="10">
        <v>17000</v>
      </c>
      <c r="I14" s="10" t="s">
        <v>24</v>
      </c>
      <c r="J14" s="10" t="str">
        <f>IFERROR(VLOOKUP(Plan[[#This Row],[PO]],Plan_2[],2,0),"")</f>
        <v/>
      </c>
      <c r="K14" s="10"/>
      <c r="L14" s="13">
        <v>44764</v>
      </c>
      <c r="M14" s="10" t="s">
        <v>67</v>
      </c>
      <c r="N14" s="10"/>
      <c r="O14" s="10"/>
      <c r="P14" s="14"/>
    </row>
    <row r="15" spans="1:20" ht="15" customHeight="1" x14ac:dyDescent="0.2">
      <c r="A15" s="10" t="s">
        <v>26</v>
      </c>
      <c r="B15" s="10">
        <v>2444</v>
      </c>
      <c r="C15" s="11" t="s">
        <v>68</v>
      </c>
      <c r="D15" s="11" t="s">
        <v>69</v>
      </c>
      <c r="E15" s="10">
        <v>1072775</v>
      </c>
      <c r="F15" s="10">
        <v>1362768</v>
      </c>
      <c r="G15" t="s">
        <v>66</v>
      </c>
      <c r="H15" s="10">
        <v>27000</v>
      </c>
      <c r="I15" s="10" t="s">
        <v>24</v>
      </c>
      <c r="J15" s="10" t="str">
        <f>IFERROR(VLOOKUP(Plan[[#This Row],[PO]],Plan_2[],2,0),"")</f>
        <v/>
      </c>
      <c r="K15" s="10"/>
      <c r="L15" s="13">
        <v>44765</v>
      </c>
      <c r="M15" s="10" t="s">
        <v>67</v>
      </c>
      <c r="N15" s="10"/>
      <c r="O15" s="10"/>
      <c r="P15" s="14"/>
    </row>
    <row r="16" spans="1:20" ht="15" customHeight="1" x14ac:dyDescent="0.2">
      <c r="A16" s="10" t="s">
        <v>26</v>
      </c>
      <c r="B16" s="10">
        <v>2444</v>
      </c>
      <c r="C16" s="11" t="s">
        <v>70</v>
      </c>
      <c r="D16" s="11" t="s">
        <v>71</v>
      </c>
      <c r="E16" s="10">
        <v>1070803</v>
      </c>
      <c r="F16" s="10">
        <v>1451305</v>
      </c>
      <c r="G16" t="s">
        <v>72</v>
      </c>
      <c r="H16" s="10">
        <v>17000</v>
      </c>
      <c r="I16" s="10" t="s">
        <v>24</v>
      </c>
      <c r="J16" s="10" t="str">
        <f>IFERROR(VLOOKUP(Plan[[#This Row],[PO]],Plan_2[],2,0),"")</f>
        <v/>
      </c>
      <c r="K16" s="10"/>
      <c r="L16" s="13">
        <v>44765</v>
      </c>
      <c r="M16" s="10" t="s">
        <v>50</v>
      </c>
      <c r="N16" s="10"/>
      <c r="O16" s="10"/>
      <c r="P16" s="14"/>
    </row>
    <row r="17" spans="1:16" ht="15" customHeight="1" x14ac:dyDescent="0.2">
      <c r="A17" s="10" t="s">
        <v>26</v>
      </c>
      <c r="B17" s="10">
        <v>2444</v>
      </c>
      <c r="C17" s="11" t="s">
        <v>73</v>
      </c>
      <c r="D17" s="11" t="s">
        <v>74</v>
      </c>
      <c r="E17" s="10">
        <v>1072779</v>
      </c>
      <c r="F17" s="10">
        <v>1389071</v>
      </c>
      <c r="G17" t="s">
        <v>75</v>
      </c>
      <c r="H17" s="10">
        <v>112000</v>
      </c>
      <c r="I17" s="10" t="s">
        <v>24</v>
      </c>
      <c r="J17" s="10" t="str">
        <f>IFERROR(VLOOKUP(Plan[[#This Row],[PO]],Plan_2[],2,0),"")</f>
        <v/>
      </c>
      <c r="K17" s="10"/>
      <c r="L17" s="13">
        <v>44766</v>
      </c>
      <c r="M17" s="10" t="s">
        <v>34</v>
      </c>
      <c r="N17" s="10"/>
      <c r="O17" s="10"/>
      <c r="P17" s="14"/>
    </row>
    <row r="18" spans="1:16" ht="15" customHeight="1" x14ac:dyDescent="0.2">
      <c r="A18" s="10" t="s">
        <v>26</v>
      </c>
      <c r="B18" s="10">
        <v>2444</v>
      </c>
      <c r="C18" s="11" t="s">
        <v>76</v>
      </c>
      <c r="D18" s="11" t="s">
        <v>77</v>
      </c>
      <c r="E18" s="10">
        <v>1068402</v>
      </c>
      <c r="F18" s="10">
        <v>1003586</v>
      </c>
      <c r="G18" t="s">
        <v>78</v>
      </c>
      <c r="H18" s="10">
        <v>45000</v>
      </c>
      <c r="I18" s="10" t="s">
        <v>24</v>
      </c>
      <c r="J18" s="10" t="str">
        <f>IFERROR(VLOOKUP(Plan[[#This Row],[PO]],Plan_2[],2,0),"")</f>
        <v/>
      </c>
      <c r="K18" s="15"/>
      <c r="L18" s="13">
        <v>44766</v>
      </c>
      <c r="M18" s="10" t="s">
        <v>79</v>
      </c>
      <c r="N18" s="10"/>
      <c r="O18" s="10"/>
      <c r="P18" s="14"/>
    </row>
    <row r="19" spans="1:16" ht="15" customHeight="1" x14ac:dyDescent="0.2">
      <c r="A19" s="10" t="s">
        <v>26</v>
      </c>
      <c r="B19" s="10">
        <v>2444</v>
      </c>
      <c r="C19" s="11" t="s">
        <v>80</v>
      </c>
      <c r="D19" s="11" t="s">
        <v>81</v>
      </c>
      <c r="E19" s="10">
        <v>1072770</v>
      </c>
      <c r="F19" s="10">
        <v>1011544</v>
      </c>
      <c r="G19" t="s">
        <v>82</v>
      </c>
      <c r="H19" s="10">
        <v>70000</v>
      </c>
      <c r="I19" s="10" t="s">
        <v>24</v>
      </c>
      <c r="J19" s="10" t="str">
        <f>IFERROR(VLOOKUP(Plan[[#This Row],[PO]],Plan_2[],2,0),"")</f>
        <v/>
      </c>
      <c r="K19" s="10"/>
      <c r="L19" s="13">
        <v>44767</v>
      </c>
      <c r="M19" s="10" t="s">
        <v>83</v>
      </c>
      <c r="N19" s="10"/>
      <c r="O19" s="10"/>
      <c r="P19" s="14"/>
    </row>
    <row r="20" spans="1:16" ht="15" customHeight="1" x14ac:dyDescent="0.2">
      <c r="A20" s="10" t="s">
        <v>26</v>
      </c>
      <c r="B20" s="10">
        <v>2444</v>
      </c>
      <c r="C20" s="11" t="s">
        <v>84</v>
      </c>
      <c r="D20" s="11" t="s">
        <v>85</v>
      </c>
      <c r="E20" s="10">
        <v>1072689</v>
      </c>
      <c r="F20" s="10">
        <v>1001811</v>
      </c>
      <c r="G20" t="s">
        <v>86</v>
      </c>
      <c r="H20" s="10">
        <v>103000</v>
      </c>
      <c r="I20" s="10" t="s">
        <v>60</v>
      </c>
      <c r="J20" s="10" t="str">
        <f>IFERROR(VLOOKUP(Plan[[#This Row],[PO]],Plan_2[],2,0),"")</f>
        <v/>
      </c>
      <c r="K20" s="10"/>
      <c r="L20" s="13">
        <v>44767</v>
      </c>
      <c r="M20" s="10" t="s">
        <v>87</v>
      </c>
      <c r="N20" s="10"/>
      <c r="O20" s="10"/>
      <c r="P20" s="14"/>
    </row>
    <row r="21" spans="1:16" ht="15" customHeight="1" x14ac:dyDescent="0.2">
      <c r="A21" s="10" t="s">
        <v>26</v>
      </c>
      <c r="B21" s="10">
        <v>2444</v>
      </c>
      <c r="C21" s="11" t="s">
        <v>88</v>
      </c>
      <c r="D21" s="11" t="s">
        <v>89</v>
      </c>
      <c r="E21" s="10">
        <v>1072796</v>
      </c>
      <c r="F21" s="10">
        <v>1469023</v>
      </c>
      <c r="G21" t="s">
        <v>90</v>
      </c>
      <c r="H21" s="10">
        <v>100000</v>
      </c>
      <c r="I21" s="10" t="s">
        <v>24</v>
      </c>
      <c r="J21" s="10" t="str">
        <f>IFERROR(VLOOKUP(Plan[[#This Row],[PO]],Plan_2[],2,0),"")</f>
        <v/>
      </c>
      <c r="K21" s="10"/>
      <c r="L21" s="13">
        <v>44769</v>
      </c>
      <c r="M21" s="10" t="s">
        <v>34</v>
      </c>
      <c r="N21" s="10"/>
      <c r="O21" s="10"/>
      <c r="P21" s="14"/>
    </row>
    <row r="22" spans="1:16" ht="15" customHeight="1" x14ac:dyDescent="0.2">
      <c r="A22" s="10" t="s">
        <v>26</v>
      </c>
      <c r="B22" s="10">
        <v>2444</v>
      </c>
      <c r="C22" s="11" t="s">
        <v>91</v>
      </c>
      <c r="D22" s="11" t="s">
        <v>92</v>
      </c>
      <c r="E22" s="10">
        <v>1072790</v>
      </c>
      <c r="F22" s="10">
        <v>1458647</v>
      </c>
      <c r="G22" t="s">
        <v>93</v>
      </c>
      <c r="H22" s="10">
        <v>23000</v>
      </c>
      <c r="I22" s="10" t="s">
        <v>24</v>
      </c>
      <c r="J22" s="10" t="str">
        <f>IFERROR(VLOOKUP(Plan[[#This Row],[PO]],Plan_2[],2,0),"")</f>
        <v/>
      </c>
      <c r="K22" s="10"/>
      <c r="L22" s="13">
        <v>44769</v>
      </c>
      <c r="M22" s="10" t="s">
        <v>67</v>
      </c>
      <c r="N22" s="10"/>
      <c r="O22" s="10"/>
      <c r="P22" s="14"/>
    </row>
    <row r="23" spans="1:16" ht="15" customHeight="1" x14ac:dyDescent="0.2">
      <c r="A23" s="10" t="s">
        <v>26</v>
      </c>
      <c r="B23" s="10">
        <v>2444</v>
      </c>
      <c r="C23" s="11" t="s">
        <v>94</v>
      </c>
      <c r="D23" s="11" t="s">
        <v>95</v>
      </c>
      <c r="E23" s="10">
        <v>1072794</v>
      </c>
      <c r="F23" s="10">
        <v>1466645</v>
      </c>
      <c r="G23" t="s">
        <v>96</v>
      </c>
      <c r="H23" s="10">
        <v>80000</v>
      </c>
      <c r="I23" s="10" t="s">
        <v>24</v>
      </c>
      <c r="J23" s="10" t="str">
        <f>IFERROR(VLOOKUP(Plan[[#This Row],[PO]],Plan_2[],2,0),"")</f>
        <v/>
      </c>
      <c r="K23" s="10"/>
      <c r="L23" s="13">
        <v>44770</v>
      </c>
      <c r="M23" s="10" t="s">
        <v>40</v>
      </c>
      <c r="N23" s="10"/>
      <c r="O23" s="10"/>
      <c r="P23" s="14"/>
    </row>
    <row r="24" spans="1:16" ht="15" customHeight="1" x14ac:dyDescent="0.2">
      <c r="A24" s="10" t="s">
        <v>26</v>
      </c>
      <c r="B24" s="10">
        <v>2444</v>
      </c>
      <c r="C24" s="11" t="s">
        <v>97</v>
      </c>
      <c r="D24" s="11" t="s">
        <v>98</v>
      </c>
      <c r="E24" s="10">
        <v>1072795</v>
      </c>
      <c r="F24" s="10">
        <v>1469031</v>
      </c>
      <c r="G24" t="s">
        <v>99</v>
      </c>
      <c r="H24" s="10">
        <v>111500</v>
      </c>
      <c r="I24" s="10" t="s">
        <v>24</v>
      </c>
      <c r="J24" s="10" t="str">
        <f>IFERROR(VLOOKUP(Plan[[#This Row],[PO]],Plan_2[],2,0),"")</f>
        <v/>
      </c>
      <c r="K24" s="10"/>
      <c r="L24" s="13">
        <v>44771</v>
      </c>
      <c r="M24" s="10" t="s">
        <v>34</v>
      </c>
      <c r="N24" s="10"/>
      <c r="O24" s="10"/>
      <c r="P24" s="14"/>
    </row>
    <row r="25" spans="1:16" ht="15" customHeight="1" x14ac:dyDescent="0.2">
      <c r="A25" s="10" t="s">
        <v>26</v>
      </c>
      <c r="B25" s="10">
        <v>2444</v>
      </c>
      <c r="C25" s="11" t="s">
        <v>100</v>
      </c>
      <c r="D25" s="11" t="s">
        <v>101</v>
      </c>
      <c r="E25" s="10">
        <v>1072793</v>
      </c>
      <c r="F25" s="10">
        <v>1466645</v>
      </c>
      <c r="G25" t="s">
        <v>96</v>
      </c>
      <c r="H25" s="10">
        <v>210000</v>
      </c>
      <c r="I25" s="10" t="s">
        <v>24</v>
      </c>
      <c r="J25" s="10" t="str">
        <f>IFERROR(VLOOKUP(Plan[[#This Row],[PO]],Plan_2[],2,0),"")</f>
        <v/>
      </c>
      <c r="K25" s="10"/>
      <c r="L25" s="13">
        <v>44772</v>
      </c>
      <c r="M25" s="10" t="s">
        <v>40</v>
      </c>
      <c r="N25" s="10"/>
      <c r="O25" s="10"/>
      <c r="P25" s="14"/>
    </row>
    <row r="26" spans="1:16" ht="15" customHeight="1" x14ac:dyDescent="0.2">
      <c r="A26" s="10" t="s">
        <v>26</v>
      </c>
      <c r="B26" s="10">
        <v>2444</v>
      </c>
      <c r="C26" s="11" t="s">
        <v>102</v>
      </c>
      <c r="D26" s="11">
        <v>44569.986111111109</v>
      </c>
      <c r="E26" s="10">
        <v>1072761</v>
      </c>
      <c r="F26" s="10">
        <v>1003967</v>
      </c>
      <c r="G26" t="s">
        <v>103</v>
      </c>
      <c r="H26" s="10">
        <v>69000</v>
      </c>
      <c r="I26" s="10" t="s">
        <v>24</v>
      </c>
      <c r="J26" s="10" t="str">
        <f>IFERROR(VLOOKUP(Plan[[#This Row],[PO]],Plan_2[],2,0),"")</f>
        <v/>
      </c>
      <c r="K26" s="10"/>
      <c r="L26" s="13">
        <v>44774</v>
      </c>
      <c r="M26" s="10" t="s">
        <v>104</v>
      </c>
      <c r="N26" s="10"/>
      <c r="O26" s="10"/>
      <c r="P26" s="14"/>
    </row>
    <row r="27" spans="1:16" ht="15" customHeight="1" x14ac:dyDescent="0.2">
      <c r="A27" s="10" t="s">
        <v>26</v>
      </c>
      <c r="B27" s="10">
        <v>2444</v>
      </c>
      <c r="C27" s="11" t="s">
        <v>105</v>
      </c>
      <c r="D27" s="11" t="s">
        <v>106</v>
      </c>
      <c r="E27" s="10">
        <v>1072774</v>
      </c>
      <c r="F27" s="10">
        <v>1012427</v>
      </c>
      <c r="G27" t="s">
        <v>107</v>
      </c>
      <c r="H27" s="10">
        <v>17000</v>
      </c>
      <c r="I27" s="10" t="s">
        <v>24</v>
      </c>
      <c r="J27" s="10" t="str">
        <f>IFERROR(VLOOKUP(Plan[[#This Row],[PO]],Plan_2[],2,0),"")</f>
        <v/>
      </c>
      <c r="K27" s="10"/>
      <c r="L27" s="13">
        <v>44773</v>
      </c>
      <c r="M27" s="10" t="s">
        <v>67</v>
      </c>
      <c r="N27" s="10"/>
      <c r="O27" s="10"/>
      <c r="P27" s="14"/>
    </row>
    <row r="28" spans="1:16" ht="15" customHeight="1" x14ac:dyDescent="0.2">
      <c r="A28" s="10" t="s">
        <v>26</v>
      </c>
      <c r="B28" s="10">
        <v>2444</v>
      </c>
      <c r="C28" s="11" t="s">
        <v>108</v>
      </c>
      <c r="D28" s="11">
        <v>44569.114583333336</v>
      </c>
      <c r="E28" s="10">
        <v>1072688</v>
      </c>
      <c r="F28" s="10">
        <v>1001800</v>
      </c>
      <c r="G28" t="s">
        <v>109</v>
      </c>
      <c r="H28" s="10">
        <v>120000</v>
      </c>
      <c r="I28" s="10" t="s">
        <v>24</v>
      </c>
      <c r="J28" s="10" t="str">
        <f>IFERROR(VLOOKUP(Plan[[#This Row],[PO]],Plan_2[],2,0),"")</f>
        <v/>
      </c>
      <c r="K28" s="10"/>
      <c r="L28" s="13">
        <v>44774</v>
      </c>
      <c r="M28" s="10" t="s">
        <v>87</v>
      </c>
      <c r="N28" s="10"/>
      <c r="O28" s="10"/>
      <c r="P28" s="14"/>
    </row>
    <row r="29" spans="1:16" ht="15" customHeight="1" x14ac:dyDescent="0.2">
      <c r="A29" s="10" t="s">
        <v>26</v>
      </c>
      <c r="B29" s="10">
        <v>2444</v>
      </c>
      <c r="C29" s="11">
        <v>44569.560416666667</v>
      </c>
      <c r="D29" s="11">
        <v>44569.838194444441</v>
      </c>
      <c r="E29" s="10">
        <v>1064467</v>
      </c>
      <c r="F29" s="10">
        <v>1014581</v>
      </c>
      <c r="G29" t="s">
        <v>110</v>
      </c>
      <c r="H29" s="10">
        <v>19000</v>
      </c>
      <c r="I29" s="10" t="s">
        <v>24</v>
      </c>
      <c r="J29" s="10" t="str">
        <f>IFERROR(VLOOKUP(Plan[[#This Row],[PO]],Plan_2[],2,0),"")</f>
        <v/>
      </c>
      <c r="K29" s="10"/>
      <c r="L29" s="13">
        <v>44774</v>
      </c>
      <c r="M29" s="10" t="s">
        <v>111</v>
      </c>
      <c r="N29" s="10"/>
      <c r="O29" s="10"/>
      <c r="P29" s="14"/>
    </row>
    <row r="30" spans="1:16" ht="15" customHeight="1" x14ac:dyDescent="0.2">
      <c r="A30" s="10" t="s">
        <v>26</v>
      </c>
      <c r="B30" s="10">
        <v>2444</v>
      </c>
      <c r="C30" s="11">
        <v>44569.923611111109</v>
      </c>
      <c r="D30" s="11">
        <v>44600.201388888891</v>
      </c>
      <c r="E30" s="10">
        <v>1070821</v>
      </c>
      <c r="F30" s="10">
        <v>1014420</v>
      </c>
      <c r="G30" s="12" t="s">
        <v>112</v>
      </c>
      <c r="H30" s="10">
        <v>49000</v>
      </c>
      <c r="I30" s="10" t="s">
        <v>24</v>
      </c>
      <c r="J30" s="10" t="str">
        <f>IFERROR(VLOOKUP(Plan[[#This Row],[PO]],Plan_2[],2,0),"")</f>
        <v/>
      </c>
      <c r="K30" s="10"/>
      <c r="L30" s="13">
        <v>44775</v>
      </c>
      <c r="M30" s="10" t="s">
        <v>113</v>
      </c>
      <c r="N30" s="10"/>
      <c r="O30" s="10"/>
      <c r="P30" s="14"/>
    </row>
    <row r="31" spans="1:16" ht="15" customHeight="1" x14ac:dyDescent="0.2">
      <c r="A31" s="10" t="s">
        <v>26</v>
      </c>
      <c r="B31" s="10">
        <v>2444</v>
      </c>
      <c r="C31" s="11">
        <v>44600.48541666667</v>
      </c>
      <c r="D31" s="11">
        <v>44689.48541666667</v>
      </c>
      <c r="E31" s="10">
        <v>1064484</v>
      </c>
      <c r="F31" s="10">
        <v>1014444</v>
      </c>
      <c r="G31" t="s">
        <v>114</v>
      </c>
      <c r="H31" s="10">
        <v>2000</v>
      </c>
      <c r="I31" s="10" t="s">
        <v>60</v>
      </c>
      <c r="J31" s="10" t="str">
        <f>IFERROR(VLOOKUP(Plan[[#This Row],[PO]],Plan_2[],2,0),"")</f>
        <v/>
      </c>
      <c r="K31" s="10"/>
      <c r="L31" s="13">
        <v>44778</v>
      </c>
      <c r="M31" s="10"/>
      <c r="N31" s="10"/>
      <c r="O31" s="10"/>
      <c r="P31" s="14"/>
    </row>
    <row r="32" spans="1:16" ht="15" customHeight="1" x14ac:dyDescent="0.2">
      <c r="A32" s="10" t="s">
        <v>26</v>
      </c>
      <c r="B32" s="10">
        <v>2444</v>
      </c>
      <c r="C32" s="11">
        <v>44600.491666666669</v>
      </c>
      <c r="D32" s="11">
        <v>44600.491666666669</v>
      </c>
      <c r="E32" s="10">
        <v>1066634</v>
      </c>
      <c r="F32" s="10">
        <v>1003586</v>
      </c>
      <c r="G32" t="s">
        <v>78</v>
      </c>
      <c r="H32" s="10">
        <v>77000</v>
      </c>
      <c r="I32" s="10" t="s">
        <v>24</v>
      </c>
      <c r="J32" s="10" t="str">
        <f>IFERROR(VLOOKUP(Plan[[#This Row],[PO]],Plan_2[],2,0),"")</f>
        <v/>
      </c>
      <c r="K32" s="10"/>
      <c r="L32" s="13">
        <v>44775</v>
      </c>
      <c r="M32" s="10" t="s">
        <v>79</v>
      </c>
      <c r="N32" s="10"/>
      <c r="O32" s="10"/>
      <c r="P32" s="14"/>
    </row>
    <row r="33" spans="1:16" ht="15" customHeight="1" x14ac:dyDescent="0.2">
      <c r="A33" s="10" t="s">
        <v>26</v>
      </c>
      <c r="B33" s="10">
        <v>2444</v>
      </c>
      <c r="C33" s="11">
        <v>44600.890972222223</v>
      </c>
      <c r="D33" s="11">
        <v>44628.307638888888</v>
      </c>
      <c r="E33" s="10">
        <v>1066630</v>
      </c>
      <c r="F33" s="10">
        <v>1000471</v>
      </c>
      <c r="G33" t="s">
        <v>115</v>
      </c>
      <c r="H33" s="10">
        <v>25000</v>
      </c>
      <c r="I33" s="10" t="s">
        <v>24</v>
      </c>
      <c r="J33" s="10" t="str">
        <f>IFERROR(VLOOKUP(Plan[[#This Row],[PO]],Plan_2[],2,0),"")</f>
        <v/>
      </c>
      <c r="K33" s="10"/>
      <c r="L33" s="13">
        <v>44776</v>
      </c>
      <c r="M33" s="10" t="s">
        <v>116</v>
      </c>
      <c r="N33" s="10"/>
      <c r="O33" s="10"/>
      <c r="P33" s="14"/>
    </row>
    <row r="34" spans="1:16" ht="15" customHeight="1" x14ac:dyDescent="0.2">
      <c r="A34" s="10" t="s">
        <v>26</v>
      </c>
      <c r="B34" s="10">
        <v>2444</v>
      </c>
      <c r="C34" s="11">
        <v>44628.401388888888</v>
      </c>
      <c r="D34" s="11">
        <v>44689.818055555559</v>
      </c>
      <c r="E34" s="10">
        <v>1066644</v>
      </c>
      <c r="F34" s="10">
        <v>1003967</v>
      </c>
      <c r="G34" t="s">
        <v>103</v>
      </c>
      <c r="H34" s="10">
        <v>61000</v>
      </c>
      <c r="I34" s="10" t="s">
        <v>24</v>
      </c>
      <c r="J34" s="10" t="str">
        <f>IFERROR(VLOOKUP(Plan[[#This Row],[PO]],Plan_2[],2,0),"")</f>
        <v/>
      </c>
      <c r="K34" s="10"/>
      <c r="L34" s="13">
        <v>44778</v>
      </c>
      <c r="M34" s="10" t="s">
        <v>104</v>
      </c>
      <c r="N34" s="10"/>
      <c r="O34" s="10"/>
      <c r="P34" s="14"/>
    </row>
    <row r="35" spans="1:16" ht="15" customHeight="1" x14ac:dyDescent="0.2">
      <c r="A35" s="10" t="s">
        <v>26</v>
      </c>
      <c r="B35" s="10">
        <v>2444</v>
      </c>
      <c r="C35" s="11">
        <v>44659.01666666667</v>
      </c>
      <c r="D35" s="11">
        <v>44659.294444444444</v>
      </c>
      <c r="E35" s="10">
        <v>1066654</v>
      </c>
      <c r="F35" s="10">
        <v>1011544</v>
      </c>
      <c r="G35" t="s">
        <v>82</v>
      </c>
      <c r="H35" s="10">
        <v>62000</v>
      </c>
      <c r="I35" s="10" t="s">
        <v>24</v>
      </c>
      <c r="J35" s="10" t="str">
        <f>IFERROR(VLOOKUP(Plan[[#This Row],[PO]],Plan_2[],2,0),"")</f>
        <v/>
      </c>
      <c r="K35" s="10"/>
      <c r="L35" s="13">
        <v>44777</v>
      </c>
      <c r="M35" s="10" t="s">
        <v>83</v>
      </c>
      <c r="N35" s="10"/>
      <c r="O35" s="10"/>
      <c r="P35" s="14"/>
    </row>
    <row r="36" spans="1:16" ht="15" customHeight="1" x14ac:dyDescent="0.2">
      <c r="A36" s="10" t="s">
        <v>26</v>
      </c>
      <c r="B36" s="10">
        <v>2013</v>
      </c>
      <c r="C36" s="11">
        <v>44659.524305555555</v>
      </c>
      <c r="D36" s="11">
        <v>44689.940972222219</v>
      </c>
      <c r="E36" s="10">
        <v>1066663</v>
      </c>
      <c r="F36" s="10">
        <v>1014506</v>
      </c>
      <c r="G36" t="s">
        <v>117</v>
      </c>
      <c r="H36" s="10">
        <v>85000</v>
      </c>
      <c r="I36" s="10" t="s">
        <v>24</v>
      </c>
      <c r="J36" s="10" t="str">
        <f>IFERROR(VLOOKUP(Plan[[#This Row],[PO]],Plan_2[],2,0),"")</f>
        <v/>
      </c>
      <c r="K36" s="15"/>
      <c r="L36" s="13">
        <v>44778</v>
      </c>
      <c r="M36" s="10" t="s">
        <v>30</v>
      </c>
      <c r="N36" s="10"/>
      <c r="O36" s="10"/>
      <c r="P36" s="14"/>
    </row>
    <row r="37" spans="1:16" ht="15" customHeight="1" x14ac:dyDescent="0.2">
      <c r="A37" s="10" t="s">
        <v>26</v>
      </c>
      <c r="B37" s="10">
        <v>2444</v>
      </c>
      <c r="C37" s="11">
        <v>44689.238888888889</v>
      </c>
      <c r="D37" s="11">
        <v>44689.405555555553</v>
      </c>
      <c r="E37" s="10">
        <v>1066661</v>
      </c>
      <c r="F37" s="10">
        <v>1000027</v>
      </c>
      <c r="G37" t="s">
        <v>118</v>
      </c>
      <c r="H37" s="10">
        <v>18000</v>
      </c>
      <c r="I37" s="10" t="s">
        <v>24</v>
      </c>
      <c r="J37" s="10" t="str">
        <f>IFERROR(VLOOKUP(Plan[[#This Row],[PO]],Plan_2[],2,0),"")</f>
        <v/>
      </c>
      <c r="K37" s="15"/>
      <c r="L37" s="13">
        <v>44778</v>
      </c>
      <c r="M37" s="10" t="s">
        <v>119</v>
      </c>
      <c r="N37" s="10"/>
      <c r="O37" s="10"/>
      <c r="P37" s="14"/>
    </row>
    <row r="38" spans="1:16" ht="15" customHeight="1" x14ac:dyDescent="0.2">
      <c r="A38" s="10" t="s">
        <v>26</v>
      </c>
      <c r="B38" s="10">
        <v>2013</v>
      </c>
      <c r="C38" s="11">
        <v>44689.48541666667</v>
      </c>
      <c r="D38" s="11">
        <v>44720.902083333334</v>
      </c>
      <c r="E38" s="10">
        <v>1066668</v>
      </c>
      <c r="F38" s="10">
        <v>1014380</v>
      </c>
      <c r="G38" t="s">
        <v>120</v>
      </c>
      <c r="H38" s="10">
        <v>30000</v>
      </c>
      <c r="I38" s="10" t="s">
        <v>24</v>
      </c>
      <c r="J38" s="10" t="str">
        <f>IFERROR(VLOOKUP(Plan[[#This Row],[PO]],Plan_2[],2,0),"")</f>
        <v/>
      </c>
      <c r="K38" s="10"/>
      <c r="L38" s="13">
        <v>44779</v>
      </c>
      <c r="M38" s="10" t="s">
        <v>121</v>
      </c>
      <c r="N38" s="10"/>
      <c r="O38" s="10"/>
      <c r="P38" s="14"/>
    </row>
    <row r="39" spans="1:16" ht="15" customHeight="1" x14ac:dyDescent="0.2">
      <c r="A39" s="10" t="s">
        <v>26</v>
      </c>
      <c r="B39" s="10">
        <v>2444</v>
      </c>
      <c r="C39" s="11">
        <v>44720.034722222219</v>
      </c>
      <c r="D39" s="11">
        <v>44720.451388888891</v>
      </c>
      <c r="E39" s="10">
        <v>1066673</v>
      </c>
      <c r="F39" s="10">
        <v>1001790</v>
      </c>
      <c r="G39" t="s">
        <v>122</v>
      </c>
      <c r="H39" s="10">
        <v>50000</v>
      </c>
      <c r="I39" s="10" t="s">
        <v>24</v>
      </c>
      <c r="J39" s="10" t="str">
        <f>IFERROR(VLOOKUP(Plan[[#This Row],[PO]],Plan_2[],2,0),"")</f>
        <v/>
      </c>
      <c r="K39" s="10"/>
      <c r="L39" s="13">
        <v>44779</v>
      </c>
      <c r="M39" s="10" t="s">
        <v>123</v>
      </c>
      <c r="N39" s="10"/>
      <c r="O39" s="10"/>
      <c r="P39" s="14"/>
    </row>
    <row r="40" spans="1:16" ht="15" customHeight="1" x14ac:dyDescent="0.2">
      <c r="A40" s="10" t="s">
        <v>26</v>
      </c>
      <c r="B40" s="10">
        <v>2444</v>
      </c>
      <c r="C40" s="11">
        <v>44720.693055555559</v>
      </c>
      <c r="D40" s="11">
        <v>44750.109722222223</v>
      </c>
      <c r="E40" s="10">
        <v>1066675</v>
      </c>
      <c r="F40" s="10">
        <v>1458647</v>
      </c>
      <c r="G40" t="s">
        <v>93</v>
      </c>
      <c r="H40" s="10">
        <v>25000</v>
      </c>
      <c r="I40" s="10" t="s">
        <v>24</v>
      </c>
      <c r="J40" s="10" t="str">
        <f>IFERROR(VLOOKUP(Plan[[#This Row],[PO]],Plan_2[],2,0),"")</f>
        <v/>
      </c>
      <c r="K40" s="10"/>
      <c r="L40" s="13">
        <v>44780</v>
      </c>
      <c r="M40" s="10" t="s">
        <v>67</v>
      </c>
      <c r="N40" s="10"/>
      <c r="O40" s="10"/>
      <c r="P40" s="14"/>
    </row>
    <row r="41" spans="1:16" ht="15" customHeight="1" x14ac:dyDescent="0.2">
      <c r="A41" s="10" t="s">
        <v>26</v>
      </c>
      <c r="B41" s="10">
        <v>2444</v>
      </c>
      <c r="C41" s="13">
        <v>44750.213888888888</v>
      </c>
      <c r="D41" s="11">
        <v>44750.630555555559</v>
      </c>
      <c r="E41" s="10">
        <v>1064494</v>
      </c>
      <c r="F41" s="10">
        <v>1469025</v>
      </c>
      <c r="G41" t="s">
        <v>124</v>
      </c>
      <c r="H41" s="10">
        <v>47000</v>
      </c>
      <c r="I41" s="10" t="s">
        <v>24</v>
      </c>
      <c r="J41" s="10" t="str">
        <f>IFERROR(VLOOKUP(Plan[[#This Row],[PO]],Plan_2[],2,0),"")</f>
        <v/>
      </c>
      <c r="K41" s="10"/>
      <c r="L41" s="13">
        <v>44780</v>
      </c>
      <c r="M41" s="10" t="s">
        <v>34</v>
      </c>
      <c r="N41" s="10"/>
      <c r="O41" s="10"/>
      <c r="P41" s="14"/>
    </row>
    <row r="42" spans="1:16" ht="15" customHeight="1" x14ac:dyDescent="0.2">
      <c r="A42" s="10" t="s">
        <v>26</v>
      </c>
      <c r="B42" s="10">
        <v>2444</v>
      </c>
      <c r="C42" s="11">
        <v>44750.78125</v>
      </c>
      <c r="D42" s="11">
        <v>44781.781944444447</v>
      </c>
      <c r="E42" s="10">
        <v>1064504</v>
      </c>
      <c r="F42" s="10">
        <v>1469023</v>
      </c>
      <c r="G42" t="s">
        <v>90</v>
      </c>
      <c r="H42" s="10">
        <v>85000</v>
      </c>
      <c r="I42" s="10" t="s">
        <v>24</v>
      </c>
      <c r="J42" s="10" t="str">
        <f>IFERROR(VLOOKUP(Plan[[#This Row],[PO]],Plan_2[],2,0),"")</f>
        <v/>
      </c>
      <c r="K42" s="10"/>
      <c r="L42" s="13">
        <v>44781</v>
      </c>
      <c r="M42" s="10" t="s">
        <v>34</v>
      </c>
      <c r="N42" s="10"/>
      <c r="O42" s="10"/>
      <c r="P42" s="14"/>
    </row>
    <row r="43" spans="1:16" ht="15" customHeight="1" x14ac:dyDescent="0.2">
      <c r="A43" s="10" t="s">
        <v>26</v>
      </c>
      <c r="B43" s="10">
        <v>2444</v>
      </c>
      <c r="C43" s="11">
        <v>44781.054166666669</v>
      </c>
      <c r="D43" s="11">
        <v>44781.054861111108</v>
      </c>
      <c r="E43" s="10">
        <v>1064507</v>
      </c>
      <c r="F43" s="10">
        <v>1005952</v>
      </c>
      <c r="G43" t="s">
        <v>33</v>
      </c>
      <c r="H43" s="10">
        <v>85000</v>
      </c>
      <c r="I43" s="10" t="s">
        <v>24</v>
      </c>
      <c r="J43" s="10" t="str">
        <f>IFERROR(VLOOKUP(Plan[[#This Row],[PO]],Plan_2[],2,0),"")</f>
        <v/>
      </c>
      <c r="K43" s="10"/>
      <c r="L43" s="13">
        <v>44781</v>
      </c>
      <c r="M43" s="10" t="s">
        <v>34</v>
      </c>
      <c r="N43" s="10"/>
      <c r="O43" s="10"/>
      <c r="P43" s="14"/>
    </row>
    <row r="44" spans="1:16" ht="15" customHeight="1" x14ac:dyDescent="0.2">
      <c r="A44" s="10" t="s">
        <v>26</v>
      </c>
      <c r="B44" s="10">
        <v>2444</v>
      </c>
      <c r="C44" s="11">
        <v>44781.275000000001</v>
      </c>
      <c r="D44" s="11">
        <v>44781.275694444441</v>
      </c>
      <c r="E44" s="10">
        <v>1064499</v>
      </c>
      <c r="F44" s="10">
        <v>1002099</v>
      </c>
      <c r="G44" t="s">
        <v>125</v>
      </c>
      <c r="H44" s="10">
        <v>47000</v>
      </c>
      <c r="I44" s="10" t="s">
        <v>24</v>
      </c>
      <c r="J44" s="10" t="str">
        <f>IFERROR(VLOOKUP(Plan[[#This Row],[PO]],Plan_2[],2,0),"")</f>
        <v/>
      </c>
      <c r="K44" s="10"/>
      <c r="L44" s="13">
        <v>44781</v>
      </c>
      <c r="M44" s="10" t="s">
        <v>34</v>
      </c>
      <c r="N44" s="10"/>
      <c r="O44" s="10"/>
      <c r="P44" s="14"/>
    </row>
    <row r="45" spans="1:16" ht="15" customHeight="1" x14ac:dyDescent="0.2">
      <c r="A45" s="10" t="s">
        <v>26</v>
      </c>
      <c r="B45" s="10">
        <v>2444</v>
      </c>
      <c r="C45" s="11">
        <v>44781.397916666669</v>
      </c>
      <c r="D45" s="11">
        <v>44781.398611111108</v>
      </c>
      <c r="E45" s="10">
        <v>1064500</v>
      </c>
      <c r="F45" s="16">
        <v>1469031</v>
      </c>
      <c r="G45" s="12" t="s">
        <v>99</v>
      </c>
      <c r="H45" s="10">
        <v>20000</v>
      </c>
      <c r="I45" s="10" t="s">
        <v>24</v>
      </c>
      <c r="J45" s="10" t="str">
        <f>IFERROR(VLOOKUP(Plan[[#This Row],[PO]],Plan_2[],2,0),"")</f>
        <v/>
      </c>
      <c r="K45" s="10"/>
      <c r="L45" s="13">
        <v>44781</v>
      </c>
      <c r="M45" s="10" t="s">
        <v>34</v>
      </c>
      <c r="N45" s="10"/>
      <c r="O45" s="10"/>
      <c r="P45" s="14"/>
    </row>
    <row r="46" spans="1:16" ht="15" customHeight="1" x14ac:dyDescent="0.2">
      <c r="A46" s="10" t="s">
        <v>26</v>
      </c>
      <c r="B46" s="10">
        <v>2444</v>
      </c>
      <c r="C46" s="11">
        <v>44781.462500000001</v>
      </c>
      <c r="D46" s="11">
        <v>44781.463194444441</v>
      </c>
      <c r="E46" s="10">
        <v>1064502</v>
      </c>
      <c r="F46" s="10">
        <v>1389071</v>
      </c>
      <c r="G46" t="s">
        <v>75</v>
      </c>
      <c r="H46" s="10">
        <v>20000</v>
      </c>
      <c r="I46" s="10" t="s">
        <v>24</v>
      </c>
      <c r="J46" s="10" t="str">
        <f>IFERROR(VLOOKUP(Plan[[#This Row],[PO]],Plan_2[],2,0),"")</f>
        <v/>
      </c>
      <c r="K46" s="10"/>
      <c r="L46" s="13">
        <v>44781</v>
      </c>
      <c r="M46" s="10" t="s">
        <v>34</v>
      </c>
      <c r="N46" s="10"/>
      <c r="O46" s="10"/>
      <c r="P46" s="14"/>
    </row>
    <row r="47" spans="1:16" ht="15" customHeight="1" x14ac:dyDescent="0.2">
      <c r="A47" s="10" t="s">
        <v>26</v>
      </c>
      <c r="B47" s="10">
        <v>2444</v>
      </c>
      <c r="C47" s="11">
        <v>44781.515277777777</v>
      </c>
      <c r="D47" s="11">
        <v>44812.793055555558</v>
      </c>
      <c r="E47" s="10">
        <v>1068740</v>
      </c>
      <c r="F47" s="10">
        <v>1007304</v>
      </c>
      <c r="G47" t="s">
        <v>126</v>
      </c>
      <c r="H47" s="10">
        <v>70000</v>
      </c>
      <c r="I47" s="10" t="s">
        <v>24</v>
      </c>
      <c r="J47" s="10" t="str">
        <f>IFERROR(VLOOKUP(Plan[[#This Row],[PO]],Plan_2[],2,0),"")</f>
        <v/>
      </c>
      <c r="K47" s="10"/>
      <c r="L47" s="13">
        <v>44782</v>
      </c>
      <c r="M47" s="10" t="s">
        <v>127</v>
      </c>
      <c r="N47" s="10"/>
      <c r="O47" s="10"/>
      <c r="P47" s="14"/>
    </row>
    <row r="48" spans="1:16" ht="15" customHeight="1" x14ac:dyDescent="0.2">
      <c r="A48" s="10" t="s">
        <v>26</v>
      </c>
      <c r="B48" s="10">
        <v>2444</v>
      </c>
      <c r="C48" s="11">
        <v>44812.196527777778</v>
      </c>
      <c r="D48" s="11">
        <v>44812.474305555559</v>
      </c>
      <c r="E48" s="10">
        <v>1068753</v>
      </c>
      <c r="F48" s="10">
        <v>1007183</v>
      </c>
      <c r="G48" t="s">
        <v>128</v>
      </c>
      <c r="H48" s="10">
        <v>21000</v>
      </c>
      <c r="I48" s="10" t="s">
        <v>24</v>
      </c>
      <c r="J48" s="10" t="str">
        <f>IFERROR(VLOOKUP(Plan[[#This Row],[PO]],Plan_2[],2,0),"")</f>
        <v/>
      </c>
      <c r="K48" s="10"/>
      <c r="L48" s="13">
        <v>44782</v>
      </c>
      <c r="M48" s="10" t="s">
        <v>129</v>
      </c>
      <c r="N48" s="10"/>
      <c r="O48" s="10"/>
      <c r="P48" s="14"/>
    </row>
    <row r="49" spans="1:16" ht="15" customHeight="1" x14ac:dyDescent="0.2">
      <c r="A49" s="10" t="s">
        <v>26</v>
      </c>
      <c r="B49" s="10">
        <v>2444</v>
      </c>
      <c r="C49" s="11">
        <v>44812.553472222222</v>
      </c>
      <c r="D49" s="11">
        <v>44842.831250000003</v>
      </c>
      <c r="E49" s="10">
        <v>1068764</v>
      </c>
      <c r="F49" s="10">
        <v>1003586</v>
      </c>
      <c r="G49" t="s">
        <v>78</v>
      </c>
      <c r="H49" s="10">
        <v>145000</v>
      </c>
      <c r="I49" s="10" t="s">
        <v>24</v>
      </c>
      <c r="J49" s="10" t="str">
        <f>IFERROR(VLOOKUP(Plan[[#This Row],[PO]],Plan_2[],2,0),"")</f>
        <v/>
      </c>
      <c r="K49" s="10"/>
      <c r="L49" s="13">
        <v>44783</v>
      </c>
      <c r="M49" s="10" t="s">
        <v>79</v>
      </c>
      <c r="N49" s="10"/>
      <c r="O49" s="10"/>
      <c r="P49" s="14"/>
    </row>
    <row r="50" spans="1:16" ht="15" customHeight="1" x14ac:dyDescent="0.2">
      <c r="A50" s="10" t="s">
        <v>26</v>
      </c>
      <c r="B50" s="10">
        <v>2444</v>
      </c>
      <c r="C50" s="11">
        <v>44842.583333333336</v>
      </c>
      <c r="D50" s="11">
        <v>44873</v>
      </c>
      <c r="E50" s="10">
        <v>1068788</v>
      </c>
      <c r="F50" s="10">
        <v>1466645</v>
      </c>
      <c r="G50" s="12" t="s">
        <v>96</v>
      </c>
      <c r="H50" s="10">
        <v>60000</v>
      </c>
      <c r="I50" s="10" t="s">
        <v>24</v>
      </c>
      <c r="J50" s="10" t="str">
        <f>IFERROR(VLOOKUP(Plan[[#This Row],[PO]],Plan_2[],2,0),"")</f>
        <v/>
      </c>
      <c r="K50" s="10"/>
      <c r="L50" s="13">
        <v>44784</v>
      </c>
      <c r="M50" s="10" t="s">
        <v>40</v>
      </c>
      <c r="N50" s="10"/>
      <c r="O50" s="10"/>
      <c r="P50" s="14"/>
    </row>
    <row r="51" spans="1:16" ht="15" customHeight="1" x14ac:dyDescent="0.2">
      <c r="A51" s="10" t="s">
        <v>26</v>
      </c>
      <c r="B51" s="10">
        <v>2444</v>
      </c>
      <c r="C51" s="11">
        <v>44873.320138888892</v>
      </c>
      <c r="D51" s="11">
        <v>44873.597916666666</v>
      </c>
      <c r="E51" s="10">
        <v>1068786</v>
      </c>
      <c r="F51" s="10">
        <v>1457827</v>
      </c>
      <c r="G51" t="s">
        <v>59</v>
      </c>
      <c r="H51" s="10">
        <v>17000</v>
      </c>
      <c r="I51" s="10" t="s">
        <v>60</v>
      </c>
      <c r="J51" s="10" t="str">
        <f>IFERROR(VLOOKUP(Plan[[#This Row],[PO]],Plan_2[],2,0),"")</f>
        <v/>
      </c>
      <c r="K51" s="10"/>
      <c r="L51" s="13">
        <v>44784</v>
      </c>
      <c r="M51" s="10" t="s">
        <v>61</v>
      </c>
      <c r="N51" s="10"/>
      <c r="O51" s="10"/>
      <c r="P51" s="14"/>
    </row>
    <row r="52" spans="1:16" ht="15" customHeight="1" x14ac:dyDescent="0.2">
      <c r="A52" s="10" t="s">
        <v>26</v>
      </c>
      <c r="B52" s="10">
        <v>2444</v>
      </c>
      <c r="C52" s="11">
        <v>44873.668749999997</v>
      </c>
      <c r="D52" s="11">
        <v>44903.946527777778</v>
      </c>
      <c r="E52" s="10">
        <v>1070893</v>
      </c>
      <c r="F52" s="10">
        <v>1012427</v>
      </c>
      <c r="G52" t="s">
        <v>107</v>
      </c>
      <c r="H52" s="10">
        <v>65000</v>
      </c>
      <c r="I52" s="10" t="s">
        <v>24</v>
      </c>
      <c r="J52" s="10" t="str">
        <f>IFERROR(VLOOKUP(Plan[[#This Row],[PO]],Plan_2[],2,0),"")</f>
        <v/>
      </c>
      <c r="K52" s="10"/>
      <c r="L52" s="13">
        <v>44785</v>
      </c>
      <c r="M52" s="10" t="s">
        <v>67</v>
      </c>
      <c r="N52" s="10"/>
      <c r="O52" s="10"/>
      <c r="P52" s="14"/>
    </row>
    <row r="53" spans="1:16" ht="15" customHeight="1" x14ac:dyDescent="0.2">
      <c r="A53" s="10" t="s">
        <v>26</v>
      </c>
      <c r="B53" s="10">
        <v>2444</v>
      </c>
      <c r="C53" s="11">
        <v>44903.218055555553</v>
      </c>
      <c r="D53" s="11">
        <v>44903.495833333334</v>
      </c>
      <c r="E53" s="10">
        <v>1070890</v>
      </c>
      <c r="F53" s="10">
        <v>1002721</v>
      </c>
      <c r="G53" t="s">
        <v>39</v>
      </c>
      <c r="H53" s="10">
        <v>30000</v>
      </c>
      <c r="I53" s="10" t="s">
        <v>24</v>
      </c>
      <c r="J53" s="10" t="str">
        <f>IFERROR(VLOOKUP(Plan[[#This Row],[PO]],Plan_2[],2,0),"")</f>
        <v/>
      </c>
      <c r="K53" s="10"/>
      <c r="L53" s="13">
        <v>44785</v>
      </c>
      <c r="M53" s="10" t="s">
        <v>40</v>
      </c>
      <c r="N53" s="10"/>
      <c r="O53" s="10"/>
      <c r="P53" s="14"/>
    </row>
    <row r="54" spans="1:16" ht="15" customHeight="1" x14ac:dyDescent="0.2">
      <c r="A54" s="10" t="s">
        <v>26</v>
      </c>
      <c r="B54" s="10">
        <v>2444</v>
      </c>
      <c r="C54" s="11">
        <v>44903.655555555553</v>
      </c>
      <c r="D54" s="11" t="s">
        <v>130</v>
      </c>
      <c r="E54" s="10">
        <v>1070902</v>
      </c>
      <c r="F54" s="10">
        <v>1302159</v>
      </c>
      <c r="G54" t="s">
        <v>131</v>
      </c>
      <c r="H54" s="10">
        <v>30000</v>
      </c>
      <c r="I54" s="10" t="s">
        <v>24</v>
      </c>
      <c r="J54" s="10" t="str">
        <f>IFERROR(VLOOKUP(Plan[[#This Row],[PO]],Plan_2[],2,0),"")</f>
        <v/>
      </c>
      <c r="K54" s="10"/>
      <c r="L54" s="13">
        <v>44786</v>
      </c>
      <c r="M54" s="10" t="s">
        <v>132</v>
      </c>
      <c r="N54" s="10"/>
      <c r="O54" s="10"/>
      <c r="P54" s="14"/>
    </row>
    <row r="55" spans="1:16" ht="15" customHeight="1" x14ac:dyDescent="0.2">
      <c r="A55" s="17" t="s">
        <v>26</v>
      </c>
      <c r="B55" s="10">
        <v>2444</v>
      </c>
      <c r="C55" s="11" t="s">
        <v>133</v>
      </c>
      <c r="D55" s="11" t="s">
        <v>134</v>
      </c>
      <c r="E55" s="10">
        <v>1070898</v>
      </c>
      <c r="F55" s="10">
        <v>1000757</v>
      </c>
      <c r="G55" t="s">
        <v>135</v>
      </c>
      <c r="H55" s="10">
        <v>20000</v>
      </c>
      <c r="I55" s="10" t="s">
        <v>24</v>
      </c>
      <c r="J55" s="10" t="str">
        <f>IFERROR(VLOOKUP(Plan[[#This Row],[PO]],Plan_2[],2,0),"")</f>
        <v/>
      </c>
      <c r="K55" s="10"/>
      <c r="L55" s="13">
        <v>44786</v>
      </c>
      <c r="M55" s="10" t="s">
        <v>136</v>
      </c>
      <c r="N55" s="10"/>
      <c r="O55" s="10"/>
      <c r="P55" s="14"/>
    </row>
    <row r="56" spans="1:16" ht="15" customHeight="1" x14ac:dyDescent="0.2">
      <c r="A56" s="10" t="s">
        <v>26</v>
      </c>
      <c r="B56" s="10">
        <v>2444</v>
      </c>
      <c r="C56" s="11" t="s">
        <v>137</v>
      </c>
      <c r="D56" s="11" t="s">
        <v>138</v>
      </c>
      <c r="E56" s="10">
        <v>1064520</v>
      </c>
      <c r="F56" s="10">
        <v>1000460</v>
      </c>
      <c r="G56" t="s">
        <v>139</v>
      </c>
      <c r="H56" s="10">
        <v>150000</v>
      </c>
      <c r="I56" s="10" t="s">
        <v>24</v>
      </c>
      <c r="J56" s="10" t="str">
        <f>IFERROR(VLOOKUP(Plan[[#This Row],[PO]],Plan_2[],2,0),"")</f>
        <v/>
      </c>
      <c r="K56" s="10"/>
      <c r="L56" s="13">
        <v>44787</v>
      </c>
      <c r="M56" s="10" t="s">
        <v>140</v>
      </c>
      <c r="N56" s="10"/>
      <c r="O56" s="10"/>
      <c r="P56" s="14"/>
    </row>
    <row r="57" spans="1:16" ht="15" customHeight="1" x14ac:dyDescent="0.2">
      <c r="A57" s="10" t="s">
        <v>26</v>
      </c>
      <c r="B57" s="10">
        <v>2013</v>
      </c>
      <c r="C57" s="11" t="s">
        <v>141</v>
      </c>
      <c r="D57" s="11" t="s">
        <v>142</v>
      </c>
      <c r="E57" s="10">
        <v>1064530</v>
      </c>
      <c r="F57" s="10">
        <v>1007445</v>
      </c>
      <c r="G57" t="s">
        <v>29</v>
      </c>
      <c r="H57" s="10">
        <v>60000</v>
      </c>
      <c r="I57" s="10" t="s">
        <v>24</v>
      </c>
      <c r="J57" s="10" t="str">
        <f>IFERROR(VLOOKUP(Plan[[#This Row],[PO]],Plan_2[],2,0),"")</f>
        <v/>
      </c>
      <c r="K57" s="10"/>
      <c r="L57" s="13">
        <v>44788</v>
      </c>
      <c r="M57" s="10" t="s">
        <v>30</v>
      </c>
      <c r="N57" s="10"/>
      <c r="O57" s="10"/>
      <c r="P57" s="14"/>
    </row>
    <row r="58" spans="1:16" ht="15" customHeight="1" x14ac:dyDescent="0.2">
      <c r="A58" s="10" t="s">
        <v>26</v>
      </c>
      <c r="B58" s="10">
        <v>2444</v>
      </c>
      <c r="C58" s="11" t="s">
        <v>143</v>
      </c>
      <c r="D58" s="11" t="s">
        <v>144</v>
      </c>
      <c r="E58" s="10">
        <v>1064536</v>
      </c>
      <c r="F58" s="10">
        <v>1001811</v>
      </c>
      <c r="G58" t="s">
        <v>86</v>
      </c>
      <c r="H58" s="10">
        <v>185000</v>
      </c>
      <c r="I58" s="10" t="s">
        <v>60</v>
      </c>
      <c r="J58" s="10" t="str">
        <f>IFERROR(VLOOKUP(Plan[[#This Row],[PO]],Plan_2[],2,0),"")</f>
        <v/>
      </c>
      <c r="K58" s="10"/>
      <c r="L58" s="13">
        <v>44789</v>
      </c>
      <c r="M58" s="10" t="s">
        <v>87</v>
      </c>
      <c r="N58" s="10"/>
      <c r="O58" s="10"/>
      <c r="P58" s="14"/>
    </row>
    <row r="59" spans="1:16" ht="15" customHeight="1" x14ac:dyDescent="0.2">
      <c r="A59" s="10" t="s">
        <v>26</v>
      </c>
      <c r="B59" s="10">
        <v>2444</v>
      </c>
      <c r="C59" s="11" t="s">
        <v>145</v>
      </c>
      <c r="D59" s="11" t="s">
        <v>146</v>
      </c>
      <c r="E59" s="10">
        <v>1064544</v>
      </c>
      <c r="F59" s="10">
        <v>1001800</v>
      </c>
      <c r="G59" t="s">
        <v>109</v>
      </c>
      <c r="H59" s="10">
        <v>210000</v>
      </c>
      <c r="I59" s="10" t="s">
        <v>24</v>
      </c>
      <c r="J59" s="10" t="str">
        <f>IFERROR(VLOOKUP(Plan[[#This Row],[PO]],Plan_2[],2,0),"")</f>
        <v/>
      </c>
      <c r="K59" s="10"/>
      <c r="L59" s="13">
        <v>44789</v>
      </c>
      <c r="M59" s="10" t="s">
        <v>87</v>
      </c>
      <c r="N59" s="10"/>
      <c r="O59" s="10"/>
      <c r="P59" s="14"/>
    </row>
    <row r="60" spans="1:16" ht="15" customHeight="1" x14ac:dyDescent="0.2">
      <c r="A60" s="10" t="s">
        <v>26</v>
      </c>
      <c r="B60" s="10">
        <v>2444</v>
      </c>
      <c r="C60" s="11" t="s">
        <v>147</v>
      </c>
      <c r="D60" s="11" t="s">
        <v>148</v>
      </c>
      <c r="E60" s="10">
        <v>1064557</v>
      </c>
      <c r="F60" s="10">
        <v>1007764</v>
      </c>
      <c r="G60" t="s">
        <v>149</v>
      </c>
      <c r="H60" s="10">
        <v>40000</v>
      </c>
      <c r="I60" s="10" t="s">
        <v>24</v>
      </c>
      <c r="J60" s="10" t="str">
        <f>IFERROR(VLOOKUP(Plan[[#This Row],[PO]],Plan_2[],2,0),"")</f>
        <v/>
      </c>
      <c r="K60" s="10"/>
      <c r="L60" s="13">
        <v>44790</v>
      </c>
      <c r="M60" s="10" t="s">
        <v>150</v>
      </c>
      <c r="N60" s="10"/>
      <c r="O60" s="10"/>
      <c r="P60" s="14"/>
    </row>
    <row r="61" spans="1:16" ht="15" customHeight="1" x14ac:dyDescent="0.2">
      <c r="A61" s="10" t="s">
        <v>26</v>
      </c>
      <c r="B61" s="10">
        <v>2444</v>
      </c>
      <c r="C61" s="11" t="s">
        <v>151</v>
      </c>
      <c r="D61" s="11" t="s">
        <v>152</v>
      </c>
      <c r="E61" s="10">
        <v>1064559</v>
      </c>
      <c r="F61" s="10">
        <v>1300795</v>
      </c>
      <c r="G61" s="12" t="s">
        <v>153</v>
      </c>
      <c r="H61" s="10">
        <v>35000</v>
      </c>
      <c r="I61" s="10" t="s">
        <v>24</v>
      </c>
      <c r="J61" s="10" t="str">
        <f>IFERROR(VLOOKUP(Plan[[#This Row],[PO]],Plan_2[],2,0),"")</f>
        <v/>
      </c>
      <c r="K61" s="10"/>
      <c r="L61" s="13">
        <v>44790</v>
      </c>
      <c r="M61" s="10" t="s">
        <v>150</v>
      </c>
      <c r="N61" s="10"/>
      <c r="O61" s="10"/>
      <c r="P61" s="14"/>
    </row>
    <row r="62" spans="1:16" ht="15" customHeight="1" x14ac:dyDescent="0.2">
      <c r="A62" s="10" t="s">
        <v>26</v>
      </c>
      <c r="B62" s="10">
        <v>2444</v>
      </c>
      <c r="C62" s="11" t="s">
        <v>154</v>
      </c>
      <c r="D62" s="11" t="s">
        <v>155</v>
      </c>
      <c r="E62" s="10">
        <v>1064574</v>
      </c>
      <c r="F62" s="10">
        <v>1000460</v>
      </c>
      <c r="G62" t="s">
        <v>139</v>
      </c>
      <c r="H62" s="10">
        <v>70000</v>
      </c>
      <c r="I62" s="10" t="s">
        <v>24</v>
      </c>
      <c r="J62" s="10" t="str">
        <f>IFERROR(VLOOKUP(Plan[[#This Row],[PO]],Plan_2[],2,0),"")</f>
        <v/>
      </c>
      <c r="K62" s="10"/>
      <c r="L62" s="13">
        <v>44791</v>
      </c>
      <c r="M62" s="10" t="s">
        <v>140</v>
      </c>
      <c r="N62" s="10"/>
      <c r="O62" s="10"/>
      <c r="P62" s="14"/>
    </row>
    <row r="63" spans="1:16" ht="15" customHeight="1" x14ac:dyDescent="0.2">
      <c r="A63" s="10" t="s">
        <v>26</v>
      </c>
      <c r="B63" s="10">
        <v>2444</v>
      </c>
      <c r="C63" s="11" t="s">
        <v>156</v>
      </c>
      <c r="D63" s="11" t="s">
        <v>156</v>
      </c>
      <c r="E63" s="10">
        <v>1072803</v>
      </c>
      <c r="F63" s="10">
        <v>1006927</v>
      </c>
      <c r="G63" t="s">
        <v>56</v>
      </c>
      <c r="H63" s="10">
        <v>60500</v>
      </c>
      <c r="I63" s="10" t="s">
        <v>24</v>
      </c>
      <c r="J63" s="10" t="str">
        <f>IFERROR(VLOOKUP(Plan[[#This Row],[PO]],Plan_2[],2,0),"")</f>
        <v/>
      </c>
      <c r="K63" s="10"/>
      <c r="L63" s="13">
        <v>44791</v>
      </c>
      <c r="M63" s="10" t="s">
        <v>57</v>
      </c>
      <c r="N63" s="10"/>
      <c r="O63" s="10"/>
      <c r="P63" s="14"/>
    </row>
    <row r="64" spans="1:16" ht="15" customHeight="1" x14ac:dyDescent="0.2">
      <c r="A64" s="10" t="s">
        <v>26</v>
      </c>
      <c r="B64" s="10">
        <v>2444</v>
      </c>
      <c r="C64" s="11" t="s">
        <v>157</v>
      </c>
      <c r="D64" s="11" t="s">
        <v>157</v>
      </c>
      <c r="E64" s="10">
        <v>1068806</v>
      </c>
      <c r="F64" s="10">
        <v>1003582</v>
      </c>
      <c r="G64" t="s">
        <v>53</v>
      </c>
      <c r="H64" s="10">
        <v>19000</v>
      </c>
      <c r="I64" s="10" t="s">
        <v>24</v>
      </c>
      <c r="J64" s="10" t="str">
        <f>IFERROR(VLOOKUP(Plan[[#This Row],[PO]],Plan_2[],2,0),"")</f>
        <v/>
      </c>
      <c r="K64" s="10"/>
      <c r="L64" s="13">
        <v>44791</v>
      </c>
      <c r="M64" s="10" t="s">
        <v>54</v>
      </c>
      <c r="N64" s="10"/>
      <c r="O64" s="10"/>
      <c r="P64" s="14"/>
    </row>
    <row r="65" spans="1:16" ht="15" customHeight="1" x14ac:dyDescent="0.2">
      <c r="A65" s="10" t="s">
        <v>26</v>
      </c>
      <c r="B65" s="10">
        <v>2444</v>
      </c>
      <c r="C65" s="11" t="s">
        <v>158</v>
      </c>
      <c r="D65" s="11" t="s">
        <v>159</v>
      </c>
      <c r="E65" s="10">
        <v>1070923</v>
      </c>
      <c r="F65" s="10">
        <v>1003967</v>
      </c>
      <c r="G65" t="s">
        <v>103</v>
      </c>
      <c r="H65" s="10">
        <v>70500</v>
      </c>
      <c r="I65" s="10" t="s">
        <v>24</v>
      </c>
      <c r="J65" s="10" t="str">
        <f>IFERROR(VLOOKUP(Plan[[#This Row],[PO]],Plan_2[],2,0),"")</f>
        <v/>
      </c>
      <c r="K65" s="10"/>
      <c r="L65" s="13">
        <v>44793</v>
      </c>
      <c r="M65" s="10" t="s">
        <v>104</v>
      </c>
      <c r="N65" s="10"/>
      <c r="O65" s="10"/>
      <c r="P65" s="14"/>
    </row>
    <row r="66" spans="1:16" ht="15" customHeight="1" x14ac:dyDescent="0.2">
      <c r="A66" s="10" t="s">
        <v>26</v>
      </c>
      <c r="B66" s="10">
        <v>2444</v>
      </c>
      <c r="C66" s="11" t="s">
        <v>160</v>
      </c>
      <c r="D66" s="11" t="s">
        <v>161</v>
      </c>
      <c r="E66" s="10">
        <v>1070920</v>
      </c>
      <c r="F66" s="10">
        <v>1011544</v>
      </c>
      <c r="G66" t="s">
        <v>82</v>
      </c>
      <c r="H66" s="10">
        <v>72000</v>
      </c>
      <c r="I66" s="10" t="s">
        <v>24</v>
      </c>
      <c r="J66" s="10" t="str">
        <f>IFERROR(VLOOKUP(Plan[[#This Row],[PO]],Plan_2[],2,0),"")</f>
        <v/>
      </c>
      <c r="K66" s="10"/>
      <c r="L66" s="13">
        <v>44792</v>
      </c>
      <c r="M66" s="10" t="s">
        <v>83</v>
      </c>
      <c r="N66" s="10"/>
      <c r="O66" s="10"/>
      <c r="P66" s="14"/>
    </row>
    <row r="67" spans="1:16" ht="15" customHeight="1" x14ac:dyDescent="0.2">
      <c r="A67" s="10" t="s">
        <v>26</v>
      </c>
      <c r="B67" s="10">
        <v>2444</v>
      </c>
      <c r="C67" s="11" t="s">
        <v>162</v>
      </c>
      <c r="D67" s="11" t="s">
        <v>163</v>
      </c>
      <c r="E67" s="10">
        <v>1070931</v>
      </c>
      <c r="F67" s="10">
        <v>1017242</v>
      </c>
      <c r="G67" t="s">
        <v>164</v>
      </c>
      <c r="H67" s="10">
        <v>118000</v>
      </c>
      <c r="I67" s="10" t="s">
        <v>24</v>
      </c>
      <c r="J67" s="10" t="str">
        <f>IFERROR(VLOOKUP(Plan[[#This Row],[PO]],Plan_2[],2,0),"")</f>
        <v/>
      </c>
      <c r="K67" s="10"/>
      <c r="L67" s="13">
        <v>44793</v>
      </c>
      <c r="M67" s="10" t="s">
        <v>165</v>
      </c>
      <c r="N67" s="10"/>
      <c r="O67" s="10"/>
      <c r="P67" s="14"/>
    </row>
    <row r="68" spans="1:16" ht="15" customHeight="1" x14ac:dyDescent="0.2">
      <c r="A68" s="10" t="s">
        <v>166</v>
      </c>
      <c r="B68" s="10">
        <v>2444</v>
      </c>
      <c r="C68" s="11" t="s">
        <v>167</v>
      </c>
      <c r="D68" s="11" t="s">
        <v>168</v>
      </c>
      <c r="E68" s="10">
        <v>1068804</v>
      </c>
      <c r="F68" s="10">
        <v>5039556</v>
      </c>
      <c r="G68" t="s">
        <v>169</v>
      </c>
      <c r="H68" s="10">
        <v>6480</v>
      </c>
      <c r="I68" s="10" t="s">
        <v>24</v>
      </c>
      <c r="J68" s="10" t="str">
        <f>IFERROR(VLOOKUP(Plan[[#This Row],[PO]],Plan_2[],2,0),"")</f>
        <v/>
      </c>
      <c r="K68" s="10"/>
      <c r="L68" s="13">
        <v>44762</v>
      </c>
      <c r="M68" s="10" t="s">
        <v>170</v>
      </c>
      <c r="N68" s="10"/>
      <c r="O68" s="10"/>
      <c r="P68" s="14"/>
    </row>
    <row r="69" spans="1:16" ht="15" customHeight="1" x14ac:dyDescent="0.2">
      <c r="A69" s="10" t="s">
        <v>166</v>
      </c>
      <c r="B69" s="10">
        <v>2444</v>
      </c>
      <c r="C69" s="11" t="s">
        <v>171</v>
      </c>
      <c r="D69" s="11" t="s">
        <v>172</v>
      </c>
      <c r="E69" s="10">
        <v>1072714</v>
      </c>
      <c r="F69" s="10">
        <v>5054390</v>
      </c>
      <c r="G69" t="s">
        <v>173</v>
      </c>
      <c r="H69" s="10">
        <v>5040</v>
      </c>
      <c r="I69" s="10" t="s">
        <v>24</v>
      </c>
      <c r="J69" s="10" t="str">
        <f>IFERROR(VLOOKUP(Plan[[#This Row],[PO]],Plan_2[],2,0),"")</f>
        <v/>
      </c>
      <c r="K69" s="10"/>
      <c r="L69" s="13">
        <v>44763</v>
      </c>
      <c r="M69" s="10" t="s">
        <v>174</v>
      </c>
      <c r="N69" s="10"/>
      <c r="O69" s="10"/>
      <c r="P69" s="14"/>
    </row>
    <row r="70" spans="1:16" ht="15" customHeight="1" x14ac:dyDescent="0.2">
      <c r="A70" s="10" t="s">
        <v>166</v>
      </c>
      <c r="B70" s="10">
        <v>2444</v>
      </c>
      <c r="C70" s="11" t="s">
        <v>175</v>
      </c>
      <c r="D70" s="11" t="s">
        <v>176</v>
      </c>
      <c r="E70" s="10">
        <v>1070666</v>
      </c>
      <c r="F70" s="10">
        <v>5027590</v>
      </c>
      <c r="G70" s="12" t="s">
        <v>177</v>
      </c>
      <c r="H70" s="10">
        <v>2880</v>
      </c>
      <c r="I70" s="10" t="s">
        <v>24</v>
      </c>
      <c r="J70" s="10" t="str">
        <f>IFERROR(VLOOKUP(Plan[[#This Row],[PO]],Plan_2[],2,0),"")</f>
        <v/>
      </c>
      <c r="K70" s="10"/>
      <c r="L70" s="13">
        <v>44763</v>
      </c>
      <c r="M70" s="10" t="s">
        <v>174</v>
      </c>
      <c r="N70" s="10"/>
      <c r="O70" s="10"/>
      <c r="P70" s="14"/>
    </row>
    <row r="71" spans="1:16" ht="15" customHeight="1" x14ac:dyDescent="0.2">
      <c r="A71" s="10" t="s">
        <v>166</v>
      </c>
      <c r="B71" s="10">
        <v>2444</v>
      </c>
      <c r="C71" s="11" t="s">
        <v>178</v>
      </c>
      <c r="D71" s="11" t="s">
        <v>179</v>
      </c>
      <c r="E71" s="10">
        <v>1072715</v>
      </c>
      <c r="F71" s="10">
        <v>5009163</v>
      </c>
      <c r="G71" t="s">
        <v>180</v>
      </c>
      <c r="H71" s="10">
        <v>2880</v>
      </c>
      <c r="I71" s="10" t="s">
        <v>24</v>
      </c>
      <c r="J71" s="10" t="str">
        <f>IFERROR(VLOOKUP(Plan[[#This Row],[PO]],Plan_2[],2,0),"")</f>
        <v/>
      </c>
      <c r="K71" s="10"/>
      <c r="L71" s="13">
        <v>44763</v>
      </c>
      <c r="M71" s="10" t="s">
        <v>174</v>
      </c>
      <c r="N71" s="10"/>
      <c r="O71" s="10"/>
      <c r="P71" s="14"/>
    </row>
    <row r="72" spans="1:16" ht="15" customHeight="1" x14ac:dyDescent="0.2">
      <c r="A72" s="10" t="s">
        <v>166</v>
      </c>
      <c r="B72" s="10">
        <v>2444</v>
      </c>
      <c r="C72" s="11" t="s">
        <v>181</v>
      </c>
      <c r="D72" s="11" t="s">
        <v>182</v>
      </c>
      <c r="E72" s="10">
        <v>1064525</v>
      </c>
      <c r="F72" s="10">
        <v>5038307</v>
      </c>
      <c r="G72" t="s">
        <v>183</v>
      </c>
      <c r="H72" s="10">
        <v>16800</v>
      </c>
      <c r="I72" s="10" t="s">
        <v>24</v>
      </c>
      <c r="J72" s="10" t="str">
        <f>IFERROR(VLOOKUP(Plan[[#This Row],[PO]],Plan_2[],2,0),"")</f>
        <v/>
      </c>
      <c r="K72" s="10"/>
      <c r="L72" s="13">
        <v>44763</v>
      </c>
      <c r="M72" s="10" t="s">
        <v>174</v>
      </c>
      <c r="N72" s="10"/>
      <c r="O72" s="10"/>
      <c r="P72" s="14"/>
    </row>
    <row r="73" spans="1:16" ht="15" customHeight="1" x14ac:dyDescent="0.2">
      <c r="A73" s="10" t="s">
        <v>166</v>
      </c>
      <c r="B73" s="10">
        <v>2444</v>
      </c>
      <c r="C73" s="11" t="s">
        <v>184</v>
      </c>
      <c r="D73" s="11" t="s">
        <v>185</v>
      </c>
      <c r="E73" s="10">
        <v>1064523</v>
      </c>
      <c r="F73" s="10">
        <v>5037834</v>
      </c>
      <c r="G73" t="s">
        <v>186</v>
      </c>
      <c r="H73" s="10">
        <v>25600</v>
      </c>
      <c r="I73" s="10" t="s">
        <v>24</v>
      </c>
      <c r="J73" s="10" t="str">
        <f>IFERROR(VLOOKUP(Plan[[#This Row],[PO]],Plan_2[],2,0),"")</f>
        <v/>
      </c>
      <c r="K73" s="10"/>
      <c r="L73" s="13">
        <v>44764</v>
      </c>
      <c r="M73" s="10" t="s">
        <v>174</v>
      </c>
      <c r="N73" s="10"/>
      <c r="O73" s="10"/>
      <c r="P73" s="14"/>
    </row>
    <row r="74" spans="1:16" ht="15" customHeight="1" x14ac:dyDescent="0.2">
      <c r="A74" s="10" t="s">
        <v>166</v>
      </c>
      <c r="B74" s="10">
        <v>2444</v>
      </c>
      <c r="C74" s="11" t="s">
        <v>187</v>
      </c>
      <c r="D74" s="11" t="s">
        <v>188</v>
      </c>
      <c r="E74" s="10">
        <v>1064524</v>
      </c>
      <c r="F74" s="10">
        <v>5056084</v>
      </c>
      <c r="G74" t="s">
        <v>189</v>
      </c>
      <c r="H74" s="10">
        <v>15200</v>
      </c>
      <c r="I74" s="10" t="s">
        <v>24</v>
      </c>
      <c r="J74" s="10" t="str">
        <f>IFERROR(VLOOKUP(Plan[[#This Row],[PO]],Plan_2[],2,0),"")</f>
        <v/>
      </c>
      <c r="K74" s="10"/>
      <c r="L74" s="13">
        <v>44764</v>
      </c>
      <c r="M74" s="10" t="s">
        <v>174</v>
      </c>
      <c r="N74" s="10"/>
      <c r="O74" s="10"/>
      <c r="P74" s="14"/>
    </row>
    <row r="75" spans="1:16" ht="15" customHeight="1" x14ac:dyDescent="0.2">
      <c r="A75" s="10" t="s">
        <v>166</v>
      </c>
      <c r="B75" s="10">
        <v>2444</v>
      </c>
      <c r="C75" s="11" t="s">
        <v>190</v>
      </c>
      <c r="D75" s="11" t="s">
        <v>191</v>
      </c>
      <c r="E75" s="10">
        <v>1064532</v>
      </c>
      <c r="F75" s="10">
        <v>5730352</v>
      </c>
      <c r="G75" t="s">
        <v>192</v>
      </c>
      <c r="H75" s="10">
        <v>4000</v>
      </c>
      <c r="I75" s="10" t="s">
        <v>24</v>
      </c>
      <c r="J75" s="10" t="str">
        <f>IFERROR(VLOOKUP(Plan[[#This Row],[PO]],Plan_2[],2,0),"")</f>
        <v/>
      </c>
      <c r="K75" s="10"/>
      <c r="L75" s="13">
        <v>44764</v>
      </c>
      <c r="M75" s="10" t="s">
        <v>174</v>
      </c>
      <c r="N75" s="10"/>
      <c r="O75" s="10"/>
      <c r="P75" s="14"/>
    </row>
    <row r="76" spans="1:16" ht="15" customHeight="1" x14ac:dyDescent="0.2">
      <c r="A76" s="10" t="s">
        <v>166</v>
      </c>
      <c r="B76" s="10">
        <v>2444</v>
      </c>
      <c r="C76" s="11" t="s">
        <v>193</v>
      </c>
      <c r="D76" s="11" t="s">
        <v>194</v>
      </c>
      <c r="E76" s="10">
        <v>1064519</v>
      </c>
      <c r="F76" s="10">
        <v>5009168</v>
      </c>
      <c r="G76" t="s">
        <v>195</v>
      </c>
      <c r="H76" s="10">
        <v>2160</v>
      </c>
      <c r="I76" s="10" t="s">
        <v>24</v>
      </c>
      <c r="J76" s="10" t="str">
        <f>IFERROR(VLOOKUP(Plan[[#This Row],[PO]],Plan_2[],2,0),"")</f>
        <v/>
      </c>
      <c r="K76" s="10"/>
      <c r="L76" s="13">
        <v>44764</v>
      </c>
      <c r="M76" s="10" t="s">
        <v>174</v>
      </c>
      <c r="N76" s="10"/>
      <c r="O76" s="10"/>
      <c r="P76" s="14"/>
    </row>
    <row r="77" spans="1:16" ht="15" customHeight="1" x14ac:dyDescent="0.2">
      <c r="A77" s="10" t="s">
        <v>166</v>
      </c>
      <c r="B77" s="10">
        <v>2444</v>
      </c>
      <c r="C77" s="11" t="s">
        <v>196</v>
      </c>
      <c r="D77" s="11" t="s">
        <v>197</v>
      </c>
      <c r="E77" s="10">
        <v>1072716</v>
      </c>
      <c r="F77" s="10">
        <v>5009168</v>
      </c>
      <c r="G77" t="s">
        <v>195</v>
      </c>
      <c r="H77" s="10">
        <v>2160</v>
      </c>
      <c r="I77" s="10" t="s">
        <v>24</v>
      </c>
      <c r="J77" s="10" t="str">
        <f>IFERROR(VLOOKUP(Plan[[#This Row],[PO]],Plan_2[],2,0),"")</f>
        <v/>
      </c>
      <c r="K77" s="10"/>
      <c r="L77" s="13">
        <v>44764</v>
      </c>
      <c r="M77" s="10" t="s">
        <v>174</v>
      </c>
      <c r="N77" s="10"/>
      <c r="O77" s="10"/>
      <c r="P77" s="14"/>
    </row>
    <row r="78" spans="1:16" ht="15" customHeight="1" x14ac:dyDescent="0.2">
      <c r="A78" s="10" t="s">
        <v>166</v>
      </c>
      <c r="B78" s="10">
        <v>2444</v>
      </c>
      <c r="C78" s="11" t="s">
        <v>198</v>
      </c>
      <c r="D78" s="11" t="s">
        <v>199</v>
      </c>
      <c r="E78" s="10">
        <v>1064518</v>
      </c>
      <c r="F78" s="10">
        <v>5002062</v>
      </c>
      <c r="G78" t="s">
        <v>200</v>
      </c>
      <c r="H78" s="10">
        <v>15120</v>
      </c>
      <c r="I78" s="10" t="s">
        <v>24</v>
      </c>
      <c r="J78" s="10" t="str">
        <f>IFERROR(VLOOKUP(Plan[[#This Row],[PO]],Plan_2[],2,0),"")</f>
        <v/>
      </c>
      <c r="K78" s="10"/>
      <c r="L78" s="13">
        <v>44764</v>
      </c>
      <c r="M78" s="10" t="s">
        <v>174</v>
      </c>
      <c r="N78" s="10"/>
      <c r="O78" s="10"/>
      <c r="P78" s="14"/>
    </row>
    <row r="79" spans="1:16" ht="15" customHeight="1" x14ac:dyDescent="0.2">
      <c r="A79" s="10" t="s">
        <v>166</v>
      </c>
      <c r="B79" s="10">
        <v>2444</v>
      </c>
      <c r="C79" s="13" t="s">
        <v>201</v>
      </c>
      <c r="D79" s="11" t="s">
        <v>202</v>
      </c>
      <c r="E79" s="10">
        <v>1072702</v>
      </c>
      <c r="F79" s="10">
        <v>5688910</v>
      </c>
      <c r="G79" t="s">
        <v>203</v>
      </c>
      <c r="H79" s="10">
        <v>8640</v>
      </c>
      <c r="I79" s="10" t="s">
        <v>24</v>
      </c>
      <c r="J79" s="10" t="str">
        <f>IFERROR(VLOOKUP(Plan[[#This Row],[PO]],Plan_2[],2,0),"")</f>
        <v/>
      </c>
      <c r="K79" s="10"/>
      <c r="L79" s="13">
        <v>44764</v>
      </c>
      <c r="M79" s="10" t="s">
        <v>174</v>
      </c>
      <c r="N79" s="10"/>
      <c r="O79" s="10"/>
      <c r="P79" s="14"/>
    </row>
    <row r="80" spans="1:16" ht="15" customHeight="1" x14ac:dyDescent="0.2">
      <c r="A80" s="10" t="s">
        <v>166</v>
      </c>
      <c r="B80" s="10">
        <v>2013</v>
      </c>
      <c r="C80" s="11" t="s">
        <v>204</v>
      </c>
      <c r="D80" s="11" t="s">
        <v>205</v>
      </c>
      <c r="E80" s="10">
        <v>1064548</v>
      </c>
      <c r="F80" s="10">
        <v>5021160</v>
      </c>
      <c r="G80" s="12" t="s">
        <v>206</v>
      </c>
      <c r="H80" s="10">
        <v>5040</v>
      </c>
      <c r="I80" s="10" t="s">
        <v>24</v>
      </c>
      <c r="J80" s="10" t="str">
        <f>IFERROR(VLOOKUP(Plan[[#This Row],[PO]],Plan_2[],2,0),"")</f>
        <v/>
      </c>
      <c r="K80" s="10"/>
      <c r="L80" s="13">
        <v>44765</v>
      </c>
      <c r="M80" s="10" t="s">
        <v>207</v>
      </c>
      <c r="N80" s="10"/>
      <c r="O80" s="10"/>
      <c r="P80" s="14"/>
    </row>
    <row r="81" spans="1:16" ht="15" customHeight="1" x14ac:dyDescent="0.2">
      <c r="A81" s="10" t="s">
        <v>166</v>
      </c>
      <c r="B81" s="10">
        <v>2013</v>
      </c>
      <c r="C81" s="11" t="s">
        <v>208</v>
      </c>
      <c r="D81" s="11" t="s">
        <v>209</v>
      </c>
      <c r="E81" s="10">
        <v>1072921</v>
      </c>
      <c r="F81" s="10">
        <v>5001503</v>
      </c>
      <c r="G81" t="s">
        <v>210</v>
      </c>
      <c r="H81" s="10">
        <v>30000</v>
      </c>
      <c r="I81" s="10" t="s">
        <v>24</v>
      </c>
      <c r="J81" s="10" t="str">
        <f>IFERROR(VLOOKUP(Plan[[#This Row],[PO]],Plan_2[],2,0),"")</f>
        <v/>
      </c>
      <c r="K81" s="10"/>
      <c r="L81" s="13">
        <v>44765</v>
      </c>
      <c r="M81" s="10" t="s">
        <v>207</v>
      </c>
      <c r="N81" s="10"/>
      <c r="O81" s="10"/>
      <c r="P81" s="14"/>
    </row>
    <row r="82" spans="1:16" ht="15" customHeight="1" x14ac:dyDescent="0.2">
      <c r="A82" s="10" t="s">
        <v>166</v>
      </c>
      <c r="B82" s="10">
        <v>2013</v>
      </c>
      <c r="C82" s="11" t="s">
        <v>211</v>
      </c>
      <c r="D82" s="11" t="s">
        <v>212</v>
      </c>
      <c r="E82" s="10">
        <v>1073204</v>
      </c>
      <c r="F82" s="10">
        <v>5001498</v>
      </c>
      <c r="G82" t="s">
        <v>213</v>
      </c>
      <c r="H82" s="10">
        <v>60000</v>
      </c>
      <c r="I82" s="10" t="s">
        <v>24</v>
      </c>
      <c r="J82" s="10" t="str">
        <f>IFERROR(VLOOKUP(Plan[[#This Row],[PO]],Plan_2[],2,0),"")</f>
        <v/>
      </c>
      <c r="K82" s="10"/>
      <c r="L82" s="13">
        <v>44767</v>
      </c>
      <c r="M82" s="10" t="s">
        <v>207</v>
      </c>
      <c r="N82" s="10"/>
      <c r="O82" s="10"/>
      <c r="P82" s="14"/>
    </row>
    <row r="83" spans="1:16" ht="15" customHeight="1" x14ac:dyDescent="0.2">
      <c r="A83" s="10" t="s">
        <v>166</v>
      </c>
      <c r="B83" s="10">
        <v>2013</v>
      </c>
      <c r="C83" s="11" t="s">
        <v>214</v>
      </c>
      <c r="D83" s="11" t="s">
        <v>215</v>
      </c>
      <c r="E83" s="10">
        <v>1004713</v>
      </c>
      <c r="F83" s="10">
        <v>5012020</v>
      </c>
      <c r="G83" t="s">
        <v>216</v>
      </c>
      <c r="H83" s="10">
        <v>5000</v>
      </c>
      <c r="I83" s="10" t="s">
        <v>24</v>
      </c>
      <c r="J83" s="10" t="str">
        <f>IFERROR(VLOOKUP(Plan[[#This Row],[PO]],Plan_2[],2,0),"")</f>
        <v>1007445</v>
      </c>
      <c r="K83" s="10"/>
      <c r="L83" s="13">
        <v>44767</v>
      </c>
      <c r="M83" s="10" t="s">
        <v>207</v>
      </c>
      <c r="N83" s="10"/>
      <c r="O83" s="10"/>
      <c r="P83" s="14"/>
    </row>
    <row r="84" spans="1:16" ht="15" customHeight="1" x14ac:dyDescent="0.2">
      <c r="A84" s="10" t="s">
        <v>166</v>
      </c>
      <c r="B84" s="10">
        <v>2444</v>
      </c>
      <c r="C84" s="11" t="s">
        <v>217</v>
      </c>
      <c r="D84" s="11" t="s">
        <v>218</v>
      </c>
      <c r="E84" s="10">
        <v>1072649</v>
      </c>
      <c r="F84" s="10">
        <v>5039937</v>
      </c>
      <c r="G84" t="s">
        <v>219</v>
      </c>
      <c r="H84" s="10">
        <v>14400</v>
      </c>
      <c r="I84" s="10" t="s">
        <v>24</v>
      </c>
      <c r="J84" s="10" t="str">
        <f>IFERROR(VLOOKUP(Plan[[#This Row],[PO]],Plan_2[],2,0),"")</f>
        <v/>
      </c>
      <c r="K84" s="10"/>
      <c r="L84" s="13">
        <v>44767</v>
      </c>
      <c r="M84" s="10" t="s">
        <v>220</v>
      </c>
      <c r="N84" s="10"/>
      <c r="O84" s="10"/>
      <c r="P84" s="14"/>
    </row>
    <row r="85" spans="1:16" ht="15" customHeight="1" x14ac:dyDescent="0.2">
      <c r="A85" s="10" t="s">
        <v>166</v>
      </c>
      <c r="B85" s="10">
        <v>2444</v>
      </c>
      <c r="C85" s="11" t="s">
        <v>221</v>
      </c>
      <c r="D85" s="11" t="s">
        <v>222</v>
      </c>
      <c r="E85" s="10">
        <v>1070820</v>
      </c>
      <c r="F85" s="10">
        <v>5674997</v>
      </c>
      <c r="G85" t="s">
        <v>223</v>
      </c>
      <c r="H85" s="10">
        <v>5760</v>
      </c>
      <c r="I85" s="10" t="s">
        <v>24</v>
      </c>
      <c r="J85" s="10" t="str">
        <f>IFERROR(VLOOKUP(Plan[[#This Row],[PO]],Plan_2[],2,0),"")</f>
        <v/>
      </c>
      <c r="K85" s="10"/>
      <c r="L85" s="13">
        <v>44768</v>
      </c>
      <c r="M85" s="10" t="s">
        <v>224</v>
      </c>
      <c r="N85" s="10"/>
      <c r="O85" s="10"/>
      <c r="P85" s="14"/>
    </row>
    <row r="86" spans="1:16" ht="15" customHeight="1" x14ac:dyDescent="0.2">
      <c r="A86" s="10" t="s">
        <v>166</v>
      </c>
      <c r="B86" s="10">
        <v>2444</v>
      </c>
      <c r="C86" s="11" t="s">
        <v>225</v>
      </c>
      <c r="D86" s="11" t="s">
        <v>226</v>
      </c>
      <c r="E86" s="10">
        <v>1064571</v>
      </c>
      <c r="F86" s="10">
        <v>5016412</v>
      </c>
      <c r="G86" t="s">
        <v>227</v>
      </c>
      <c r="H86" s="10">
        <v>13680</v>
      </c>
      <c r="I86" s="10" t="s">
        <v>24</v>
      </c>
      <c r="J86" s="10" t="str">
        <f>IFERROR(VLOOKUP(Plan[[#This Row],[PO]],Plan_2[],2,0),"")</f>
        <v/>
      </c>
      <c r="K86" s="10"/>
      <c r="L86" s="13">
        <v>44768</v>
      </c>
      <c r="M86" s="10" t="s">
        <v>224</v>
      </c>
      <c r="N86" s="10"/>
      <c r="O86" s="10"/>
      <c r="P86" s="14"/>
    </row>
    <row r="87" spans="1:16" ht="15" customHeight="1" x14ac:dyDescent="0.2">
      <c r="A87" s="10" t="s">
        <v>166</v>
      </c>
      <c r="B87" s="10">
        <v>2444</v>
      </c>
      <c r="C87" s="11" t="s">
        <v>228</v>
      </c>
      <c r="D87" s="11" t="s">
        <v>229</v>
      </c>
      <c r="E87" s="10">
        <v>1072666</v>
      </c>
      <c r="F87" s="10">
        <v>5674904</v>
      </c>
      <c r="G87" t="s">
        <v>230</v>
      </c>
      <c r="H87" s="10">
        <v>540</v>
      </c>
      <c r="I87" s="10" t="s">
        <v>24</v>
      </c>
      <c r="J87" s="10" t="str">
        <f>IFERROR(VLOOKUP(Plan[[#This Row],[PO]],Plan_2[],2,0),"")</f>
        <v/>
      </c>
      <c r="K87" s="10"/>
      <c r="L87" s="13">
        <v>44768</v>
      </c>
      <c r="M87" s="10" t="s">
        <v>224</v>
      </c>
      <c r="N87" s="10"/>
      <c r="O87" s="10"/>
      <c r="P87" s="14"/>
    </row>
    <row r="88" spans="1:16" ht="15" customHeight="1" x14ac:dyDescent="0.2">
      <c r="A88" s="10" t="s">
        <v>166</v>
      </c>
      <c r="B88" s="10">
        <v>2444</v>
      </c>
      <c r="C88" s="11" t="s">
        <v>231</v>
      </c>
      <c r="D88" s="11" t="s">
        <v>232</v>
      </c>
      <c r="E88" s="10">
        <v>1070967</v>
      </c>
      <c r="F88" s="10">
        <v>5021382</v>
      </c>
      <c r="G88" t="s">
        <v>233</v>
      </c>
      <c r="H88" s="10">
        <v>50400</v>
      </c>
      <c r="I88" s="10" t="s">
        <v>24</v>
      </c>
      <c r="J88" s="10" t="str">
        <f>IFERROR(VLOOKUP(Plan[[#This Row],[PO]],Plan_2[],2,0),"")</f>
        <v/>
      </c>
      <c r="K88" s="10"/>
      <c r="L88" s="13">
        <v>44769</v>
      </c>
      <c r="M88" s="10" t="s">
        <v>224</v>
      </c>
      <c r="N88" s="10"/>
      <c r="O88" s="10"/>
      <c r="P88" s="14"/>
    </row>
    <row r="89" spans="1:16" ht="15" customHeight="1" x14ac:dyDescent="0.2">
      <c r="A89" s="10" t="s">
        <v>166</v>
      </c>
      <c r="B89" s="10">
        <v>2444</v>
      </c>
      <c r="C89" s="11" t="s">
        <v>234</v>
      </c>
      <c r="D89" s="11" t="s">
        <v>235</v>
      </c>
      <c r="E89" s="10">
        <v>1064493</v>
      </c>
      <c r="F89" s="10">
        <v>5040167</v>
      </c>
      <c r="G89" t="s">
        <v>236</v>
      </c>
      <c r="H89" s="10">
        <v>33840</v>
      </c>
      <c r="I89" s="10" t="s">
        <v>24</v>
      </c>
      <c r="J89" s="10" t="str">
        <f>IFERROR(VLOOKUP(Plan[[#This Row],[PO]],Plan_2[],2,0),"")</f>
        <v/>
      </c>
      <c r="K89" s="10"/>
      <c r="L89" s="13">
        <v>44769</v>
      </c>
      <c r="M89" s="10" t="s">
        <v>237</v>
      </c>
      <c r="N89" s="10"/>
      <c r="O89" s="10"/>
      <c r="P89" s="14"/>
    </row>
    <row r="90" spans="1:16" ht="15" customHeight="1" x14ac:dyDescent="0.2">
      <c r="A90" s="10" t="s">
        <v>166</v>
      </c>
      <c r="B90" s="10">
        <v>2444</v>
      </c>
      <c r="C90" s="11" t="s">
        <v>238</v>
      </c>
      <c r="D90" s="11" t="s">
        <v>239</v>
      </c>
      <c r="E90" s="10">
        <v>1064511</v>
      </c>
      <c r="F90" s="10">
        <v>5608406</v>
      </c>
      <c r="G90" t="s">
        <v>240</v>
      </c>
      <c r="H90" s="10">
        <v>5760</v>
      </c>
      <c r="I90" s="10" t="s">
        <v>24</v>
      </c>
      <c r="J90" s="10" t="str">
        <f>IFERROR(VLOOKUP(Plan[[#This Row],[PO]],Plan_2[],2,0),"")</f>
        <v/>
      </c>
      <c r="K90" s="10"/>
      <c r="L90" s="13">
        <v>44770</v>
      </c>
      <c r="M90" s="10" t="s">
        <v>241</v>
      </c>
      <c r="N90" s="10"/>
      <c r="O90" s="10"/>
      <c r="P90" s="14"/>
    </row>
    <row r="91" spans="1:16" ht="15" customHeight="1" x14ac:dyDescent="0.2">
      <c r="A91" s="10" t="s">
        <v>166</v>
      </c>
      <c r="B91" s="10">
        <v>2444</v>
      </c>
      <c r="C91" s="11" t="s">
        <v>242</v>
      </c>
      <c r="D91" s="11" t="s">
        <v>243</v>
      </c>
      <c r="E91" s="10">
        <v>1072701</v>
      </c>
      <c r="F91" s="10">
        <v>5674055</v>
      </c>
      <c r="G91" t="s">
        <v>244</v>
      </c>
      <c r="H91" s="10">
        <v>2160</v>
      </c>
      <c r="I91" s="10" t="s">
        <v>24</v>
      </c>
      <c r="J91" s="10" t="str">
        <f>IFERROR(VLOOKUP(Plan[[#This Row],[PO]],Plan_2[],2,0),"")</f>
        <v/>
      </c>
      <c r="K91" s="10"/>
      <c r="L91" s="13">
        <v>44770</v>
      </c>
      <c r="M91" s="10" t="s">
        <v>241</v>
      </c>
      <c r="N91" s="10"/>
      <c r="O91" s="10"/>
      <c r="P91" s="14"/>
    </row>
    <row r="92" spans="1:16" ht="15" customHeight="1" x14ac:dyDescent="0.2">
      <c r="A92" s="10" t="s">
        <v>166</v>
      </c>
      <c r="B92" s="10">
        <v>2444</v>
      </c>
      <c r="C92" s="11" t="s">
        <v>245</v>
      </c>
      <c r="D92" s="11" t="s">
        <v>246</v>
      </c>
      <c r="E92" s="10">
        <v>1064405</v>
      </c>
      <c r="F92" s="10">
        <v>5050298</v>
      </c>
      <c r="G92" t="s">
        <v>247</v>
      </c>
      <c r="H92" s="10">
        <v>1750</v>
      </c>
      <c r="I92" s="10" t="s">
        <v>24</v>
      </c>
      <c r="J92" s="10" t="str">
        <f>IFERROR(VLOOKUP(Plan[[#This Row],[PO]],Plan_2[],2,0),"")</f>
        <v>1002721</v>
      </c>
      <c r="K92" s="10"/>
      <c r="L92" s="13">
        <v>44770</v>
      </c>
      <c r="M92" s="10" t="s">
        <v>241</v>
      </c>
      <c r="N92" s="10"/>
      <c r="O92" s="10"/>
      <c r="P92" s="14"/>
    </row>
    <row r="93" spans="1:16" ht="15" customHeight="1" x14ac:dyDescent="0.2">
      <c r="A93" s="10" t="s">
        <v>166</v>
      </c>
      <c r="B93" s="10">
        <v>2444</v>
      </c>
      <c r="C93" s="11" t="s">
        <v>248</v>
      </c>
      <c r="D93" s="11" t="s">
        <v>249</v>
      </c>
      <c r="E93" s="10">
        <v>1072704</v>
      </c>
      <c r="F93" s="10">
        <v>5729796</v>
      </c>
      <c r="G93" t="s">
        <v>250</v>
      </c>
      <c r="H93" s="10">
        <v>5600</v>
      </c>
      <c r="I93" s="10" t="s">
        <v>24</v>
      </c>
      <c r="J93" s="10" t="str">
        <f>IFERROR(VLOOKUP(Plan[[#This Row],[PO]],Plan_2[],2,0),"")</f>
        <v/>
      </c>
      <c r="K93" s="10"/>
      <c r="L93" s="13">
        <v>44770</v>
      </c>
      <c r="M93" s="10" t="s">
        <v>241</v>
      </c>
      <c r="N93" s="10"/>
      <c r="O93" s="10"/>
      <c r="P93" s="14"/>
    </row>
    <row r="94" spans="1:16" ht="15" customHeight="1" x14ac:dyDescent="0.2">
      <c r="A94" s="10" t="s">
        <v>166</v>
      </c>
      <c r="B94" s="10">
        <v>2444</v>
      </c>
      <c r="C94" s="11" t="s">
        <v>251</v>
      </c>
      <c r="D94" s="11" t="s">
        <v>252</v>
      </c>
      <c r="E94" s="10">
        <v>1072705</v>
      </c>
      <c r="F94" s="10">
        <v>5729825</v>
      </c>
      <c r="G94" t="s">
        <v>253</v>
      </c>
      <c r="H94" s="10">
        <v>5600</v>
      </c>
      <c r="I94" s="10" t="s">
        <v>24</v>
      </c>
      <c r="J94" s="10" t="str">
        <f>IFERROR(VLOOKUP(Plan[[#This Row],[PO]],Plan_2[],2,0),"")</f>
        <v/>
      </c>
      <c r="K94" s="10"/>
      <c r="L94" s="13">
        <v>44770</v>
      </c>
      <c r="M94" s="10" t="s">
        <v>241</v>
      </c>
      <c r="N94" s="10"/>
      <c r="O94" s="10"/>
      <c r="P94" s="14"/>
    </row>
    <row r="95" spans="1:16" ht="15" customHeight="1" x14ac:dyDescent="0.2">
      <c r="A95" s="10" t="s">
        <v>166</v>
      </c>
      <c r="B95" s="10">
        <v>2444</v>
      </c>
      <c r="C95" s="11" t="s">
        <v>254</v>
      </c>
      <c r="D95" s="11" t="s">
        <v>255</v>
      </c>
      <c r="E95" s="10">
        <v>1072696</v>
      </c>
      <c r="F95" s="10">
        <v>5614820</v>
      </c>
      <c r="G95" t="s">
        <v>256</v>
      </c>
      <c r="H95" s="10">
        <v>1080</v>
      </c>
      <c r="I95" s="10" t="s">
        <v>24</v>
      </c>
      <c r="J95" s="10" t="str">
        <f>IFERROR(VLOOKUP(Plan[[#This Row],[PO]],Plan_2[],2,0),"")</f>
        <v/>
      </c>
      <c r="K95" s="10"/>
      <c r="L95" s="13">
        <v>44770</v>
      </c>
      <c r="M95" s="10" t="s">
        <v>241</v>
      </c>
      <c r="N95" s="10"/>
      <c r="O95" s="10"/>
      <c r="P95" s="14"/>
    </row>
    <row r="96" spans="1:16" ht="15" customHeight="1" x14ac:dyDescent="0.2">
      <c r="A96" s="10" t="s">
        <v>166</v>
      </c>
      <c r="B96" s="10">
        <v>2444</v>
      </c>
      <c r="C96" s="11" t="s">
        <v>257</v>
      </c>
      <c r="D96" s="11" t="s">
        <v>258</v>
      </c>
      <c r="E96" s="10">
        <v>1064512</v>
      </c>
      <c r="F96" s="10">
        <v>5729796</v>
      </c>
      <c r="G96" t="s">
        <v>250</v>
      </c>
      <c r="H96" s="10">
        <v>6400</v>
      </c>
      <c r="I96" s="10" t="s">
        <v>24</v>
      </c>
      <c r="J96" s="10" t="str">
        <f>IFERROR(VLOOKUP(Plan[[#This Row],[PO]],Plan_2[],2,0),"")</f>
        <v/>
      </c>
      <c r="K96" s="10"/>
      <c r="L96" s="13">
        <v>44770</v>
      </c>
      <c r="M96" s="10" t="s">
        <v>241</v>
      </c>
      <c r="N96" s="10"/>
      <c r="O96" s="10"/>
      <c r="P96" s="14"/>
    </row>
    <row r="97" spans="1:16" ht="15" customHeight="1" x14ac:dyDescent="0.2">
      <c r="A97" s="10" t="s">
        <v>166</v>
      </c>
      <c r="B97" s="10">
        <v>2444</v>
      </c>
      <c r="C97" s="11" t="s">
        <v>259</v>
      </c>
      <c r="D97" s="11" t="s">
        <v>260</v>
      </c>
      <c r="E97" s="10">
        <v>1072695</v>
      </c>
      <c r="F97" s="10">
        <v>5608406</v>
      </c>
      <c r="G97" t="s">
        <v>240</v>
      </c>
      <c r="H97" s="10">
        <v>48240</v>
      </c>
      <c r="I97" s="10" t="s">
        <v>24</v>
      </c>
      <c r="J97" s="10" t="str">
        <f>IFERROR(VLOOKUP(Plan[[#This Row],[PO]],Plan_2[],2,0),"")</f>
        <v/>
      </c>
      <c r="K97" s="10"/>
      <c r="L97" s="13">
        <v>44771</v>
      </c>
      <c r="M97" s="10" t="s">
        <v>241</v>
      </c>
      <c r="N97" s="10"/>
      <c r="O97" s="10"/>
      <c r="P97" s="14"/>
    </row>
    <row r="98" spans="1:16" ht="15" customHeight="1" x14ac:dyDescent="0.2">
      <c r="A98" s="10" t="s">
        <v>166</v>
      </c>
      <c r="B98" s="10">
        <v>2444</v>
      </c>
      <c r="C98" s="11" t="s">
        <v>261</v>
      </c>
      <c r="D98" s="11" t="s">
        <v>262</v>
      </c>
      <c r="E98" s="10">
        <v>1070662</v>
      </c>
      <c r="F98" s="10">
        <v>5013618</v>
      </c>
      <c r="G98" t="s">
        <v>263</v>
      </c>
      <c r="H98" s="10">
        <v>14400</v>
      </c>
      <c r="I98" s="10" t="s">
        <v>24</v>
      </c>
      <c r="J98" s="10" t="str">
        <f>IFERROR(VLOOKUP(Plan[[#This Row],[PO]],Plan_2[],2,0),"")</f>
        <v/>
      </c>
      <c r="K98" s="10"/>
      <c r="L98" s="13">
        <v>44771</v>
      </c>
      <c r="M98" s="10" t="s">
        <v>241</v>
      </c>
      <c r="N98" s="10"/>
      <c r="O98" s="10"/>
      <c r="P98" s="14"/>
    </row>
    <row r="99" spans="1:16" ht="15" customHeight="1" x14ac:dyDescent="0.2">
      <c r="A99" s="10" t="s">
        <v>166</v>
      </c>
      <c r="B99" s="10">
        <v>2444</v>
      </c>
      <c r="C99" s="11" t="s">
        <v>264</v>
      </c>
      <c r="D99" s="11" t="s">
        <v>265</v>
      </c>
      <c r="E99" s="10">
        <v>1072703</v>
      </c>
      <c r="F99" s="10">
        <v>5729796</v>
      </c>
      <c r="G99" t="s">
        <v>250</v>
      </c>
      <c r="H99" s="10">
        <v>1600</v>
      </c>
      <c r="I99" s="10" t="s">
        <v>24</v>
      </c>
      <c r="J99" s="10" t="str">
        <f>IFERROR(VLOOKUP(Plan[[#This Row],[PO]],Plan_2[],2,0),"")</f>
        <v/>
      </c>
      <c r="K99" s="10"/>
      <c r="L99" s="13">
        <v>44771</v>
      </c>
      <c r="M99" s="10" t="s">
        <v>241</v>
      </c>
      <c r="N99" s="10"/>
      <c r="O99" s="10"/>
      <c r="P99" s="14"/>
    </row>
    <row r="100" spans="1:16" ht="15" customHeight="1" x14ac:dyDescent="0.2">
      <c r="A100" s="10" t="s">
        <v>166</v>
      </c>
      <c r="B100" s="10">
        <v>2444</v>
      </c>
      <c r="C100" s="11" t="s">
        <v>266</v>
      </c>
      <c r="D100" s="11" t="s">
        <v>267</v>
      </c>
      <c r="E100" s="10">
        <v>1070907</v>
      </c>
      <c r="F100" s="10">
        <v>5027187</v>
      </c>
      <c r="G100" t="s">
        <v>268</v>
      </c>
      <c r="H100" s="10">
        <v>15840</v>
      </c>
      <c r="I100" s="10" t="s">
        <v>24</v>
      </c>
      <c r="J100" s="10" t="str">
        <f>IFERROR(VLOOKUP(Plan[[#This Row],[PO]],Plan_2[],2,0),"")</f>
        <v/>
      </c>
      <c r="K100" s="10"/>
      <c r="L100" s="13">
        <v>44771</v>
      </c>
      <c r="M100" s="10" t="s">
        <v>241</v>
      </c>
      <c r="N100" s="10"/>
      <c r="O100" s="10"/>
      <c r="P100" s="14"/>
    </row>
    <row r="101" spans="1:16" ht="15" customHeight="1" x14ac:dyDescent="0.2">
      <c r="A101" s="10" t="s">
        <v>166</v>
      </c>
      <c r="B101" s="10">
        <v>2444</v>
      </c>
      <c r="C101" s="11" t="s">
        <v>269</v>
      </c>
      <c r="D101" s="11" t="s">
        <v>270</v>
      </c>
      <c r="E101" s="10">
        <v>1070658</v>
      </c>
      <c r="F101" s="10">
        <v>5045689</v>
      </c>
      <c r="G101" t="s">
        <v>271</v>
      </c>
      <c r="H101" s="10">
        <v>3600</v>
      </c>
      <c r="I101" s="10" t="s">
        <v>24</v>
      </c>
      <c r="J101" s="10" t="str">
        <f>IFERROR(VLOOKUP(Plan[[#This Row],[PO]],Plan_2[],2,0),"")</f>
        <v/>
      </c>
      <c r="K101" s="10"/>
      <c r="L101" s="13">
        <v>44771</v>
      </c>
      <c r="M101" s="10" t="s">
        <v>241</v>
      </c>
      <c r="N101" s="10"/>
      <c r="O101" s="10"/>
      <c r="P101" s="14"/>
    </row>
    <row r="102" spans="1:16" ht="15" customHeight="1" x14ac:dyDescent="0.2">
      <c r="A102" s="10" t="s">
        <v>166</v>
      </c>
      <c r="B102" s="10">
        <v>2444</v>
      </c>
      <c r="C102" s="11" t="s">
        <v>272</v>
      </c>
      <c r="D102" s="11" t="s">
        <v>273</v>
      </c>
      <c r="E102" s="10">
        <v>1070655</v>
      </c>
      <c r="F102" s="10">
        <v>5026693</v>
      </c>
      <c r="G102" t="s">
        <v>274</v>
      </c>
      <c r="H102" s="10">
        <v>7920</v>
      </c>
      <c r="I102" s="10" t="s">
        <v>24</v>
      </c>
      <c r="J102" s="10" t="str">
        <f>IFERROR(VLOOKUP(Plan[[#This Row],[PO]],Plan_2[],2,0),"")</f>
        <v/>
      </c>
      <c r="K102" s="15"/>
      <c r="L102" s="13">
        <v>44771</v>
      </c>
      <c r="M102" s="10" t="s">
        <v>241</v>
      </c>
      <c r="N102" s="10"/>
      <c r="O102" s="10"/>
      <c r="P102" s="14"/>
    </row>
    <row r="103" spans="1:16" ht="15" customHeight="1" x14ac:dyDescent="0.2">
      <c r="A103" s="10" t="s">
        <v>166</v>
      </c>
      <c r="B103" s="10">
        <v>2444</v>
      </c>
      <c r="C103" s="11" t="s">
        <v>275</v>
      </c>
      <c r="D103" s="11" t="s">
        <v>276</v>
      </c>
      <c r="E103" s="10">
        <v>1070664</v>
      </c>
      <c r="F103" s="10">
        <v>5027187</v>
      </c>
      <c r="G103" t="s">
        <v>268</v>
      </c>
      <c r="H103" s="10">
        <v>12960</v>
      </c>
      <c r="I103" s="10" t="s">
        <v>24</v>
      </c>
      <c r="J103" s="10" t="str">
        <f>IFERROR(VLOOKUP(Plan[[#This Row],[PO]],Plan_2[],2,0),"")</f>
        <v/>
      </c>
      <c r="K103" s="10"/>
      <c r="L103" s="13">
        <v>44772</v>
      </c>
      <c r="M103" s="10" t="s">
        <v>241</v>
      </c>
      <c r="N103" s="10"/>
      <c r="O103" s="10"/>
      <c r="P103" s="14"/>
    </row>
    <row r="104" spans="1:16" ht="15" customHeight="1" x14ac:dyDescent="0.2">
      <c r="A104" s="10" t="s">
        <v>166</v>
      </c>
      <c r="B104" s="10">
        <v>2444</v>
      </c>
      <c r="C104" s="11" t="s">
        <v>277</v>
      </c>
      <c r="D104" s="11" t="s">
        <v>278</v>
      </c>
      <c r="E104" s="10">
        <v>1070654</v>
      </c>
      <c r="F104" s="10">
        <v>5003172</v>
      </c>
      <c r="G104" t="s">
        <v>279</v>
      </c>
      <c r="H104" s="10">
        <v>41760</v>
      </c>
      <c r="I104" s="10" t="s">
        <v>24</v>
      </c>
      <c r="J104" s="10" t="str">
        <f>IFERROR(VLOOKUP(Plan[[#This Row],[PO]],Plan_2[],2,0),"")</f>
        <v/>
      </c>
      <c r="K104" s="10"/>
      <c r="L104" s="13">
        <v>44772</v>
      </c>
      <c r="M104" s="10" t="s">
        <v>241</v>
      </c>
      <c r="N104" s="10"/>
      <c r="O104" s="10"/>
      <c r="P104" s="14"/>
    </row>
    <row r="105" spans="1:16" ht="15" customHeight="1" x14ac:dyDescent="0.2">
      <c r="A105" s="10" t="s">
        <v>166</v>
      </c>
      <c r="B105" s="10">
        <v>2444</v>
      </c>
      <c r="C105" s="11" t="s">
        <v>280</v>
      </c>
      <c r="D105" s="11" t="s">
        <v>281</v>
      </c>
      <c r="E105" s="10">
        <v>1070656</v>
      </c>
      <c r="F105" s="10">
        <v>5026693</v>
      </c>
      <c r="G105" t="s">
        <v>274</v>
      </c>
      <c r="H105" s="10">
        <v>37440</v>
      </c>
      <c r="I105" s="10" t="s">
        <v>24</v>
      </c>
      <c r="J105" s="10" t="str">
        <f>IFERROR(VLOOKUP(Plan[[#This Row],[PO]],Plan_2[],2,0),"")</f>
        <v/>
      </c>
      <c r="K105" s="10"/>
      <c r="L105" s="13">
        <v>44773</v>
      </c>
      <c r="M105" s="10" t="s">
        <v>241</v>
      </c>
      <c r="N105" s="10"/>
      <c r="O105" s="10"/>
      <c r="P105" s="14"/>
    </row>
    <row r="106" spans="1:16" ht="15" customHeight="1" x14ac:dyDescent="0.2">
      <c r="A106" s="10" t="s">
        <v>166</v>
      </c>
      <c r="B106" s="10">
        <v>2444</v>
      </c>
      <c r="C106" s="11" t="s">
        <v>282</v>
      </c>
      <c r="D106" s="11" t="s">
        <v>283</v>
      </c>
      <c r="E106" s="10">
        <v>1070659</v>
      </c>
      <c r="F106" s="10">
        <v>5045689</v>
      </c>
      <c r="G106" t="s">
        <v>271</v>
      </c>
      <c r="H106" s="10">
        <v>1440</v>
      </c>
      <c r="I106" s="10" t="s">
        <v>24</v>
      </c>
      <c r="J106" s="10" t="str">
        <f>IFERROR(VLOOKUP(Plan[[#This Row],[PO]],Plan_2[],2,0),"")</f>
        <v/>
      </c>
      <c r="K106" s="10"/>
      <c r="L106" s="13">
        <v>44773</v>
      </c>
      <c r="M106" s="10" t="s">
        <v>241</v>
      </c>
      <c r="N106" s="10"/>
      <c r="O106" s="10"/>
      <c r="P106" s="14"/>
    </row>
    <row r="107" spans="1:16" ht="15" customHeight="1" x14ac:dyDescent="0.2">
      <c r="A107" s="10" t="s">
        <v>166</v>
      </c>
      <c r="B107" s="10">
        <v>2444</v>
      </c>
      <c r="C107" s="11" t="s">
        <v>284</v>
      </c>
      <c r="D107" s="11" t="s">
        <v>285</v>
      </c>
      <c r="E107" s="10">
        <v>1064420</v>
      </c>
      <c r="F107" s="10">
        <v>5055170</v>
      </c>
      <c r="G107" t="s">
        <v>286</v>
      </c>
      <c r="H107" s="10">
        <v>3600</v>
      </c>
      <c r="I107" s="10" t="s">
        <v>24</v>
      </c>
      <c r="J107" s="10" t="str">
        <f>IFERROR(VLOOKUP(Plan[[#This Row],[PO]],Plan_2[],2,0),"")</f>
        <v/>
      </c>
      <c r="K107" s="10"/>
      <c r="L107" s="13">
        <v>44773</v>
      </c>
      <c r="M107" s="10" t="s">
        <v>287</v>
      </c>
      <c r="N107" s="10"/>
      <c r="O107" s="10"/>
      <c r="P107" s="14"/>
    </row>
    <row r="108" spans="1:16" ht="15" customHeight="1" x14ac:dyDescent="0.2">
      <c r="A108" s="10" t="s">
        <v>166</v>
      </c>
      <c r="B108" s="10">
        <v>2444</v>
      </c>
      <c r="C108" s="11" t="s">
        <v>288</v>
      </c>
      <c r="D108" s="11" t="s">
        <v>289</v>
      </c>
      <c r="E108" s="10">
        <v>1072672</v>
      </c>
      <c r="F108" s="10">
        <v>5055170</v>
      </c>
      <c r="G108" t="s">
        <v>286</v>
      </c>
      <c r="H108" s="10">
        <v>6480</v>
      </c>
      <c r="I108" s="10" t="s">
        <v>24</v>
      </c>
      <c r="J108" s="10" t="str">
        <f>IFERROR(VLOOKUP(Plan[[#This Row],[PO]],Plan_2[],2,0),"")</f>
        <v/>
      </c>
      <c r="K108" s="10"/>
      <c r="L108" s="13">
        <v>44773</v>
      </c>
      <c r="M108" s="10" t="s">
        <v>287</v>
      </c>
      <c r="N108" s="10"/>
      <c r="O108" s="10"/>
      <c r="P108" s="14"/>
    </row>
    <row r="109" spans="1:16" ht="15" customHeight="1" x14ac:dyDescent="0.2">
      <c r="A109" s="10" t="s">
        <v>166</v>
      </c>
      <c r="B109" s="10">
        <v>2444</v>
      </c>
      <c r="C109" s="11" t="s">
        <v>290</v>
      </c>
      <c r="D109" s="11" t="s">
        <v>291</v>
      </c>
      <c r="E109" s="10">
        <v>1064416</v>
      </c>
      <c r="F109" s="10">
        <v>5000309</v>
      </c>
      <c r="G109" t="s">
        <v>292</v>
      </c>
      <c r="H109" s="10">
        <v>10080</v>
      </c>
      <c r="I109" s="10" t="s">
        <v>24</v>
      </c>
      <c r="J109" s="10" t="str">
        <f>IFERROR(VLOOKUP(Plan[[#This Row],[PO]],Plan_2[],2,0),"")</f>
        <v/>
      </c>
      <c r="K109" s="10"/>
      <c r="L109" s="13">
        <v>44773</v>
      </c>
      <c r="M109" s="10" t="s">
        <v>287</v>
      </c>
      <c r="N109" s="10"/>
      <c r="O109" s="10"/>
      <c r="P109" s="14"/>
    </row>
    <row r="110" spans="1:16" ht="15" customHeight="1" x14ac:dyDescent="0.2">
      <c r="A110" s="10" t="s">
        <v>166</v>
      </c>
      <c r="B110" s="10">
        <v>2444</v>
      </c>
      <c r="C110" s="11" t="s">
        <v>293</v>
      </c>
      <c r="D110" s="11" t="s">
        <v>294</v>
      </c>
      <c r="E110" s="10">
        <v>1064417</v>
      </c>
      <c r="F110" s="10">
        <v>5000309</v>
      </c>
      <c r="G110" t="s">
        <v>292</v>
      </c>
      <c r="H110" s="10">
        <v>22420</v>
      </c>
      <c r="I110" s="10" t="s">
        <v>24</v>
      </c>
      <c r="J110" s="10" t="str">
        <f>IFERROR(VLOOKUP(Plan[[#This Row],[PO]],Plan_2[],2,0),"")</f>
        <v/>
      </c>
      <c r="K110" s="10"/>
      <c r="L110" s="13">
        <v>44773</v>
      </c>
      <c r="M110" s="10" t="s">
        <v>287</v>
      </c>
      <c r="N110" s="10"/>
      <c r="O110" s="10"/>
      <c r="P110" s="14"/>
    </row>
    <row r="111" spans="1:16" ht="15" customHeight="1" x14ac:dyDescent="0.2">
      <c r="A111" s="10" t="s">
        <v>166</v>
      </c>
      <c r="B111" s="10">
        <v>2444</v>
      </c>
      <c r="C111" s="11" t="s">
        <v>295</v>
      </c>
      <c r="D111" s="11" t="s">
        <v>296</v>
      </c>
      <c r="E111" s="10">
        <v>1068732</v>
      </c>
      <c r="F111" s="10">
        <v>5022689</v>
      </c>
      <c r="G111" t="s">
        <v>297</v>
      </c>
      <c r="H111" s="10">
        <v>4800</v>
      </c>
      <c r="I111" s="10" t="s">
        <v>24</v>
      </c>
      <c r="J111" s="10" t="str">
        <f>IFERROR(VLOOKUP(Plan[[#This Row],[PO]],Plan_2[],2,0),"")</f>
        <v/>
      </c>
      <c r="K111" s="10"/>
      <c r="L111" s="13">
        <v>44773</v>
      </c>
      <c r="M111" s="10" t="s">
        <v>287</v>
      </c>
      <c r="N111" s="10"/>
      <c r="O111" s="10"/>
      <c r="P111" s="14"/>
    </row>
    <row r="112" spans="1:16" ht="15" customHeight="1" x14ac:dyDescent="0.2">
      <c r="A112" s="10" t="s">
        <v>166</v>
      </c>
      <c r="B112" s="10">
        <v>2444</v>
      </c>
      <c r="C112" s="11" t="s">
        <v>298</v>
      </c>
      <c r="D112" s="11">
        <v>44569.288194444445</v>
      </c>
      <c r="E112" s="10">
        <v>1064413</v>
      </c>
      <c r="F112" s="10">
        <v>5020483</v>
      </c>
      <c r="G112" t="s">
        <v>299</v>
      </c>
      <c r="H112" s="10">
        <v>9360</v>
      </c>
      <c r="I112" s="10" t="s">
        <v>24</v>
      </c>
      <c r="J112" s="10" t="str">
        <f>IFERROR(VLOOKUP(Plan[[#This Row],[PO]],Plan_2[],2,0),"")</f>
        <v/>
      </c>
      <c r="K112" s="10"/>
      <c r="L112" s="13">
        <v>44774</v>
      </c>
      <c r="M112" s="10" t="s">
        <v>287</v>
      </c>
      <c r="N112" s="10"/>
      <c r="O112" s="10"/>
      <c r="P112" s="14"/>
    </row>
    <row r="113" spans="1:16" ht="15" customHeight="1" x14ac:dyDescent="0.2">
      <c r="A113" s="10" t="s">
        <v>166</v>
      </c>
      <c r="B113" s="10">
        <v>2444</v>
      </c>
      <c r="C113" s="11">
        <v>44569.341666666667</v>
      </c>
      <c r="D113" s="11">
        <v>44569.355555555558</v>
      </c>
      <c r="E113" s="10">
        <v>1064498</v>
      </c>
      <c r="F113" s="10">
        <v>5000309</v>
      </c>
      <c r="G113" t="s">
        <v>292</v>
      </c>
      <c r="H113" s="10">
        <v>2160</v>
      </c>
      <c r="I113" s="10" t="s">
        <v>24</v>
      </c>
      <c r="J113" s="10" t="str">
        <f>IFERROR(VLOOKUP(Plan[[#This Row],[PO]],Plan_2[],2,0),"")</f>
        <v/>
      </c>
      <c r="K113" s="10"/>
      <c r="L113" s="13">
        <v>44774</v>
      </c>
      <c r="M113" s="10" t="s">
        <v>287</v>
      </c>
      <c r="N113" s="10"/>
      <c r="O113" s="10"/>
      <c r="P113" s="14"/>
    </row>
    <row r="114" spans="1:16" ht="15" customHeight="1" x14ac:dyDescent="0.2">
      <c r="A114" s="10" t="s">
        <v>166</v>
      </c>
      <c r="B114" s="10">
        <v>2444</v>
      </c>
      <c r="C114" s="11">
        <v>44569.368055555555</v>
      </c>
      <c r="D114" s="11">
        <v>44569.381944444445</v>
      </c>
      <c r="E114" s="10">
        <v>1072663</v>
      </c>
      <c r="F114" s="10">
        <v>5042419</v>
      </c>
      <c r="G114" t="s">
        <v>300</v>
      </c>
      <c r="H114" s="10">
        <v>1440</v>
      </c>
      <c r="I114" s="10" t="s">
        <v>24</v>
      </c>
      <c r="J114" s="10" t="str">
        <f>IFERROR(VLOOKUP(Plan[[#This Row],[PO]],Plan_2[],2,0),"")</f>
        <v/>
      </c>
      <c r="K114" s="15"/>
      <c r="L114" s="13">
        <v>44774</v>
      </c>
      <c r="M114" s="10" t="s">
        <v>287</v>
      </c>
      <c r="N114" s="10"/>
      <c r="O114" s="10"/>
      <c r="P114" s="14"/>
    </row>
    <row r="115" spans="1:16" ht="15" customHeight="1" x14ac:dyDescent="0.2">
      <c r="A115" s="10" t="s">
        <v>166</v>
      </c>
      <c r="B115" s="10">
        <v>2444</v>
      </c>
      <c r="C115" s="11">
        <v>44569.390277777777</v>
      </c>
      <c r="D115" s="11">
        <v>44569.404166666667</v>
      </c>
      <c r="E115" s="10">
        <v>1064506</v>
      </c>
      <c r="F115" s="10">
        <v>5020483</v>
      </c>
      <c r="G115" t="s">
        <v>299</v>
      </c>
      <c r="H115" s="10">
        <v>720</v>
      </c>
      <c r="I115" s="10" t="s">
        <v>24</v>
      </c>
      <c r="J115" s="10" t="str">
        <f>IFERROR(VLOOKUP(Plan[[#This Row],[PO]],Plan_2[],2,0),"")</f>
        <v/>
      </c>
      <c r="K115" s="10"/>
      <c r="L115" s="13">
        <v>44774</v>
      </c>
      <c r="M115" s="10" t="s">
        <v>287</v>
      </c>
      <c r="N115" s="10"/>
      <c r="O115" s="10"/>
      <c r="P115" s="14"/>
    </row>
    <row r="116" spans="1:16" ht="15" customHeight="1" x14ac:dyDescent="0.2">
      <c r="A116" s="10" t="s">
        <v>166</v>
      </c>
      <c r="B116" s="10">
        <v>2444</v>
      </c>
      <c r="C116" s="11">
        <v>44569.408333333333</v>
      </c>
      <c r="D116" s="11">
        <v>44569.436111111114</v>
      </c>
      <c r="E116" s="10">
        <v>1072662</v>
      </c>
      <c r="F116" s="10">
        <v>5022689</v>
      </c>
      <c r="G116" t="s">
        <v>297</v>
      </c>
      <c r="H116" s="10">
        <v>800</v>
      </c>
      <c r="I116" s="10" t="s">
        <v>24</v>
      </c>
      <c r="J116" s="10" t="str">
        <f>IFERROR(VLOOKUP(Plan[[#This Row],[PO]],Plan_2[],2,0),"")</f>
        <v/>
      </c>
      <c r="K116" s="10"/>
      <c r="L116" s="13">
        <v>44774</v>
      </c>
      <c r="M116" s="10" t="s">
        <v>287</v>
      </c>
      <c r="N116" s="10"/>
      <c r="O116" s="10"/>
      <c r="P116" s="14"/>
    </row>
    <row r="117" spans="1:16" ht="15" customHeight="1" x14ac:dyDescent="0.2">
      <c r="A117" s="10" t="s">
        <v>166</v>
      </c>
      <c r="B117" s="10">
        <v>2444</v>
      </c>
      <c r="C117" s="11">
        <v>44569.443055555559</v>
      </c>
      <c r="D117" s="11">
        <v>44569.456944444442</v>
      </c>
      <c r="E117" s="10">
        <v>1064431</v>
      </c>
      <c r="F117" s="10">
        <v>5022689</v>
      </c>
      <c r="G117" t="s">
        <v>297</v>
      </c>
      <c r="H117" s="10">
        <v>6400</v>
      </c>
      <c r="I117" s="10" t="s">
        <v>24</v>
      </c>
      <c r="J117" s="10" t="str">
        <f>IFERROR(VLOOKUP(Plan[[#This Row],[PO]],Plan_2[],2,0),"")</f>
        <v/>
      </c>
      <c r="K117" s="10"/>
      <c r="L117" s="13">
        <v>44774</v>
      </c>
      <c r="M117" s="10" t="s">
        <v>287</v>
      </c>
      <c r="N117" s="10"/>
      <c r="O117" s="10"/>
      <c r="P117" s="14"/>
    </row>
    <row r="118" spans="1:16" ht="15" customHeight="1" x14ac:dyDescent="0.2">
      <c r="A118" s="10" t="s">
        <v>166</v>
      </c>
      <c r="B118" s="10">
        <v>2444</v>
      </c>
      <c r="C118" s="11">
        <v>44569.515972222223</v>
      </c>
      <c r="D118" s="11">
        <v>44569.543749999997</v>
      </c>
      <c r="E118" s="10">
        <v>1064414</v>
      </c>
      <c r="F118" s="10">
        <v>5734992</v>
      </c>
      <c r="G118" t="s">
        <v>301</v>
      </c>
      <c r="H118" s="10">
        <v>10080</v>
      </c>
      <c r="I118" s="10" t="s">
        <v>24</v>
      </c>
      <c r="J118" s="10" t="str">
        <f>IFERROR(VLOOKUP(Plan[[#This Row],[PO]],Plan_2[],2,0),"")</f>
        <v/>
      </c>
      <c r="K118" s="10"/>
      <c r="L118" s="13">
        <v>44774</v>
      </c>
      <c r="M118" s="10" t="s">
        <v>287</v>
      </c>
      <c r="N118" s="10"/>
      <c r="O118" s="10"/>
      <c r="P118" s="14"/>
    </row>
    <row r="119" spans="1:16" ht="15" customHeight="1" x14ac:dyDescent="0.2">
      <c r="A119" s="10" t="s">
        <v>166</v>
      </c>
      <c r="B119" s="10">
        <v>2444</v>
      </c>
      <c r="C119" s="11">
        <v>44569.601388888892</v>
      </c>
      <c r="D119" s="11">
        <v>44569.629166666666</v>
      </c>
      <c r="E119" s="10">
        <v>1072669</v>
      </c>
      <c r="F119" s="10">
        <v>5017131</v>
      </c>
      <c r="G119" t="s">
        <v>302</v>
      </c>
      <c r="H119" s="10">
        <v>2000</v>
      </c>
      <c r="I119" s="10" t="s">
        <v>24</v>
      </c>
      <c r="J119" s="10" t="str">
        <f>IFERROR(VLOOKUP(Plan[[#This Row],[PO]],Plan_2[],2,0),"")</f>
        <v/>
      </c>
      <c r="K119" s="15"/>
      <c r="L119" s="13">
        <v>44774</v>
      </c>
      <c r="M119" s="10" t="s">
        <v>287</v>
      </c>
      <c r="N119" s="10"/>
      <c r="O119" s="10"/>
      <c r="P119" s="14"/>
    </row>
    <row r="120" spans="1:16" ht="15" customHeight="1" x14ac:dyDescent="0.2">
      <c r="A120" s="10" t="s">
        <v>166</v>
      </c>
      <c r="B120" s="10">
        <v>2444</v>
      </c>
      <c r="C120" s="11">
        <v>44569.654861111114</v>
      </c>
      <c r="D120" s="11">
        <v>44569.668749999997</v>
      </c>
      <c r="E120" s="10">
        <v>1064430</v>
      </c>
      <c r="F120" s="10">
        <v>5040241</v>
      </c>
      <c r="G120" t="s">
        <v>303</v>
      </c>
      <c r="H120" s="10">
        <v>3600</v>
      </c>
      <c r="I120" s="10" t="s">
        <v>24</v>
      </c>
      <c r="J120" s="10" t="str">
        <f>IFERROR(VLOOKUP(Plan[[#This Row],[PO]],Plan_2[],2,0),"")</f>
        <v/>
      </c>
      <c r="K120" s="10"/>
      <c r="L120" s="13">
        <v>44774</v>
      </c>
      <c r="M120" s="10" t="s">
        <v>287</v>
      </c>
      <c r="N120" s="10"/>
      <c r="O120" s="10"/>
      <c r="P120" s="14"/>
    </row>
    <row r="121" spans="1:16" ht="15" customHeight="1" x14ac:dyDescent="0.2">
      <c r="A121" s="10" t="s">
        <v>166</v>
      </c>
      <c r="B121" s="10">
        <v>2444</v>
      </c>
      <c r="C121" s="11">
        <v>44569.71597222222</v>
      </c>
      <c r="D121" s="11">
        <v>44600.729861111111</v>
      </c>
      <c r="E121" s="10">
        <v>1072650</v>
      </c>
      <c r="F121" s="10">
        <v>5039956</v>
      </c>
      <c r="G121" t="s">
        <v>304</v>
      </c>
      <c r="H121" s="10">
        <v>36000</v>
      </c>
      <c r="I121" s="10" t="s">
        <v>24</v>
      </c>
      <c r="J121" s="10" t="str">
        <f>IFERROR(VLOOKUP(Plan[[#This Row],[PO]],Plan_2[],2,0),"")</f>
        <v/>
      </c>
      <c r="K121" s="10"/>
      <c r="L121" s="13">
        <v>44775</v>
      </c>
      <c r="M121" s="10" t="s">
        <v>287</v>
      </c>
      <c r="N121" s="10"/>
      <c r="O121" s="10"/>
      <c r="P121" s="14"/>
    </row>
    <row r="122" spans="1:16" ht="15" customHeight="1" x14ac:dyDescent="0.2">
      <c r="A122" s="10" t="s">
        <v>166</v>
      </c>
      <c r="B122" s="10">
        <v>2444</v>
      </c>
      <c r="C122" s="11">
        <v>44600.534722222219</v>
      </c>
      <c r="D122" s="11">
        <v>44600.548611111109</v>
      </c>
      <c r="E122" s="10">
        <v>1066674</v>
      </c>
      <c r="F122" s="10">
        <v>5039956</v>
      </c>
      <c r="G122" t="s">
        <v>304</v>
      </c>
      <c r="H122" s="10">
        <v>2880</v>
      </c>
      <c r="I122" s="10" t="s">
        <v>24</v>
      </c>
      <c r="J122" s="10" t="str">
        <f>IFERROR(VLOOKUP(Plan[[#This Row],[PO]],Plan_2[],2,0),"")</f>
        <v/>
      </c>
      <c r="K122" s="10"/>
      <c r="L122" s="13">
        <v>44775</v>
      </c>
      <c r="M122" s="10" t="s">
        <v>287</v>
      </c>
      <c r="N122" s="10"/>
      <c r="O122" s="10"/>
      <c r="P122" s="14"/>
    </row>
    <row r="123" spans="1:16" ht="15" customHeight="1" x14ac:dyDescent="0.2">
      <c r="A123" s="10" t="s">
        <v>166</v>
      </c>
      <c r="B123" s="10">
        <v>2444</v>
      </c>
      <c r="C123" s="11">
        <v>44600.586111111108</v>
      </c>
      <c r="D123" s="11">
        <v>44600.613888888889</v>
      </c>
      <c r="E123" s="10">
        <v>1064433</v>
      </c>
      <c r="F123" s="10">
        <v>5041962</v>
      </c>
      <c r="G123" t="s">
        <v>305</v>
      </c>
      <c r="H123" s="10">
        <v>1785</v>
      </c>
      <c r="I123" s="10" t="s">
        <v>24</v>
      </c>
      <c r="J123" s="10" t="str">
        <f>IFERROR(VLOOKUP(Plan[[#This Row],[PO]],Plan_2[],2,0),"")</f>
        <v/>
      </c>
      <c r="K123" s="10"/>
      <c r="L123" s="13">
        <v>44775</v>
      </c>
      <c r="M123" s="10" t="s">
        <v>287</v>
      </c>
      <c r="N123" s="10"/>
      <c r="O123" s="10"/>
      <c r="P123" s="14"/>
    </row>
    <row r="124" spans="1:16" ht="15" customHeight="1" x14ac:dyDescent="0.2">
      <c r="A124" s="10" t="s">
        <v>166</v>
      </c>
      <c r="B124" s="10">
        <v>2444</v>
      </c>
      <c r="C124" s="11">
        <v>44600.652083333334</v>
      </c>
      <c r="D124" s="11">
        <v>44600.665972222225</v>
      </c>
      <c r="E124" s="10">
        <v>1064418</v>
      </c>
      <c r="F124" s="10">
        <v>5041962</v>
      </c>
      <c r="G124" t="s">
        <v>305</v>
      </c>
      <c r="H124" s="10">
        <v>1785</v>
      </c>
      <c r="I124" s="10" t="s">
        <v>24</v>
      </c>
      <c r="J124" s="10" t="str">
        <f>IFERROR(VLOOKUP(Plan[[#This Row],[PO]],Plan_2[],2,0),"")</f>
        <v/>
      </c>
      <c r="K124" s="10"/>
      <c r="L124" s="13">
        <v>44775</v>
      </c>
      <c r="M124" s="10" t="s">
        <v>287</v>
      </c>
      <c r="N124" s="10"/>
      <c r="O124" s="10"/>
      <c r="P124" s="14"/>
    </row>
    <row r="125" spans="1:16" ht="15" customHeight="1" x14ac:dyDescent="0.2">
      <c r="A125" s="10" t="s">
        <v>166</v>
      </c>
      <c r="B125" s="10">
        <v>2444</v>
      </c>
      <c r="C125" s="11">
        <v>44600.703472222223</v>
      </c>
      <c r="D125" s="11">
        <v>44600.720833333333</v>
      </c>
      <c r="E125" s="10">
        <v>1064432</v>
      </c>
      <c r="F125" s="10">
        <v>5040502</v>
      </c>
      <c r="G125" t="s">
        <v>306</v>
      </c>
      <c r="H125" s="10">
        <v>1620</v>
      </c>
      <c r="I125" s="10" t="s">
        <v>24</v>
      </c>
      <c r="J125" s="10" t="str">
        <f>IFERROR(VLOOKUP(Plan[[#This Row],[PO]],Plan_2[],2,0),"")</f>
        <v/>
      </c>
      <c r="K125" s="10"/>
      <c r="L125" s="13">
        <v>44775</v>
      </c>
      <c r="M125" s="10" t="s">
        <v>287</v>
      </c>
      <c r="N125" s="10"/>
      <c r="O125" s="10"/>
      <c r="P125" s="14"/>
    </row>
    <row r="126" spans="1:16" ht="15" customHeight="1" x14ac:dyDescent="0.2">
      <c r="A126" s="10" t="s">
        <v>166</v>
      </c>
      <c r="B126" s="10">
        <v>2444</v>
      </c>
      <c r="C126" s="11">
        <v>44600.755555555559</v>
      </c>
      <c r="D126" s="11">
        <v>44600.769444444442</v>
      </c>
      <c r="E126" s="10">
        <v>1072655</v>
      </c>
      <c r="F126" s="10">
        <v>5040502</v>
      </c>
      <c r="G126" t="s">
        <v>306</v>
      </c>
      <c r="H126" s="10">
        <v>5400</v>
      </c>
      <c r="I126" s="10" t="s">
        <v>24</v>
      </c>
      <c r="J126" s="10" t="str">
        <f>IFERROR(VLOOKUP(Plan[[#This Row],[PO]],Plan_2[],2,0),"")</f>
        <v/>
      </c>
      <c r="K126" s="10"/>
      <c r="L126" s="13">
        <v>44775</v>
      </c>
      <c r="M126" s="10" t="s">
        <v>287</v>
      </c>
      <c r="N126" s="10"/>
      <c r="O126" s="10"/>
      <c r="P126" s="14"/>
    </row>
    <row r="127" spans="1:16" ht="15" customHeight="1" x14ac:dyDescent="0.2">
      <c r="A127" s="10" t="s">
        <v>166</v>
      </c>
      <c r="B127" s="10">
        <v>2444</v>
      </c>
      <c r="C127" s="11">
        <v>44600.884027777778</v>
      </c>
      <c r="D127" s="11">
        <v>44628.911805555559</v>
      </c>
      <c r="E127" s="10">
        <v>1072661</v>
      </c>
      <c r="F127" s="10">
        <v>5022689</v>
      </c>
      <c r="G127" t="s">
        <v>297</v>
      </c>
      <c r="H127" s="10">
        <v>13600</v>
      </c>
      <c r="I127" s="10" t="s">
        <v>24</v>
      </c>
      <c r="J127" s="10" t="str">
        <f>IFERROR(VLOOKUP(Plan[[#This Row],[PO]],Plan_2[],2,0),"")</f>
        <v/>
      </c>
      <c r="K127" s="10"/>
      <c r="L127" s="13">
        <v>44776</v>
      </c>
      <c r="M127" s="10" t="s">
        <v>287</v>
      </c>
      <c r="N127" s="10"/>
      <c r="O127" s="10"/>
      <c r="P127" s="14"/>
    </row>
    <row r="128" spans="1:16" ht="15" customHeight="1" x14ac:dyDescent="0.2">
      <c r="A128" s="10" t="s">
        <v>166</v>
      </c>
      <c r="B128" s="10">
        <v>2444</v>
      </c>
      <c r="C128" s="11">
        <v>44628.368055555555</v>
      </c>
      <c r="D128" s="11">
        <v>44628.567361111112</v>
      </c>
      <c r="E128" s="10">
        <v>1072707</v>
      </c>
      <c r="F128" s="10">
        <v>5736183</v>
      </c>
      <c r="G128" t="s">
        <v>307</v>
      </c>
      <c r="H128" s="10">
        <v>1600</v>
      </c>
      <c r="I128" s="10" t="s">
        <v>24</v>
      </c>
      <c r="J128" s="10" t="str">
        <f>IFERROR(VLOOKUP(Plan[[#This Row],[PO]],Plan_2[],2,0),"")</f>
        <v/>
      </c>
      <c r="K128" s="10"/>
      <c r="L128" s="13">
        <v>44776</v>
      </c>
      <c r="M128" s="10" t="s">
        <v>308</v>
      </c>
      <c r="N128" s="10"/>
      <c r="O128" s="10"/>
      <c r="P128" s="14"/>
    </row>
    <row r="129" spans="1:16" ht="15" customHeight="1" x14ac:dyDescent="0.2">
      <c r="A129" s="10" t="s">
        <v>166</v>
      </c>
      <c r="B129" s="10">
        <v>2444</v>
      </c>
      <c r="C129" s="11">
        <v>44628.581944444442</v>
      </c>
      <c r="D129" s="11">
        <v>44628.609722222223</v>
      </c>
      <c r="E129" s="10">
        <v>1064468</v>
      </c>
      <c r="F129" s="10">
        <v>5044251</v>
      </c>
      <c r="G129" t="s">
        <v>309</v>
      </c>
      <c r="H129" s="10">
        <v>6480</v>
      </c>
      <c r="I129" s="10" t="s">
        <v>24</v>
      </c>
      <c r="J129" s="10" t="str">
        <f>IFERROR(VLOOKUP(Plan[[#This Row],[PO]],Plan_2[],2,0),"")</f>
        <v/>
      </c>
      <c r="K129" s="10"/>
      <c r="L129" s="13">
        <v>44776</v>
      </c>
      <c r="M129" s="10" t="s">
        <v>308</v>
      </c>
      <c r="N129" s="10"/>
      <c r="O129" s="10"/>
      <c r="P129" s="14"/>
    </row>
    <row r="130" spans="1:16" ht="15" customHeight="1" x14ac:dyDescent="0.2">
      <c r="A130" s="10" t="s">
        <v>166</v>
      </c>
      <c r="B130" s="10">
        <v>2444</v>
      </c>
      <c r="C130" s="11">
        <v>44628.693749999999</v>
      </c>
      <c r="D130" s="11">
        <v>44628.791666666664</v>
      </c>
      <c r="E130" s="10">
        <v>1068745</v>
      </c>
      <c r="F130" s="10">
        <v>5001325</v>
      </c>
      <c r="G130" t="s">
        <v>310</v>
      </c>
      <c r="H130" s="10">
        <v>720</v>
      </c>
      <c r="I130" s="10" t="s">
        <v>24</v>
      </c>
      <c r="J130" s="10" t="str">
        <f>IFERROR(VLOOKUP(Plan[[#This Row],[PO]],Plan_2[],2,0),"")</f>
        <v/>
      </c>
      <c r="K130" s="10"/>
      <c r="L130" s="13">
        <v>44776</v>
      </c>
      <c r="M130" s="10" t="s">
        <v>311</v>
      </c>
      <c r="N130" s="10"/>
      <c r="O130" s="10"/>
      <c r="P130" s="14"/>
    </row>
    <row r="131" spans="1:16" ht="15" customHeight="1" x14ac:dyDescent="0.2">
      <c r="A131" s="10" t="s">
        <v>166</v>
      </c>
      <c r="B131" s="10">
        <v>2444</v>
      </c>
      <c r="C131" s="11">
        <v>44628.79583333333</v>
      </c>
      <c r="D131" s="11">
        <v>44628.823611111111</v>
      </c>
      <c r="E131" s="10">
        <v>1066561</v>
      </c>
      <c r="F131" s="10">
        <v>5022358</v>
      </c>
      <c r="G131" t="s">
        <v>312</v>
      </c>
      <c r="H131" s="10">
        <v>540</v>
      </c>
      <c r="I131" s="10" t="s">
        <v>24</v>
      </c>
      <c r="J131" s="10" t="str">
        <f>IFERROR(VLOOKUP(Plan[[#This Row],[PO]],Plan_2[],2,0),"")</f>
        <v/>
      </c>
      <c r="K131" s="10"/>
      <c r="L131" s="13">
        <v>44776</v>
      </c>
      <c r="M131" s="10" t="s">
        <v>311</v>
      </c>
      <c r="N131" s="10"/>
      <c r="O131" s="10"/>
      <c r="P131" s="14"/>
    </row>
    <row r="132" spans="1:16" ht="15" customHeight="1" x14ac:dyDescent="0.2">
      <c r="A132" s="10" t="s">
        <v>166</v>
      </c>
      <c r="B132" s="10">
        <v>2444</v>
      </c>
      <c r="C132" s="11">
        <v>44628.835416666669</v>
      </c>
      <c r="D132" s="11">
        <v>44628.863194444442</v>
      </c>
      <c r="E132" s="10">
        <v>1068741</v>
      </c>
      <c r="F132" s="10">
        <v>5002565</v>
      </c>
      <c r="G132" t="s">
        <v>313</v>
      </c>
      <c r="H132" s="10">
        <v>720</v>
      </c>
      <c r="I132" s="10" t="s">
        <v>24</v>
      </c>
      <c r="J132" s="10" t="str">
        <f>IFERROR(VLOOKUP(Plan[[#This Row],[PO]],Plan_2[],2,0),"")</f>
        <v/>
      </c>
      <c r="K132" s="10"/>
      <c r="L132" s="13">
        <v>44776</v>
      </c>
      <c r="M132" s="10" t="s">
        <v>311</v>
      </c>
      <c r="N132" s="10"/>
      <c r="O132" s="10"/>
      <c r="P132" s="14"/>
    </row>
    <row r="133" spans="1:16" ht="15" customHeight="1" x14ac:dyDescent="0.2">
      <c r="A133" s="10" t="s">
        <v>166</v>
      </c>
      <c r="B133" s="10">
        <v>2444</v>
      </c>
      <c r="C133" s="11">
        <v>44628.869444444441</v>
      </c>
      <c r="D133" s="11">
        <v>44628.897222222222</v>
      </c>
      <c r="E133" s="10">
        <v>1066564</v>
      </c>
      <c r="F133" s="10">
        <v>5020298</v>
      </c>
      <c r="G133" t="s">
        <v>314</v>
      </c>
      <c r="H133" s="10">
        <v>2880</v>
      </c>
      <c r="I133" s="10" t="s">
        <v>24</v>
      </c>
      <c r="J133" s="10" t="str">
        <f>IFERROR(VLOOKUP(Plan[[#This Row],[PO]],Plan_2[],2,0),"")</f>
        <v/>
      </c>
      <c r="K133" s="10"/>
      <c r="L133" s="13">
        <v>44776</v>
      </c>
      <c r="M133" s="10" t="s">
        <v>311</v>
      </c>
      <c r="N133" s="10"/>
      <c r="O133" s="10"/>
      <c r="P133" s="14"/>
    </row>
    <row r="134" spans="1:16" ht="15" customHeight="1" x14ac:dyDescent="0.2">
      <c r="A134" s="10" t="s">
        <v>166</v>
      </c>
      <c r="B134" s="10">
        <v>2444</v>
      </c>
      <c r="C134" s="11">
        <v>44628.913888888892</v>
      </c>
      <c r="D134" s="11">
        <v>44628.927777777775</v>
      </c>
      <c r="E134" s="10">
        <v>1068744</v>
      </c>
      <c r="F134" s="10">
        <v>5020298</v>
      </c>
      <c r="G134" t="s">
        <v>314</v>
      </c>
      <c r="H134" s="10">
        <v>720</v>
      </c>
      <c r="I134" s="10" t="s">
        <v>24</v>
      </c>
      <c r="J134" s="10" t="str">
        <f>IFERROR(VLOOKUP(Plan[[#This Row],[PO]],Plan_2[],2,0),"")</f>
        <v/>
      </c>
      <c r="K134" s="10"/>
      <c r="L134" s="13">
        <v>44776</v>
      </c>
      <c r="M134" s="10" t="s">
        <v>311</v>
      </c>
      <c r="N134" s="10"/>
      <c r="O134" s="10"/>
      <c r="P134" s="14"/>
    </row>
    <row r="135" spans="1:16" ht="15" customHeight="1" x14ac:dyDescent="0.2">
      <c r="A135" s="10" t="s">
        <v>166</v>
      </c>
      <c r="B135" s="10">
        <v>2444</v>
      </c>
      <c r="C135" s="11">
        <v>44628.931944444441</v>
      </c>
      <c r="D135" s="11">
        <v>44659.293055555558</v>
      </c>
      <c r="E135" s="10">
        <v>1068739</v>
      </c>
      <c r="F135" s="10">
        <v>5022358</v>
      </c>
      <c r="G135" t="s">
        <v>312</v>
      </c>
      <c r="H135" s="10">
        <v>1620</v>
      </c>
      <c r="I135" s="10" t="s">
        <v>24</v>
      </c>
      <c r="J135" s="10" t="str">
        <f>IFERROR(VLOOKUP(Plan[[#This Row],[PO]],Plan_2[],2,0),"")</f>
        <v/>
      </c>
      <c r="K135" s="10"/>
      <c r="L135" s="13">
        <v>44777</v>
      </c>
      <c r="M135" s="10" t="s">
        <v>311</v>
      </c>
      <c r="N135" s="10"/>
      <c r="O135" s="10"/>
      <c r="P135" s="14"/>
    </row>
    <row r="136" spans="1:16" ht="15" customHeight="1" x14ac:dyDescent="0.2">
      <c r="A136" s="10" t="s">
        <v>166</v>
      </c>
      <c r="B136" s="10">
        <v>2444</v>
      </c>
      <c r="C136" s="11">
        <v>44659.32708333333</v>
      </c>
      <c r="D136" s="11">
        <v>44659.354861111111</v>
      </c>
      <c r="E136" s="10">
        <v>1066566</v>
      </c>
      <c r="F136" s="10">
        <v>5039802</v>
      </c>
      <c r="G136" t="s">
        <v>315</v>
      </c>
      <c r="H136" s="10">
        <v>720</v>
      </c>
      <c r="I136" s="10" t="s">
        <v>24</v>
      </c>
      <c r="J136" s="10" t="str">
        <f>IFERROR(VLOOKUP(Plan[[#This Row],[PO]],Plan_2[],2,0),"")</f>
        <v/>
      </c>
      <c r="K136" s="10"/>
      <c r="L136" s="13">
        <v>44777</v>
      </c>
      <c r="M136" s="10" t="s">
        <v>311</v>
      </c>
      <c r="N136" s="10"/>
      <c r="O136" s="10"/>
      <c r="P136" s="14"/>
    </row>
    <row r="137" spans="1:16" ht="15" customHeight="1" x14ac:dyDescent="0.2">
      <c r="A137" s="10" t="s">
        <v>166</v>
      </c>
      <c r="B137" s="10">
        <v>2444</v>
      </c>
      <c r="C137" s="11">
        <v>44659.364583333336</v>
      </c>
      <c r="D137" s="11">
        <v>44659.392361111109</v>
      </c>
      <c r="E137" s="10">
        <v>1066562</v>
      </c>
      <c r="F137" s="10">
        <v>5001325</v>
      </c>
      <c r="G137" t="s">
        <v>310</v>
      </c>
      <c r="H137" s="10">
        <v>720</v>
      </c>
      <c r="I137" s="10" t="s">
        <v>24</v>
      </c>
      <c r="J137" s="10" t="str">
        <f>IFERROR(VLOOKUP(Plan[[#This Row],[PO]],Plan_2[],2,0),"")</f>
        <v/>
      </c>
      <c r="K137" s="10"/>
      <c r="L137" s="13">
        <v>44777</v>
      </c>
      <c r="M137" s="10" t="s">
        <v>311</v>
      </c>
      <c r="N137" s="10"/>
      <c r="O137" s="10"/>
      <c r="P137" s="14"/>
    </row>
    <row r="138" spans="1:16" ht="15" customHeight="1" x14ac:dyDescent="0.2">
      <c r="A138" s="10" t="s">
        <v>166</v>
      </c>
      <c r="B138" s="10">
        <v>2444</v>
      </c>
      <c r="C138" s="11">
        <v>44659.396527777775</v>
      </c>
      <c r="D138" s="11">
        <v>44659.410416666666</v>
      </c>
      <c r="E138" s="10">
        <v>1066567</v>
      </c>
      <c r="F138" s="10">
        <v>5027655</v>
      </c>
      <c r="G138" t="s">
        <v>316</v>
      </c>
      <c r="H138" s="10">
        <v>720</v>
      </c>
      <c r="I138" s="10" t="s">
        <v>24</v>
      </c>
      <c r="J138" s="10" t="str">
        <f>IFERROR(VLOOKUP(Plan[[#This Row],[PO]],Plan_2[],2,0),"")</f>
        <v/>
      </c>
      <c r="K138" s="10"/>
      <c r="L138" s="13">
        <v>44777</v>
      </c>
      <c r="M138" s="10" t="s">
        <v>311</v>
      </c>
      <c r="N138" s="10"/>
      <c r="O138" s="10"/>
      <c r="P138" s="14"/>
    </row>
    <row r="139" spans="1:16" ht="15" customHeight="1" x14ac:dyDescent="0.2">
      <c r="A139" s="10" t="s">
        <v>166</v>
      </c>
      <c r="B139" s="10">
        <v>2444</v>
      </c>
      <c r="C139" s="11">
        <v>44659.412499999999</v>
      </c>
      <c r="D139" s="11">
        <v>44659.611805555556</v>
      </c>
      <c r="E139" s="10">
        <v>1072700</v>
      </c>
      <c r="F139" s="10">
        <v>5663743</v>
      </c>
      <c r="G139" t="s">
        <v>317</v>
      </c>
      <c r="H139" s="10">
        <v>3600</v>
      </c>
      <c r="I139" s="10" t="s">
        <v>24</v>
      </c>
      <c r="J139" s="10" t="str">
        <f>IFERROR(VLOOKUP(Plan[[#This Row],[PO]],Plan_2[],2,0),"")</f>
        <v/>
      </c>
      <c r="K139" s="10"/>
      <c r="L139" s="13">
        <v>44777</v>
      </c>
      <c r="M139" s="10" t="s">
        <v>318</v>
      </c>
      <c r="N139" s="10"/>
      <c r="O139" s="10"/>
      <c r="P139" s="14"/>
    </row>
    <row r="140" spans="1:16" ht="15" customHeight="1" x14ac:dyDescent="0.2">
      <c r="A140" s="10" t="s">
        <v>166</v>
      </c>
      <c r="B140" s="10">
        <v>2444</v>
      </c>
      <c r="C140" s="11">
        <v>44659.631944444445</v>
      </c>
      <c r="D140" s="11">
        <v>44659.645833333336</v>
      </c>
      <c r="E140" s="10">
        <v>1070650</v>
      </c>
      <c r="F140" s="10">
        <v>5023653</v>
      </c>
      <c r="G140" t="s">
        <v>319</v>
      </c>
      <c r="H140" s="10">
        <v>32400</v>
      </c>
      <c r="I140" s="10" t="s">
        <v>24</v>
      </c>
      <c r="J140" s="10" t="str">
        <f>IFERROR(VLOOKUP(Plan[[#This Row],[PO]],Plan_2[],2,0),"")</f>
        <v/>
      </c>
      <c r="K140" s="10"/>
      <c r="L140" s="13">
        <v>44777</v>
      </c>
      <c r="M140" s="10" t="s">
        <v>318</v>
      </c>
      <c r="N140" s="10"/>
      <c r="O140" s="10"/>
      <c r="P140" s="14"/>
    </row>
    <row r="141" spans="1:16" ht="15" customHeight="1" x14ac:dyDescent="0.2">
      <c r="A141" s="10" t="s">
        <v>166</v>
      </c>
      <c r="B141" s="10">
        <v>2444</v>
      </c>
      <c r="C141" s="11">
        <v>44659.830555555556</v>
      </c>
      <c r="D141" s="11">
        <v>44659.844444444447</v>
      </c>
      <c r="E141" s="10">
        <v>1066635</v>
      </c>
      <c r="F141" s="10">
        <v>5023653</v>
      </c>
      <c r="G141" t="s">
        <v>319</v>
      </c>
      <c r="H141" s="10">
        <v>10080</v>
      </c>
      <c r="I141" s="10" t="s">
        <v>24</v>
      </c>
      <c r="J141" s="10" t="str">
        <f>IFERROR(VLOOKUP(Plan[[#This Row],[PO]],Plan_2[],2,0),"")</f>
        <v/>
      </c>
      <c r="K141" s="10"/>
      <c r="L141" s="13">
        <v>44777</v>
      </c>
      <c r="M141" s="10" t="s">
        <v>318</v>
      </c>
      <c r="N141" s="10"/>
      <c r="O141" s="10"/>
      <c r="P141" s="14"/>
    </row>
    <row r="142" spans="1:16" ht="15" customHeight="1" x14ac:dyDescent="0.2">
      <c r="A142" s="10" t="s">
        <v>166</v>
      </c>
      <c r="B142" s="10">
        <v>2444</v>
      </c>
      <c r="C142" s="11">
        <v>44659.901388888888</v>
      </c>
      <c r="D142" s="11">
        <v>44689.915277777778</v>
      </c>
      <c r="E142" s="10">
        <v>1072698</v>
      </c>
      <c r="F142" s="10">
        <v>5663744</v>
      </c>
      <c r="G142" t="s">
        <v>320</v>
      </c>
      <c r="H142" s="10">
        <v>10080</v>
      </c>
      <c r="I142" s="10" t="s">
        <v>24</v>
      </c>
      <c r="J142" s="10" t="str">
        <f>IFERROR(VLOOKUP(Plan[[#This Row],[PO]],Plan_2[],2,0),"")</f>
        <v/>
      </c>
      <c r="K142" s="10"/>
      <c r="L142" s="13">
        <v>44778</v>
      </c>
      <c r="M142" s="10" t="s">
        <v>318</v>
      </c>
      <c r="N142" s="10"/>
      <c r="O142" s="10"/>
      <c r="P142" s="14"/>
    </row>
    <row r="143" spans="1:16" ht="15" customHeight="1" x14ac:dyDescent="0.2">
      <c r="A143" s="10" t="s">
        <v>166</v>
      </c>
      <c r="B143" s="10">
        <v>2444</v>
      </c>
      <c r="C143" s="11">
        <v>44689.306250000001</v>
      </c>
      <c r="D143" s="11">
        <v>44689.320138888892</v>
      </c>
      <c r="E143" s="10">
        <v>1072717</v>
      </c>
      <c r="F143" s="10">
        <v>5004673</v>
      </c>
      <c r="G143" s="12" t="s">
        <v>321</v>
      </c>
      <c r="H143" s="10">
        <v>17280</v>
      </c>
      <c r="I143" s="10" t="s">
        <v>24</v>
      </c>
      <c r="J143" s="10" t="str">
        <f>IFERROR(VLOOKUP(Plan[[#This Row],[PO]],Plan_2[],2,0),"")</f>
        <v/>
      </c>
      <c r="K143" s="10"/>
      <c r="L143" s="13">
        <v>44778</v>
      </c>
      <c r="M143" s="10" t="s">
        <v>318</v>
      </c>
      <c r="N143" s="10"/>
      <c r="O143" s="10"/>
      <c r="P143" s="14"/>
    </row>
    <row r="144" spans="1:16" ht="15" customHeight="1" x14ac:dyDescent="0.2">
      <c r="A144" s="10" t="s">
        <v>166</v>
      </c>
      <c r="B144" s="10">
        <v>2444</v>
      </c>
      <c r="C144" s="11">
        <v>44689.418749999997</v>
      </c>
      <c r="D144" s="11">
        <v>44689.432638888888</v>
      </c>
      <c r="E144" s="10">
        <v>1070651</v>
      </c>
      <c r="F144" s="10">
        <v>5023653</v>
      </c>
      <c r="G144" t="s">
        <v>319</v>
      </c>
      <c r="H144" s="10">
        <v>88560</v>
      </c>
      <c r="I144" s="10" t="s">
        <v>24</v>
      </c>
      <c r="J144" s="10" t="str">
        <f>IFERROR(VLOOKUP(Plan[[#This Row],[PO]],Plan_2[],2,0),"")</f>
        <v/>
      </c>
      <c r="K144" s="10"/>
      <c r="L144" s="13">
        <v>44778</v>
      </c>
      <c r="M144" s="10" t="s">
        <v>318</v>
      </c>
      <c r="N144" s="10"/>
      <c r="O144" s="10"/>
      <c r="P144" s="14"/>
    </row>
    <row r="145" spans="1:16" ht="15" customHeight="1" x14ac:dyDescent="0.2">
      <c r="A145" s="10" t="s">
        <v>166</v>
      </c>
      <c r="B145" s="10">
        <v>2444</v>
      </c>
      <c r="C145" s="11">
        <v>44689.936805555553</v>
      </c>
      <c r="D145" s="11">
        <v>44720.28402777778</v>
      </c>
      <c r="E145" s="10">
        <v>1066651</v>
      </c>
      <c r="F145" s="10">
        <v>5663741</v>
      </c>
      <c r="G145" s="12" t="s">
        <v>322</v>
      </c>
      <c r="H145" s="10">
        <v>15840</v>
      </c>
      <c r="I145" s="10" t="s">
        <v>24</v>
      </c>
      <c r="J145" s="10" t="str">
        <f>IFERROR(VLOOKUP(Plan[[#This Row],[PO]],Plan_2[],2,0),"")</f>
        <v/>
      </c>
      <c r="K145" s="10"/>
      <c r="L145" s="13">
        <v>44779</v>
      </c>
      <c r="M145" s="10" t="s">
        <v>318</v>
      </c>
      <c r="N145" s="10"/>
      <c r="O145" s="10"/>
      <c r="P145" s="14"/>
    </row>
    <row r="146" spans="1:16" ht="15" customHeight="1" x14ac:dyDescent="0.2">
      <c r="A146" s="10" t="s">
        <v>166</v>
      </c>
      <c r="B146" s="10">
        <v>2444</v>
      </c>
      <c r="C146" s="11">
        <v>44720.374305555553</v>
      </c>
      <c r="D146" s="11">
        <v>44720.388194444444</v>
      </c>
      <c r="E146" s="10">
        <v>1066639</v>
      </c>
      <c r="F146" s="10">
        <v>5663743</v>
      </c>
      <c r="G146" t="s">
        <v>317</v>
      </c>
      <c r="H146" s="10">
        <v>12240</v>
      </c>
      <c r="I146" s="10" t="s">
        <v>24</v>
      </c>
      <c r="J146" s="10" t="str">
        <f>IFERROR(VLOOKUP(Plan[[#This Row],[PO]],Plan_2[],2,0),"")</f>
        <v/>
      </c>
      <c r="K146" s="10"/>
      <c r="L146" s="13">
        <v>44779</v>
      </c>
      <c r="M146" s="10" t="s">
        <v>318</v>
      </c>
      <c r="N146" s="10"/>
      <c r="O146" s="10"/>
      <c r="P146" s="14"/>
    </row>
    <row r="147" spans="1:16" ht="15" customHeight="1" x14ac:dyDescent="0.2">
      <c r="A147" s="10" t="s">
        <v>166</v>
      </c>
      <c r="B147" s="10">
        <v>2444</v>
      </c>
      <c r="C147" s="11">
        <v>44720.457638888889</v>
      </c>
      <c r="D147" s="11">
        <v>44720.47152777778</v>
      </c>
      <c r="E147" s="10">
        <v>1064473</v>
      </c>
      <c r="F147" s="10">
        <v>5023655</v>
      </c>
      <c r="G147" t="s">
        <v>323</v>
      </c>
      <c r="H147" s="10">
        <v>4320</v>
      </c>
      <c r="I147" s="10" t="s">
        <v>24</v>
      </c>
      <c r="J147" s="10" t="str">
        <f>IFERROR(VLOOKUP(Plan[[#This Row],[PO]],Plan_2[],2,0),"")</f>
        <v/>
      </c>
      <c r="K147" s="10"/>
      <c r="L147" s="13">
        <v>44779</v>
      </c>
      <c r="M147" s="10" t="s">
        <v>318</v>
      </c>
      <c r="N147" s="10"/>
      <c r="O147" s="10"/>
      <c r="P147" s="14"/>
    </row>
    <row r="148" spans="1:16" ht="15" customHeight="1" x14ac:dyDescent="0.2">
      <c r="A148" s="10" t="s">
        <v>166</v>
      </c>
      <c r="B148" s="10">
        <v>2444</v>
      </c>
      <c r="C148" s="11">
        <v>44720.496527777781</v>
      </c>
      <c r="D148" s="11">
        <v>44720.510416666664</v>
      </c>
      <c r="E148" s="10">
        <v>1072699</v>
      </c>
      <c r="F148" s="10">
        <v>5663741</v>
      </c>
      <c r="G148" t="s">
        <v>322</v>
      </c>
      <c r="H148" s="10">
        <v>14400</v>
      </c>
      <c r="I148" s="10" t="s">
        <v>24</v>
      </c>
      <c r="J148" s="10" t="str">
        <f>IFERROR(VLOOKUP(Plan[[#This Row],[PO]],Plan_2[],2,0),"")</f>
        <v/>
      </c>
      <c r="K148" s="10"/>
      <c r="L148" s="13">
        <v>44779</v>
      </c>
      <c r="M148" s="10" t="s">
        <v>318</v>
      </c>
      <c r="N148" s="10"/>
      <c r="O148" s="10"/>
      <c r="P148" s="14"/>
    </row>
    <row r="149" spans="1:16" ht="15" customHeight="1" x14ac:dyDescent="0.2">
      <c r="A149" s="10" t="s">
        <v>166</v>
      </c>
      <c r="B149" s="10">
        <v>2444</v>
      </c>
      <c r="C149" s="11">
        <v>44720.592361111114</v>
      </c>
      <c r="D149" s="11">
        <v>44720.606249999997</v>
      </c>
      <c r="E149" s="10">
        <v>1064474</v>
      </c>
      <c r="F149" s="10">
        <v>5663741</v>
      </c>
      <c r="G149" t="s">
        <v>322</v>
      </c>
      <c r="H149" s="10">
        <v>4320</v>
      </c>
      <c r="I149" s="10" t="s">
        <v>24</v>
      </c>
      <c r="J149" s="10" t="str">
        <f>IFERROR(VLOOKUP(Plan[[#This Row],[PO]],Plan_2[],2,0),"")</f>
        <v/>
      </c>
      <c r="K149" s="10"/>
      <c r="L149" s="13">
        <v>44779</v>
      </c>
      <c r="M149" s="10" t="s">
        <v>318</v>
      </c>
      <c r="N149" s="10"/>
      <c r="O149" s="10"/>
      <c r="P149" s="14"/>
    </row>
    <row r="150" spans="1:16" ht="15" customHeight="1" x14ac:dyDescent="0.2">
      <c r="A150" s="10" t="s">
        <v>166</v>
      </c>
      <c r="B150" s="10">
        <v>2444</v>
      </c>
      <c r="C150" s="11">
        <v>44720.62777777778</v>
      </c>
      <c r="D150" s="11">
        <v>44750.906944444447</v>
      </c>
      <c r="E150" s="10">
        <v>1070804</v>
      </c>
      <c r="F150" s="10">
        <v>5039982</v>
      </c>
      <c r="G150" t="s">
        <v>324</v>
      </c>
      <c r="H150" s="10">
        <v>12000</v>
      </c>
      <c r="I150" s="10" t="s">
        <v>24</v>
      </c>
      <c r="J150" s="10" t="str">
        <f>IFERROR(VLOOKUP(Plan[[#This Row],[PO]],Plan_2[],2,0),"")</f>
        <v/>
      </c>
      <c r="K150" s="10"/>
      <c r="L150" s="13">
        <v>44780</v>
      </c>
      <c r="M150" s="10" t="s">
        <v>325</v>
      </c>
      <c r="N150" s="10"/>
      <c r="O150" s="10"/>
      <c r="P150" s="14"/>
    </row>
    <row r="151" spans="1:16" ht="15" customHeight="1" x14ac:dyDescent="0.2">
      <c r="A151" s="10" t="s">
        <v>166</v>
      </c>
      <c r="B151" s="10">
        <v>2444</v>
      </c>
      <c r="C151" s="11">
        <v>44750.309027777781</v>
      </c>
      <c r="D151" s="11">
        <v>44750.322916666664</v>
      </c>
      <c r="E151" s="10">
        <v>1070969</v>
      </c>
      <c r="F151" s="10">
        <v>5039981</v>
      </c>
      <c r="G151" t="s">
        <v>326</v>
      </c>
      <c r="H151" s="10">
        <v>2880</v>
      </c>
      <c r="I151" s="10" t="s">
        <v>24</v>
      </c>
      <c r="J151" s="10" t="str">
        <f>IFERROR(VLOOKUP(Plan[[#This Row],[PO]],Plan_2[],2,0),"")</f>
        <v/>
      </c>
      <c r="K151" s="10"/>
      <c r="L151" s="13">
        <v>44780</v>
      </c>
      <c r="M151" s="10" t="s">
        <v>325</v>
      </c>
      <c r="N151" s="10"/>
      <c r="O151" s="10"/>
      <c r="P151" s="14"/>
    </row>
    <row r="152" spans="1:16" ht="15" customHeight="1" x14ac:dyDescent="0.2">
      <c r="A152" s="10" t="s">
        <v>166</v>
      </c>
      <c r="B152" s="10">
        <v>2444</v>
      </c>
      <c r="C152" s="11">
        <v>44750.338888888888</v>
      </c>
      <c r="D152" s="11">
        <v>44750.366666666669</v>
      </c>
      <c r="E152" s="10">
        <v>1066633</v>
      </c>
      <c r="F152" s="10">
        <v>5020506</v>
      </c>
      <c r="G152" t="s">
        <v>327</v>
      </c>
      <c r="H152" s="10">
        <v>11340</v>
      </c>
      <c r="I152" s="10" t="s">
        <v>24</v>
      </c>
      <c r="J152" s="10" t="str">
        <f>IFERROR(VLOOKUP(Plan[[#This Row],[PO]],Plan_2[],2,0),"")</f>
        <v/>
      </c>
      <c r="K152" s="10"/>
      <c r="L152" s="13">
        <v>44780</v>
      </c>
      <c r="M152" s="10" t="s">
        <v>325</v>
      </c>
      <c r="N152" s="10"/>
      <c r="O152" s="10"/>
      <c r="P152" s="14"/>
    </row>
    <row r="153" spans="1:16" ht="15" customHeight="1" x14ac:dyDescent="0.2">
      <c r="A153" s="10" t="s">
        <v>166</v>
      </c>
      <c r="B153" s="10">
        <v>2444</v>
      </c>
      <c r="C153" s="11">
        <v>44750.607638888891</v>
      </c>
      <c r="D153" s="11">
        <v>44781.635416666664</v>
      </c>
      <c r="E153" s="10">
        <v>1066640</v>
      </c>
      <c r="F153" s="10">
        <v>5011249</v>
      </c>
      <c r="G153" t="s">
        <v>328</v>
      </c>
      <c r="H153" s="10">
        <v>15768</v>
      </c>
      <c r="I153" s="10" t="s">
        <v>24</v>
      </c>
      <c r="J153" s="10" t="str">
        <f>IFERROR(VLOOKUP(Plan[[#This Row],[PO]],Plan_2[],2,0),"")</f>
        <v/>
      </c>
      <c r="K153" s="10"/>
      <c r="L153" s="13">
        <v>44781</v>
      </c>
      <c r="M153" s="10" t="s">
        <v>325</v>
      </c>
      <c r="N153" s="10"/>
      <c r="O153" s="10"/>
      <c r="P153" s="14"/>
    </row>
    <row r="154" spans="1:16" ht="15" customHeight="1" x14ac:dyDescent="0.2">
      <c r="A154" s="10" t="s">
        <v>166</v>
      </c>
      <c r="B154" s="10">
        <v>2444</v>
      </c>
      <c r="C154" s="11">
        <v>44781.915972222225</v>
      </c>
      <c r="D154" s="11">
        <v>44903.929861111108</v>
      </c>
      <c r="E154" s="10">
        <v>1070966</v>
      </c>
      <c r="F154" s="10">
        <v>5011249</v>
      </c>
      <c r="G154" t="s">
        <v>328</v>
      </c>
      <c r="H154" s="10">
        <v>40000</v>
      </c>
      <c r="I154" s="10" t="s">
        <v>24</v>
      </c>
      <c r="J154" s="10" t="str">
        <f>IFERROR(VLOOKUP(Plan[[#This Row],[PO]],Plan_2[],2,0),"")</f>
        <v/>
      </c>
      <c r="K154" s="10"/>
      <c r="L154" s="13">
        <v>44785</v>
      </c>
      <c r="M154" s="10" t="s">
        <v>325</v>
      </c>
      <c r="N154" s="10"/>
      <c r="O154" s="10"/>
      <c r="P154" s="14"/>
    </row>
    <row r="155" spans="1:16" ht="15" customHeight="1" x14ac:dyDescent="0.2">
      <c r="A155" s="10" t="s">
        <v>166</v>
      </c>
      <c r="B155" s="10">
        <v>2444</v>
      </c>
      <c r="C155" s="11">
        <v>44903.665972222225</v>
      </c>
      <c r="D155" s="11" t="s">
        <v>329</v>
      </c>
      <c r="E155" s="10">
        <v>1070889</v>
      </c>
      <c r="F155" s="10">
        <v>5011249</v>
      </c>
      <c r="G155" t="s">
        <v>328</v>
      </c>
      <c r="H155" s="10">
        <v>15768</v>
      </c>
      <c r="I155" s="10" t="s">
        <v>24</v>
      </c>
      <c r="J155" s="10" t="str">
        <f>IFERROR(VLOOKUP(Plan[[#This Row],[PO]],Plan_2[],2,0),"")</f>
        <v/>
      </c>
      <c r="K155" s="10"/>
      <c r="L155" s="13">
        <v>44787</v>
      </c>
      <c r="M155" s="10" t="s">
        <v>325</v>
      </c>
      <c r="N155" s="10"/>
      <c r="O155" s="10"/>
      <c r="P155" s="14"/>
    </row>
    <row r="156" spans="1:16" ht="15" customHeight="1" x14ac:dyDescent="0.2">
      <c r="A156" s="10" t="s">
        <v>166</v>
      </c>
      <c r="B156" s="10">
        <v>2444</v>
      </c>
      <c r="C156" s="11" t="s">
        <v>330</v>
      </c>
      <c r="D156" s="11" t="s">
        <v>331</v>
      </c>
      <c r="E156" s="10">
        <v>1066631</v>
      </c>
      <c r="F156" s="10">
        <v>5011249</v>
      </c>
      <c r="G156" t="s">
        <v>328</v>
      </c>
      <c r="H156" s="10">
        <v>15768</v>
      </c>
      <c r="I156" s="10" t="s">
        <v>24</v>
      </c>
      <c r="J156" s="10" t="str">
        <f>IFERROR(VLOOKUP(Plan[[#This Row],[PO]],Plan_2[],2,0),"")</f>
        <v/>
      </c>
      <c r="K156" s="10"/>
      <c r="L156" s="13">
        <v>44788</v>
      </c>
      <c r="M156" s="10" t="s">
        <v>325</v>
      </c>
      <c r="N156" s="10"/>
      <c r="O156" s="10"/>
      <c r="P156" s="14"/>
    </row>
    <row r="157" spans="1:16" ht="15" customHeight="1" x14ac:dyDescent="0.2">
      <c r="A157" s="10" t="s">
        <v>166</v>
      </c>
      <c r="B157" s="10">
        <v>2444</v>
      </c>
      <c r="C157" s="11" t="s">
        <v>332</v>
      </c>
      <c r="D157" s="11" t="s">
        <v>144</v>
      </c>
      <c r="E157" s="10">
        <v>1070899</v>
      </c>
      <c r="F157" s="10">
        <v>5011249</v>
      </c>
      <c r="G157" t="s">
        <v>328</v>
      </c>
      <c r="H157" s="10">
        <v>5694</v>
      </c>
      <c r="I157" s="10" t="s">
        <v>24</v>
      </c>
      <c r="J157" s="10" t="str">
        <f>IFERROR(VLOOKUP(Plan[[#This Row],[PO]],Plan_2[],2,0),"")</f>
        <v/>
      </c>
      <c r="K157" s="10"/>
      <c r="L157" s="13">
        <v>44789</v>
      </c>
      <c r="M157" s="10" t="s">
        <v>325</v>
      </c>
      <c r="N157" s="10"/>
      <c r="O157" s="10"/>
      <c r="P157" s="14"/>
    </row>
    <row r="158" spans="1:16" ht="15" customHeight="1" x14ac:dyDescent="0.2">
      <c r="A158" s="10" t="s">
        <v>166</v>
      </c>
      <c r="B158" s="10">
        <v>2444</v>
      </c>
      <c r="C158" s="11" t="s">
        <v>333</v>
      </c>
      <c r="D158" s="11" t="s">
        <v>334</v>
      </c>
      <c r="E158" s="10">
        <v>1072822</v>
      </c>
      <c r="F158" s="10">
        <v>5020504</v>
      </c>
      <c r="G158" t="s">
        <v>335</v>
      </c>
      <c r="H158" s="10">
        <v>1440</v>
      </c>
      <c r="I158" s="10" t="s">
        <v>24</v>
      </c>
      <c r="J158" s="10" t="str">
        <f>IFERROR(VLOOKUP(Plan[[#This Row],[PO]],Plan_2[],2,0),"")</f>
        <v/>
      </c>
      <c r="K158" s="10"/>
      <c r="L158" s="13">
        <v>44789</v>
      </c>
      <c r="M158" s="10" t="s">
        <v>325</v>
      </c>
      <c r="N158" s="10"/>
      <c r="O158" s="10"/>
      <c r="P158" s="14"/>
    </row>
    <row r="159" spans="1:16" ht="15" customHeight="1" x14ac:dyDescent="0.2">
      <c r="A159" s="10" t="s">
        <v>336</v>
      </c>
      <c r="B159" s="10">
        <v>2444</v>
      </c>
      <c r="C159" s="11" t="s">
        <v>337</v>
      </c>
      <c r="D159" s="11" t="s">
        <v>167</v>
      </c>
      <c r="E159" s="10">
        <v>1070922</v>
      </c>
      <c r="F159" s="10">
        <v>5016932</v>
      </c>
      <c r="G159" t="s">
        <v>338</v>
      </c>
      <c r="H159" s="10">
        <v>1440</v>
      </c>
      <c r="I159" s="10" t="s">
        <v>24</v>
      </c>
      <c r="J159" s="10" t="str">
        <f>IFERROR(VLOOKUP(Plan[[#This Row],[PO]],Plan_2[],2,0),"")</f>
        <v/>
      </c>
      <c r="K159" s="10"/>
      <c r="L159" s="13">
        <v>44762</v>
      </c>
      <c r="M159" s="10" t="s">
        <v>339</v>
      </c>
      <c r="N159" s="10"/>
      <c r="O159" s="10"/>
      <c r="P159" s="14"/>
    </row>
    <row r="160" spans="1:16" ht="15" customHeight="1" x14ac:dyDescent="0.2">
      <c r="A160" s="10" t="s">
        <v>336</v>
      </c>
      <c r="B160" s="10">
        <v>2444</v>
      </c>
      <c r="C160" s="11" t="s">
        <v>340</v>
      </c>
      <c r="D160" s="11" t="s">
        <v>168</v>
      </c>
      <c r="E160" s="10">
        <v>1070921</v>
      </c>
      <c r="F160" s="10">
        <v>5010439</v>
      </c>
      <c r="G160" t="s">
        <v>341</v>
      </c>
      <c r="H160" s="10">
        <v>4320</v>
      </c>
      <c r="I160" s="10" t="s">
        <v>24</v>
      </c>
      <c r="J160" s="10" t="str">
        <f>IFERROR(VLOOKUP(Plan[[#This Row],[PO]],Plan_2[],2,0),"")</f>
        <v/>
      </c>
      <c r="K160" s="15"/>
      <c r="L160" s="13">
        <v>44762</v>
      </c>
      <c r="M160" s="10" t="s">
        <v>339</v>
      </c>
      <c r="N160" s="10"/>
      <c r="O160" s="10"/>
      <c r="P160" s="14"/>
    </row>
    <row r="161" spans="1:16" ht="15" customHeight="1" x14ac:dyDescent="0.2">
      <c r="A161" s="10" t="s">
        <v>336</v>
      </c>
      <c r="B161" s="10">
        <v>2444</v>
      </c>
      <c r="C161" s="11" t="s">
        <v>342</v>
      </c>
      <c r="D161" s="11" t="s">
        <v>343</v>
      </c>
      <c r="E161" s="10">
        <v>1070652</v>
      </c>
      <c r="F161" s="10">
        <v>5042980</v>
      </c>
      <c r="G161" t="s">
        <v>344</v>
      </c>
      <c r="H161" s="10">
        <v>28080</v>
      </c>
      <c r="I161" s="10" t="s">
        <v>24</v>
      </c>
      <c r="J161" s="10" t="str">
        <f>IFERROR(VLOOKUP(Plan[[#This Row],[PO]],Plan_2[],2,0),"")</f>
        <v/>
      </c>
      <c r="K161" s="10"/>
      <c r="L161" s="13">
        <v>44764</v>
      </c>
      <c r="M161" s="10" t="s">
        <v>345</v>
      </c>
      <c r="N161" s="10"/>
      <c r="O161" s="10"/>
      <c r="P161" s="14"/>
    </row>
    <row r="162" spans="1:16" ht="15" customHeight="1" x14ac:dyDescent="0.2">
      <c r="A162" s="10" t="s">
        <v>336</v>
      </c>
      <c r="B162" s="10">
        <v>2444</v>
      </c>
      <c r="C162" s="11" t="s">
        <v>346</v>
      </c>
      <c r="D162" s="11" t="s">
        <v>347</v>
      </c>
      <c r="E162" s="10">
        <v>1068735</v>
      </c>
      <c r="F162" s="10">
        <v>5042980</v>
      </c>
      <c r="G162" t="s">
        <v>344</v>
      </c>
      <c r="H162" s="10">
        <v>10080</v>
      </c>
      <c r="I162" s="10" t="s">
        <v>24</v>
      </c>
      <c r="J162" s="10" t="str">
        <f>IFERROR(VLOOKUP(Plan[[#This Row],[PO]],Plan_2[],2,0),"")</f>
        <v/>
      </c>
      <c r="K162" s="10"/>
      <c r="L162" s="13">
        <v>44764</v>
      </c>
      <c r="M162" s="10" t="s">
        <v>345</v>
      </c>
      <c r="N162" s="10"/>
      <c r="O162" s="10"/>
      <c r="P162" s="14"/>
    </row>
    <row r="163" spans="1:16" ht="15" customHeight="1" x14ac:dyDescent="0.2">
      <c r="A163" s="10" t="s">
        <v>336</v>
      </c>
      <c r="B163" s="10">
        <v>2444</v>
      </c>
      <c r="C163" s="11" t="s">
        <v>348</v>
      </c>
      <c r="D163" s="11" t="s">
        <v>349</v>
      </c>
      <c r="E163" s="10">
        <v>1066563</v>
      </c>
      <c r="F163" s="10">
        <v>5041919</v>
      </c>
      <c r="G163" t="s">
        <v>350</v>
      </c>
      <c r="H163" s="10">
        <v>74880</v>
      </c>
      <c r="I163" s="10" t="s">
        <v>24</v>
      </c>
      <c r="J163" s="10" t="str">
        <f>IFERROR(VLOOKUP(Plan[[#This Row],[PO]],Plan_2[],2,0),"")</f>
        <v/>
      </c>
      <c r="K163" s="10"/>
      <c r="L163" s="13">
        <v>44766</v>
      </c>
      <c r="M163" s="10" t="s">
        <v>345</v>
      </c>
      <c r="N163" s="10"/>
      <c r="O163" s="10"/>
      <c r="P163" s="14"/>
    </row>
    <row r="164" spans="1:16" ht="15" customHeight="1" x14ac:dyDescent="0.2">
      <c r="A164" s="10" t="s">
        <v>336</v>
      </c>
      <c r="B164" s="10">
        <v>2444</v>
      </c>
      <c r="C164" s="11" t="s">
        <v>351</v>
      </c>
      <c r="D164" s="11" t="s">
        <v>352</v>
      </c>
      <c r="E164" s="10">
        <v>1066599</v>
      </c>
      <c r="F164" s="10">
        <v>5052318</v>
      </c>
      <c r="G164" t="s">
        <v>353</v>
      </c>
      <c r="H164" s="10">
        <v>1440</v>
      </c>
      <c r="I164" s="10" t="s">
        <v>24</v>
      </c>
      <c r="J164" s="10" t="str">
        <f>IFERROR(VLOOKUP(Plan[[#This Row],[PO]],Plan_2[],2,0),"")</f>
        <v/>
      </c>
      <c r="K164" s="10"/>
      <c r="L164" s="13">
        <v>44766</v>
      </c>
      <c r="M164" s="10" t="s">
        <v>345</v>
      </c>
      <c r="N164" s="10"/>
      <c r="O164" s="10"/>
      <c r="P164" s="14"/>
    </row>
    <row r="165" spans="1:16" ht="15" customHeight="1" x14ac:dyDescent="0.2">
      <c r="A165" s="10" t="s">
        <v>336</v>
      </c>
      <c r="B165" s="10">
        <v>2444</v>
      </c>
      <c r="C165" s="11" t="s">
        <v>74</v>
      </c>
      <c r="D165" s="11" t="s">
        <v>354</v>
      </c>
      <c r="E165" s="10">
        <v>1066565</v>
      </c>
      <c r="F165" s="10">
        <v>5034172</v>
      </c>
      <c r="G165" t="s">
        <v>355</v>
      </c>
      <c r="H165" s="10">
        <v>720</v>
      </c>
      <c r="I165" s="10" t="s">
        <v>24</v>
      </c>
      <c r="J165" s="10" t="str">
        <f>IFERROR(VLOOKUP(Plan[[#This Row],[PO]],Plan_2[],2,0),"")</f>
        <v/>
      </c>
      <c r="K165" s="10"/>
      <c r="L165" s="13">
        <v>44766</v>
      </c>
      <c r="M165" s="10" t="s">
        <v>345</v>
      </c>
      <c r="N165" s="10"/>
      <c r="O165" s="10"/>
      <c r="P165" s="14"/>
    </row>
    <row r="166" spans="1:16" ht="15" customHeight="1" x14ac:dyDescent="0.2">
      <c r="A166" s="10" t="s">
        <v>336</v>
      </c>
      <c r="B166" s="10">
        <v>2444</v>
      </c>
      <c r="C166" s="11" t="s">
        <v>215</v>
      </c>
      <c r="D166" s="11" t="s">
        <v>356</v>
      </c>
      <c r="E166" s="10">
        <v>1070649</v>
      </c>
      <c r="F166" s="10">
        <v>5023124</v>
      </c>
      <c r="G166" t="s">
        <v>357</v>
      </c>
      <c r="H166" s="10">
        <v>47520</v>
      </c>
      <c r="I166" s="10" t="s">
        <v>24</v>
      </c>
      <c r="J166" s="10" t="str">
        <f>IFERROR(VLOOKUP(Plan[[#This Row],[PO]],Plan_2[],2,0),"")</f>
        <v/>
      </c>
      <c r="K166" s="10"/>
      <c r="L166" s="13">
        <v>44768</v>
      </c>
      <c r="M166" s="10" t="s">
        <v>358</v>
      </c>
      <c r="N166" s="10"/>
      <c r="O166" s="10"/>
      <c r="P166" s="14"/>
    </row>
    <row r="167" spans="1:16" ht="15" customHeight="1" x14ac:dyDescent="0.2">
      <c r="A167" s="10" t="s">
        <v>336</v>
      </c>
      <c r="B167" s="10">
        <v>2444</v>
      </c>
      <c r="C167" s="11" t="s">
        <v>359</v>
      </c>
      <c r="D167" s="11" t="s">
        <v>360</v>
      </c>
      <c r="E167" s="10">
        <v>1070648</v>
      </c>
      <c r="F167" s="10">
        <v>5023124</v>
      </c>
      <c r="G167" t="s">
        <v>357</v>
      </c>
      <c r="H167" s="10">
        <v>43200</v>
      </c>
      <c r="I167" s="10" t="s">
        <v>24</v>
      </c>
      <c r="J167" s="10" t="str">
        <f>IFERROR(VLOOKUP(Plan[[#This Row],[PO]],Plan_2[],2,0),"")</f>
        <v/>
      </c>
      <c r="K167" s="10"/>
      <c r="L167" s="13">
        <v>44769</v>
      </c>
      <c r="M167" s="10" t="s">
        <v>358</v>
      </c>
      <c r="N167" s="10"/>
      <c r="O167" s="10"/>
      <c r="P167" s="14"/>
    </row>
    <row r="168" spans="1:16" ht="15" customHeight="1" x14ac:dyDescent="0.2">
      <c r="A168" s="10" t="s">
        <v>336</v>
      </c>
      <c r="B168" s="10">
        <v>2444</v>
      </c>
      <c r="C168" s="11" t="s">
        <v>361</v>
      </c>
      <c r="D168" s="11" t="s">
        <v>362</v>
      </c>
      <c r="E168" s="10">
        <v>1072711</v>
      </c>
      <c r="F168" s="10">
        <v>5052470</v>
      </c>
      <c r="G168" t="s">
        <v>363</v>
      </c>
      <c r="H168" s="10">
        <v>7200</v>
      </c>
      <c r="I168" s="10" t="s">
        <v>24</v>
      </c>
      <c r="J168" s="10" t="str">
        <f>IFERROR(VLOOKUP(Plan[[#This Row],[PO]],Plan_2[],2,0),"")</f>
        <v/>
      </c>
      <c r="K168" s="10"/>
      <c r="L168" s="13">
        <v>44769</v>
      </c>
      <c r="M168" s="10" t="s">
        <v>364</v>
      </c>
      <c r="N168" s="10"/>
      <c r="O168" s="10"/>
      <c r="P168" s="14"/>
    </row>
    <row r="169" spans="1:16" ht="15" customHeight="1" x14ac:dyDescent="0.2">
      <c r="A169" s="10" t="s">
        <v>336</v>
      </c>
      <c r="B169" s="10">
        <v>2444</v>
      </c>
      <c r="C169" s="11" t="s">
        <v>365</v>
      </c>
      <c r="D169" s="11" t="s">
        <v>366</v>
      </c>
      <c r="E169" s="10">
        <v>1072720</v>
      </c>
      <c r="F169" s="10">
        <v>5056508</v>
      </c>
      <c r="G169" t="s">
        <v>367</v>
      </c>
      <c r="H169" s="10">
        <v>60480</v>
      </c>
      <c r="I169" s="10" t="s">
        <v>24</v>
      </c>
      <c r="J169" s="10" t="str">
        <f>IFERROR(VLOOKUP(Plan[[#This Row],[PO]],Plan_2[],2,0),"")</f>
        <v/>
      </c>
      <c r="K169" s="10"/>
      <c r="L169" s="13">
        <v>44771</v>
      </c>
      <c r="M169" s="10" t="s">
        <v>364</v>
      </c>
      <c r="N169" s="10"/>
      <c r="O169" s="10"/>
      <c r="P169" s="14"/>
    </row>
    <row r="170" spans="1:16" ht="15" customHeight="1" x14ac:dyDescent="0.2">
      <c r="A170" s="10" t="s">
        <v>336</v>
      </c>
      <c r="B170" s="10">
        <v>2444</v>
      </c>
      <c r="C170" s="11" t="s">
        <v>368</v>
      </c>
      <c r="D170" s="11" t="s">
        <v>369</v>
      </c>
      <c r="E170" s="10">
        <v>1072719</v>
      </c>
      <c r="F170" s="10">
        <v>5019422</v>
      </c>
      <c r="G170" t="s">
        <v>370</v>
      </c>
      <c r="H170" s="10">
        <v>2160</v>
      </c>
      <c r="I170" s="10" t="s">
        <v>24</v>
      </c>
      <c r="J170" s="10" t="str">
        <f>IFERROR(VLOOKUP(Plan[[#This Row],[PO]],Plan_2[],2,0),"")</f>
        <v/>
      </c>
      <c r="K170" s="10"/>
      <c r="L170" s="13">
        <v>44771</v>
      </c>
      <c r="M170" s="10" t="s">
        <v>364</v>
      </c>
      <c r="N170" s="10"/>
      <c r="O170" s="10"/>
      <c r="P170" s="14"/>
    </row>
    <row r="171" spans="1:16" ht="15" customHeight="1" x14ac:dyDescent="0.2">
      <c r="A171" s="10" t="s">
        <v>336</v>
      </c>
      <c r="B171" s="10">
        <v>2444</v>
      </c>
      <c r="C171" s="11" t="s">
        <v>371</v>
      </c>
      <c r="D171" s="11" t="s">
        <v>265</v>
      </c>
      <c r="E171" s="10">
        <v>1072648</v>
      </c>
      <c r="F171" s="10">
        <v>5020433</v>
      </c>
      <c r="G171" t="s">
        <v>372</v>
      </c>
      <c r="H171" s="10">
        <v>3600</v>
      </c>
      <c r="I171" s="10" t="s">
        <v>24</v>
      </c>
      <c r="J171" s="10" t="str">
        <f>IFERROR(VLOOKUP(Plan[[#This Row],[PO]],Plan_2[],2,0),"")</f>
        <v/>
      </c>
      <c r="K171" s="10"/>
      <c r="L171" s="13">
        <v>44771</v>
      </c>
      <c r="M171" s="10" t="s">
        <v>373</v>
      </c>
      <c r="N171" s="10"/>
      <c r="O171" s="10"/>
      <c r="P171" s="14"/>
    </row>
    <row r="172" spans="1:16" ht="15" customHeight="1" x14ac:dyDescent="0.2">
      <c r="A172" s="10" t="s">
        <v>336</v>
      </c>
      <c r="B172" s="10">
        <v>2444</v>
      </c>
      <c r="C172" s="11" t="s">
        <v>374</v>
      </c>
      <c r="D172" s="11" t="s">
        <v>375</v>
      </c>
      <c r="E172" s="10">
        <v>1072665</v>
      </c>
      <c r="F172" s="10">
        <v>5032747</v>
      </c>
      <c r="G172" t="s">
        <v>376</v>
      </c>
      <c r="H172" s="10">
        <v>2880</v>
      </c>
      <c r="I172" s="10" t="s">
        <v>24</v>
      </c>
      <c r="J172" s="10" t="str">
        <f>IFERROR(VLOOKUP(Plan[[#This Row],[PO]],Plan_2[],2,0),"")</f>
        <v/>
      </c>
      <c r="K172" s="10"/>
      <c r="L172" s="13">
        <v>44771</v>
      </c>
      <c r="M172" s="10" t="s">
        <v>373</v>
      </c>
      <c r="N172" s="10"/>
      <c r="O172" s="10"/>
      <c r="P172" s="14"/>
    </row>
    <row r="173" spans="1:16" ht="15" customHeight="1" x14ac:dyDescent="0.2">
      <c r="A173" s="10" t="s">
        <v>336</v>
      </c>
      <c r="B173" s="10">
        <v>2444</v>
      </c>
      <c r="C173" s="11" t="s">
        <v>377</v>
      </c>
      <c r="D173" s="11" t="s">
        <v>378</v>
      </c>
      <c r="E173" s="10">
        <v>1072647</v>
      </c>
      <c r="F173" s="10">
        <v>5039913</v>
      </c>
      <c r="G173" t="s">
        <v>379</v>
      </c>
      <c r="H173" s="10">
        <v>8640</v>
      </c>
      <c r="I173" s="10" t="s">
        <v>24</v>
      </c>
      <c r="J173" s="10" t="str">
        <f>IFERROR(VLOOKUP(Plan[[#This Row],[PO]],Plan_2[],2,0),"")</f>
        <v/>
      </c>
      <c r="K173" s="10"/>
      <c r="L173" s="13">
        <v>44772</v>
      </c>
      <c r="M173" s="10" t="s">
        <v>373</v>
      </c>
      <c r="N173" s="10"/>
      <c r="O173" s="10"/>
      <c r="P173" s="14"/>
    </row>
    <row r="174" spans="1:16" ht="15" customHeight="1" x14ac:dyDescent="0.2">
      <c r="A174" s="10" t="s">
        <v>336</v>
      </c>
      <c r="B174" s="10">
        <v>2444</v>
      </c>
      <c r="C174" s="11" t="s">
        <v>380</v>
      </c>
      <c r="D174" s="11" t="s">
        <v>381</v>
      </c>
      <c r="E174" s="10">
        <v>1072646</v>
      </c>
      <c r="F174" s="10">
        <v>5000307</v>
      </c>
      <c r="G174" t="s">
        <v>382</v>
      </c>
      <c r="H174" s="10">
        <v>540</v>
      </c>
      <c r="I174" s="10" t="s">
        <v>24</v>
      </c>
      <c r="J174" s="10" t="str">
        <f>IFERROR(VLOOKUP(Plan[[#This Row],[PO]],Plan_2[],2,0),"")</f>
        <v/>
      </c>
      <c r="K174" s="10"/>
      <c r="L174" s="13">
        <v>44772</v>
      </c>
      <c r="M174" s="10" t="s">
        <v>373</v>
      </c>
      <c r="N174" s="10"/>
      <c r="O174" s="10"/>
      <c r="P174" s="14"/>
    </row>
    <row r="175" spans="1:16" ht="15" customHeight="1" x14ac:dyDescent="0.2">
      <c r="A175" s="10" t="s">
        <v>336</v>
      </c>
      <c r="B175" s="10">
        <v>2444</v>
      </c>
      <c r="C175" s="11">
        <v>44569.729861111111</v>
      </c>
      <c r="D175" s="11">
        <v>44600.900694444441</v>
      </c>
      <c r="E175" s="10">
        <v>1066652</v>
      </c>
      <c r="F175" s="10">
        <v>5039400</v>
      </c>
      <c r="G175" t="s">
        <v>383</v>
      </c>
      <c r="H175" s="10">
        <v>540</v>
      </c>
      <c r="I175" s="10" t="s">
        <v>24</v>
      </c>
      <c r="J175" s="10" t="str">
        <f>IFERROR(VLOOKUP(Plan[[#This Row],[PO]],Plan_2[],2,0),"")</f>
        <v/>
      </c>
      <c r="K175" s="10"/>
      <c r="L175" s="13">
        <v>44775</v>
      </c>
      <c r="M175" s="10" t="s">
        <v>384</v>
      </c>
      <c r="N175" s="10"/>
      <c r="O175" s="10"/>
      <c r="P175" s="14"/>
    </row>
    <row r="176" spans="1:16" ht="15" customHeight="1" x14ac:dyDescent="0.2">
      <c r="A176" s="10" t="s">
        <v>336</v>
      </c>
      <c r="B176" s="10">
        <v>2444</v>
      </c>
      <c r="C176" s="11">
        <v>44659.868055555555</v>
      </c>
      <c r="D176" s="11">
        <v>44689.270833333336</v>
      </c>
      <c r="E176" s="10">
        <v>1066653</v>
      </c>
      <c r="F176" s="10">
        <v>5687760</v>
      </c>
      <c r="G176" t="s">
        <v>385</v>
      </c>
      <c r="H176" s="10">
        <v>2160</v>
      </c>
      <c r="I176" s="10" t="s">
        <v>24</v>
      </c>
      <c r="J176" s="10" t="str">
        <f>IFERROR(VLOOKUP(Plan[[#This Row],[PO]],Plan_2[],2,0),"")</f>
        <v/>
      </c>
      <c r="K176" s="15"/>
      <c r="L176" s="13">
        <v>44778</v>
      </c>
      <c r="M176" s="10" t="s">
        <v>384</v>
      </c>
      <c r="N176" s="10"/>
      <c r="O176" s="10"/>
      <c r="P176" s="14"/>
    </row>
    <row r="177" spans="1:16" ht="15" customHeight="1" x14ac:dyDescent="0.2">
      <c r="A177" s="10" t="s">
        <v>336</v>
      </c>
      <c r="B177" s="10">
        <v>2444</v>
      </c>
      <c r="C177" s="11">
        <v>44689.432638888888</v>
      </c>
      <c r="D177" s="11">
        <v>44842.474305555559</v>
      </c>
      <c r="E177" s="10">
        <v>1064535</v>
      </c>
      <c r="F177" s="10">
        <v>5001268</v>
      </c>
      <c r="G177" t="s">
        <v>386</v>
      </c>
      <c r="H177" s="10">
        <v>24840</v>
      </c>
      <c r="I177" s="10" t="s">
        <v>24</v>
      </c>
      <c r="J177" s="10" t="str">
        <f>IFERROR(VLOOKUP(Plan[[#This Row],[PO]],Plan_2[],2,0),"")</f>
        <v/>
      </c>
      <c r="K177" s="10"/>
      <c r="L177" s="13">
        <v>44783</v>
      </c>
      <c r="M177" s="10" t="s">
        <v>387</v>
      </c>
      <c r="N177" s="10"/>
      <c r="O177" s="10"/>
      <c r="P177" s="14"/>
    </row>
    <row r="178" spans="1:16" ht="15" customHeight="1" x14ac:dyDescent="0.2">
      <c r="A178" s="10" t="s">
        <v>336</v>
      </c>
      <c r="B178" s="10">
        <v>2444</v>
      </c>
      <c r="C178" s="11">
        <v>44842.763194444444</v>
      </c>
      <c r="D178" s="11">
        <v>44842.777083333334</v>
      </c>
      <c r="E178" s="10">
        <v>1064538</v>
      </c>
      <c r="F178" s="10">
        <v>5053522</v>
      </c>
      <c r="G178" t="s">
        <v>388</v>
      </c>
      <c r="H178" s="10">
        <v>540</v>
      </c>
      <c r="I178" s="10" t="s">
        <v>24</v>
      </c>
      <c r="J178" s="10" t="str">
        <f>IFERROR(VLOOKUP(Plan[[#This Row],[PO]],Plan_2[],2,0),"")</f>
        <v/>
      </c>
      <c r="K178" s="10"/>
      <c r="L178" s="13">
        <v>44783</v>
      </c>
      <c r="M178" s="10" t="s">
        <v>387</v>
      </c>
      <c r="N178" s="10"/>
      <c r="O178" s="10"/>
      <c r="P178" s="14"/>
    </row>
    <row r="179" spans="1:16" ht="15" customHeight="1" x14ac:dyDescent="0.2">
      <c r="A179" s="10" t="s">
        <v>336</v>
      </c>
      <c r="B179" s="10">
        <v>2444</v>
      </c>
      <c r="C179" s="11">
        <v>44842.856249999997</v>
      </c>
      <c r="D179" s="11">
        <v>44873.925694444442</v>
      </c>
      <c r="E179" s="10">
        <v>1072807</v>
      </c>
      <c r="F179" s="10">
        <v>5019769</v>
      </c>
      <c r="G179" t="s">
        <v>389</v>
      </c>
      <c r="H179" s="10">
        <v>540</v>
      </c>
      <c r="I179" s="10" t="s">
        <v>24</v>
      </c>
      <c r="J179" s="10" t="str">
        <f>IFERROR(VLOOKUP(Plan[[#This Row],[PO]],Plan_2[],2,0),"")</f>
        <v/>
      </c>
      <c r="K179" s="10"/>
      <c r="L179" s="13">
        <v>44784</v>
      </c>
      <c r="M179" s="10" t="s">
        <v>387</v>
      </c>
      <c r="N179" s="10"/>
      <c r="O179" s="10"/>
      <c r="P179" s="14"/>
    </row>
    <row r="180" spans="1:16" ht="15" customHeight="1" x14ac:dyDescent="0.2">
      <c r="A180" s="10" t="s">
        <v>336</v>
      </c>
      <c r="B180" s="10">
        <v>2444</v>
      </c>
      <c r="C180" s="11">
        <v>44873.417361111111</v>
      </c>
      <c r="D180" s="11">
        <v>44873.486805555556</v>
      </c>
      <c r="E180" s="10">
        <v>1072806</v>
      </c>
      <c r="F180" s="10">
        <v>5002478</v>
      </c>
      <c r="G180" t="s">
        <v>390</v>
      </c>
      <c r="H180" s="10">
        <v>1300</v>
      </c>
      <c r="I180" s="10" t="s">
        <v>24</v>
      </c>
      <c r="J180" s="10" t="str">
        <f>IFERROR(VLOOKUP(Plan[[#This Row],[PO]],Plan_2[],2,0),"")</f>
        <v/>
      </c>
      <c r="K180" s="10"/>
      <c r="L180" s="13">
        <v>44784</v>
      </c>
      <c r="M180" s="10" t="s">
        <v>387</v>
      </c>
      <c r="N180" s="10"/>
      <c r="O180" s="10"/>
      <c r="P180" s="14"/>
    </row>
    <row r="181" spans="1:16" ht="15" customHeight="1" x14ac:dyDescent="0.2">
      <c r="A181" s="10" t="s">
        <v>336</v>
      </c>
      <c r="B181" s="10">
        <v>2444</v>
      </c>
      <c r="C181" s="11">
        <v>44873.676388888889</v>
      </c>
      <c r="D181" s="11">
        <v>44873.69027777778</v>
      </c>
      <c r="E181" s="10">
        <v>1066953</v>
      </c>
      <c r="F181" s="10">
        <v>5002478</v>
      </c>
      <c r="G181" t="s">
        <v>390</v>
      </c>
      <c r="H181" s="10">
        <v>540</v>
      </c>
      <c r="I181" s="10" t="s">
        <v>24</v>
      </c>
      <c r="J181" s="10" t="str">
        <f>IFERROR(VLOOKUP(Plan[[#This Row],[PO]],Plan_2[],2,0),"")</f>
        <v/>
      </c>
      <c r="K181" s="10"/>
      <c r="L181" s="13">
        <v>44784</v>
      </c>
      <c r="M181" s="10" t="s">
        <v>387</v>
      </c>
      <c r="N181" s="10"/>
      <c r="O181" s="10"/>
      <c r="P181" s="14"/>
    </row>
    <row r="182" spans="1:16" ht="15" customHeight="1" x14ac:dyDescent="0.2">
      <c r="A182" s="10" t="s">
        <v>336</v>
      </c>
      <c r="B182" s="10">
        <v>2444</v>
      </c>
      <c r="C182" s="11">
        <v>44873.768750000003</v>
      </c>
      <c r="D182" s="11" t="s">
        <v>391</v>
      </c>
      <c r="E182" s="10">
        <v>1072653</v>
      </c>
      <c r="F182" s="10">
        <v>5039989</v>
      </c>
      <c r="G182" t="s">
        <v>392</v>
      </c>
      <c r="H182" s="10">
        <v>25200</v>
      </c>
      <c r="I182" s="10" t="s">
        <v>24</v>
      </c>
      <c r="J182" s="10" t="str">
        <f>IFERROR(VLOOKUP(Plan[[#This Row],[PO]],Plan_2[],2,0),"")</f>
        <v/>
      </c>
      <c r="K182" s="10"/>
      <c r="L182" s="13">
        <v>44786</v>
      </c>
      <c r="M182" s="10" t="s">
        <v>393</v>
      </c>
      <c r="N182" s="10"/>
      <c r="O182" s="10"/>
      <c r="P182" s="14"/>
    </row>
    <row r="183" spans="1:16" ht="15" customHeight="1" x14ac:dyDescent="0.2">
      <c r="A183" s="10" t="s">
        <v>336</v>
      </c>
      <c r="B183" s="10">
        <v>2444</v>
      </c>
      <c r="C183" s="11" t="s">
        <v>394</v>
      </c>
      <c r="D183" s="11" t="s">
        <v>395</v>
      </c>
      <c r="E183" s="10">
        <v>1064529</v>
      </c>
      <c r="F183" s="10">
        <v>5009135</v>
      </c>
      <c r="G183" t="s">
        <v>396</v>
      </c>
      <c r="H183" s="10">
        <v>4320</v>
      </c>
      <c r="I183" s="10" t="s">
        <v>24</v>
      </c>
      <c r="J183" s="10" t="str">
        <f>IFERROR(VLOOKUP(Plan[[#This Row],[PO]],Plan_2[],2,0),"")</f>
        <v/>
      </c>
      <c r="K183" s="10"/>
      <c r="L183" s="13">
        <v>44786</v>
      </c>
      <c r="M183" s="10" t="s">
        <v>174</v>
      </c>
      <c r="N183" s="10"/>
      <c r="O183" s="10"/>
      <c r="P183" s="14"/>
    </row>
  </sheetData>
  <pageMargins left="0.7" right="0.7" top="0.75" bottom="0.75" header="0.3" footer="0.3"/>
  <customProperties>
    <customPr name="_pios_id" r:id="rId1"/>
  </customPropertie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C0212-A835-457D-8981-7F95C89F4329}">
  <sheetPr codeName="Feuil1"/>
  <dimension ref="A1:E6"/>
  <sheetViews>
    <sheetView workbookViewId="0">
      <selection activeCell="D1" sqref="D1"/>
    </sheetView>
  </sheetViews>
  <sheetFormatPr baseColWidth="10" defaultRowHeight="12.75" x14ac:dyDescent="0.2"/>
  <cols>
    <col min="1" max="1" width="19.75" style="23" customWidth="1"/>
    <col min="2" max="3" width="11" style="23"/>
    <col min="4" max="4" width="7.875" style="23" bestFit="1" customWidth="1"/>
    <col min="5" max="5" width="9.375" style="23" bestFit="1" customWidth="1"/>
    <col min="6" max="6" width="7.125" style="23" bestFit="1" customWidth="1"/>
    <col min="7" max="16384" width="11" style="23"/>
  </cols>
  <sheetData>
    <row r="1" spans="1:5" x14ac:dyDescent="0.2">
      <c r="A1" s="23" t="s">
        <v>398</v>
      </c>
      <c r="D1" s="25" t="s">
        <v>4</v>
      </c>
      <c r="E1" s="25" t="s">
        <v>399</v>
      </c>
    </row>
    <row r="2" spans="1:5" ht="14.25" x14ac:dyDescent="0.2">
      <c r="A2" s="24" t="s">
        <v>397</v>
      </c>
      <c r="D2">
        <v>1004844</v>
      </c>
      <c r="E2" t="s">
        <v>400</v>
      </c>
    </row>
    <row r="3" spans="1:5" ht="14.25" x14ac:dyDescent="0.2">
      <c r="D3">
        <v>1004827</v>
      </c>
      <c r="E3" t="s">
        <v>400</v>
      </c>
    </row>
    <row r="4" spans="1:5" ht="14.25" x14ac:dyDescent="0.2">
      <c r="D4">
        <v>1004826</v>
      </c>
      <c r="E4" t="s">
        <v>400</v>
      </c>
    </row>
    <row r="5" spans="1:5" ht="14.25" x14ac:dyDescent="0.2">
      <c r="D5">
        <v>1004713</v>
      </c>
      <c r="E5" t="s">
        <v>401</v>
      </c>
    </row>
    <row r="6" spans="1:5" ht="14.25" x14ac:dyDescent="0.2">
      <c r="D6">
        <v>1064405</v>
      </c>
      <c r="E6" t="s">
        <v>402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C84E28-A337-469A-AE89-26DD3B1775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</vt:lpstr>
      <vt:lpstr>Tech</vt:lpstr>
      <vt:lpstr>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</dc:creator>
  <cp:lastModifiedBy>Chris_W10</cp:lastModifiedBy>
  <dcterms:created xsi:type="dcterms:W3CDTF">2022-07-26T08:32:08Z</dcterms:created>
  <dcterms:modified xsi:type="dcterms:W3CDTF">2022-07-26T14:22:34Z</dcterms:modified>
</cp:coreProperties>
</file>