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9847CD7-AC9D-4592-95E6-081524627E78}" xr6:coauthVersionLast="47" xr6:coauthVersionMax="47" xr10:uidLastSave="{00000000-0000-0000-0000-000000000000}"/>
  <bookViews>
    <workbookView xWindow="-120" yWindow="-120" windowWidth="29040" windowHeight="15990" xr2:uid="{11FF67C3-5925-4FD9-8D5B-9A8C9D068625}"/>
  </bookViews>
  <sheets>
    <sheet name="Tableaux" sheetId="2" r:id="rId1"/>
    <sheet name="Indicateur" sheetId="3" r:id="rId2"/>
    <sheet name="Feuil1" sheetId="1" r:id="rId3"/>
  </sheets>
  <externalReferences>
    <externalReference r:id="rId4"/>
  </externalReferences>
  <definedNames>
    <definedName name="_xlnm.Print_Area" localSheetId="0">Tableaux!$A$1:$U$65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2" l="1"/>
  <c r="F2" i="2"/>
  <c r="B2" i="2"/>
  <c r="J1" i="2"/>
  <c r="B1" i="2"/>
  <c r="F1" i="2"/>
  <c r="F36" i="2"/>
  <c r="B26" i="2"/>
  <c r="A16" i="2"/>
  <c r="J11" i="2"/>
  <c r="F11" i="2"/>
  <c r="B11" i="2"/>
  <c r="T4" i="2"/>
  <c r="N4" i="2"/>
  <c r="T3" i="2"/>
  <c r="N3" i="2"/>
  <c r="T2" i="2"/>
  <c r="T5" i="2" s="1"/>
  <c r="N2" i="2"/>
  <c r="N5" i="2" s="1"/>
  <c r="F3" i="2" l="1"/>
  <c r="J3" i="2"/>
  <c r="B3" i="2"/>
  <c r="S1" i="2"/>
  <c r="S4" i="2" s="1"/>
  <c r="M2" i="2"/>
  <c r="M3" i="2" s="1"/>
  <c r="M5" i="2" s="1"/>
  <c r="S2" i="2" l="1"/>
  <c r="S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N122164</author>
  </authors>
  <commentList>
    <comment ref="C1" authorId="0" shapeId="0" xr:uid="{BBE52932-4D3A-4ADE-B4D1-B9299D7CC084}">
      <text>
        <r>
          <rPr>
            <b/>
            <sz val="9"/>
            <color rgb="FF000000"/>
            <rFont val="Tahoma"/>
            <family val="2"/>
          </rPr>
          <t>Indicateur RH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G1" authorId="0" shapeId="0" xr:uid="{109B1B2B-A863-4D9F-9668-E9EA2B6DBCF5}">
      <text>
        <r>
          <rPr>
            <b/>
            <sz val="9"/>
            <color rgb="FF000000"/>
            <rFont val="Tahoma"/>
            <family val="2"/>
          </rPr>
          <t>Indicateur RH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K1" authorId="0" shapeId="0" xr:uid="{1DB9E794-4BB9-4D8B-A046-FCA7D5662D11}">
      <text>
        <r>
          <rPr>
            <b/>
            <sz val="9"/>
            <color indexed="81"/>
            <rFont val="Tahoma"/>
            <family val="2"/>
          </rPr>
          <t>Indicateur RH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<sst xmlns="http://schemas.openxmlformats.org/spreadsheetml/2006/main" count="54" uniqueCount="18">
  <si>
    <t>Valeurs</t>
  </si>
  <si>
    <t>%</t>
  </si>
  <si>
    <t>Indicateurs</t>
  </si>
  <si>
    <t>Tendance Générale</t>
  </si>
  <si>
    <t>Aiguille</t>
  </si>
  <si>
    <t>Mauvais</t>
  </si>
  <si>
    <t>Largeur</t>
  </si>
  <si>
    <t>Bon</t>
  </si>
  <si>
    <t>Excellent</t>
  </si>
  <si>
    <t xml:space="preserve">Table 1 </t>
  </si>
  <si>
    <t>Performance</t>
  </si>
  <si>
    <t>Value</t>
  </si>
  <si>
    <t>Total</t>
  </si>
  <si>
    <t>Table 2</t>
  </si>
  <si>
    <t>Echelle</t>
  </si>
  <si>
    <t>Indicateur X</t>
  </si>
  <si>
    <t>Indicateur Y</t>
  </si>
  <si>
    <t>Indicateur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</si>
</sst>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6"/>
      <color theme="1"/>
      <name val="Arial"/>
      <family val="2"/>
    </font>
    <font>
      <sz val="12"/>
      <name val="Calibri"/>
      <family val="2"/>
      <scheme val="minor"/>
    </font>
    <font>
      <sz val="1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72"/>
      <name val="Calibri"/>
      <family val="2"/>
      <scheme val="minor"/>
    </font>
    <font>
      <sz val="12"/>
      <color theme="2"/>
      <name val="Calibri"/>
      <family val="2"/>
      <scheme val="minor"/>
    </font>
    <font>
      <b/>
      <sz val="24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horizontal="center" vertical="center"/>
    </xf>
    <xf numFmtId="0" fontId="1" fillId="0" borderId="0" xfId="1"/>
    <xf numFmtId="0" fontId="3" fillId="2" borderId="1" xfId="1" applyFont="1" applyFill="1" applyBorder="1" applyAlignment="1">
      <alignment horizontal="center" wrapText="1"/>
    </xf>
    <xf numFmtId="1" fontId="2" fillId="2" borderId="1" xfId="1" applyNumberFormat="1" applyFont="1" applyFill="1" applyBorder="1" applyAlignment="1" applyProtection="1">
      <alignment horizontal="center" vertical="center"/>
      <protection locked="0"/>
    </xf>
    <xf numFmtId="0" fontId="1" fillId="0" borderId="1" xfId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/>
    </xf>
    <xf numFmtId="1" fontId="5" fillId="0" borderId="1" xfId="1" applyNumberFormat="1" applyFont="1" applyBorder="1" applyAlignment="1">
      <alignment horizontal="center"/>
    </xf>
    <xf numFmtId="0" fontId="1" fillId="0" borderId="1" xfId="1" applyBorder="1" applyAlignment="1">
      <alignment horizontal="center"/>
    </xf>
    <xf numFmtId="1" fontId="5" fillId="0" borderId="0" xfId="1" applyNumberFormat="1" applyFont="1" applyAlignment="1">
      <alignment horizontal="center"/>
    </xf>
    <xf numFmtId="1" fontId="1" fillId="0" borderId="1" xfId="1" applyNumberFormat="1" applyBorder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5" fillId="0" borderId="0" xfId="1" applyFont="1"/>
    <xf numFmtId="0" fontId="1" fillId="3" borderId="0" xfId="1" applyFill="1"/>
    <xf numFmtId="0" fontId="11" fillId="3" borderId="0" xfId="1" applyFont="1" applyFill="1"/>
    <xf numFmtId="0" fontId="12" fillId="4" borderId="0" xfId="1" applyFont="1" applyFill="1" applyAlignment="1">
      <alignment horizontal="center" vertical="center"/>
    </xf>
    <xf numFmtId="0" fontId="10" fillId="3" borderId="0" xfId="1" applyFont="1" applyFill="1" applyAlignment="1">
      <alignment horizontal="center"/>
    </xf>
  </cellXfs>
  <cellStyles count="2">
    <cellStyle name="Normal" xfId="0" builtinId="0"/>
    <cellStyle name="Normal 2" xfId="1" xr:uid="{27BD9E5F-14F9-4F18-92A5-A6C9E1B589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tx>
            <c:v>Performance</c:v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554A-4B3A-8317-E8A9672AA988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3-554A-4B3A-8317-E8A9672AA988}"/>
              </c:ext>
            </c:extLst>
          </c:dPt>
          <c:dPt>
            <c:idx val="2"/>
            <c:bubble3D val="0"/>
            <c:spPr>
              <a:solidFill>
                <a:srgbClr val="00FA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554A-4B3A-8317-E8A9672AA988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54A-4B3A-8317-E8A9672AA98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1BA5BD9E-59B0-43AC-BF91-67FAA5CBD7E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554A-4B3A-8317-E8A9672AA98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D152964-EE60-47B3-B336-74774AD85BB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554A-4B3A-8317-E8A9672AA98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EA8DF00-3443-407C-82E6-7BCF6A5A524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554A-4B3A-8317-E8A9672AA98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554A-4B3A-8317-E8A9672AA9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numRef>
              <c:f>Tableaux!$B$16:$B$26</c:f>
              <c:numCache>
                <c:formatCode>General</c:formatCode>
                <c:ptCount val="1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100</c:v>
                </c:pt>
              </c:numCache>
            </c:numRef>
          </c:cat>
          <c:val>
            <c:numRef>
              <c:f>Tableaux!$B$8:$B$11</c:f>
              <c:numCache>
                <c:formatCode>General</c:formatCode>
                <c:ptCount val="4"/>
                <c:pt idx="0">
                  <c:v>20</c:v>
                </c:pt>
                <c:pt idx="1">
                  <c:v>20</c:v>
                </c:pt>
                <c:pt idx="2">
                  <c:v>60</c:v>
                </c:pt>
                <c:pt idx="3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[1]Tableaux_RH!$A$8:$A$10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554A-4B3A-8317-E8A9672AA988}"/>
            </c:ext>
          </c:extLst>
        </c:ser>
        <c:ser>
          <c:idx val="1"/>
          <c:order val="1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A-554A-4B3A-8317-E8A9672AA988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C-554A-4B3A-8317-E8A9672AA988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E-554A-4B3A-8317-E8A9672AA988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0-554A-4B3A-8317-E8A9672AA988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2-554A-4B3A-8317-E8A9672AA988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4-554A-4B3A-8317-E8A9672AA988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6-554A-4B3A-8317-E8A9672AA988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8-554A-4B3A-8317-E8A9672AA988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A-554A-4B3A-8317-E8A9672AA988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C-554A-4B3A-8317-E8A9672AA988}"/>
              </c:ext>
            </c:extLst>
          </c:dPt>
          <c:dPt>
            <c:idx val="1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554A-4B3A-8317-E8A9672AA988}"/>
              </c:ext>
            </c:extLst>
          </c:dPt>
          <c:dLbls>
            <c:dLbl>
              <c:idx val="0"/>
              <c:layout>
                <c:manualLayout>
                  <c:x val="-4.9689452658550043E-2"/>
                  <c:y val="-8.2600681775896967E-2"/>
                </c:manualLayout>
              </c:layout>
              <c:tx>
                <c:rich>
                  <a:bodyPr/>
                  <a:lstStyle/>
                  <a:p>
                    <a:fld id="{81C7629A-5212-46D3-AF8E-974EF8B83AB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554A-4B3A-8317-E8A9672AA988}"/>
                </c:ext>
              </c:extLst>
            </c:dLbl>
            <c:dLbl>
              <c:idx val="1"/>
              <c:layout>
                <c:manualLayout>
                  <c:x val="-2.5838515382446022E-2"/>
                  <c:y val="-9.0109834664614863E-2"/>
                </c:manualLayout>
              </c:layout>
              <c:tx>
                <c:rich>
                  <a:bodyPr/>
                  <a:lstStyle/>
                  <a:p>
                    <a:fld id="{A912C0A7-CFD8-403B-B556-FBD798E9B00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554A-4B3A-8317-E8A9672AA988}"/>
                </c:ext>
              </c:extLst>
            </c:dLbl>
            <c:dLbl>
              <c:idx val="2"/>
              <c:layout>
                <c:manualLayout>
                  <c:x val="-1.9875781063420019E-3"/>
                  <c:y val="-9.7618987553332717E-2"/>
                </c:manualLayout>
              </c:layout>
              <c:tx>
                <c:rich>
                  <a:bodyPr/>
                  <a:lstStyle/>
                  <a:p>
                    <a:fld id="{6C19D923-0A8B-4CC4-A680-DA494AA25D8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554A-4B3A-8317-E8A9672AA988}"/>
                </c:ext>
              </c:extLst>
            </c:dLbl>
            <c:dLbl>
              <c:idx val="3"/>
              <c:layout>
                <c:manualLayout>
                  <c:x val="1.5900624850736015E-2"/>
                  <c:y val="-0.10262508947914467"/>
                </c:manualLayout>
              </c:layout>
              <c:tx>
                <c:rich>
                  <a:bodyPr/>
                  <a:lstStyle/>
                  <a:p>
                    <a:fld id="{8CEE3D68-7527-492D-86F5-1D99AECCCFF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554A-4B3A-8317-E8A9672AA988}"/>
                </c:ext>
              </c:extLst>
            </c:dLbl>
            <c:dLbl>
              <c:idx val="4"/>
              <c:layout>
                <c:manualLayout>
                  <c:x val="3.9751562126840036E-2"/>
                  <c:y val="-8.5103732738802881E-2"/>
                </c:manualLayout>
              </c:layout>
              <c:tx>
                <c:rich>
                  <a:bodyPr/>
                  <a:lstStyle/>
                  <a:p>
                    <a:fld id="{B23BD5EC-A5B2-42DA-91B3-9E2DBA1851C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554A-4B3A-8317-E8A9672AA988}"/>
                </c:ext>
              </c:extLst>
            </c:dLbl>
            <c:dLbl>
              <c:idx val="5"/>
              <c:layout>
                <c:manualLayout>
                  <c:x val="6.1614921296601982E-2"/>
                  <c:y val="-6.257627407264918E-2"/>
                </c:manualLayout>
              </c:layout>
              <c:tx>
                <c:rich>
                  <a:bodyPr/>
                  <a:lstStyle/>
                  <a:p>
                    <a:fld id="{880C12D1-223E-46D4-8EE6-D14B94645A9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554A-4B3A-8317-E8A9672AA988}"/>
                </c:ext>
              </c:extLst>
            </c:dLbl>
            <c:dLbl>
              <c:idx val="6"/>
              <c:layout>
                <c:manualLayout>
                  <c:x val="6.9565233721970057E-2"/>
                  <c:y val="-3.7545764443589508E-2"/>
                </c:manualLayout>
              </c:layout>
              <c:tx>
                <c:rich>
                  <a:bodyPr/>
                  <a:lstStyle/>
                  <a:p>
                    <a:fld id="{A3A14C24-3C5D-49EB-BCCE-B51DB40F580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554A-4B3A-8317-E8A9672AA988}"/>
                </c:ext>
              </c:extLst>
            </c:dLbl>
            <c:dLbl>
              <c:idx val="7"/>
              <c:layout>
                <c:manualLayout>
                  <c:x val="7.3540389934653921E-2"/>
                  <c:y val="-1.5018305777435804E-2"/>
                </c:manualLayout>
              </c:layout>
              <c:tx>
                <c:rich>
                  <a:bodyPr/>
                  <a:lstStyle/>
                  <a:p>
                    <a:fld id="{CD04064D-E90C-40FA-A19D-17FF4284311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554A-4B3A-8317-E8A9672AA988}"/>
                </c:ext>
              </c:extLst>
            </c:dLbl>
            <c:dLbl>
              <c:idx val="8"/>
              <c:layout>
                <c:manualLayout>
                  <c:x val="7.5527968040995916E-2"/>
                  <c:y val="1.7521356740341772E-2"/>
                </c:manualLayout>
              </c:layout>
              <c:tx>
                <c:rich>
                  <a:bodyPr/>
                  <a:lstStyle/>
                  <a:p>
                    <a:fld id="{B2A5D95E-7D72-433A-A3A1-4FF4133077E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554A-4B3A-8317-E8A9672AA988}"/>
                </c:ext>
              </c:extLst>
            </c:dLbl>
            <c:dLbl>
              <c:idx val="9"/>
              <c:layout>
                <c:manualLayout>
                  <c:x val="6.9565233721970057E-2"/>
                  <c:y val="4.5054917332307411E-2"/>
                </c:manualLayout>
              </c:layout>
              <c:tx>
                <c:rich>
                  <a:bodyPr/>
                  <a:lstStyle/>
                  <a:p>
                    <a:fld id="{446B2E67-D3BE-414E-826F-F3FB30384A8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554A-4B3A-8317-E8A9672AA988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554A-4B3A-8317-E8A9672AA9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numRef>
              <c:f>Tableaux!$B$16:$B$26</c:f>
              <c:numCache>
                <c:formatCode>General</c:formatCode>
                <c:ptCount val="1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100</c:v>
                </c:pt>
              </c:numCache>
            </c:numRef>
          </c:cat>
          <c:val>
            <c:numRef>
              <c:f>[1]Tableaux_RH!$B$16:$B$26</c:f>
              <c:numCache>
                <c:formatCode>General</c:formatCode>
                <c:ptCount val="1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[1]Tableaux_RH!$A$16:$A$25</c15:f>
                <c15:dlblRangeCache>
                  <c:ptCount val="10"/>
                  <c:pt idx="0">
                    <c:v>10</c:v>
                  </c:pt>
                  <c:pt idx="1">
                    <c:v>9</c:v>
                  </c:pt>
                  <c:pt idx="2">
                    <c:v>8</c:v>
                  </c:pt>
                  <c:pt idx="3">
                    <c:v>7</c:v>
                  </c:pt>
                  <c:pt idx="4">
                    <c:v>6</c:v>
                  </c:pt>
                  <c:pt idx="5">
                    <c:v>5</c:v>
                  </c:pt>
                  <c:pt idx="6">
                    <c:v>4</c:v>
                  </c:pt>
                  <c:pt idx="7">
                    <c:v>3</c:v>
                  </c:pt>
                  <c:pt idx="8">
                    <c:v>2</c:v>
                  </c:pt>
                  <c:pt idx="9">
                    <c:v>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F-554A-4B3A-8317-E8A9672AA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pieChart>
        <c:varyColors val="1"/>
        <c:ser>
          <c:idx val="2"/>
          <c:order val="2"/>
          <c:tx>
            <c:v>Indicateur</c:v>
          </c:tx>
          <c:spPr>
            <a:ln>
              <a:noFill/>
            </a:ln>
            <a:scene3d>
              <a:camera prst="orthographicFront"/>
              <a:lightRig rig="sunse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554A-4B3A-8317-E8A9672AA98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sunse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1-1E56-4B32-8031-84B8A3D1C2B0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A-554A-4B3A-8317-E8A9672AA988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554A-4B3A-8317-E8A9672AA988}"/>
                </c:ext>
              </c:extLst>
            </c:dLbl>
            <c:dLbl>
              <c:idx val="1"/>
              <c:layout>
                <c:manualLayout>
                  <c:x val="2.2982036988984988E-2"/>
                  <c:y val="-1.2066479456849766E-2"/>
                </c:manualLayout>
              </c:layout>
              <c:tx>
                <c:strRef>
                  <c:f>Tableaux!$C$1</c:f>
                  <c:strCache>
                    <c:ptCount val="1"/>
                    <c:pt idx="0">
                      <c:v>6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bg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{557D86E0-5B58-46FA-A301-98D88A42607E}</c15:txfldGUID>
                      <c15:f>Tableaux!$C$1</c15:f>
                      <c15:dlblFieldTableCache>
                        <c:ptCount val="1"/>
                        <c:pt idx="0">
                          <c:v>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21-1E56-4B32-8031-84B8A3D1C2B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554A-4B3A-8317-E8A9672AA9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Tableaux!$B$1:$B$3</c:f>
              <c:numCache>
                <c:formatCode>General</c:formatCode>
                <c:ptCount val="3"/>
                <c:pt idx="0">
                  <c:v>40</c:v>
                </c:pt>
                <c:pt idx="1">
                  <c:v>1.2</c:v>
                </c:pt>
                <c:pt idx="2">
                  <c:v>158.80000000000001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554A-4B3A-8317-E8A9672AA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v>Performance</c:v>
          </c:tx>
          <c:spPr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0F2C-43AD-84A4-F7DB5D2F776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3-0F2C-43AD-84A4-F7DB5D2F776F}"/>
              </c:ext>
            </c:extLst>
          </c:dPt>
          <c:dPt>
            <c:idx val="2"/>
            <c:bubble3D val="0"/>
            <c:spPr>
              <a:solidFill>
                <a:srgbClr val="00FA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0F2C-43AD-84A4-F7DB5D2F776F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F2C-43AD-84A4-F7DB5D2F776F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81C8331E-15BC-4B21-BE85-F76D950A57B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F2C-43AD-84A4-F7DB5D2F776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966ADE0-4F1A-4828-B031-B4791004B3D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0F2C-43AD-84A4-F7DB5D2F776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491D17D-D975-47A6-8696-9FB6C4A2E38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0F2C-43AD-84A4-F7DB5D2F776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0F2C-43AD-84A4-F7DB5D2F77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Tableaux!$F$8:$F$11</c:f>
              <c:numCache>
                <c:formatCode>General</c:formatCode>
                <c:ptCount val="4"/>
                <c:pt idx="0">
                  <c:v>25</c:v>
                </c:pt>
                <c:pt idx="1">
                  <c:v>25</c:v>
                </c:pt>
                <c:pt idx="2">
                  <c:v>50</c:v>
                </c:pt>
                <c:pt idx="3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[1]Tableaux_RH!$E$8:$E$10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0F2C-43AD-84A4-F7DB5D2F776F}"/>
            </c:ext>
          </c:extLst>
        </c:ser>
        <c:ser>
          <c:idx val="1"/>
          <c:order val="1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A-0F2C-43AD-84A4-F7DB5D2F776F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C-0F2C-43AD-84A4-F7DB5D2F776F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E-0F2C-43AD-84A4-F7DB5D2F776F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0-0F2C-43AD-84A4-F7DB5D2F776F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2-0F2C-43AD-84A4-F7DB5D2F776F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4-0F2C-43AD-84A4-F7DB5D2F776F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6-0F2C-43AD-84A4-F7DB5D2F776F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8-0F2C-43AD-84A4-F7DB5D2F776F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A-0F2C-43AD-84A4-F7DB5D2F776F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C-0F2C-43AD-84A4-F7DB5D2F776F}"/>
              </c:ext>
            </c:extLst>
          </c:dPt>
          <c:dPt>
            <c:idx val="1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E-0F2C-43AD-84A4-F7DB5D2F776F}"/>
              </c:ext>
            </c:extLst>
          </c:dPt>
          <c:dPt>
            <c:idx val="1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0-0F2C-43AD-84A4-F7DB5D2F776F}"/>
              </c:ext>
            </c:extLst>
          </c:dPt>
          <c:dPt>
            <c:idx val="1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2-0F2C-43AD-84A4-F7DB5D2F776F}"/>
              </c:ext>
            </c:extLst>
          </c:dPt>
          <c:dPt>
            <c:idx val="1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4-0F2C-43AD-84A4-F7DB5D2F776F}"/>
              </c:ext>
            </c:extLst>
          </c:dPt>
          <c:dPt>
            <c:idx val="1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6-0F2C-43AD-84A4-F7DB5D2F776F}"/>
              </c:ext>
            </c:extLst>
          </c:dPt>
          <c:dPt>
            <c:idx val="1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8-0F2C-43AD-84A4-F7DB5D2F776F}"/>
              </c:ext>
            </c:extLst>
          </c:dPt>
          <c:dPt>
            <c:idx val="1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A-0F2C-43AD-84A4-F7DB5D2F776F}"/>
              </c:ext>
            </c:extLst>
          </c:dPt>
          <c:dPt>
            <c:idx val="1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C-0F2C-43AD-84A4-F7DB5D2F776F}"/>
              </c:ext>
            </c:extLst>
          </c:dPt>
          <c:dPt>
            <c:idx val="1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E-0F2C-43AD-84A4-F7DB5D2F776F}"/>
              </c:ext>
            </c:extLst>
          </c:dPt>
          <c:dPt>
            <c:idx val="1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30-0F2C-43AD-84A4-F7DB5D2F776F}"/>
              </c:ext>
            </c:extLst>
          </c:dPt>
          <c:dPt>
            <c:idx val="2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2-0F2C-43AD-84A4-F7DB5D2F776F}"/>
              </c:ext>
            </c:extLst>
          </c:dPt>
          <c:dLbls>
            <c:dLbl>
              <c:idx val="0"/>
              <c:layout>
                <c:manualLayout>
                  <c:x val="-6.358382135950158E-2"/>
                  <c:y val="-4.0057191892282427E-2"/>
                </c:manualLayout>
              </c:layout>
              <c:tx>
                <c:rich>
                  <a:bodyPr/>
                  <a:lstStyle/>
                  <a:p>
                    <a:fld id="{F6ADDCD4-FB58-4D82-938C-8FEA8099E70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0F2C-43AD-84A4-F7DB5D2F776F}"/>
                </c:ext>
              </c:extLst>
            </c:dLbl>
            <c:dLbl>
              <c:idx val="1"/>
              <c:layout>
                <c:manualLayout>
                  <c:x val="-4.5700871602141778E-2"/>
                  <c:y val="-5.5078638851888378E-2"/>
                </c:manualLayout>
              </c:layout>
              <c:tx>
                <c:rich>
                  <a:bodyPr/>
                  <a:lstStyle/>
                  <a:p>
                    <a:fld id="{FDB1F24E-EBE8-42AD-9A80-A02F8116774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0F2C-43AD-84A4-F7DB5D2F776F}"/>
                </c:ext>
              </c:extLst>
            </c:dLbl>
            <c:dLbl>
              <c:idx val="2"/>
              <c:layout>
                <c:manualLayout>
                  <c:x val="-4.768786601962622E-2"/>
                  <c:y val="-6.5092936824958939E-2"/>
                </c:manualLayout>
              </c:layout>
              <c:tx>
                <c:rich>
                  <a:bodyPr/>
                  <a:lstStyle/>
                  <a:p>
                    <a:fld id="{DCD0F458-3E12-4379-86ED-9FDD735B343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0F2C-43AD-84A4-F7DB5D2F776F}"/>
                </c:ext>
              </c:extLst>
            </c:dLbl>
            <c:dLbl>
              <c:idx val="3"/>
              <c:layout>
                <c:manualLayout>
                  <c:x val="-3.5765899514719639E-2"/>
                  <c:y val="-7.5107234798029554E-2"/>
                </c:manualLayout>
              </c:layout>
              <c:tx>
                <c:rich>
                  <a:bodyPr/>
                  <a:lstStyle/>
                  <a:p>
                    <a:fld id="{46B1082D-D9A7-4FF6-BD69-7A543EB1D2C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0F2C-43AD-84A4-F7DB5D2F776F}"/>
                </c:ext>
              </c:extLst>
            </c:dLbl>
            <c:dLbl>
              <c:idx val="4"/>
              <c:layout>
                <c:manualLayout>
                  <c:x val="-3.9739888349688487E-2"/>
                  <c:y val="-8.0114383784564869E-2"/>
                </c:manualLayout>
              </c:layout>
              <c:tx>
                <c:rich>
                  <a:bodyPr/>
                  <a:lstStyle/>
                  <a:p>
                    <a:fld id="{6FE8C47F-7E03-446A-ABEA-77C983B6B0F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0F2C-43AD-84A4-F7DB5D2F776F}"/>
                </c:ext>
              </c:extLst>
            </c:dLbl>
            <c:dLbl>
              <c:idx val="5"/>
              <c:layout>
                <c:manualLayout>
                  <c:x val="-2.9804916262266366E-2"/>
                  <c:y val="-8.0114383784564855E-2"/>
                </c:manualLayout>
              </c:layout>
              <c:tx>
                <c:rich>
                  <a:bodyPr/>
                  <a:lstStyle/>
                  <a:p>
                    <a:fld id="{AC597BA0-9D6A-42B9-A8D5-3B4EFE3A847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0F2C-43AD-84A4-F7DB5D2F776F}"/>
                </c:ext>
              </c:extLst>
            </c:dLbl>
            <c:dLbl>
              <c:idx val="6"/>
              <c:layout>
                <c:manualLayout>
                  <c:x val="-1.7882949757359858E-2"/>
                  <c:y val="-8.0114383784564855E-2"/>
                </c:manualLayout>
              </c:layout>
              <c:tx>
                <c:rich>
                  <a:bodyPr/>
                  <a:lstStyle/>
                  <a:p>
                    <a:fld id="{FE54BEEA-6825-43BB-8A9A-2874CB7D309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0F2C-43AD-84A4-F7DB5D2F776F}"/>
                </c:ext>
              </c:extLst>
            </c:dLbl>
            <c:dLbl>
              <c:idx val="7"/>
              <c:layout>
                <c:manualLayout>
                  <c:x val="-3.9739888349689216E-3"/>
                  <c:y val="-8.0114383784564869E-2"/>
                </c:manualLayout>
              </c:layout>
              <c:tx>
                <c:rich>
                  <a:bodyPr/>
                  <a:lstStyle/>
                  <a:p>
                    <a:fld id="{A37D562C-3095-4D76-B097-9F85F296AEB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0F2C-43AD-84A4-F7DB5D2F776F}"/>
                </c:ext>
              </c:extLst>
            </c:dLbl>
            <c:dLbl>
              <c:idx val="8"/>
              <c:layout>
                <c:manualLayout>
                  <c:x val="5.9609832524532731E-3"/>
                  <c:y val="-7.5107234798029554E-2"/>
                </c:manualLayout>
              </c:layout>
              <c:tx>
                <c:rich>
                  <a:bodyPr/>
                  <a:lstStyle/>
                  <a:p>
                    <a:fld id="{25621701-B85D-44A9-9CBD-39C8F70DF63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0F2C-43AD-84A4-F7DB5D2F776F}"/>
                </c:ext>
              </c:extLst>
            </c:dLbl>
            <c:dLbl>
              <c:idx val="9"/>
              <c:layout>
                <c:manualLayout>
                  <c:x val="1.3908960922390971E-2"/>
                  <c:y val="-7.5107234798029554E-2"/>
                </c:manualLayout>
              </c:layout>
              <c:tx>
                <c:rich>
                  <a:bodyPr/>
                  <a:lstStyle/>
                  <a:p>
                    <a:fld id="{28DFD858-C72E-4E05-A6A5-36FFB2C9D2F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0F2C-43AD-84A4-F7DB5D2F776F}"/>
                </c:ext>
              </c:extLst>
            </c:dLbl>
            <c:dLbl>
              <c:idx val="10"/>
              <c:layout>
                <c:manualLayout>
                  <c:x val="2.9804916262266366E-2"/>
                  <c:y val="-6.7596511318226596E-2"/>
                </c:manualLayout>
              </c:layout>
              <c:tx>
                <c:rich>
                  <a:bodyPr/>
                  <a:lstStyle/>
                  <a:p>
                    <a:fld id="{6CA522FB-E701-4694-BE41-2437E309755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E-0F2C-43AD-84A4-F7DB5D2F776F}"/>
                </c:ext>
              </c:extLst>
            </c:dLbl>
            <c:dLbl>
              <c:idx val="11"/>
              <c:layout>
                <c:manualLayout>
                  <c:x val="3.1791910679750721E-2"/>
                  <c:y val="-5.7582213345155987E-2"/>
                </c:manualLayout>
              </c:layout>
              <c:tx>
                <c:rich>
                  <a:bodyPr/>
                  <a:lstStyle/>
                  <a:p>
                    <a:fld id="{240EB1E5-2891-43EE-AA26-EA15C8C8A63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0-0F2C-43AD-84A4-F7DB5D2F776F}"/>
                </c:ext>
              </c:extLst>
            </c:dLbl>
            <c:dLbl>
              <c:idx val="12"/>
              <c:layout>
                <c:manualLayout>
                  <c:x val="4.1726882767172915E-2"/>
                  <c:y val="-5.0071489865353043E-2"/>
                </c:manualLayout>
              </c:layout>
              <c:tx>
                <c:rich>
                  <a:bodyPr/>
                  <a:lstStyle/>
                  <a:p>
                    <a:fld id="{11E137A9-08F2-4517-B9B7-2BE51FAC2C4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2-0F2C-43AD-84A4-F7DB5D2F776F}"/>
                </c:ext>
              </c:extLst>
            </c:dLbl>
            <c:dLbl>
              <c:idx val="13"/>
              <c:layout>
                <c:manualLayout>
                  <c:x val="4.9674860437110467E-2"/>
                  <c:y val="-4.7567915372085379E-2"/>
                </c:manualLayout>
              </c:layout>
              <c:tx>
                <c:rich>
                  <a:bodyPr/>
                  <a:lstStyle/>
                  <a:p>
                    <a:fld id="{E1A10E35-856D-47B5-BF11-ADC5A56AE54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4-0F2C-43AD-84A4-F7DB5D2F776F}"/>
                </c:ext>
              </c:extLst>
            </c:dLbl>
            <c:dLbl>
              <c:idx val="14"/>
              <c:layout>
                <c:manualLayout>
                  <c:x val="4.9674860437110613E-2"/>
                  <c:y val="-3.7553617399014798E-2"/>
                </c:manualLayout>
              </c:layout>
              <c:tx>
                <c:rich>
                  <a:bodyPr/>
                  <a:lstStyle/>
                  <a:p>
                    <a:fld id="{2ED36EF0-3E14-4A99-B329-18DC102D9F2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6-0F2C-43AD-84A4-F7DB5D2F776F}"/>
                </c:ext>
              </c:extLst>
            </c:dLbl>
            <c:dLbl>
              <c:idx val="15"/>
              <c:layout>
                <c:manualLayout>
                  <c:x val="5.5635843689563882E-2"/>
                  <c:y val="-1.752502145287356E-2"/>
                </c:manualLayout>
              </c:layout>
              <c:tx>
                <c:rich>
                  <a:bodyPr/>
                  <a:lstStyle/>
                  <a:p>
                    <a:fld id="{568FAD77-4960-41EB-8D01-8CA35D1DC5D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8-0F2C-43AD-84A4-F7DB5D2F776F}"/>
                </c:ext>
              </c:extLst>
            </c:dLbl>
            <c:dLbl>
              <c:idx val="16"/>
              <c:layout>
                <c:manualLayout>
                  <c:x val="6.1596826942017159E-2"/>
                  <c:y val="-5.0071489865353034E-3"/>
                </c:manualLayout>
              </c:layout>
              <c:tx>
                <c:rich>
                  <a:bodyPr/>
                  <a:lstStyle/>
                  <a:p>
                    <a:fld id="{941D8463-04CC-49E7-B841-34FA33C37A4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A-0F2C-43AD-84A4-F7DB5D2F776F}"/>
                </c:ext>
              </c:extLst>
            </c:dLbl>
            <c:dLbl>
              <c:idx val="17"/>
              <c:layout>
                <c:manualLayout>
                  <c:x val="5.5635843689563882E-2"/>
                  <c:y val="5.0071489865353034E-3"/>
                </c:manualLayout>
              </c:layout>
              <c:tx>
                <c:rich>
                  <a:bodyPr/>
                  <a:lstStyle/>
                  <a:p>
                    <a:fld id="{9A9D6AF5-CE1C-4282-A1AF-57F04A46259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C-0F2C-43AD-84A4-F7DB5D2F776F}"/>
                </c:ext>
              </c:extLst>
            </c:dLbl>
            <c:dLbl>
              <c:idx val="18"/>
              <c:layout>
                <c:manualLayout>
                  <c:x val="5.5635843689563737E-2"/>
                  <c:y val="7.5107234798029087E-3"/>
                </c:manualLayout>
              </c:layout>
              <c:tx>
                <c:rich>
                  <a:bodyPr/>
                  <a:lstStyle/>
                  <a:p>
                    <a:fld id="{BA793ADF-03C0-4DA3-88BF-121AA65ADEB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E-0F2C-43AD-84A4-F7DB5D2F776F}"/>
                </c:ext>
              </c:extLst>
            </c:dLbl>
            <c:dLbl>
              <c:idx val="19"/>
              <c:layout>
                <c:manualLayout>
                  <c:x val="6.1596826942017159E-2"/>
                  <c:y val="2.5035744932676518E-2"/>
                </c:manualLayout>
              </c:layout>
              <c:tx>
                <c:rich>
                  <a:bodyPr/>
                  <a:lstStyle/>
                  <a:p>
                    <a:fld id="{8E8D6C55-E3DF-4343-B9B5-CAC98F13AEC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30-0F2C-43AD-84A4-F7DB5D2F776F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0F2C-43AD-84A4-F7DB5D2F77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Tableaux!$F$16:$F$36</c:f>
              <c:numCache>
                <c:formatCode>General</c:formatCode>
                <c:ptCount val="2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[1]Tableaux_RH!$E$16:$E$35</c15:f>
                <c15:dlblRangeCache>
                  <c:ptCount val="20"/>
                  <c:pt idx="0">
                    <c:v>20</c:v>
                  </c:pt>
                  <c:pt idx="1">
                    <c:v>19</c:v>
                  </c:pt>
                  <c:pt idx="2">
                    <c:v>18</c:v>
                  </c:pt>
                  <c:pt idx="3">
                    <c:v>17</c:v>
                  </c:pt>
                  <c:pt idx="4">
                    <c:v>16</c:v>
                  </c:pt>
                  <c:pt idx="5">
                    <c:v>15</c:v>
                  </c:pt>
                  <c:pt idx="6">
                    <c:v>14</c:v>
                  </c:pt>
                  <c:pt idx="7">
                    <c:v>13</c:v>
                  </c:pt>
                  <c:pt idx="8">
                    <c:v>12</c:v>
                  </c:pt>
                  <c:pt idx="9">
                    <c:v>11</c:v>
                  </c:pt>
                  <c:pt idx="10">
                    <c:v>10</c:v>
                  </c:pt>
                  <c:pt idx="11">
                    <c:v>9</c:v>
                  </c:pt>
                  <c:pt idx="12">
                    <c:v>8</c:v>
                  </c:pt>
                  <c:pt idx="13">
                    <c:v>7</c:v>
                  </c:pt>
                  <c:pt idx="14">
                    <c:v>6</c:v>
                  </c:pt>
                  <c:pt idx="15">
                    <c:v>5</c:v>
                  </c:pt>
                  <c:pt idx="16">
                    <c:v>4</c:v>
                  </c:pt>
                  <c:pt idx="17">
                    <c:v>3</c:v>
                  </c:pt>
                  <c:pt idx="18">
                    <c:v>2</c:v>
                  </c:pt>
                  <c:pt idx="19">
                    <c:v>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3-0F2C-43AD-84A4-F7DB5D2F7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pieChart>
        <c:varyColors val="1"/>
        <c:ser>
          <c:idx val="2"/>
          <c:order val="2"/>
          <c:tx>
            <c:v>Indicateur</c:v>
          </c:tx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2B1C-413B-9C44-8C9DE6C23FB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sunse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35-2B1C-413B-9C44-8C9DE6C23FB0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2B1C-413B-9C44-8C9DE6C23FB0}"/>
              </c:ext>
            </c:extLst>
          </c:dPt>
          <c:dLbls>
            <c:dLbl>
              <c:idx val="1"/>
              <c:layout>
                <c:manualLayout>
                  <c:x val="-2.779273238799336E-2"/>
                  <c:y val="-6.7382031865575009E-2"/>
                </c:manualLayout>
              </c:layout>
              <c:tx>
                <c:strRef>
                  <c:f>Tableaux!$G$1</c:f>
                  <c:strCache>
                    <c:ptCount val="1"/>
                    <c:pt idx="0">
                      <c:v>15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bg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{D978C6CD-955A-4FA3-A4D0-3AA4F749A4EB}</c15:txfldGUID>
                      <c15:f>Tableaux!$G$1</c15:f>
                      <c15:dlblFieldTableCache>
                        <c:ptCount val="1"/>
                        <c:pt idx="0">
                          <c:v>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35-2B1C-413B-9C44-8C9DE6C23F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Tableaux!$F$1:$F$3</c:f>
              <c:numCache>
                <c:formatCode>General</c:formatCode>
                <c:ptCount val="3"/>
                <c:pt idx="0">
                  <c:v>25</c:v>
                </c:pt>
                <c:pt idx="1">
                  <c:v>1.5</c:v>
                </c:pt>
                <c:pt idx="2">
                  <c:v>173.5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0F2C-43AD-84A4-F7DB5D2F7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v>Performance</c:v>
          </c:tx>
          <c:spPr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A153-44AA-8D08-63939B934949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3-A153-44AA-8D08-63939B934949}"/>
              </c:ext>
            </c:extLst>
          </c:dPt>
          <c:dPt>
            <c:idx val="2"/>
            <c:bubble3D val="0"/>
            <c:spPr>
              <a:solidFill>
                <a:srgbClr val="00FA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A153-44AA-8D08-63939B934949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153-44AA-8D08-63939B934949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8733497D-A8D7-4A11-A7CA-C4FF6135332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A153-44AA-8D08-63939B93494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2C0A038-1100-4D93-BEB5-844D8FB5257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A153-44AA-8D08-63939B93494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CF5EA84-BFF3-416F-A1B9-6606D111D05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A153-44AA-8D08-63939B93494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A153-44AA-8D08-63939B93494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Tableaux!$J$8:$J$11</c:f>
              <c:numCache>
                <c:formatCode>General</c:formatCode>
                <c:ptCount val="4"/>
                <c:pt idx="0">
                  <c:v>70</c:v>
                </c:pt>
                <c:pt idx="1">
                  <c:v>10</c:v>
                </c:pt>
                <c:pt idx="2">
                  <c:v>20</c:v>
                </c:pt>
                <c:pt idx="3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[1]Tableaux_RH!$I$8:$I$10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A153-44AA-8D08-63939B934949}"/>
            </c:ext>
          </c:extLst>
        </c:ser>
        <c:ser>
          <c:idx val="1"/>
          <c:order val="1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A-A153-44AA-8D08-63939B934949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C-A153-44AA-8D08-63939B934949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E-A153-44AA-8D08-63939B934949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0-A153-44AA-8D08-63939B934949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2-A153-44AA-8D08-63939B934949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4-A153-44AA-8D08-63939B934949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6-A153-44AA-8D08-63939B934949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8-A153-44AA-8D08-63939B934949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A-A153-44AA-8D08-63939B934949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C-A153-44AA-8D08-63939B934949}"/>
              </c:ext>
            </c:extLst>
          </c:dPt>
          <c:dPt>
            <c:idx val="1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A153-44AA-8D08-63939B934949}"/>
              </c:ext>
            </c:extLst>
          </c:dPt>
          <c:dLbls>
            <c:dLbl>
              <c:idx val="0"/>
              <c:layout>
                <c:manualLayout>
                  <c:x val="-5.0616896414235307E-2"/>
                  <c:y val="-8.2881876614970471E-2"/>
                </c:manualLayout>
              </c:layout>
              <c:tx>
                <c:rich>
                  <a:bodyPr/>
                  <a:lstStyle/>
                  <a:p>
                    <a:fld id="{D7AD7877-F298-4453-9B25-C5E3ECBFC51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A153-44AA-8D08-63939B934949}"/>
                </c:ext>
              </c:extLst>
            </c:dLbl>
            <c:dLbl>
              <c:idx val="1"/>
              <c:layout>
                <c:manualLayout>
                  <c:x val="-2.4296110278832939E-2"/>
                  <c:y val="-9.0416592670876872E-2"/>
                </c:manualLayout>
              </c:layout>
              <c:tx>
                <c:rich>
                  <a:bodyPr/>
                  <a:lstStyle/>
                  <a:p>
                    <a:fld id="{9869B005-F84C-46AD-AAC3-3FC29844578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A153-44AA-8D08-63939B934949}"/>
                </c:ext>
              </c:extLst>
            </c:dLbl>
            <c:dLbl>
              <c:idx val="2"/>
              <c:layout>
                <c:manualLayout>
                  <c:x val="-1.2148055139416506E-2"/>
                  <c:y val="-9.5439736708147843E-2"/>
                </c:manualLayout>
              </c:layout>
              <c:tx>
                <c:rich>
                  <a:bodyPr/>
                  <a:lstStyle/>
                  <a:p>
                    <a:fld id="{060936EF-4B2C-4A4F-89D5-776460C7E1D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A153-44AA-8D08-63939B934949}"/>
                </c:ext>
              </c:extLst>
            </c:dLbl>
            <c:dLbl>
              <c:idx val="3"/>
              <c:layout>
                <c:manualLayout>
                  <c:x val="1.417273099598588E-2"/>
                  <c:y val="-9.2928164689512344E-2"/>
                </c:manualLayout>
              </c:layout>
              <c:tx>
                <c:rich>
                  <a:bodyPr/>
                  <a:lstStyle/>
                  <a:p>
                    <a:fld id="{B023F7F5-BA3B-48A2-9140-564DD149D7B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A153-44AA-8D08-63939B934949}"/>
                </c:ext>
              </c:extLst>
            </c:dLbl>
            <c:dLbl>
              <c:idx val="4"/>
              <c:layout>
                <c:manualLayout>
                  <c:x val="3.6444165418249332E-2"/>
                  <c:y val="-8.5393448633605942E-2"/>
                </c:manualLayout>
              </c:layout>
              <c:tx>
                <c:rich>
                  <a:bodyPr/>
                  <a:lstStyle/>
                  <a:p>
                    <a:fld id="{93102459-7164-4D3A-9389-77E82731B17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A153-44AA-8D08-63939B934949}"/>
                </c:ext>
              </c:extLst>
            </c:dLbl>
            <c:dLbl>
              <c:idx val="5"/>
              <c:layout>
                <c:manualLayout>
                  <c:x val="6.276495155365161E-2"/>
                  <c:y val="-6.0277728447251253E-2"/>
                </c:manualLayout>
              </c:layout>
              <c:tx>
                <c:rich>
                  <a:bodyPr/>
                  <a:lstStyle/>
                  <a:p>
                    <a:fld id="{AEDE4FA6-EC4F-4F6F-AC80-604F9859DA6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A153-44AA-8D08-63939B934949}"/>
                </c:ext>
              </c:extLst>
            </c:dLbl>
            <c:dLbl>
              <c:idx val="6"/>
              <c:layout>
                <c:manualLayout>
                  <c:x val="8.0987034262776467E-2"/>
                  <c:y val="-2.511572018635469E-2"/>
                </c:manualLayout>
              </c:layout>
              <c:tx>
                <c:rich>
                  <a:bodyPr/>
                  <a:lstStyle/>
                  <a:p>
                    <a:fld id="{1937887F-3CFF-444B-B711-9DEF3631E8D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A153-44AA-8D08-63939B934949}"/>
                </c:ext>
              </c:extLst>
            </c:dLbl>
            <c:dLbl>
              <c:idx val="7"/>
              <c:layout>
                <c:manualLayout>
                  <c:x val="8.5036385975915285E-2"/>
                  <c:y val="-5.0231440372709374E-3"/>
                </c:manualLayout>
              </c:layout>
              <c:tx>
                <c:rich>
                  <a:bodyPr/>
                  <a:lstStyle/>
                  <a:p>
                    <a:fld id="{56CB2BCB-1F0A-4D37-A617-359D86A13C3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A153-44AA-8D08-63939B934949}"/>
                </c:ext>
              </c:extLst>
            </c:dLbl>
            <c:dLbl>
              <c:idx val="8"/>
              <c:layout>
                <c:manualLayout>
                  <c:x val="7.2888330836498816E-2"/>
                  <c:y val="2.0092576149083705E-2"/>
                </c:manualLayout>
              </c:layout>
              <c:tx>
                <c:rich>
                  <a:bodyPr/>
                  <a:lstStyle/>
                  <a:p>
                    <a:fld id="{66C03322-0F37-4E03-80BC-7A65A321448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A153-44AA-8D08-63939B934949}"/>
                </c:ext>
              </c:extLst>
            </c:dLbl>
            <c:dLbl>
              <c:idx val="9"/>
              <c:layout>
                <c:manualLayout>
                  <c:x val="7.6937682549637634E-2"/>
                  <c:y val="4.0185152298167409E-2"/>
                </c:manualLayout>
              </c:layout>
              <c:tx>
                <c:rich>
                  <a:bodyPr/>
                  <a:lstStyle/>
                  <a:p>
                    <a:fld id="{40467167-7360-4FF7-987E-1C32EF48197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A153-44AA-8D08-63939B934949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A153-44AA-8D08-63939B93494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Tableaux!$J$16:$J$26</c:f>
              <c:numCache>
                <c:formatCode>General</c:formatCode>
                <c:ptCount val="1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[1]Tableaux_RH!$I$16:$I$25</c15:f>
                <c15:dlblRangeCache>
                  <c:ptCount val="10"/>
                  <c:pt idx="0">
                    <c:v>10</c:v>
                  </c:pt>
                  <c:pt idx="1">
                    <c:v>20</c:v>
                  </c:pt>
                  <c:pt idx="2">
                    <c:v>30</c:v>
                  </c:pt>
                  <c:pt idx="3">
                    <c:v>40</c:v>
                  </c:pt>
                  <c:pt idx="4">
                    <c:v>50</c:v>
                  </c:pt>
                  <c:pt idx="5">
                    <c:v>60</c:v>
                  </c:pt>
                  <c:pt idx="6">
                    <c:v>70</c:v>
                  </c:pt>
                  <c:pt idx="7">
                    <c:v>80</c:v>
                  </c:pt>
                  <c:pt idx="8">
                    <c:v>90</c:v>
                  </c:pt>
                  <c:pt idx="9">
                    <c:v>100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F-A153-44AA-8D08-63939B9349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pieChart>
        <c:varyColors val="1"/>
        <c:ser>
          <c:idx val="2"/>
          <c:order val="2"/>
          <c:tx>
            <c:v>Indicateur</c:v>
          </c:tx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A749-442E-B594-AA86A014109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sunse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1-A749-442E-B594-AA86A014109C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A749-442E-B594-AA86A014109C}"/>
              </c:ext>
            </c:extLst>
          </c:dPt>
          <c:dLbls>
            <c:dLbl>
              <c:idx val="1"/>
              <c:layout>
                <c:manualLayout>
                  <c:x val="9.4452404095329387E-2"/>
                  <c:y val="-1.2261613251924122E-2"/>
                </c:manualLayout>
              </c:layout>
              <c:tx>
                <c:strRef>
                  <c:f>Tableaux!$K$1</c:f>
                  <c:strCache>
                    <c:ptCount val="1"/>
                    <c:pt idx="0">
                      <c:v>80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bg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{93F867AA-F9F0-4C06-B1EB-D5D8D463C795}</c15:txfldGUID>
                      <c15:f>Tableaux!$K$1</c15:f>
                      <c15:dlblFieldTableCache>
                        <c:ptCount val="1"/>
                        <c:pt idx="0">
                          <c:v>80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21-A749-442E-B594-AA86A014109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Tableaux!$J$1:$J$3</c:f>
              <c:numCache>
                <c:formatCode>General</c:formatCode>
                <c:ptCount val="3"/>
                <c:pt idx="0">
                  <c:v>-700</c:v>
                </c:pt>
                <c:pt idx="1">
                  <c:v>16</c:v>
                </c:pt>
                <c:pt idx="2">
                  <c:v>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A153-44AA-8D08-63939B9349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lt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2400" b="1"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Tendance Générale</a:t>
            </a:r>
          </a:p>
        </c:rich>
      </c:tx>
      <c:layout>
        <c:manualLayout>
          <c:xMode val="edge"/>
          <c:yMode val="edge"/>
          <c:x val="0.54127479470885431"/>
          <c:y val="1.0849909275109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05A9-46A1-8D42-46E8A7ED0134}"/>
              </c:ext>
            </c:extLst>
          </c:dPt>
          <c:dLbls>
            <c:dLbl>
              <c:idx val="1"/>
              <c:tx>
                <c:strRef>
                  <c:f>[1]Tableaux_RH!$O$2</c:f>
                  <c:strCache>
                    <c:ptCount val="1"/>
                    <c:pt idx="0">
                      <c:v>Mauvais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chemeClr val="lt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{A42EE556-6A77-4BE0-9221-ADDCAE2CCAA9}</c15:txfldGUID>
                      <c15:f>[1]Tableaux_RH!$O$2</c15:f>
                      <c15:dlblFieldTableCache>
                        <c:ptCount val="1"/>
                        <c:pt idx="0">
                          <c:v>Mauvais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05A9-46A1-8D42-46E8A7ED013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Tableaux!$M$2:$N$2</c:f>
              <c:numCache>
                <c:formatCode>0</c:formatCode>
                <c:ptCount val="2"/>
                <c:pt idx="0">
                  <c:v>-211.66666666666666</c:v>
                </c:pt>
                <c:pt idx="1">
                  <c:v>38.333333333333336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5A9-46A1-8D42-46E8A7ED0134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05A9-46A1-8D42-46E8A7ED0134}"/>
              </c:ext>
            </c:extLst>
          </c:dPt>
          <c:dPt>
            <c:idx val="1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6-05A9-46A1-8D42-46E8A7ED0134}"/>
              </c:ext>
            </c:extLst>
          </c:dPt>
          <c:dLbls>
            <c:dLbl>
              <c:idx val="1"/>
              <c:tx>
                <c:strRef>
                  <c:f>[1]Tableaux_RH!$O$3</c:f>
                  <c:strCache>
                    <c:ptCount val="1"/>
                    <c:pt idx="0">
                      <c:v>Bon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chemeClr val="lt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{90334ECE-DC44-4CB6-847B-B23902DEE139}</c15:txfldGUID>
                      <c15:f>[1]Tableaux_RH!$O$3</c15:f>
                      <c15:dlblFieldTableCache>
                        <c:ptCount val="1"/>
                        <c:pt idx="0">
                          <c:v>Bon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05A9-46A1-8D42-46E8A7ED013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Tableaux!$M$3:$N$3</c:f>
              <c:numCache>
                <c:formatCode>0</c:formatCode>
                <c:ptCount val="2"/>
                <c:pt idx="0">
                  <c:v>311.66666666666663</c:v>
                </c:pt>
                <c:pt idx="1">
                  <c:v>18.333333333333332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5A9-46A1-8D42-46E8A7ED0134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dPt>
            <c:idx val="1"/>
            <c:invertIfNegative val="0"/>
            <c:bubble3D val="0"/>
            <c:spPr>
              <a:solidFill>
                <a:srgbClr val="00FA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9-05A9-46A1-8D42-46E8A7ED0134}"/>
              </c:ext>
            </c:extLst>
          </c:dPt>
          <c:dLbls>
            <c:dLbl>
              <c:idx val="1"/>
              <c:tx>
                <c:strRef>
                  <c:f>[1]Tableaux_RH!$O$4</c:f>
                  <c:strCache>
                    <c:ptCount val="1"/>
                    <c:pt idx="0">
                      <c:v>Excellent</c:v>
                    </c:pt>
                  </c:strCache>
                </c:strRef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{D910DAD0-153F-4A35-ACD6-08105C09FB83}</c15:txfldGUID>
                      <c15:f>[1]Tableaux_RH!$O$4</c15:f>
                      <c15:dlblFieldTableCache>
                        <c:ptCount val="1"/>
                        <c:pt idx="0">
                          <c:v>Excellent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05A9-46A1-8D42-46E8A7ED013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chemeClr val="lt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Tableaux!$M$4:$N$4</c:f>
              <c:numCache>
                <c:formatCode>0</c:formatCode>
                <c:ptCount val="2"/>
                <c:pt idx="1">
                  <c:v>43.333333333333336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5A9-46A1-8D42-46E8A7ED01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overlap val="100"/>
        <c:axId val="187050624"/>
        <c:axId val="187072896"/>
      </c:barChart>
      <c:catAx>
        <c:axId val="187050624"/>
        <c:scaling>
          <c:orientation val="minMax"/>
        </c:scaling>
        <c:delete val="1"/>
        <c:axPos val="b"/>
        <c:majorTickMark val="none"/>
        <c:minorTickMark val="none"/>
        <c:tickLblPos val="none"/>
        <c:crossAx val="187072896"/>
        <c:crosses val="autoZero"/>
        <c:auto val="1"/>
        <c:lblAlgn val="ctr"/>
        <c:lblOffset val="100"/>
        <c:noMultiLvlLbl val="0"/>
      </c:catAx>
      <c:valAx>
        <c:axId val="187072896"/>
        <c:scaling>
          <c:orientation val="minMax"/>
          <c:max val="100"/>
        </c:scaling>
        <c:delete val="0"/>
        <c:axPos val="l"/>
        <c:numFmt formatCode="0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1" i="0" u="none" strike="noStrike" kern="1200" baseline="0">
                <a:solidFill>
                  <a:schemeClr val="lt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050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00B0F0"/>
    </a:solidFill>
    <a:ln w="19050" cap="flat" cmpd="sng" algn="ctr">
      <a:noFill/>
      <a:prstDash val="solid"/>
      <a:miter lim="800000"/>
    </a:ln>
    <a:effectLst/>
    <a:scene3d>
      <a:camera prst="orthographicFront"/>
      <a:lightRig rig="threePt" dir="t"/>
    </a:scene3d>
    <a:sp3d prstMaterial="matte">
      <a:bevelT/>
      <a:bevelB w="139700" h="139700" prst="divot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28" footer="0.49212598450000028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715712965533611E-2"/>
          <c:y val="0"/>
          <c:w val="0.95021192896521678"/>
          <c:h val="0.966759574884229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15000">
                  <a:schemeClr val="bg1"/>
                </a:gs>
                <a:gs pos="50000">
                  <a:srgbClr val="FF0000"/>
                </a:gs>
                <a:gs pos="85000">
                  <a:schemeClr val="bg1"/>
                </a:gs>
              </a:gsLst>
              <a:lin ang="0" scaled="0"/>
            </a:gra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val>
            <c:numRef>
              <c:f>Tableaux!$S$2</c:f>
              <c:numCache>
                <c:formatCode>0</c:formatCode>
                <c:ptCount val="1"/>
                <c:pt idx="0">
                  <c:v>-211.66666666666666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F7-4A7F-B1A8-11F088472DD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15000">
                    <a:schemeClr val="bg1"/>
                  </a:gs>
                  <a:gs pos="50000">
                    <a:srgbClr val="FFC000"/>
                  </a:gs>
                  <a:gs pos="85000">
                    <a:schemeClr val="bg1"/>
                  </a:gs>
                </a:gsLst>
                <a:lin ang="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2-F3F7-4A7F-B1A8-11F088472DD2}"/>
              </c:ext>
            </c:extLst>
          </c:dPt>
          <c:val>
            <c:numRef>
              <c:f>Tableaux!$S$3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F7-4A7F-B1A8-11F088472DD2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15000">
                    <a:schemeClr val="bg1"/>
                  </a:gs>
                  <a:gs pos="50000">
                    <a:srgbClr val="00FA00"/>
                  </a:gs>
                  <a:gs pos="85000">
                    <a:schemeClr val="bg1"/>
                  </a:gs>
                </a:gsLst>
                <a:lin ang="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F3F7-4A7F-B1A8-11F088472DD2}"/>
              </c:ext>
            </c:extLst>
          </c:dPt>
          <c:val>
            <c:numRef>
              <c:f>Tableaux!$S$4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3F7-4A7F-B1A8-11F088472D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8"/>
        <c:overlap val="100"/>
        <c:axId val="187119104"/>
        <c:axId val="187120640"/>
      </c:barChart>
      <c:catAx>
        <c:axId val="187119104"/>
        <c:scaling>
          <c:orientation val="minMax"/>
        </c:scaling>
        <c:delete val="1"/>
        <c:axPos val="b"/>
        <c:majorTickMark val="out"/>
        <c:minorTickMark val="none"/>
        <c:tickLblPos val="nextTo"/>
        <c:crossAx val="187120640"/>
        <c:crosses val="autoZero"/>
        <c:auto val="1"/>
        <c:lblAlgn val="ctr"/>
        <c:lblOffset val="100"/>
        <c:noMultiLvlLbl val="0"/>
      </c:catAx>
      <c:valAx>
        <c:axId val="187120640"/>
        <c:scaling>
          <c:orientation val="minMax"/>
          <c:max val="100"/>
        </c:scaling>
        <c:delete val="1"/>
        <c:axPos val="l"/>
        <c:numFmt formatCode="0" sourceLinked="1"/>
        <c:majorTickMark val="out"/>
        <c:minorTickMark val="none"/>
        <c:tickLblPos val="nextTo"/>
        <c:crossAx val="187119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solidFill>
                  <a:schemeClr val="lt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2400" b="1"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rPr>
              <a:t>Tendance Générale</a:t>
            </a:r>
          </a:p>
        </c:rich>
      </c:tx>
      <c:layout>
        <c:manualLayout>
          <c:xMode val="edge"/>
          <c:yMode val="edge"/>
          <c:x val="0.54127479470885431"/>
          <c:y val="1.0849909275109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262D-4E96-8A51-85733B55E024}"/>
              </c:ext>
            </c:extLst>
          </c:dPt>
          <c:dLbls>
            <c:dLbl>
              <c:idx val="1"/>
              <c:tx>
                <c:strRef>
                  <c:f>[1]Tableaux_RH!$O$2</c:f>
                  <c:strCache>
                    <c:ptCount val="1"/>
                    <c:pt idx="0">
                      <c:v>Mauvais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chemeClr val="lt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{B4C978A2-DB46-43FD-BA01-489F42223F1C}</c15:txfldGUID>
                      <c15:f>[1]Tableaux_RH!$O$2</c15:f>
                      <c15:dlblFieldTableCache>
                        <c:ptCount val="1"/>
                        <c:pt idx="0">
                          <c:v>Mauvais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262D-4E96-8A51-85733B55E0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Tableaux!$M$2:$N$2</c:f>
              <c:numCache>
                <c:formatCode>0</c:formatCode>
                <c:ptCount val="2"/>
                <c:pt idx="0">
                  <c:v>-211.66666666666666</c:v>
                </c:pt>
                <c:pt idx="1">
                  <c:v>38.333333333333336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62D-4E96-8A51-85733B55E024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262D-4E96-8A51-85733B55E024}"/>
              </c:ext>
            </c:extLst>
          </c:dPt>
          <c:dPt>
            <c:idx val="1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6-262D-4E96-8A51-85733B55E024}"/>
              </c:ext>
            </c:extLst>
          </c:dPt>
          <c:dLbls>
            <c:dLbl>
              <c:idx val="1"/>
              <c:tx>
                <c:strRef>
                  <c:f>[1]Tableaux_RH!$O$3</c:f>
                  <c:strCache>
                    <c:ptCount val="1"/>
                    <c:pt idx="0">
                      <c:v>Bon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400" b="1" i="0" u="none" strike="noStrike" kern="1200" baseline="0">
                      <a:solidFill>
                        <a:schemeClr val="lt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{0C8604B2-E3D8-4220-8F1F-7B7E599B6034}</c15:txfldGUID>
                      <c15:f>[1]Tableaux_RH!$O$3</c15:f>
                      <c15:dlblFieldTableCache>
                        <c:ptCount val="1"/>
                        <c:pt idx="0">
                          <c:v>Bon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262D-4E96-8A51-85733B55E0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Tableaux!$M$3:$N$3</c:f>
              <c:numCache>
                <c:formatCode>0</c:formatCode>
                <c:ptCount val="2"/>
                <c:pt idx="0">
                  <c:v>311.66666666666663</c:v>
                </c:pt>
                <c:pt idx="1">
                  <c:v>18.333333333333332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62D-4E96-8A51-85733B55E024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dPt>
            <c:idx val="1"/>
            <c:invertIfNegative val="0"/>
            <c:bubble3D val="0"/>
            <c:spPr>
              <a:solidFill>
                <a:srgbClr val="00FA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9-262D-4E96-8A51-85733B55E024}"/>
              </c:ext>
            </c:extLst>
          </c:dPt>
          <c:dLbls>
            <c:dLbl>
              <c:idx val="1"/>
              <c:tx>
                <c:strRef>
                  <c:f>[1]Tableaux_RH!$O$4</c:f>
                  <c:strCache>
                    <c:ptCount val="1"/>
                    <c:pt idx="0">
                      <c:v>Excellent</c:v>
                    </c:pt>
                  </c:strCache>
                </c:strRef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{E66544FA-6017-42E5-98C0-4ACB33008D5F}</c15:txfldGUID>
                      <c15:f>[1]Tableaux_RH!$O$4</c15:f>
                      <c15:dlblFieldTableCache>
                        <c:ptCount val="1"/>
                        <c:pt idx="0">
                          <c:v>Excellent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262D-4E96-8A51-85733B55E0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chemeClr val="lt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Tableaux!$M$4:$N$4</c:f>
              <c:numCache>
                <c:formatCode>0</c:formatCode>
                <c:ptCount val="2"/>
                <c:pt idx="1">
                  <c:v>43.333333333333336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62D-4E96-8A51-85733B55E0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overlap val="100"/>
        <c:axId val="187050624"/>
        <c:axId val="187072896"/>
      </c:barChart>
      <c:catAx>
        <c:axId val="187050624"/>
        <c:scaling>
          <c:orientation val="minMax"/>
        </c:scaling>
        <c:delete val="1"/>
        <c:axPos val="b"/>
        <c:majorTickMark val="none"/>
        <c:minorTickMark val="none"/>
        <c:tickLblPos val="none"/>
        <c:crossAx val="187072896"/>
        <c:crosses val="autoZero"/>
        <c:auto val="1"/>
        <c:lblAlgn val="ctr"/>
        <c:lblOffset val="100"/>
        <c:noMultiLvlLbl val="0"/>
      </c:catAx>
      <c:valAx>
        <c:axId val="187072896"/>
        <c:scaling>
          <c:orientation val="minMax"/>
          <c:max val="100"/>
        </c:scaling>
        <c:delete val="0"/>
        <c:axPos val="l"/>
        <c:numFmt formatCode="0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1" i="0" u="none" strike="noStrike" kern="1200" baseline="0">
                <a:solidFill>
                  <a:schemeClr val="lt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050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00B0F0"/>
    </a:solidFill>
    <a:ln w="19050" cap="flat" cmpd="sng" algn="ctr">
      <a:noFill/>
      <a:prstDash val="solid"/>
      <a:miter lim="800000"/>
    </a:ln>
    <a:effectLst/>
    <a:scene3d>
      <a:camera prst="orthographicFront"/>
      <a:lightRig rig="threePt" dir="t"/>
    </a:scene3d>
    <a:sp3d prstMaterial="matte">
      <a:bevelT/>
      <a:bevelB w="139700" h="139700" prst="divot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28" footer="0.49212598450000028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715712965533611E-2"/>
          <c:y val="0"/>
          <c:w val="0.95021192896521678"/>
          <c:h val="0.966759574884229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15000">
                  <a:schemeClr val="bg1"/>
                </a:gs>
                <a:gs pos="50000">
                  <a:srgbClr val="FF0000"/>
                </a:gs>
                <a:gs pos="85000">
                  <a:schemeClr val="bg1"/>
                </a:gs>
              </a:gsLst>
              <a:lin ang="0" scaled="0"/>
            </a:gra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val>
            <c:numRef>
              <c:f>Tableaux!$S$2</c:f>
              <c:numCache>
                <c:formatCode>0</c:formatCode>
                <c:ptCount val="1"/>
                <c:pt idx="0">
                  <c:v>-211.66666666666666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9A-4E55-8A61-327EA5B7490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15000">
                    <a:schemeClr val="bg1"/>
                  </a:gs>
                  <a:gs pos="50000">
                    <a:srgbClr val="FFC000"/>
                  </a:gs>
                  <a:gs pos="85000">
                    <a:schemeClr val="bg1"/>
                  </a:gs>
                </a:gsLst>
                <a:lin ang="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2-889A-4E55-8A61-327EA5B7490E}"/>
              </c:ext>
            </c:extLst>
          </c:dPt>
          <c:val>
            <c:numRef>
              <c:f>Tableaux!$S$3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9A-4E55-8A61-327EA5B7490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15000">
                    <a:schemeClr val="bg1"/>
                  </a:gs>
                  <a:gs pos="50000">
                    <a:srgbClr val="00FA00"/>
                  </a:gs>
                  <a:gs pos="85000">
                    <a:schemeClr val="bg1"/>
                  </a:gs>
                </a:gsLst>
                <a:lin ang="0" scaled="0"/>
              </a:gra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889A-4E55-8A61-327EA5B7490E}"/>
              </c:ext>
            </c:extLst>
          </c:dPt>
          <c:val>
            <c:numRef>
              <c:f>Tableaux!$S$4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89A-4E55-8A61-327EA5B749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8"/>
        <c:overlap val="100"/>
        <c:axId val="187119104"/>
        <c:axId val="187120640"/>
      </c:barChart>
      <c:catAx>
        <c:axId val="187119104"/>
        <c:scaling>
          <c:orientation val="minMax"/>
        </c:scaling>
        <c:delete val="1"/>
        <c:axPos val="b"/>
        <c:majorTickMark val="out"/>
        <c:minorTickMark val="none"/>
        <c:tickLblPos val="nextTo"/>
        <c:crossAx val="187120640"/>
        <c:crosses val="autoZero"/>
        <c:auto val="1"/>
        <c:lblAlgn val="ctr"/>
        <c:lblOffset val="100"/>
        <c:noMultiLvlLbl val="0"/>
      </c:catAx>
      <c:valAx>
        <c:axId val="187120640"/>
        <c:scaling>
          <c:orientation val="minMax"/>
          <c:max val="100"/>
        </c:scaling>
        <c:delete val="1"/>
        <c:axPos val="l"/>
        <c:numFmt formatCode="0" sourceLinked="1"/>
        <c:majorTickMark val="out"/>
        <c:minorTickMark val="none"/>
        <c:tickLblPos val="nextTo"/>
        <c:crossAx val="187119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tx>
            <c:v>Performance</c:v>
          </c:tx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F8B9-4477-9F97-949664DD82CC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3-F8B9-4477-9F97-949664DD82CC}"/>
              </c:ext>
            </c:extLst>
          </c:dPt>
          <c:dPt>
            <c:idx val="2"/>
            <c:bubble3D val="0"/>
            <c:spPr>
              <a:solidFill>
                <a:srgbClr val="00FA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F8B9-4477-9F97-949664DD82CC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8B9-4477-9F97-949664DD82CC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E52FC999-B464-4932-9E5F-00DE4F94BC5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F8B9-4477-9F97-949664DD82C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7DA51E4-5268-4FD2-8419-F2D7D65C30B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F8B9-4477-9F97-949664DD82C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588929A-6E84-4EBE-9EC4-6F72EEBBEA0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F8B9-4477-9F97-949664DD82C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F8B9-4477-9F97-949664DD82C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numRef>
              <c:f>[1]Tableaux_RH!$B$8:$B$11</c:f>
              <c:numCache>
                <c:formatCode>General</c:formatCode>
                <c:ptCount val="4"/>
                <c:pt idx="0">
                  <c:v>20</c:v>
                </c:pt>
                <c:pt idx="1">
                  <c:v>20</c:v>
                </c:pt>
                <c:pt idx="2">
                  <c:v>60</c:v>
                </c:pt>
                <c:pt idx="3">
                  <c:v>100</c:v>
                </c:pt>
              </c:numCache>
            </c:numRef>
          </c:cat>
          <c:val>
            <c:numRef>
              <c:f>[1]Tableaux_RH!$B$8:$B$11</c:f>
              <c:numCache>
                <c:formatCode>General</c:formatCode>
                <c:ptCount val="4"/>
                <c:pt idx="0">
                  <c:v>20</c:v>
                </c:pt>
                <c:pt idx="1">
                  <c:v>20</c:v>
                </c:pt>
                <c:pt idx="2">
                  <c:v>60</c:v>
                </c:pt>
                <c:pt idx="3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[1]Tableaux_RH!$A$8:$A$10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F8B9-4477-9F97-949664DD82CC}"/>
            </c:ext>
          </c:extLst>
        </c:ser>
        <c:ser>
          <c:idx val="1"/>
          <c:order val="1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A-F8B9-4477-9F97-949664DD82CC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C-F8B9-4477-9F97-949664DD82CC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E-F8B9-4477-9F97-949664DD82CC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0-F8B9-4477-9F97-949664DD82CC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2-F8B9-4477-9F97-949664DD82CC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4-F8B9-4477-9F97-949664DD82CC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6-F8B9-4477-9F97-949664DD82CC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8-F8B9-4477-9F97-949664DD82CC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A-F8B9-4477-9F97-949664DD82CC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C-F8B9-4477-9F97-949664DD82CC}"/>
              </c:ext>
            </c:extLst>
          </c:dPt>
          <c:dPt>
            <c:idx val="1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F8B9-4477-9F97-949664DD82CC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CBD05B8A-5B2C-41A1-8112-5B35EF9DAA9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F8B9-4477-9F97-949664DD82C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A26DCE68-F592-457A-B1DE-685150CC743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F8B9-4477-9F97-949664DD82C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AF17E619-F62E-4A96-902F-71AF4103DAA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F8B9-4477-9F97-949664DD82C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F5E32DB-14C3-42D6-9573-3338A0BB97F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F8B9-4477-9F97-949664DD82CC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4ACBD710-512B-49CE-8282-ADC78D9B5A5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F8B9-4477-9F97-949664DD82CC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B87F368-0878-4A1A-90CB-558047D0185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F8B9-4477-9F97-949664DD82CC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B8B4676C-816A-4601-A38E-941CB85C543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F8B9-4477-9F97-949664DD82CC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23350776-E5B9-4B7E-883D-A5D8C39BED6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F8B9-4477-9F97-949664DD82CC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A388AA24-4235-4477-8603-E6390CFA045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F8B9-4477-9F97-949664DD82CC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43B99C86-FAE6-45FF-9EF0-B51F33D12BA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F8B9-4477-9F97-949664DD82CC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F8B9-4477-9F97-949664DD82C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[1]Tableaux_RH!$B$16:$B$26</c:f>
              <c:numCache>
                <c:formatCode>General</c:formatCode>
                <c:ptCount val="1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[1]Tableaux_RH!$A$16:$A$25</c15:f>
                <c15:dlblRangeCache>
                  <c:ptCount val="10"/>
                  <c:pt idx="0">
                    <c:v>10</c:v>
                  </c:pt>
                  <c:pt idx="1">
                    <c:v>9</c:v>
                  </c:pt>
                  <c:pt idx="2">
                    <c:v>8</c:v>
                  </c:pt>
                  <c:pt idx="3">
                    <c:v>7</c:v>
                  </c:pt>
                  <c:pt idx="4">
                    <c:v>6</c:v>
                  </c:pt>
                  <c:pt idx="5">
                    <c:v>5</c:v>
                  </c:pt>
                  <c:pt idx="6">
                    <c:v>4</c:v>
                  </c:pt>
                  <c:pt idx="7">
                    <c:v>3</c:v>
                  </c:pt>
                  <c:pt idx="8">
                    <c:v>2</c:v>
                  </c:pt>
                  <c:pt idx="9">
                    <c:v>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F-F8B9-4477-9F97-949664DD8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pieChart>
        <c:varyColors val="1"/>
        <c:ser>
          <c:idx val="2"/>
          <c:order val="2"/>
          <c:tx>
            <c:v>Indicateur</c:v>
          </c:tx>
          <c:spPr>
            <a:ln>
              <a:noFill/>
            </a:ln>
            <a:scene3d>
              <a:camera prst="orthographicFront"/>
              <a:lightRig rig="sunse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F8B9-4477-9F97-949664DD82C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sunse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3-F8B9-4477-9F97-949664DD82CC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F8B9-4477-9F97-949664DD82CC}"/>
              </c:ext>
            </c:extLst>
          </c:dPt>
          <c:dLbls>
            <c:dLbl>
              <c:idx val="1"/>
              <c:layout>
                <c:manualLayout>
                  <c:x val="-6.8315891296308632E-3"/>
                  <c:y val="-4.5573042309152078E-3"/>
                </c:manualLayout>
              </c:layout>
              <c:tx>
                <c:strRef>
                  <c:f>Tableaux!$C$1</c:f>
                  <c:strCache>
                    <c:ptCount val="1"/>
                    <c:pt idx="0">
                      <c:v>6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bg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{3343A34C-D238-42F2-AB6E-7742736D2A84}</c15:txfldGUID>
                      <c15:f>Tableaux!$C$1</c15:f>
                      <c15:dlblFieldTableCache>
                        <c:ptCount val="1"/>
                        <c:pt idx="0">
                          <c:v>6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23-F8B9-4477-9F97-949664DD82C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[1]Tableaux_RH!$B$1:$B$3</c:f>
              <c:numCache>
                <c:formatCode>General</c:formatCode>
                <c:ptCount val="3"/>
                <c:pt idx="0">
                  <c:v>10</c:v>
                </c:pt>
                <c:pt idx="1">
                  <c:v>2</c:v>
                </c:pt>
                <c:pt idx="2">
                  <c:v>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F8B9-4477-9F97-949664DD8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v>Performance</c:v>
          </c:tx>
          <c:spPr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55B0-4AC1-9046-C6B83AD3B52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3-55B0-4AC1-9046-C6B83AD3B52F}"/>
              </c:ext>
            </c:extLst>
          </c:dPt>
          <c:dPt>
            <c:idx val="2"/>
            <c:bubble3D val="0"/>
            <c:spPr>
              <a:solidFill>
                <a:srgbClr val="00FA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55B0-4AC1-9046-C6B83AD3B52F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5B0-4AC1-9046-C6B83AD3B52F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C0F26EBC-A96E-41D2-9A5E-F9741019125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55B0-4AC1-9046-C6B83AD3B52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BF80E21-14EA-458C-BA3B-8BF03F9E801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55B0-4AC1-9046-C6B83AD3B52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122FE81-43FB-4A1E-8AC1-88A7AB27106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55B0-4AC1-9046-C6B83AD3B52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55B0-4AC1-9046-C6B83AD3B5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[1]Tableaux_RH!$F$8:$F$11</c:f>
              <c:numCache>
                <c:formatCode>General</c:formatCode>
                <c:ptCount val="4"/>
                <c:pt idx="0">
                  <c:v>25</c:v>
                </c:pt>
                <c:pt idx="1">
                  <c:v>25</c:v>
                </c:pt>
                <c:pt idx="2">
                  <c:v>50</c:v>
                </c:pt>
                <c:pt idx="3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[1]Tableaux_RH!$E$8:$E$10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55B0-4AC1-9046-C6B83AD3B52F}"/>
            </c:ext>
          </c:extLst>
        </c:ser>
        <c:ser>
          <c:idx val="1"/>
          <c:order val="1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A-55B0-4AC1-9046-C6B83AD3B52F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C-55B0-4AC1-9046-C6B83AD3B52F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E-55B0-4AC1-9046-C6B83AD3B52F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0-55B0-4AC1-9046-C6B83AD3B52F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2-55B0-4AC1-9046-C6B83AD3B52F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4-55B0-4AC1-9046-C6B83AD3B52F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6-55B0-4AC1-9046-C6B83AD3B52F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8-55B0-4AC1-9046-C6B83AD3B52F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A-55B0-4AC1-9046-C6B83AD3B52F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C-55B0-4AC1-9046-C6B83AD3B52F}"/>
              </c:ext>
            </c:extLst>
          </c:dPt>
          <c:dPt>
            <c:idx val="1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E-55B0-4AC1-9046-C6B83AD3B52F}"/>
              </c:ext>
            </c:extLst>
          </c:dPt>
          <c:dPt>
            <c:idx val="1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0-55B0-4AC1-9046-C6B83AD3B52F}"/>
              </c:ext>
            </c:extLst>
          </c:dPt>
          <c:dPt>
            <c:idx val="1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2-55B0-4AC1-9046-C6B83AD3B52F}"/>
              </c:ext>
            </c:extLst>
          </c:dPt>
          <c:dPt>
            <c:idx val="1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4-55B0-4AC1-9046-C6B83AD3B52F}"/>
              </c:ext>
            </c:extLst>
          </c:dPt>
          <c:dPt>
            <c:idx val="1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6-55B0-4AC1-9046-C6B83AD3B52F}"/>
              </c:ext>
            </c:extLst>
          </c:dPt>
          <c:dPt>
            <c:idx val="1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8-55B0-4AC1-9046-C6B83AD3B52F}"/>
              </c:ext>
            </c:extLst>
          </c:dPt>
          <c:dPt>
            <c:idx val="1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A-55B0-4AC1-9046-C6B83AD3B52F}"/>
              </c:ext>
            </c:extLst>
          </c:dPt>
          <c:dPt>
            <c:idx val="1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C-55B0-4AC1-9046-C6B83AD3B52F}"/>
              </c:ext>
            </c:extLst>
          </c:dPt>
          <c:dPt>
            <c:idx val="1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E-55B0-4AC1-9046-C6B83AD3B52F}"/>
              </c:ext>
            </c:extLst>
          </c:dPt>
          <c:dPt>
            <c:idx val="1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30-55B0-4AC1-9046-C6B83AD3B52F}"/>
              </c:ext>
            </c:extLst>
          </c:dPt>
          <c:dPt>
            <c:idx val="2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2-55B0-4AC1-9046-C6B83AD3B52F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2D7135D3-4923-4DE9-A2A4-FBDD295151A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55B0-4AC1-9046-C6B83AD3B52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4867628-A9AF-4636-9D3C-380CC79DB81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55B0-4AC1-9046-C6B83AD3B52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A2E2694-7502-447D-8385-9C2B090C961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55B0-4AC1-9046-C6B83AD3B52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9741877-0D21-4613-BA0E-0E2C542D2C1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55B0-4AC1-9046-C6B83AD3B52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0E8D9D09-5364-49DF-8F7D-4F9992A35D2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55B0-4AC1-9046-C6B83AD3B52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AE3EE2C1-5670-4DE2-BBB8-02926C27061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55B0-4AC1-9046-C6B83AD3B52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5DE40935-CD28-4A81-8509-461758968F3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55B0-4AC1-9046-C6B83AD3B52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950CF497-955A-4000-B752-970F98AFFE8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55B0-4AC1-9046-C6B83AD3B52F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23FFB571-AA3F-4E9B-9376-A68F69F8BD0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55B0-4AC1-9046-C6B83AD3B52F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FE61813D-91EC-41AF-8DDB-5DA7527591B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55B0-4AC1-9046-C6B83AD3B52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4077FDE1-1E5B-4343-B3D1-6FEC70ABE7B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55B0-4AC1-9046-C6B83AD3B52F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FF946CE0-C86D-411C-87A5-B3902247504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55B0-4AC1-9046-C6B83AD3B52F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943106E2-1C38-4B7B-B208-773D65EC74D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55B0-4AC1-9046-C6B83AD3B52F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F087ECD9-4F53-4BEB-A3CE-136A7342664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55B0-4AC1-9046-C6B83AD3B52F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7B2D075C-EED1-4F3F-B1F1-2B04B9383B0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55B0-4AC1-9046-C6B83AD3B52F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39B72D5F-03A6-4694-A84B-3E7128A8DFC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55B0-4AC1-9046-C6B83AD3B52F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BF2B3CF3-C0FD-4F25-BC7C-7E2C32D1C64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55B0-4AC1-9046-C6B83AD3B52F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6F2E3ADC-5E1C-4F40-848D-617620C8C8C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55B0-4AC1-9046-C6B83AD3B52F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F6105190-D2F1-4407-85A8-07FCBBC095E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55B0-4AC1-9046-C6B83AD3B52F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B7EC442B-3BED-43E1-B129-17627972980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55B0-4AC1-9046-C6B83AD3B52F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55B0-4AC1-9046-C6B83AD3B5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[1]Tableaux_RH!$F$16:$F$36</c:f>
              <c:numCache>
                <c:formatCode>General</c:formatCode>
                <c:ptCount val="2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[1]Tableaux_RH!$E$16:$E$35</c15:f>
                <c15:dlblRangeCache>
                  <c:ptCount val="20"/>
                  <c:pt idx="0">
                    <c:v>20</c:v>
                  </c:pt>
                  <c:pt idx="1">
                    <c:v>19</c:v>
                  </c:pt>
                  <c:pt idx="2">
                    <c:v>18</c:v>
                  </c:pt>
                  <c:pt idx="3">
                    <c:v>17</c:v>
                  </c:pt>
                  <c:pt idx="4">
                    <c:v>16</c:v>
                  </c:pt>
                  <c:pt idx="5">
                    <c:v>15</c:v>
                  </c:pt>
                  <c:pt idx="6">
                    <c:v>14</c:v>
                  </c:pt>
                  <c:pt idx="7">
                    <c:v>13</c:v>
                  </c:pt>
                  <c:pt idx="8">
                    <c:v>12</c:v>
                  </c:pt>
                  <c:pt idx="9">
                    <c:v>11</c:v>
                  </c:pt>
                  <c:pt idx="10">
                    <c:v>10</c:v>
                  </c:pt>
                  <c:pt idx="11">
                    <c:v>9</c:v>
                  </c:pt>
                  <c:pt idx="12">
                    <c:v>8</c:v>
                  </c:pt>
                  <c:pt idx="13">
                    <c:v>7</c:v>
                  </c:pt>
                  <c:pt idx="14">
                    <c:v>6</c:v>
                  </c:pt>
                  <c:pt idx="15">
                    <c:v>5</c:v>
                  </c:pt>
                  <c:pt idx="16">
                    <c:v>4</c:v>
                  </c:pt>
                  <c:pt idx="17">
                    <c:v>3</c:v>
                  </c:pt>
                  <c:pt idx="18">
                    <c:v>2</c:v>
                  </c:pt>
                  <c:pt idx="19">
                    <c:v>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33-55B0-4AC1-9046-C6B83AD3B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pieChart>
        <c:varyColors val="1"/>
        <c:ser>
          <c:idx val="2"/>
          <c:order val="2"/>
          <c:tx>
            <c:v>Indicateur</c:v>
          </c:tx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55B0-4AC1-9046-C6B83AD3B52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sunse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37-55B0-4AC1-9046-C6B83AD3B52F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55B0-4AC1-9046-C6B83AD3B52F}"/>
              </c:ext>
            </c:extLst>
          </c:dPt>
          <c:dLbls>
            <c:dLbl>
              <c:idx val="1"/>
              <c:layout>
                <c:manualLayout>
                  <c:x val="-3.9488636363636366E-3"/>
                  <c:y val="2.144637401511497E-4"/>
                </c:manualLayout>
              </c:layout>
              <c:tx>
                <c:strRef>
                  <c:f>Tableaux!$G$1</c:f>
                  <c:strCache>
                    <c:ptCount val="1"/>
                    <c:pt idx="0">
                      <c:v>15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bg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{1F7A0BAC-5723-4B33-AD0D-663B835CD00E}</c15:txfldGUID>
                      <c15:f>Tableaux!$G$1</c15:f>
                      <c15:dlblFieldTableCache>
                        <c:ptCount val="1"/>
                        <c:pt idx="0">
                          <c:v>15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37-55B0-4AC1-9046-C6B83AD3B5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[1]Tableaux_RH!$F$1:$F$3</c:f>
              <c:numCache>
                <c:formatCode>General</c:formatCode>
                <c:ptCount val="3"/>
                <c:pt idx="0">
                  <c:v>-90</c:v>
                </c:pt>
                <c:pt idx="1">
                  <c:v>2</c:v>
                </c:pt>
                <c:pt idx="2">
                  <c:v>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A-55B0-4AC1-9046-C6B83AD3B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v>Performance</c:v>
          </c:tx>
          <c:spPr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1-3CD0-46A5-A660-B7A9049DF5DD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3-3CD0-46A5-A660-B7A9049DF5DD}"/>
              </c:ext>
            </c:extLst>
          </c:dPt>
          <c:dPt>
            <c:idx val="2"/>
            <c:bubble3D val="0"/>
            <c:spPr>
              <a:solidFill>
                <a:srgbClr val="00FA00"/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5-3CD0-46A5-A660-B7A9049DF5DD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CD0-46A5-A660-B7A9049DF5DD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B4E7864A-C741-4C0B-A774-FC31CBE718A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3CD0-46A5-A660-B7A9049DF5D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C886E5E-2C96-404A-880A-43C22DA9AFD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3CD0-46A5-A660-B7A9049DF5D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47ACA74-7006-4050-8F52-3B8EED32E29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3CD0-46A5-A660-B7A9049DF5D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3CD0-46A5-A660-B7A9049DF5D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[1]Tableaux_RH!$J$8:$J$11</c:f>
              <c:numCache>
                <c:formatCode>General</c:formatCode>
                <c:ptCount val="4"/>
                <c:pt idx="0">
                  <c:v>70</c:v>
                </c:pt>
                <c:pt idx="1">
                  <c:v>10</c:v>
                </c:pt>
                <c:pt idx="2">
                  <c:v>20</c:v>
                </c:pt>
                <c:pt idx="3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[1]Tableaux_RH!$I$8:$I$10</c15:f>
                <c15:dlblRangeCache>
                  <c:ptCount val="3"/>
                  <c:pt idx="0">
                    <c:v>Mauvais</c:v>
                  </c:pt>
                  <c:pt idx="1">
                    <c:v>Bon</c:v>
                  </c:pt>
                  <c:pt idx="2">
                    <c:v>Excellent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8-3CD0-46A5-A660-B7A9049DF5DD}"/>
            </c:ext>
          </c:extLst>
        </c:ser>
        <c:ser>
          <c:idx val="1"/>
          <c:order val="1"/>
          <c:tx>
            <c:v>Echelle</c:v>
          </c:tx>
          <c:spPr>
            <a:solidFill>
              <a:schemeClr val="bg1">
                <a:lumMod val="75000"/>
              </a:schemeClr>
            </a:solidFill>
            <a:ln>
              <a:noFill/>
            </a:ln>
            <a:scene3d>
              <a:camera prst="orthographicFront"/>
              <a:lightRig rig="threePt" dir="t"/>
            </a:scene3d>
            <a:sp3d prstMaterial="matte">
              <a:bevelT/>
              <a:bevelB w="139700" h="139700" prst="divot"/>
            </a:sp3d>
          </c:spPr>
          <c:dPt>
            <c:idx val="0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A-3CD0-46A5-A660-B7A9049DF5DD}"/>
              </c:ext>
            </c:extLst>
          </c:dPt>
          <c:dPt>
            <c:idx val="1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C-3CD0-46A5-A660-B7A9049DF5DD}"/>
              </c:ext>
            </c:extLst>
          </c:dPt>
          <c:dPt>
            <c:idx val="2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0E-3CD0-46A5-A660-B7A9049DF5DD}"/>
              </c:ext>
            </c:extLst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0-3CD0-46A5-A660-B7A9049DF5DD}"/>
              </c:ext>
            </c:extLst>
          </c:dPt>
          <c:dPt>
            <c:idx val="4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2-3CD0-46A5-A660-B7A9049DF5DD}"/>
              </c:ext>
            </c:extLst>
          </c:dPt>
          <c:dPt>
            <c:idx val="5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4-3CD0-46A5-A660-B7A9049DF5DD}"/>
              </c:ext>
            </c:extLst>
          </c:dPt>
          <c:dPt>
            <c:idx val="6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6-3CD0-46A5-A660-B7A9049DF5DD}"/>
              </c:ext>
            </c:extLst>
          </c:dPt>
          <c:dPt>
            <c:idx val="7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8-3CD0-46A5-A660-B7A9049DF5DD}"/>
              </c:ext>
            </c:extLst>
          </c:dPt>
          <c:dPt>
            <c:idx val="8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A-3CD0-46A5-A660-B7A9049DF5DD}"/>
              </c:ext>
            </c:extLst>
          </c:dPt>
          <c:dPt>
            <c:idx val="9"/>
            <c:bubble3D val="0"/>
            <c:spPr>
              <a:solidFill>
                <a:schemeClr val="bg1">
                  <a:lumMod val="75000"/>
                </a:schemeClr>
              </a:solidFill>
              <a:ln w="19050">
                <a:noFill/>
              </a:ln>
              <a:effectLst/>
              <a:scene3d>
                <a:camera prst="orthographicFront"/>
                <a:lightRig rig="threeP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1C-3CD0-46A5-A660-B7A9049DF5DD}"/>
              </c:ext>
            </c:extLst>
          </c:dPt>
          <c:dPt>
            <c:idx val="1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3CD0-46A5-A660-B7A9049DF5DD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87C8371F-5EFD-4CA5-88B8-230799AE64C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3CD0-46A5-A660-B7A9049DF5D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57B52D5-95FD-48A1-9266-8A7B33DE68A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3CD0-46A5-A660-B7A9049DF5D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66FB0CDB-5BC7-4997-AD11-D238336E58C4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3CD0-46A5-A660-B7A9049DF5D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FF3C645-1A4A-4AF7-AE5D-035AFC706598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3CD0-46A5-A660-B7A9049DF5DD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227F8C8-D171-4E43-90C2-AD6CE092597A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3CD0-46A5-A660-B7A9049DF5DD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BA89D5B-B62A-448E-9660-E4A2BF10C78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3CD0-46A5-A660-B7A9049DF5DD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3D70BBBC-B652-4648-999B-BEAFD5F5A2D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3CD0-46A5-A660-B7A9049DF5DD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68D1B656-AF6E-4303-8B6A-22314FF45A1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3CD0-46A5-A660-B7A9049DF5DD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BA11DF28-C91E-4B96-83D7-DFA2C65B793C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3CD0-46A5-A660-B7A9049DF5DD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AE0BEEFD-D388-45B5-B4B7-FA3E2FBB36F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3CD0-46A5-A660-B7A9049DF5DD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3CD0-46A5-A660-B7A9049DF5D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[1]Tableaux_RH!$J$16:$J$26</c:f>
              <c:numCache>
                <c:formatCode>General</c:formatCode>
                <c:ptCount val="1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[1]Tableaux_RH!$I$16:$I$25</c15:f>
                <c15:dlblRangeCache>
                  <c:ptCount val="10"/>
                  <c:pt idx="0">
                    <c:v>10</c:v>
                  </c:pt>
                  <c:pt idx="1">
                    <c:v>20</c:v>
                  </c:pt>
                  <c:pt idx="2">
                    <c:v>30</c:v>
                  </c:pt>
                  <c:pt idx="3">
                    <c:v>40</c:v>
                  </c:pt>
                  <c:pt idx="4">
                    <c:v>50</c:v>
                  </c:pt>
                  <c:pt idx="5">
                    <c:v>60</c:v>
                  </c:pt>
                  <c:pt idx="6">
                    <c:v>70</c:v>
                  </c:pt>
                  <c:pt idx="7">
                    <c:v>80</c:v>
                  </c:pt>
                  <c:pt idx="8">
                    <c:v>90</c:v>
                  </c:pt>
                  <c:pt idx="9">
                    <c:v>100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F-3CD0-46A5-A660-B7A9049D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pieChart>
        <c:varyColors val="1"/>
        <c:ser>
          <c:idx val="2"/>
          <c:order val="2"/>
          <c:tx>
            <c:v>Indicateur</c:v>
          </c:tx>
          <c:spPr>
            <a:ln>
              <a:noFill/>
            </a:ln>
          </c:spPr>
          <c:dPt>
            <c:idx val="0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3CD0-46A5-A660-B7A9049DF5D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  <a:scene3d>
                <a:camera prst="orthographicFront"/>
                <a:lightRig rig="sunset" dir="t"/>
              </a:scene3d>
              <a:sp3d prstMaterial="matte">
                <a:bevelT/>
                <a:bevelB w="139700" h="139700" prst="divot"/>
              </a:sp3d>
            </c:spPr>
            <c:extLst>
              <c:ext xmlns:c16="http://schemas.microsoft.com/office/drawing/2014/chart" uri="{C3380CC4-5D6E-409C-BE32-E72D297353CC}">
                <c16:uniqueId val="{00000023-3CD0-46A5-A660-B7A9049DF5DD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3CD0-46A5-A660-B7A9049DF5DD}"/>
              </c:ext>
            </c:extLst>
          </c:dPt>
          <c:dLbls>
            <c:dLbl>
              <c:idx val="1"/>
              <c:layout>
                <c:manualLayout>
                  <c:x val="-4.7566783917979633E-3"/>
                  <c:y val="2.962411945342098E-4"/>
                </c:manualLayout>
              </c:layout>
              <c:tx>
                <c:strRef>
                  <c:f>Tableaux!$K$1</c:f>
                  <c:strCache>
                    <c:ptCount val="1"/>
                    <c:pt idx="0">
                      <c:v>80</c:v>
                    </c:pt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baseline="0">
                      <a:solidFill>
                        <a:schemeClr val="bg1"/>
                      </a:solidFill>
                      <a:effectLst>
                        <a:outerShdw blurRad="50800" dist="38100" dir="2700000" algn="tl" rotWithShape="0">
                          <a:prstClr val="black">
                            <a:alpha val="40000"/>
                          </a:prstClr>
                        </a:outerShdw>
                      </a:effectLst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{E8392921-5E16-4F05-976D-E950E641A6C9}</c15:txfldGUID>
                      <c15:f>Tableaux!$K$1</c15:f>
                      <c15:dlblFieldTableCache>
                        <c:ptCount val="1"/>
                        <c:pt idx="0">
                          <c:v>80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23-3CD0-46A5-A660-B7A9049DF5D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[1]Tableaux_RH!$J$1:$J$3</c:f>
              <c:numCache>
                <c:formatCode>General</c:formatCode>
                <c:ptCount val="3"/>
                <c:pt idx="0">
                  <c:v>80</c:v>
                </c:pt>
                <c:pt idx="1">
                  <c:v>2</c:v>
                </c:pt>
                <c:pt idx="2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3CD0-46A5-A660-B7A9049D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28</xdr:row>
      <xdr:rowOff>0</xdr:rowOff>
    </xdr:from>
    <xdr:to>
      <xdr:col>3</xdr:col>
      <xdr:colOff>182107</xdr:colOff>
      <xdr:row>57</xdr:row>
      <xdr:rowOff>8856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E49A7B07-C73C-40DA-96ED-2D01304B09EE}"/>
            </a:ext>
          </a:extLst>
        </xdr:cNvPr>
        <xdr:cNvGrpSpPr/>
      </xdr:nvGrpSpPr>
      <xdr:grpSpPr>
        <a:xfrm>
          <a:off x="38100" y="5905500"/>
          <a:ext cx="6389686" cy="5927963"/>
          <a:chOff x="109078" y="2366049"/>
          <a:chExt cx="6334124" cy="581577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73471951-7EC9-4185-9A6A-1E5DA848162C}"/>
              </a:ext>
            </a:extLst>
          </xdr:cNvPr>
          <xdr:cNvGrpSpPr/>
        </xdr:nvGrpSpPr>
        <xdr:grpSpPr>
          <a:xfrm>
            <a:off x="827428" y="2366049"/>
            <a:ext cx="5300526" cy="5093001"/>
            <a:chOff x="845345" y="-17178"/>
            <a:chExt cx="5486400" cy="5019302"/>
          </a:xfrm>
        </xdr:grpSpPr>
        <xdr:sp macro="" textlink="">
          <xdr:nvSpPr>
            <xdr:cNvPr id="5" name="Rectangle : coins arrondis 4">
              <a:extLst>
                <a:ext uri="{FF2B5EF4-FFF2-40B4-BE49-F238E27FC236}">
                  <a16:creationId xmlns:a16="http://schemas.microsoft.com/office/drawing/2014/main" id="{938C3211-8A71-45C0-868A-EB9741C3B7BD}"/>
                </a:ext>
              </a:extLst>
            </xdr:cNvPr>
            <xdr:cNvSpPr/>
          </xdr:nvSpPr>
          <xdr:spPr>
            <a:xfrm>
              <a:off x="845345" y="597039"/>
              <a:ext cx="5486400" cy="4405085"/>
            </a:xfrm>
            <a:prstGeom prst="roundRect">
              <a:avLst/>
            </a:prstGeom>
            <a:solidFill>
              <a:srgbClr val="00B0F0"/>
            </a:solidFill>
            <a:ln>
              <a:noFill/>
            </a:ln>
            <a:effectLst>
              <a:outerShdw blurRad="107950" dist="12700" dir="5400000" algn="ctr">
                <a:srgbClr val="000000"/>
              </a:outerShdw>
            </a:effectLst>
            <a:scene3d>
              <a:camera prst="orthographicFront">
                <a:rot lat="0" lon="0" rev="0"/>
              </a:camera>
              <a:lightRig rig="soft" dir="t">
                <a:rot lat="0" lon="0" rev="0"/>
              </a:lightRig>
            </a:scene3d>
            <a:sp3d contourW="44450" prstMaterial="matte">
              <a:bevelT w="63500" h="63500" prst="artDeco"/>
              <a:contourClr>
                <a:srgbClr val="FFFFFF"/>
              </a:contourClr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Tableaux!A1">
          <xdr:nvSpPr>
            <xdr:cNvPr id="6" name="ZoneTexte 5">
              <a:extLst>
                <a:ext uri="{FF2B5EF4-FFF2-40B4-BE49-F238E27FC236}">
                  <a16:creationId xmlns:a16="http://schemas.microsoft.com/office/drawing/2014/main" id="{AC416E2E-857C-4790-8AB4-2EB0E6979E83}"/>
                </a:ext>
              </a:extLst>
            </xdr:cNvPr>
            <xdr:cNvSpPr txBox="1"/>
          </xdr:nvSpPr>
          <xdr:spPr>
            <a:xfrm>
              <a:off x="1728868" y="-17178"/>
              <a:ext cx="3667165" cy="443553"/>
            </a:xfrm>
            <a:prstGeom prst="rect">
              <a:avLst/>
            </a:prstGeom>
            <a:solidFill>
              <a:srgbClr val="00B0F0"/>
            </a:solidFill>
            <a:ln w="9525" cmpd="sng">
              <a:noFill/>
            </a:ln>
            <a:scene3d>
              <a:camera prst="orthographicFront"/>
              <a:lightRig rig="freezing" dir="t"/>
            </a:scene3d>
            <a:sp3d prstMaterial="matte">
              <a:bevelT w="139700" h="139700" prst="divot"/>
              <a:bevelB prst="relaxedInset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fld id="{106EC84A-53E9-4969-BA72-C0EECB2F8BB9}" type="TxLink">
                <a:rPr lang="en-US" sz="2400" b="0" i="0" u="none" strike="noStrike">
                  <a:solidFill>
                    <a:srgbClr val="000000"/>
                  </a:solidFill>
                  <a:effectLst>
                    <a:outerShdw blurRad="50800" dist="38100" dir="2700000" algn="tl" rotWithShape="0">
                      <a:prstClr val="black">
                        <a:alpha val="40000"/>
                      </a:prstClr>
                    </a:outerShdw>
                  </a:effectLst>
                  <a:latin typeface="Calibri"/>
                  <a:cs typeface="Calibri"/>
                </a:rPr>
                <a:pPr algn="ctr"/>
                <a:t>Indicateur X</a:t>
              </a:fld>
              <a:endParaRPr lang="fr-FR"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endParaRPr>
            </a:p>
          </xdr:txBody>
        </xdr:sp>
        <xdr:sp macro="" textlink="">
          <xdr:nvSpPr>
            <xdr:cNvPr id="7" name="Ellipse 6">
              <a:extLst>
                <a:ext uri="{FF2B5EF4-FFF2-40B4-BE49-F238E27FC236}">
                  <a16:creationId xmlns:a16="http://schemas.microsoft.com/office/drawing/2014/main" id="{32B08459-1D8D-41D6-96CD-25F23584349A}"/>
                </a:ext>
              </a:extLst>
            </xdr:cNvPr>
            <xdr:cNvSpPr/>
          </xdr:nvSpPr>
          <xdr:spPr>
            <a:xfrm>
              <a:off x="3229426" y="3091946"/>
              <a:ext cx="217715" cy="228197"/>
            </a:xfrm>
            <a:prstGeom prst="ellipse">
              <a:avLst/>
            </a:prstGeom>
            <a:solidFill>
              <a:srgbClr val="00B0F0"/>
            </a:solidFill>
            <a:ln>
              <a:noFill/>
            </a:ln>
            <a:effectLst>
              <a:glow rad="63500">
                <a:schemeClr val="accent1">
                  <a:satMod val="175000"/>
                  <a:alpha val="40000"/>
                </a:schemeClr>
              </a:glow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freezing" dir="t"/>
            </a:scene3d>
            <a:sp3d prstMaterial="matte">
              <a:bevelT/>
              <a:bevelB w="139700" h="139700" prst="divot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aphicFrame macro="">
        <xdr:nvGraphicFramePr>
          <xdr:cNvPr id="4" name="Graphique 3">
            <a:extLst>
              <a:ext uri="{FF2B5EF4-FFF2-40B4-BE49-F238E27FC236}">
                <a16:creationId xmlns:a16="http://schemas.microsoft.com/office/drawing/2014/main" id="{C9CFA4AD-EB5F-483D-AA32-101FF5CFD38D}"/>
              </a:ext>
            </a:extLst>
          </xdr:cNvPr>
          <xdr:cNvGraphicFramePr/>
        </xdr:nvGraphicFramePr>
        <xdr:xfrm>
          <a:off x="109078" y="3207394"/>
          <a:ext cx="6334124" cy="497443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</xdr:grpSp>
    <xdr:clientData/>
  </xdr:twoCellAnchor>
  <xdr:twoCellAnchor>
    <xdr:from>
      <xdr:col>4</xdr:col>
      <xdr:colOff>886061</xdr:colOff>
      <xdr:row>37</xdr:row>
      <xdr:rowOff>0</xdr:rowOff>
    </xdr:from>
    <xdr:to>
      <xdr:col>7</xdr:col>
      <xdr:colOff>36135</xdr:colOff>
      <xdr:row>39</xdr:row>
      <xdr:rowOff>53841</xdr:rowOff>
    </xdr:to>
    <xdr:sp macro="" textlink="Tableaux!E1">
      <xdr:nvSpPr>
        <xdr:cNvPr id="8" name="ZoneTexte 7">
          <a:extLst>
            <a:ext uri="{FF2B5EF4-FFF2-40B4-BE49-F238E27FC236}">
              <a16:creationId xmlns:a16="http://schemas.microsoft.com/office/drawing/2014/main" id="{98199C08-1813-42AD-993B-3C8738CC1F1D}"/>
            </a:ext>
          </a:extLst>
        </xdr:cNvPr>
        <xdr:cNvSpPr txBox="1"/>
      </xdr:nvSpPr>
      <xdr:spPr>
        <a:xfrm>
          <a:off x="7961775" y="7742464"/>
          <a:ext cx="3735681" cy="462056"/>
        </a:xfrm>
        <a:prstGeom prst="rect">
          <a:avLst/>
        </a:prstGeom>
        <a:solidFill>
          <a:srgbClr val="00B0F0"/>
        </a:solidFill>
        <a:ln w="9525" cmpd="sng">
          <a:noFill/>
        </a:ln>
        <a:scene3d>
          <a:camera prst="orthographicFront"/>
          <a:lightRig rig="freezing" dir="t"/>
        </a:scene3d>
        <a:sp3d prstMaterial="matte">
          <a:bevelT w="139700" h="139700" prst="divot"/>
          <a:bevelB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EAF7F679-C275-40B7-B3BD-66303B1FCC14}" type="TxLink">
            <a:rPr lang="en-US" sz="2400" b="0" i="0" u="none" strike="noStrike">
              <a:solidFill>
                <a:srgbClr val="0000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Calibri"/>
              <a:cs typeface="Calibri"/>
            </a:rPr>
            <a:pPr algn="ctr"/>
            <a:t>Indicateur Y</a:t>
          </a:fld>
          <a:endParaRPr lang="fr-FR" sz="11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3</xdr:col>
      <xdr:colOff>299362</xdr:colOff>
      <xdr:row>40</xdr:row>
      <xdr:rowOff>97537</xdr:rowOff>
    </xdr:from>
    <xdr:to>
      <xdr:col>8</xdr:col>
      <xdr:colOff>445247</xdr:colOff>
      <xdr:row>65</xdr:row>
      <xdr:rowOff>154570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916D700F-8433-47D3-A11F-CA407C28E928}"/>
            </a:ext>
          </a:extLst>
        </xdr:cNvPr>
        <xdr:cNvGrpSpPr/>
      </xdr:nvGrpSpPr>
      <xdr:grpSpPr>
        <a:xfrm>
          <a:off x="6545041" y="8452323"/>
          <a:ext cx="6391563" cy="5159711"/>
          <a:chOff x="6250783" y="3022243"/>
          <a:chExt cx="6336000" cy="5060492"/>
        </a:xfrm>
      </xdr:grpSpPr>
      <xdr:sp macro="" textlink="">
        <xdr:nvSpPr>
          <xdr:cNvPr id="10" name="Rectangle : coins arrondis 9">
            <a:extLst>
              <a:ext uri="{FF2B5EF4-FFF2-40B4-BE49-F238E27FC236}">
                <a16:creationId xmlns:a16="http://schemas.microsoft.com/office/drawing/2014/main" id="{F7BCCDF5-BCEA-44A7-B835-29328D8913AD}"/>
              </a:ext>
            </a:extLst>
          </xdr:cNvPr>
          <xdr:cNvSpPr/>
        </xdr:nvSpPr>
        <xdr:spPr>
          <a:xfrm>
            <a:off x="6742133" y="3022243"/>
            <a:ext cx="5356692" cy="4536000"/>
          </a:xfrm>
          <a:prstGeom prst="roundRect">
            <a:avLst/>
          </a:prstGeom>
          <a:solidFill>
            <a:srgbClr val="00B0F0"/>
          </a:solidFill>
          <a:ln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aphicFrame macro="">
        <xdr:nvGraphicFramePr>
          <xdr:cNvPr id="11" name="Graphique 10">
            <a:extLst>
              <a:ext uri="{FF2B5EF4-FFF2-40B4-BE49-F238E27FC236}">
                <a16:creationId xmlns:a16="http://schemas.microsoft.com/office/drawing/2014/main" id="{5D8ED335-B280-4786-8F68-6CAC1A26AEBC}"/>
              </a:ext>
            </a:extLst>
          </xdr:cNvPr>
          <xdr:cNvGraphicFramePr/>
        </xdr:nvGraphicFramePr>
        <xdr:xfrm>
          <a:off x="6250783" y="3107535"/>
          <a:ext cx="6336000" cy="49752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12" name="Ellipse 11">
            <a:extLst>
              <a:ext uri="{FF2B5EF4-FFF2-40B4-BE49-F238E27FC236}">
                <a16:creationId xmlns:a16="http://schemas.microsoft.com/office/drawing/2014/main" id="{DA37E502-F3C0-40B8-8EBC-84991B9A678C}"/>
              </a:ext>
            </a:extLst>
          </xdr:cNvPr>
          <xdr:cNvSpPr/>
        </xdr:nvSpPr>
        <xdr:spPr>
          <a:xfrm>
            <a:off x="9315885" y="5516965"/>
            <a:ext cx="219898" cy="231591"/>
          </a:xfrm>
          <a:prstGeom prst="ellipse">
            <a:avLst/>
          </a:prstGeom>
          <a:solidFill>
            <a:srgbClr val="00B0F0"/>
          </a:solidFill>
          <a:ln>
            <a:noFill/>
          </a:ln>
          <a:effectLst>
            <a:glow rad="63500">
              <a:schemeClr val="accent1">
                <a:satMod val="175000"/>
                <a:alpha val="40000"/>
              </a:scheme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freezing" dir="t"/>
          </a:scene3d>
          <a:sp3d prstMaterial="matte">
            <a:bevelT/>
            <a:bevelB w="139700" h="139700" prst="divot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394607</xdr:colOff>
      <xdr:row>29</xdr:row>
      <xdr:rowOff>1</xdr:rowOff>
    </xdr:from>
    <xdr:to>
      <xdr:col>11</xdr:col>
      <xdr:colOff>557609</xdr:colOff>
      <xdr:row>57</xdr:row>
      <xdr:rowOff>16921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4A0C546F-B244-44B6-87FB-8B30C73E4A8A}"/>
            </a:ext>
          </a:extLst>
        </xdr:cNvPr>
        <xdr:cNvGrpSpPr/>
      </xdr:nvGrpSpPr>
      <xdr:grpSpPr>
        <a:xfrm>
          <a:off x="12885964" y="6109608"/>
          <a:ext cx="6272609" cy="5731920"/>
          <a:chOff x="12356703" y="2416330"/>
          <a:chExt cx="6272609" cy="5731920"/>
        </a:xfrm>
      </xdr:grpSpPr>
      <xdr:sp macro="" textlink="">
        <xdr:nvSpPr>
          <xdr:cNvPr id="20" name="Rectangle : coins arrondis 19">
            <a:extLst>
              <a:ext uri="{FF2B5EF4-FFF2-40B4-BE49-F238E27FC236}">
                <a16:creationId xmlns:a16="http://schemas.microsoft.com/office/drawing/2014/main" id="{8692BEE3-E93A-4DE7-85DB-2EF1F82F2FA8}"/>
              </a:ext>
            </a:extLst>
          </xdr:cNvPr>
          <xdr:cNvSpPr/>
        </xdr:nvSpPr>
        <xdr:spPr>
          <a:xfrm>
            <a:off x="12821074" y="3022727"/>
            <a:ext cx="5590647" cy="4566249"/>
          </a:xfrm>
          <a:prstGeom prst="roundRect">
            <a:avLst/>
          </a:prstGeom>
          <a:solidFill>
            <a:srgbClr val="00B0F0"/>
          </a:solidFill>
          <a:ln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Tableaux!I1">
        <xdr:nvSpPr>
          <xdr:cNvPr id="21" name="ZoneTexte 20">
            <a:extLst>
              <a:ext uri="{FF2B5EF4-FFF2-40B4-BE49-F238E27FC236}">
                <a16:creationId xmlns:a16="http://schemas.microsoft.com/office/drawing/2014/main" id="{CDF0C010-6512-4B83-822F-6156EC324A0A}"/>
              </a:ext>
            </a:extLst>
          </xdr:cNvPr>
          <xdr:cNvSpPr txBox="1"/>
        </xdr:nvSpPr>
        <xdr:spPr>
          <a:xfrm>
            <a:off x="13305349" y="2416330"/>
            <a:ext cx="4437685" cy="461572"/>
          </a:xfrm>
          <a:prstGeom prst="rect">
            <a:avLst/>
          </a:prstGeom>
          <a:solidFill>
            <a:srgbClr val="00B0F0"/>
          </a:solidFill>
          <a:ln w="9525" cmpd="sng">
            <a:noFill/>
          </a:ln>
          <a:scene3d>
            <a:camera prst="orthographicFront"/>
            <a:lightRig rig="freezing" dir="t"/>
          </a:scene3d>
          <a:sp3d prstMaterial="matte">
            <a:bevelT w="139700" h="139700" prst="divot"/>
            <a:bevelB prst="relaxedInse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59A48BE1-3C58-4E2D-9C9B-EE1964FA37A1}" type="TxLink">
              <a:rPr lang="en-US" sz="2400" b="0" i="0" u="none" strike="noStrike">
                <a:solidFill>
                  <a:srgbClr val="000000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Calibri"/>
                <a:cs typeface="Calibri"/>
              </a:rPr>
              <a:pPr algn="ctr"/>
              <a:t>Indicateur Z</a:t>
            </a:fld>
            <a:endParaRPr lang="fr-FR" sz="11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grpSp>
        <xdr:nvGrpSpPr>
          <xdr:cNvPr id="22" name="Groupe 21">
            <a:extLst>
              <a:ext uri="{FF2B5EF4-FFF2-40B4-BE49-F238E27FC236}">
                <a16:creationId xmlns:a16="http://schemas.microsoft.com/office/drawing/2014/main" id="{D2C99B4E-ADB1-471C-9460-98B876F4A04B}"/>
              </a:ext>
            </a:extLst>
          </xdr:cNvPr>
          <xdr:cNvGrpSpPr/>
        </xdr:nvGrpSpPr>
        <xdr:grpSpPr>
          <a:xfrm>
            <a:off x="12356703" y="3091656"/>
            <a:ext cx="6272609" cy="5056594"/>
            <a:chOff x="12245578" y="3048000"/>
            <a:chExt cx="6209109" cy="4961344"/>
          </a:xfrm>
        </xdr:grpSpPr>
        <xdr:graphicFrame macro="">
          <xdr:nvGraphicFramePr>
            <xdr:cNvPr id="23" name="Graphique 22">
              <a:extLst>
                <a:ext uri="{FF2B5EF4-FFF2-40B4-BE49-F238E27FC236}">
                  <a16:creationId xmlns:a16="http://schemas.microsoft.com/office/drawing/2014/main" id="{C910521A-DC32-4B8B-9B00-45EFBCFB98D2}"/>
                </a:ext>
              </a:extLst>
            </xdr:cNvPr>
            <xdr:cNvGraphicFramePr/>
          </xdr:nvGraphicFramePr>
          <xdr:xfrm>
            <a:off x="12245578" y="3048000"/>
            <a:ext cx="6209109" cy="4961344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3"/>
            </a:graphicData>
          </a:graphic>
        </xdr:graphicFrame>
        <xdr:sp macro="" textlink="">
          <xdr:nvSpPr>
            <xdr:cNvPr id="24" name="Ellipse 23">
              <a:extLst>
                <a:ext uri="{FF2B5EF4-FFF2-40B4-BE49-F238E27FC236}">
                  <a16:creationId xmlns:a16="http://schemas.microsoft.com/office/drawing/2014/main" id="{F0771D5D-71EF-4C14-BB32-9B6ABF776E71}"/>
                </a:ext>
              </a:extLst>
            </xdr:cNvPr>
            <xdr:cNvSpPr/>
          </xdr:nvSpPr>
          <xdr:spPr>
            <a:xfrm>
              <a:off x="15355842" y="5401064"/>
              <a:ext cx="219962" cy="233740"/>
            </a:xfrm>
            <a:prstGeom prst="ellipse">
              <a:avLst/>
            </a:prstGeom>
            <a:solidFill>
              <a:srgbClr val="00B0F0"/>
            </a:solidFill>
            <a:ln>
              <a:noFill/>
            </a:ln>
            <a:effectLst>
              <a:glow rad="63500">
                <a:schemeClr val="accent1">
                  <a:satMod val="175000"/>
                  <a:alpha val="40000"/>
                </a:schemeClr>
              </a:glow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freezing" dir="t"/>
            </a:scene3d>
            <a:sp3d prstMaterial="matte">
              <a:bevelT/>
              <a:bevelB w="139700" h="139700" prst="divot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15</xdr:col>
      <xdr:colOff>215701</xdr:colOff>
      <xdr:row>17</xdr:row>
      <xdr:rowOff>0</xdr:rowOff>
    </xdr:from>
    <xdr:to>
      <xdr:col>20</xdr:col>
      <xdr:colOff>348343</xdr:colOff>
      <xdr:row>59</xdr:row>
      <xdr:rowOff>178213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B9045E68-FDD0-43D1-AD13-FBFD7969E3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15875</xdr:colOff>
      <xdr:row>19</xdr:row>
      <xdr:rowOff>187719</xdr:rowOff>
    </xdr:from>
    <xdr:to>
      <xdr:col>18</xdr:col>
      <xdr:colOff>10556</xdr:colOff>
      <xdr:row>60</xdr:row>
      <xdr:rowOff>47847</xdr:rowOff>
    </xdr:to>
    <xdr:graphicFrame macro="">
      <xdr:nvGraphicFramePr>
        <xdr:cNvPr id="28" name="Graphique 27">
          <a:extLst>
            <a:ext uri="{FF2B5EF4-FFF2-40B4-BE49-F238E27FC236}">
              <a16:creationId xmlns:a16="http://schemas.microsoft.com/office/drawing/2014/main" id="{8C65FED0-B245-4097-989C-3698EA124A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523045</xdr:colOff>
      <xdr:row>17</xdr:row>
      <xdr:rowOff>80830</xdr:rowOff>
    </xdr:from>
    <xdr:to>
      <xdr:col>17</xdr:col>
      <xdr:colOff>327312</xdr:colOff>
      <xdr:row>19</xdr:row>
      <xdr:rowOff>99864</xdr:rowOff>
    </xdr:to>
    <xdr:sp macro="" textlink="Tableaux!S1">
      <xdr:nvSpPr>
        <xdr:cNvPr id="29" name="ZoneTexte 28">
          <a:extLst>
            <a:ext uri="{FF2B5EF4-FFF2-40B4-BE49-F238E27FC236}">
              <a16:creationId xmlns:a16="http://schemas.microsoft.com/office/drawing/2014/main" id="{5AA83C21-987A-445E-B8AB-615BAF1444C0}"/>
            </a:ext>
          </a:extLst>
        </xdr:cNvPr>
        <xdr:cNvSpPr txBox="1"/>
      </xdr:nvSpPr>
      <xdr:spPr>
        <a:xfrm>
          <a:off x="23557670" y="3779705"/>
          <a:ext cx="629767" cy="431784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fld id="{DABC2410-D3A2-4ABD-87C0-9C4C05330198}" type="TxLink">
            <a:rPr lang="en-US" sz="2400" b="0" i="0" u="none" strike="noStrike">
              <a:solidFill>
                <a:srgbClr val="000000"/>
              </a:solidFill>
              <a:effectLst>
                <a:glow>
                  <a:schemeClr val="bg2"/>
                </a:glow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Calibri"/>
              <a:cs typeface="Calibri"/>
            </a:rPr>
            <a:pPr algn="ctr"/>
            <a:t>-212</a:t>
          </a:fld>
          <a:endParaRPr lang="en-US" sz="2400" b="1" i="0" u="none" strike="noStrike">
            <a:solidFill>
              <a:schemeClr val="bg1"/>
            </a:solidFill>
            <a:effectLst>
              <a:glow>
                <a:schemeClr val="bg2"/>
              </a:glow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Calibri"/>
            <a:cs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55455</xdr:colOff>
      <xdr:row>6</xdr:row>
      <xdr:rowOff>197039</xdr:rowOff>
    </xdr:from>
    <xdr:to>
      <xdr:col>13</xdr:col>
      <xdr:colOff>425636</xdr:colOff>
      <xdr:row>9</xdr:row>
      <xdr:rowOff>39970</xdr:rowOff>
    </xdr:to>
    <xdr:sp macro="" textlink="Tableaux!E1">
      <xdr:nvSpPr>
        <xdr:cNvPr id="5" name="ZoneTexte 4">
          <a:extLst>
            <a:ext uri="{FF2B5EF4-FFF2-40B4-BE49-F238E27FC236}">
              <a16:creationId xmlns:a16="http://schemas.microsoft.com/office/drawing/2014/main" id="{CAF313BC-0FFA-4E12-BD11-C5E9D501CA21}"/>
            </a:ext>
          </a:extLst>
        </xdr:cNvPr>
        <xdr:cNvSpPr txBox="1"/>
      </xdr:nvSpPr>
      <xdr:spPr>
        <a:xfrm>
          <a:off x="7599255" y="2368739"/>
          <a:ext cx="3722981" cy="443006"/>
        </a:xfrm>
        <a:prstGeom prst="rect">
          <a:avLst/>
        </a:prstGeom>
        <a:solidFill>
          <a:srgbClr val="00B0F0"/>
        </a:solidFill>
        <a:ln w="9525" cmpd="sng">
          <a:noFill/>
        </a:ln>
        <a:scene3d>
          <a:camera prst="orthographicFront"/>
          <a:lightRig rig="freezing" dir="t"/>
        </a:scene3d>
        <a:sp3d prstMaterial="matte">
          <a:bevelT w="139700" h="139700" prst="divot"/>
          <a:bevelB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EAF7F679-C275-40B7-B3BD-66303B1FCC14}" type="TxLink">
            <a:rPr lang="en-US" sz="2400" b="0" i="0" u="none" strike="noStrike">
              <a:solidFill>
                <a:srgbClr val="0000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Calibri"/>
              <a:cs typeface="Calibri"/>
            </a:rPr>
            <a:pPr algn="ctr"/>
            <a:t>Indicateur Y</a:t>
          </a:fld>
          <a:endParaRPr lang="fr-FR" sz="1100">
            <a:solidFill>
              <a:schemeClr val="bg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21</xdr:col>
      <xdr:colOff>654554</xdr:colOff>
      <xdr:row>8</xdr:row>
      <xdr:rowOff>40060</xdr:rowOff>
    </xdr:from>
    <xdr:to>
      <xdr:col>30</xdr:col>
      <xdr:colOff>572004</xdr:colOff>
      <xdr:row>50</xdr:row>
      <xdr:rowOff>196765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E10C0863-D039-441D-87B3-07178F882A5C}"/>
            </a:ext>
          </a:extLst>
        </xdr:cNvPr>
        <xdr:cNvGrpSpPr/>
      </xdr:nvGrpSpPr>
      <xdr:grpSpPr>
        <a:xfrm>
          <a:off x="18323429" y="2659435"/>
          <a:ext cx="7489825" cy="8824455"/>
          <a:chOff x="19021978" y="4051494"/>
          <a:chExt cx="7640612" cy="9014173"/>
        </a:xfrm>
      </xdr:grpSpPr>
      <xdr:graphicFrame macro="">
        <xdr:nvGraphicFramePr>
          <xdr:cNvPr id="9" name="Graphique 8">
            <a:extLst>
              <a:ext uri="{FF2B5EF4-FFF2-40B4-BE49-F238E27FC236}">
                <a16:creationId xmlns:a16="http://schemas.microsoft.com/office/drawing/2014/main" id="{D2D72EB2-5AAE-49F1-8B3B-8CAB9FB93F43}"/>
              </a:ext>
            </a:extLst>
          </xdr:cNvPr>
          <xdr:cNvGraphicFramePr>
            <a:graphicFrameLocks/>
          </xdr:cNvGraphicFramePr>
        </xdr:nvGraphicFramePr>
        <xdr:xfrm>
          <a:off x="20428854" y="4051494"/>
          <a:ext cx="6233736" cy="89388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0" name="Graphique 9">
            <a:extLst>
              <a:ext uri="{FF2B5EF4-FFF2-40B4-BE49-F238E27FC236}">
                <a16:creationId xmlns:a16="http://schemas.microsoft.com/office/drawing/2014/main" id="{FEB40310-C7CA-4BDB-8D2D-28D0174CE207}"/>
              </a:ext>
            </a:extLst>
          </xdr:cNvPr>
          <xdr:cNvGraphicFramePr>
            <a:graphicFrameLocks/>
          </xdr:cNvGraphicFramePr>
        </xdr:nvGraphicFramePr>
        <xdr:xfrm>
          <a:off x="19021978" y="4660240"/>
          <a:ext cx="5611786" cy="840542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Tableaux!S1">
        <xdr:nvSpPr>
          <xdr:cNvPr id="11" name="ZoneTexte 10">
            <a:extLst>
              <a:ext uri="{FF2B5EF4-FFF2-40B4-BE49-F238E27FC236}">
                <a16:creationId xmlns:a16="http://schemas.microsoft.com/office/drawing/2014/main" id="{4139705A-6989-4A9E-AA06-7F58D4CD51FE}"/>
              </a:ext>
            </a:extLst>
          </xdr:cNvPr>
          <xdr:cNvSpPr txBox="1"/>
        </xdr:nvSpPr>
        <xdr:spPr>
          <a:xfrm>
            <a:off x="21589132" y="4134062"/>
            <a:ext cx="642446" cy="436434"/>
          </a:xfrm>
          <a:prstGeom prst="rect">
            <a:avLst/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ctr"/>
          <a:lstStyle/>
          <a:p>
            <a:pPr algn="ctr"/>
            <a:fld id="{DABC2410-D3A2-4ABD-87C0-9C4C05330198}" type="TxLink">
              <a:rPr lang="en-US" sz="2400" b="0" i="0" u="none" strike="noStrike">
                <a:solidFill>
                  <a:srgbClr val="000000"/>
                </a:solidFill>
                <a:effectLst>
                  <a:glow>
                    <a:schemeClr val="bg2"/>
                  </a:glow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Calibri"/>
                <a:cs typeface="Calibri"/>
              </a:rPr>
              <a:pPr algn="ctr"/>
              <a:t>-212</a:t>
            </a:fld>
            <a:endParaRPr lang="en-US" sz="2400" b="1" i="0" u="none" strike="noStrike">
              <a:solidFill>
                <a:schemeClr val="bg1"/>
              </a:solidFill>
              <a:effectLst>
                <a:glow>
                  <a:schemeClr val="bg2"/>
                </a:glow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Calibri"/>
              <a:cs typeface="Calibri"/>
            </a:endParaRPr>
          </a:p>
        </xdr:txBody>
      </xdr:sp>
    </xdr:grpSp>
    <xdr:clientData/>
  </xdr:twoCellAnchor>
  <xdr:twoCellAnchor>
    <xdr:from>
      <xdr:col>0</xdr:col>
      <xdr:colOff>71438</xdr:colOff>
      <xdr:row>6</xdr:row>
      <xdr:rowOff>187205</xdr:rowOff>
    </xdr:from>
    <xdr:to>
      <xdr:col>7</xdr:col>
      <xdr:colOff>571499</xdr:colOff>
      <xdr:row>35</xdr:row>
      <xdr:rowOff>78586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F4A02DA4-1FA6-4EFB-821E-B4E1CB86D3AC}"/>
            </a:ext>
          </a:extLst>
        </xdr:cNvPr>
        <xdr:cNvGrpSpPr/>
      </xdr:nvGrpSpPr>
      <xdr:grpSpPr>
        <a:xfrm>
          <a:off x="71438" y="2393830"/>
          <a:ext cx="6389686" cy="5876256"/>
          <a:chOff x="71438" y="2366049"/>
          <a:chExt cx="6334124" cy="5761162"/>
        </a:xfrm>
      </xdr:grpSpPr>
      <xdr:grpSp>
        <xdr:nvGrpSpPr>
          <xdr:cNvPr id="17" name="Groupe 16">
            <a:extLst>
              <a:ext uri="{FF2B5EF4-FFF2-40B4-BE49-F238E27FC236}">
                <a16:creationId xmlns:a16="http://schemas.microsoft.com/office/drawing/2014/main" id="{C980C2FB-5F06-485D-A341-53E98F30E6C4}"/>
              </a:ext>
            </a:extLst>
          </xdr:cNvPr>
          <xdr:cNvGrpSpPr/>
        </xdr:nvGrpSpPr>
        <xdr:grpSpPr>
          <a:xfrm>
            <a:off x="827428" y="2366049"/>
            <a:ext cx="5300526" cy="5093001"/>
            <a:chOff x="845345" y="-17178"/>
            <a:chExt cx="5486400" cy="5019302"/>
          </a:xfrm>
        </xdr:grpSpPr>
        <xdr:sp macro="" textlink="">
          <xdr:nvSpPr>
            <xdr:cNvPr id="19" name="Rectangle : coins arrondis 18">
              <a:extLst>
                <a:ext uri="{FF2B5EF4-FFF2-40B4-BE49-F238E27FC236}">
                  <a16:creationId xmlns:a16="http://schemas.microsoft.com/office/drawing/2014/main" id="{11DFD77F-00AA-4CED-ACDB-F3C82EF04822}"/>
                </a:ext>
              </a:extLst>
            </xdr:cNvPr>
            <xdr:cNvSpPr/>
          </xdr:nvSpPr>
          <xdr:spPr>
            <a:xfrm>
              <a:off x="845345" y="597039"/>
              <a:ext cx="5486400" cy="4405085"/>
            </a:xfrm>
            <a:prstGeom prst="roundRect">
              <a:avLst/>
            </a:prstGeom>
            <a:solidFill>
              <a:srgbClr val="00B0F0"/>
            </a:solidFill>
            <a:ln>
              <a:noFill/>
            </a:ln>
            <a:effectLst>
              <a:outerShdw blurRad="107950" dist="12700" dir="5400000" algn="ctr">
                <a:srgbClr val="000000"/>
              </a:outerShdw>
            </a:effectLst>
            <a:scene3d>
              <a:camera prst="orthographicFront">
                <a:rot lat="0" lon="0" rev="0"/>
              </a:camera>
              <a:lightRig rig="soft" dir="t">
                <a:rot lat="0" lon="0" rev="0"/>
              </a:lightRig>
            </a:scene3d>
            <a:sp3d contourW="44450" prstMaterial="matte">
              <a:bevelT w="63500" h="63500" prst="artDeco"/>
              <a:contourClr>
                <a:srgbClr val="FFFFFF"/>
              </a:contourClr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Tableaux!A1">
          <xdr:nvSpPr>
            <xdr:cNvPr id="20" name="ZoneTexte 19">
              <a:extLst>
                <a:ext uri="{FF2B5EF4-FFF2-40B4-BE49-F238E27FC236}">
                  <a16:creationId xmlns:a16="http://schemas.microsoft.com/office/drawing/2014/main" id="{92025C06-B456-4A2D-A86E-0ED99D2EA830}"/>
                </a:ext>
              </a:extLst>
            </xdr:cNvPr>
            <xdr:cNvSpPr txBox="1"/>
          </xdr:nvSpPr>
          <xdr:spPr>
            <a:xfrm>
              <a:off x="1728868" y="-17178"/>
              <a:ext cx="3667165" cy="443553"/>
            </a:xfrm>
            <a:prstGeom prst="rect">
              <a:avLst/>
            </a:prstGeom>
            <a:solidFill>
              <a:srgbClr val="00B0F0"/>
            </a:solidFill>
            <a:ln w="9525" cmpd="sng">
              <a:noFill/>
            </a:ln>
            <a:scene3d>
              <a:camera prst="orthographicFront"/>
              <a:lightRig rig="freezing" dir="t"/>
            </a:scene3d>
            <a:sp3d prstMaterial="matte">
              <a:bevelT w="139700" h="139700" prst="divot"/>
              <a:bevelB prst="relaxedInset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fld id="{106EC84A-53E9-4969-BA72-C0EECB2F8BB9}" type="TxLink">
                <a:rPr lang="en-US" sz="2400" b="0" i="0" u="none" strike="noStrike">
                  <a:solidFill>
                    <a:srgbClr val="000000"/>
                  </a:solidFill>
                  <a:effectLst>
                    <a:outerShdw blurRad="50800" dist="38100" dir="2700000" algn="tl" rotWithShape="0">
                      <a:prstClr val="black">
                        <a:alpha val="40000"/>
                      </a:prstClr>
                    </a:outerShdw>
                  </a:effectLst>
                  <a:latin typeface="Calibri"/>
                  <a:cs typeface="Calibri"/>
                </a:rPr>
                <a:pPr algn="ctr"/>
                <a:t>Indicateur X</a:t>
              </a:fld>
              <a:endParaRPr lang="fr-FR"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endParaRPr>
            </a:p>
          </xdr:txBody>
        </xdr:sp>
        <xdr:sp macro="" textlink="">
          <xdr:nvSpPr>
            <xdr:cNvPr id="21" name="Ellipse 20">
              <a:extLst>
                <a:ext uri="{FF2B5EF4-FFF2-40B4-BE49-F238E27FC236}">
                  <a16:creationId xmlns:a16="http://schemas.microsoft.com/office/drawing/2014/main" id="{9F5B2DA4-50EC-469C-A6F9-7F329DA4185D}"/>
                </a:ext>
              </a:extLst>
            </xdr:cNvPr>
            <xdr:cNvSpPr/>
          </xdr:nvSpPr>
          <xdr:spPr>
            <a:xfrm>
              <a:off x="3229426" y="3091946"/>
              <a:ext cx="217715" cy="228197"/>
            </a:xfrm>
            <a:prstGeom prst="ellipse">
              <a:avLst/>
            </a:prstGeom>
            <a:solidFill>
              <a:srgbClr val="00B0F0"/>
            </a:solidFill>
            <a:ln>
              <a:noFill/>
            </a:ln>
            <a:effectLst>
              <a:glow rad="63500">
                <a:schemeClr val="accent1">
                  <a:satMod val="175000"/>
                  <a:alpha val="40000"/>
                </a:schemeClr>
              </a:glow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freezing" dir="t"/>
            </a:scene3d>
            <a:sp3d prstMaterial="matte">
              <a:bevelT/>
              <a:bevelB w="139700" h="139700" prst="divot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aphicFrame macro="">
        <xdr:nvGraphicFramePr>
          <xdr:cNvPr id="16" name="Graphique 15">
            <a:extLst>
              <a:ext uri="{FF2B5EF4-FFF2-40B4-BE49-F238E27FC236}">
                <a16:creationId xmlns:a16="http://schemas.microsoft.com/office/drawing/2014/main" id="{7084A336-739D-4FD4-8D54-97711EFEC838}"/>
              </a:ext>
            </a:extLst>
          </xdr:cNvPr>
          <xdr:cNvGraphicFramePr/>
        </xdr:nvGraphicFramePr>
        <xdr:xfrm>
          <a:off x="71438" y="3152780"/>
          <a:ext cx="6334124" cy="497443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>
    <xdr:from>
      <xdr:col>7</xdr:col>
      <xdr:colOff>321471</xdr:colOff>
      <xdr:row>10</xdr:row>
      <xdr:rowOff>81398</xdr:rowOff>
    </xdr:from>
    <xdr:to>
      <xdr:col>14</xdr:col>
      <xdr:colOff>823409</xdr:colOff>
      <xdr:row>35</xdr:row>
      <xdr:rowOff>81734</xdr:rowOff>
    </xdr:to>
    <xdr:grpSp>
      <xdr:nvGrpSpPr>
        <xdr:cNvPr id="23" name="Groupe 22">
          <a:extLst>
            <a:ext uri="{FF2B5EF4-FFF2-40B4-BE49-F238E27FC236}">
              <a16:creationId xmlns:a16="http://schemas.microsoft.com/office/drawing/2014/main" id="{C7A1E1E8-740A-4379-8C2F-03038BD1662A}"/>
            </a:ext>
          </a:extLst>
        </xdr:cNvPr>
        <xdr:cNvGrpSpPr/>
      </xdr:nvGrpSpPr>
      <xdr:grpSpPr>
        <a:xfrm>
          <a:off x="6211096" y="3113523"/>
          <a:ext cx="6391563" cy="5159711"/>
          <a:chOff x="6250783" y="3022243"/>
          <a:chExt cx="6336000" cy="5060492"/>
        </a:xfrm>
      </xdr:grpSpPr>
      <xdr:sp macro="" textlink="">
        <xdr:nvSpPr>
          <xdr:cNvPr id="24" name="Rectangle : coins arrondis 23">
            <a:extLst>
              <a:ext uri="{FF2B5EF4-FFF2-40B4-BE49-F238E27FC236}">
                <a16:creationId xmlns:a16="http://schemas.microsoft.com/office/drawing/2014/main" id="{910F4BCF-7936-418B-A44D-3D8576BD4944}"/>
              </a:ext>
            </a:extLst>
          </xdr:cNvPr>
          <xdr:cNvSpPr/>
        </xdr:nvSpPr>
        <xdr:spPr>
          <a:xfrm>
            <a:off x="6742133" y="3022243"/>
            <a:ext cx="5356692" cy="4536000"/>
          </a:xfrm>
          <a:prstGeom prst="roundRect">
            <a:avLst/>
          </a:prstGeom>
          <a:solidFill>
            <a:srgbClr val="00B0F0"/>
          </a:solidFill>
          <a:ln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aphicFrame macro="">
        <xdr:nvGraphicFramePr>
          <xdr:cNvPr id="25" name="Graphique 24">
            <a:extLst>
              <a:ext uri="{FF2B5EF4-FFF2-40B4-BE49-F238E27FC236}">
                <a16:creationId xmlns:a16="http://schemas.microsoft.com/office/drawing/2014/main" id="{F64C3C66-2267-4C6A-BEA9-278E2E8736CA}"/>
              </a:ext>
            </a:extLst>
          </xdr:cNvPr>
          <xdr:cNvGraphicFramePr/>
        </xdr:nvGraphicFramePr>
        <xdr:xfrm>
          <a:off x="6250783" y="3107535"/>
          <a:ext cx="6336000" cy="49752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26" name="Ellipse 25">
            <a:extLst>
              <a:ext uri="{FF2B5EF4-FFF2-40B4-BE49-F238E27FC236}">
                <a16:creationId xmlns:a16="http://schemas.microsoft.com/office/drawing/2014/main" id="{E8C2DC39-9EC4-4EF5-A3AF-1B0185702C92}"/>
              </a:ext>
            </a:extLst>
          </xdr:cNvPr>
          <xdr:cNvSpPr/>
        </xdr:nvSpPr>
        <xdr:spPr>
          <a:xfrm>
            <a:off x="9315885" y="5516965"/>
            <a:ext cx="219898" cy="231591"/>
          </a:xfrm>
          <a:prstGeom prst="ellipse">
            <a:avLst/>
          </a:prstGeom>
          <a:solidFill>
            <a:srgbClr val="00B0F0"/>
          </a:solidFill>
          <a:ln>
            <a:noFill/>
          </a:ln>
          <a:effectLst>
            <a:glow rad="63500">
              <a:schemeClr val="accent1">
                <a:satMod val="175000"/>
                <a:alpha val="40000"/>
              </a:scheme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freezing" dir="t"/>
          </a:scene3d>
          <a:sp3d prstMaterial="matte">
            <a:bevelT/>
            <a:bevelB w="139700" h="139700" prst="divot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14</xdr:col>
      <xdr:colOff>577453</xdr:colOff>
      <xdr:row>7</xdr:row>
      <xdr:rowOff>3330</xdr:rowOff>
    </xdr:from>
    <xdr:to>
      <xdr:col>22</xdr:col>
      <xdr:colOff>119062</xdr:colOff>
      <xdr:row>34</xdr:row>
      <xdr:rowOff>163125</xdr:rowOff>
    </xdr:to>
    <xdr:grpSp>
      <xdr:nvGrpSpPr>
        <xdr:cNvPr id="34" name="Groupe 33">
          <a:extLst>
            <a:ext uri="{FF2B5EF4-FFF2-40B4-BE49-F238E27FC236}">
              <a16:creationId xmlns:a16="http://schemas.microsoft.com/office/drawing/2014/main" id="{BBB20229-FFA5-49CB-A22B-D194FB3B50CC}"/>
            </a:ext>
          </a:extLst>
        </xdr:cNvPr>
        <xdr:cNvGrpSpPr/>
      </xdr:nvGrpSpPr>
      <xdr:grpSpPr>
        <a:xfrm>
          <a:off x="12356703" y="2416330"/>
          <a:ext cx="6272609" cy="5731920"/>
          <a:chOff x="12356703" y="2416330"/>
          <a:chExt cx="6272609" cy="5731920"/>
        </a:xfrm>
      </xdr:grpSpPr>
      <xdr:sp macro="" textlink="">
        <xdr:nvSpPr>
          <xdr:cNvPr id="6" name="Rectangle : coins arrondis 5">
            <a:extLst>
              <a:ext uri="{FF2B5EF4-FFF2-40B4-BE49-F238E27FC236}">
                <a16:creationId xmlns:a16="http://schemas.microsoft.com/office/drawing/2014/main" id="{3B4CD662-B069-4D39-952D-33C42C23CB91}"/>
              </a:ext>
            </a:extLst>
          </xdr:cNvPr>
          <xdr:cNvSpPr/>
        </xdr:nvSpPr>
        <xdr:spPr>
          <a:xfrm>
            <a:off x="12821074" y="3022727"/>
            <a:ext cx="5590647" cy="4566249"/>
          </a:xfrm>
          <a:prstGeom prst="roundRect">
            <a:avLst/>
          </a:prstGeom>
          <a:solidFill>
            <a:srgbClr val="00B0F0"/>
          </a:solidFill>
          <a:ln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Tableaux!I1">
        <xdr:nvSpPr>
          <xdr:cNvPr id="7" name="ZoneTexte 6">
            <a:extLst>
              <a:ext uri="{FF2B5EF4-FFF2-40B4-BE49-F238E27FC236}">
                <a16:creationId xmlns:a16="http://schemas.microsoft.com/office/drawing/2014/main" id="{F5130110-507C-4C1A-8CC3-6217128495AB}"/>
              </a:ext>
            </a:extLst>
          </xdr:cNvPr>
          <xdr:cNvSpPr txBox="1"/>
        </xdr:nvSpPr>
        <xdr:spPr>
          <a:xfrm>
            <a:off x="13305349" y="2416330"/>
            <a:ext cx="4437685" cy="461572"/>
          </a:xfrm>
          <a:prstGeom prst="rect">
            <a:avLst/>
          </a:prstGeom>
          <a:solidFill>
            <a:srgbClr val="00B0F0"/>
          </a:solidFill>
          <a:ln w="9525" cmpd="sng">
            <a:noFill/>
          </a:ln>
          <a:scene3d>
            <a:camera prst="orthographicFront"/>
            <a:lightRig rig="freezing" dir="t"/>
          </a:scene3d>
          <a:sp3d prstMaterial="matte">
            <a:bevelT w="139700" h="139700" prst="divot"/>
            <a:bevelB prst="relaxedInset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59A48BE1-3C58-4E2D-9C9B-EE1964FA37A1}" type="TxLink">
              <a:rPr lang="en-US" sz="2400" b="0" i="0" u="none" strike="noStrike">
                <a:solidFill>
                  <a:srgbClr val="000000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Calibri"/>
                <a:cs typeface="Calibri"/>
              </a:rPr>
              <a:pPr algn="ctr"/>
              <a:t>Indicateur Z</a:t>
            </a:fld>
            <a:endParaRPr lang="fr-FR" sz="11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grpSp>
        <xdr:nvGrpSpPr>
          <xdr:cNvPr id="27" name="Groupe 26">
            <a:extLst>
              <a:ext uri="{FF2B5EF4-FFF2-40B4-BE49-F238E27FC236}">
                <a16:creationId xmlns:a16="http://schemas.microsoft.com/office/drawing/2014/main" id="{64D0F666-C5CD-42B1-97B7-3A530EB94451}"/>
              </a:ext>
            </a:extLst>
          </xdr:cNvPr>
          <xdr:cNvGrpSpPr/>
        </xdr:nvGrpSpPr>
        <xdr:grpSpPr>
          <a:xfrm>
            <a:off x="12356703" y="3091656"/>
            <a:ext cx="6272609" cy="5056594"/>
            <a:chOff x="12245578" y="3048000"/>
            <a:chExt cx="6209109" cy="4961344"/>
          </a:xfrm>
        </xdr:grpSpPr>
        <xdr:graphicFrame macro="">
          <xdr:nvGraphicFramePr>
            <xdr:cNvPr id="28" name="Graphique 27">
              <a:extLst>
                <a:ext uri="{FF2B5EF4-FFF2-40B4-BE49-F238E27FC236}">
                  <a16:creationId xmlns:a16="http://schemas.microsoft.com/office/drawing/2014/main" id="{55B64070-FEC2-4032-9237-8AE79A32C99C}"/>
                </a:ext>
              </a:extLst>
            </xdr:cNvPr>
            <xdr:cNvGraphicFramePr/>
          </xdr:nvGraphicFramePr>
          <xdr:xfrm>
            <a:off x="12245578" y="3048000"/>
            <a:ext cx="6209109" cy="4961344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5"/>
            </a:graphicData>
          </a:graphic>
        </xdr:graphicFrame>
        <xdr:sp macro="" textlink="">
          <xdr:nvSpPr>
            <xdr:cNvPr id="29" name="Ellipse 28">
              <a:extLst>
                <a:ext uri="{FF2B5EF4-FFF2-40B4-BE49-F238E27FC236}">
                  <a16:creationId xmlns:a16="http://schemas.microsoft.com/office/drawing/2014/main" id="{1F080547-F412-4DB7-B927-B9DE6D12B33B}"/>
                </a:ext>
              </a:extLst>
            </xdr:cNvPr>
            <xdr:cNvSpPr/>
          </xdr:nvSpPr>
          <xdr:spPr>
            <a:xfrm>
              <a:off x="15355842" y="5401064"/>
              <a:ext cx="219962" cy="233740"/>
            </a:xfrm>
            <a:prstGeom prst="ellipse">
              <a:avLst/>
            </a:prstGeom>
            <a:solidFill>
              <a:srgbClr val="00B0F0"/>
            </a:solidFill>
            <a:ln>
              <a:noFill/>
            </a:ln>
            <a:effectLst>
              <a:glow rad="63500">
                <a:schemeClr val="accent1">
                  <a:satMod val="175000"/>
                  <a:alpha val="40000"/>
                </a:schemeClr>
              </a:glow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freezing" dir="t"/>
            </a:scene3d>
            <a:sp3d prstMaterial="matte">
              <a:bevelT/>
              <a:bevelB w="139700" h="139700" prst="divot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MMUN\COORDINATION%20INDICATEURS%20RGDMA\Copie%20de%20Indicateurs-3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B"/>
      <sheetName val="Tableau_Global"/>
      <sheetName val="Tableaux_RH"/>
      <sheetName val="Indicateur_RH"/>
      <sheetName val="Tableaux_Infrastructure"/>
      <sheetName val="Indicateur_Infrastructure"/>
      <sheetName val="Tableaux_Reduction dechets"/>
      <sheetName val="Indicateur_Reduction dechets"/>
    </sheetNames>
    <sheetDataSet>
      <sheetData sheetId="0"/>
      <sheetData sheetId="1"/>
      <sheetData sheetId="2">
        <row r="1">
          <cell r="B1">
            <v>10</v>
          </cell>
          <cell r="F1">
            <v>-90</v>
          </cell>
          <cell r="J1">
            <v>80</v>
          </cell>
        </row>
        <row r="2">
          <cell r="B2">
            <v>2</v>
          </cell>
          <cell r="F2">
            <v>2</v>
          </cell>
          <cell r="J2">
            <v>2</v>
          </cell>
          <cell r="O2" t="str">
            <v>Mauvais</v>
          </cell>
        </row>
        <row r="3">
          <cell r="B3">
            <v>188</v>
          </cell>
          <cell r="F3">
            <v>288</v>
          </cell>
          <cell r="J3">
            <v>118</v>
          </cell>
          <cell r="O3" t="str">
            <v>Bon</v>
          </cell>
        </row>
        <row r="4">
          <cell r="O4" t="str">
            <v>Excellent</v>
          </cell>
        </row>
        <row r="8">
          <cell r="A8" t="str">
            <v>Mauvais</v>
          </cell>
          <cell r="B8">
            <v>20</v>
          </cell>
          <cell r="E8" t="str">
            <v>Mauvais</v>
          </cell>
          <cell r="F8">
            <v>25</v>
          </cell>
          <cell r="I8" t="str">
            <v>Mauvais</v>
          </cell>
          <cell r="J8">
            <v>70</v>
          </cell>
        </row>
        <row r="9">
          <cell r="A9" t="str">
            <v>Bon</v>
          </cell>
          <cell r="B9">
            <v>20</v>
          </cell>
          <cell r="E9" t="str">
            <v>Bon</v>
          </cell>
          <cell r="F9">
            <v>25</v>
          </cell>
          <cell r="I9" t="str">
            <v>Bon</v>
          </cell>
          <cell r="J9">
            <v>10</v>
          </cell>
        </row>
        <row r="10">
          <cell r="A10" t="str">
            <v>Excellent</v>
          </cell>
          <cell r="B10">
            <v>60</v>
          </cell>
          <cell r="E10" t="str">
            <v>Excellent</v>
          </cell>
          <cell r="F10">
            <v>50</v>
          </cell>
          <cell r="I10" t="str">
            <v>Excellent</v>
          </cell>
          <cell r="J10">
            <v>20</v>
          </cell>
        </row>
        <row r="11">
          <cell r="B11">
            <v>100</v>
          </cell>
          <cell r="F11">
            <v>100</v>
          </cell>
          <cell r="J11">
            <v>100</v>
          </cell>
        </row>
        <row r="16">
          <cell r="A16">
            <v>10</v>
          </cell>
          <cell r="B16">
            <v>10</v>
          </cell>
          <cell r="E16">
            <v>20</v>
          </cell>
          <cell r="F16">
            <v>5</v>
          </cell>
          <cell r="I16">
            <v>10</v>
          </cell>
          <cell r="J16">
            <v>10</v>
          </cell>
        </row>
        <row r="17">
          <cell r="A17">
            <v>9</v>
          </cell>
          <cell r="B17">
            <v>10</v>
          </cell>
          <cell r="E17">
            <v>19</v>
          </cell>
          <cell r="F17">
            <v>5</v>
          </cell>
          <cell r="I17">
            <v>20</v>
          </cell>
          <cell r="J17">
            <v>10</v>
          </cell>
        </row>
        <row r="18">
          <cell r="A18">
            <v>8</v>
          </cell>
          <cell r="B18">
            <v>10</v>
          </cell>
          <cell r="E18">
            <v>18</v>
          </cell>
          <cell r="F18">
            <v>5</v>
          </cell>
          <cell r="I18">
            <v>30</v>
          </cell>
          <cell r="J18">
            <v>10</v>
          </cell>
        </row>
        <row r="19">
          <cell r="A19">
            <v>7</v>
          </cell>
          <cell r="B19">
            <v>10</v>
          </cell>
          <cell r="E19">
            <v>17</v>
          </cell>
          <cell r="F19">
            <v>5</v>
          </cell>
          <cell r="I19">
            <v>40</v>
          </cell>
          <cell r="J19">
            <v>10</v>
          </cell>
        </row>
        <row r="20">
          <cell r="A20">
            <v>6</v>
          </cell>
          <cell r="B20">
            <v>10</v>
          </cell>
          <cell r="E20">
            <v>16</v>
          </cell>
          <cell r="F20">
            <v>5</v>
          </cell>
          <cell r="I20">
            <v>50</v>
          </cell>
          <cell r="J20">
            <v>10</v>
          </cell>
        </row>
        <row r="21">
          <cell r="A21">
            <v>5</v>
          </cell>
          <cell r="B21">
            <v>10</v>
          </cell>
          <cell r="E21">
            <v>15</v>
          </cell>
          <cell r="F21">
            <v>5</v>
          </cell>
          <cell r="I21">
            <v>60</v>
          </cell>
          <cell r="J21">
            <v>10</v>
          </cell>
        </row>
        <row r="22">
          <cell r="A22">
            <v>4</v>
          </cell>
          <cell r="B22">
            <v>10</v>
          </cell>
          <cell r="E22">
            <v>14</v>
          </cell>
          <cell r="F22">
            <v>5</v>
          </cell>
          <cell r="I22">
            <v>70</v>
          </cell>
          <cell r="J22">
            <v>10</v>
          </cell>
        </row>
        <row r="23">
          <cell r="A23">
            <v>3</v>
          </cell>
          <cell r="B23">
            <v>10</v>
          </cell>
          <cell r="E23">
            <v>13</v>
          </cell>
          <cell r="F23">
            <v>5</v>
          </cell>
          <cell r="I23">
            <v>80</v>
          </cell>
          <cell r="J23">
            <v>10</v>
          </cell>
        </row>
        <row r="24">
          <cell r="A24">
            <v>2</v>
          </cell>
          <cell r="B24">
            <v>10</v>
          </cell>
          <cell r="E24">
            <v>12</v>
          </cell>
          <cell r="F24">
            <v>5</v>
          </cell>
          <cell r="I24">
            <v>90</v>
          </cell>
          <cell r="J24">
            <v>10</v>
          </cell>
        </row>
        <row r="25">
          <cell r="A25">
            <v>1</v>
          </cell>
          <cell r="B25">
            <v>10</v>
          </cell>
          <cell r="E25">
            <v>11</v>
          </cell>
          <cell r="F25">
            <v>5</v>
          </cell>
          <cell r="I25">
            <v>100</v>
          </cell>
          <cell r="J25">
            <v>10</v>
          </cell>
        </row>
        <row r="26">
          <cell r="B26">
            <v>100</v>
          </cell>
          <cell r="E26">
            <v>10</v>
          </cell>
          <cell r="F26">
            <v>5</v>
          </cell>
          <cell r="J26">
            <v>100</v>
          </cell>
        </row>
        <row r="27">
          <cell r="E27">
            <v>9</v>
          </cell>
          <cell r="F27">
            <v>5</v>
          </cell>
        </row>
        <row r="28">
          <cell r="E28">
            <v>8</v>
          </cell>
          <cell r="F28">
            <v>5</v>
          </cell>
        </row>
        <row r="29">
          <cell r="E29">
            <v>7</v>
          </cell>
          <cell r="F29">
            <v>5</v>
          </cell>
        </row>
        <row r="30">
          <cell r="E30">
            <v>6</v>
          </cell>
          <cell r="F30">
            <v>5</v>
          </cell>
        </row>
        <row r="31">
          <cell r="E31">
            <v>5</v>
          </cell>
          <cell r="F31">
            <v>5</v>
          </cell>
        </row>
        <row r="32">
          <cell r="E32">
            <v>4</v>
          </cell>
          <cell r="F32">
            <v>5</v>
          </cell>
        </row>
        <row r="33">
          <cell r="E33">
            <v>3</v>
          </cell>
          <cell r="F33">
            <v>5</v>
          </cell>
        </row>
        <row r="34">
          <cell r="E34">
            <v>2</v>
          </cell>
          <cell r="F34">
            <v>5</v>
          </cell>
        </row>
        <row r="35">
          <cell r="E35">
            <v>1</v>
          </cell>
          <cell r="F35">
            <v>5</v>
          </cell>
        </row>
        <row r="36">
          <cell r="F36">
            <v>100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24750-BFE5-48B6-B8E8-546FA2E38592}">
  <sheetPr codeName="Feuil1"/>
  <dimension ref="A1:U36"/>
  <sheetViews>
    <sheetView tabSelected="1" zoomScale="70" zoomScaleNormal="70" zoomScaleSheetLayoutView="100" workbookViewId="0">
      <selection activeCell="L14" sqref="L14"/>
    </sheetView>
  </sheetViews>
  <sheetFormatPr baseColWidth="10" defaultColWidth="12.42578125" defaultRowHeight="15.75" x14ac:dyDescent="0.25"/>
  <cols>
    <col min="1" max="1" width="68.7109375" style="4" bestFit="1" customWidth="1"/>
    <col min="2" max="4" width="12.42578125" style="4"/>
    <col min="5" max="5" width="43.85546875" style="4" bestFit="1" customWidth="1"/>
    <col min="6" max="8" width="12.42578125" style="4"/>
    <col min="9" max="9" width="66.7109375" style="4" bestFit="1" customWidth="1"/>
    <col min="10" max="12" width="12.42578125" style="4"/>
    <col min="13" max="13" width="13" style="4" bestFit="1" customWidth="1"/>
    <col min="14" max="14" width="12.42578125" style="4"/>
    <col min="15" max="15" width="18.28515625" style="4" bestFit="1" customWidth="1"/>
    <col min="16" max="17" width="12.42578125" style="4"/>
    <col min="18" max="18" width="40" style="4" bestFit="1" customWidth="1"/>
    <col min="19" max="20" width="12.42578125" style="4"/>
    <col min="21" max="21" width="17.5703125" style="4" bestFit="1" customWidth="1"/>
    <col min="22" max="16384" width="12.42578125" style="4"/>
  </cols>
  <sheetData>
    <row r="1" spans="1:21" ht="31.5" x14ac:dyDescent="0.3">
      <c r="A1" s="1" t="s">
        <v>15</v>
      </c>
      <c r="B1" s="2">
        <f>100-(C1*B16)</f>
        <v>40</v>
      </c>
      <c r="C1" s="18">
        <v>6</v>
      </c>
      <c r="E1" s="1" t="s">
        <v>16</v>
      </c>
      <c r="F1" s="2">
        <f>100-(G1*F16)</f>
        <v>25</v>
      </c>
      <c r="G1" s="18">
        <v>15</v>
      </c>
      <c r="I1" s="1" t="s">
        <v>17</v>
      </c>
      <c r="J1" s="2">
        <f>100-(K1*J16)</f>
        <v>-700</v>
      </c>
      <c r="K1" s="18">
        <v>80</v>
      </c>
      <c r="M1" s="5" t="s">
        <v>0</v>
      </c>
      <c r="N1" s="5" t="s">
        <v>1</v>
      </c>
      <c r="O1" s="5" t="s">
        <v>2</v>
      </c>
      <c r="R1" s="1" t="s">
        <v>3</v>
      </c>
      <c r="S1" s="6">
        <f>(B1+F1+J1)/3</f>
        <v>-211.66666666666666</v>
      </c>
      <c r="T1" s="5" t="s">
        <v>1</v>
      </c>
      <c r="U1" s="5" t="s">
        <v>2</v>
      </c>
    </row>
    <row r="2" spans="1:21" x14ac:dyDescent="0.25">
      <c r="A2" s="7" t="s">
        <v>4</v>
      </c>
      <c r="B2" s="7">
        <f>C1/A16*2</f>
        <v>1.2</v>
      </c>
      <c r="E2" s="7" t="s">
        <v>4</v>
      </c>
      <c r="F2" s="7">
        <f>G1/E16*2</f>
        <v>1.5</v>
      </c>
      <c r="I2" s="3" t="s">
        <v>4</v>
      </c>
      <c r="J2" s="7">
        <f>K1/I16*2</f>
        <v>16</v>
      </c>
      <c r="M2" s="8">
        <f>(B1+F1+J1)/3</f>
        <v>-211.66666666666666</v>
      </c>
      <c r="N2" s="9">
        <f>(B8+F8+J8)/3</f>
        <v>38.333333333333336</v>
      </c>
      <c r="O2" s="10" t="s">
        <v>5</v>
      </c>
      <c r="S2" s="11">
        <f>IF(S1&lt;T2,S1,"")</f>
        <v>-211.66666666666666</v>
      </c>
      <c r="T2" s="9">
        <f>(B8+F8+J8)/3</f>
        <v>38.333333333333336</v>
      </c>
      <c r="U2" s="10" t="s">
        <v>5</v>
      </c>
    </row>
    <row r="3" spans="1:21" x14ac:dyDescent="0.25">
      <c r="A3" s="7" t="s">
        <v>6</v>
      </c>
      <c r="B3" s="7">
        <f>200-(B1+B2)</f>
        <v>158.80000000000001</v>
      </c>
      <c r="E3" s="7" t="s">
        <v>6</v>
      </c>
      <c r="F3" s="7">
        <f>200-(F1+F2)</f>
        <v>173.5</v>
      </c>
      <c r="I3" s="3" t="s">
        <v>6</v>
      </c>
      <c r="J3" s="7">
        <f>200-(J1+J2)</f>
        <v>884</v>
      </c>
      <c r="M3" s="12">
        <f>100-M2</f>
        <v>311.66666666666663</v>
      </c>
      <c r="N3" s="9">
        <f>(B9+F9+J9)/3</f>
        <v>18.333333333333332</v>
      </c>
      <c r="O3" s="10" t="s">
        <v>7</v>
      </c>
      <c r="S3" s="13" t="str">
        <f>IF(AND(S1&gt;=T2,S1&lt;=(T2+T3)),S1,"")</f>
        <v/>
      </c>
      <c r="T3" s="9">
        <f>(B9+F9+J9)/3</f>
        <v>18.333333333333332</v>
      </c>
      <c r="U3" s="10" t="s">
        <v>7</v>
      </c>
    </row>
    <row r="4" spans="1:21" x14ac:dyDescent="0.25">
      <c r="M4" s="10"/>
      <c r="N4" s="9">
        <f>(B10+F10+J10)/3</f>
        <v>43.333333333333336</v>
      </c>
      <c r="O4" s="10" t="s">
        <v>8</v>
      </c>
      <c r="S4" s="13" t="str">
        <f>IF(S1&gt;(T2+T3),S1,"")</f>
        <v/>
      </c>
      <c r="T4" s="9">
        <f>(B10+F10+J10)/3</f>
        <v>43.333333333333336</v>
      </c>
      <c r="U4" s="10" t="s">
        <v>8</v>
      </c>
    </row>
    <row r="5" spans="1:21" x14ac:dyDescent="0.25">
      <c r="M5" s="12">
        <f>SUM(M2:M4)</f>
        <v>99.999999999999972</v>
      </c>
      <c r="N5" s="12">
        <f>SUM(N2:N4)</f>
        <v>100</v>
      </c>
      <c r="O5" s="14"/>
      <c r="T5" s="12">
        <f>SUM(T2:T4)</f>
        <v>100</v>
      </c>
    </row>
    <row r="6" spans="1:21" x14ac:dyDescent="0.25">
      <c r="A6" s="4" t="s">
        <v>9</v>
      </c>
      <c r="E6" s="4" t="s">
        <v>9</v>
      </c>
      <c r="I6" s="4" t="s">
        <v>9</v>
      </c>
      <c r="M6" s="14"/>
      <c r="N6" s="15"/>
      <c r="O6" s="14"/>
    </row>
    <row r="7" spans="1:21" x14ac:dyDescent="0.25">
      <c r="A7" s="7" t="s">
        <v>10</v>
      </c>
      <c r="B7" s="7" t="s">
        <v>11</v>
      </c>
      <c r="E7" s="7" t="s">
        <v>10</v>
      </c>
      <c r="F7" s="7" t="s">
        <v>11</v>
      </c>
      <c r="I7" s="7" t="s">
        <v>10</v>
      </c>
      <c r="J7" s="7" t="s">
        <v>11</v>
      </c>
      <c r="M7" s="14"/>
      <c r="N7" s="14"/>
      <c r="O7" s="14"/>
    </row>
    <row r="8" spans="1:21" x14ac:dyDescent="0.25">
      <c r="A8" s="7" t="s">
        <v>5</v>
      </c>
      <c r="B8" s="7">
        <v>20</v>
      </c>
      <c r="E8" s="7" t="s">
        <v>5</v>
      </c>
      <c r="F8" s="7">
        <v>25</v>
      </c>
      <c r="I8" s="7" t="s">
        <v>5</v>
      </c>
      <c r="J8" s="7">
        <v>70</v>
      </c>
    </row>
    <row r="9" spans="1:21" x14ac:dyDescent="0.25">
      <c r="A9" s="7" t="s">
        <v>7</v>
      </c>
      <c r="B9" s="7">
        <v>20</v>
      </c>
      <c r="E9" s="7" t="s">
        <v>7</v>
      </c>
      <c r="F9" s="7">
        <v>25</v>
      </c>
      <c r="I9" s="7" t="s">
        <v>7</v>
      </c>
      <c r="J9" s="7">
        <v>10</v>
      </c>
    </row>
    <row r="10" spans="1:21" x14ac:dyDescent="0.25">
      <c r="A10" s="7" t="s">
        <v>8</v>
      </c>
      <c r="B10" s="7">
        <v>60</v>
      </c>
      <c r="E10" s="7" t="s">
        <v>8</v>
      </c>
      <c r="F10" s="7">
        <v>50</v>
      </c>
      <c r="I10" s="7" t="s">
        <v>8</v>
      </c>
      <c r="J10" s="7">
        <v>20</v>
      </c>
    </row>
    <row r="11" spans="1:21" x14ac:dyDescent="0.25">
      <c r="A11" s="7" t="s">
        <v>12</v>
      </c>
      <c r="B11" s="7">
        <f>SUM(B8:B10)</f>
        <v>100</v>
      </c>
      <c r="E11" s="7" t="s">
        <v>12</v>
      </c>
      <c r="F11" s="7">
        <f>SUM(F8:F10)</f>
        <v>100</v>
      </c>
      <c r="I11" s="7" t="s">
        <v>12</v>
      </c>
      <c r="J11" s="7">
        <f>SUM(J8:J10)</f>
        <v>100</v>
      </c>
    </row>
    <row r="14" spans="1:21" x14ac:dyDescent="0.25">
      <c r="A14" s="4" t="s">
        <v>13</v>
      </c>
      <c r="E14" s="4" t="s">
        <v>13</v>
      </c>
      <c r="I14" s="4" t="s">
        <v>13</v>
      </c>
    </row>
    <row r="15" spans="1:21" x14ac:dyDescent="0.25">
      <c r="A15" s="7" t="s">
        <v>14</v>
      </c>
      <c r="B15" s="7" t="s">
        <v>11</v>
      </c>
      <c r="E15" s="7" t="s">
        <v>14</v>
      </c>
      <c r="F15" s="7" t="s">
        <v>11</v>
      </c>
      <c r="I15" s="7" t="s">
        <v>14</v>
      </c>
      <c r="J15" s="7" t="s">
        <v>11</v>
      </c>
    </row>
    <row r="16" spans="1:21" x14ac:dyDescent="0.25">
      <c r="A16" s="7">
        <f>1*10</f>
        <v>10</v>
      </c>
      <c r="B16" s="7">
        <v>10</v>
      </c>
      <c r="E16" s="7">
        <v>20</v>
      </c>
      <c r="F16" s="7">
        <v>5</v>
      </c>
      <c r="I16" s="7">
        <v>10</v>
      </c>
      <c r="J16" s="7">
        <v>10</v>
      </c>
    </row>
    <row r="17" spans="1:10" x14ac:dyDescent="0.25">
      <c r="A17" s="7">
        <v>9</v>
      </c>
      <c r="B17" s="7">
        <v>10</v>
      </c>
      <c r="E17" s="7">
        <v>19</v>
      </c>
      <c r="F17" s="7">
        <v>5</v>
      </c>
      <c r="I17" s="7">
        <v>20</v>
      </c>
      <c r="J17" s="7">
        <v>10</v>
      </c>
    </row>
    <row r="18" spans="1:10" x14ac:dyDescent="0.25">
      <c r="A18" s="7">
        <v>8</v>
      </c>
      <c r="B18" s="7">
        <v>10</v>
      </c>
      <c r="E18" s="7">
        <v>18</v>
      </c>
      <c r="F18" s="7">
        <v>5</v>
      </c>
      <c r="I18" s="7">
        <v>30</v>
      </c>
      <c r="J18" s="7">
        <v>10</v>
      </c>
    </row>
    <row r="19" spans="1:10" x14ac:dyDescent="0.25">
      <c r="A19" s="7">
        <v>7</v>
      </c>
      <c r="B19" s="7">
        <v>10</v>
      </c>
      <c r="E19" s="7">
        <v>17</v>
      </c>
      <c r="F19" s="7">
        <v>5</v>
      </c>
      <c r="I19" s="7">
        <v>40</v>
      </c>
      <c r="J19" s="7">
        <v>10</v>
      </c>
    </row>
    <row r="20" spans="1:10" x14ac:dyDescent="0.25">
      <c r="A20" s="7">
        <v>6</v>
      </c>
      <c r="B20" s="7">
        <v>10</v>
      </c>
      <c r="E20" s="7">
        <v>16</v>
      </c>
      <c r="F20" s="7">
        <v>5</v>
      </c>
      <c r="I20" s="7">
        <v>50</v>
      </c>
      <c r="J20" s="7">
        <v>10</v>
      </c>
    </row>
    <row r="21" spans="1:10" x14ac:dyDescent="0.25">
      <c r="A21" s="7">
        <v>5</v>
      </c>
      <c r="B21" s="7">
        <v>10</v>
      </c>
      <c r="E21" s="7">
        <v>15</v>
      </c>
      <c r="F21" s="7">
        <v>5</v>
      </c>
      <c r="I21" s="7">
        <v>60</v>
      </c>
      <c r="J21" s="7">
        <v>10</v>
      </c>
    </row>
    <row r="22" spans="1:10" x14ac:dyDescent="0.25">
      <c r="A22" s="7">
        <v>4</v>
      </c>
      <c r="B22" s="7">
        <v>10</v>
      </c>
      <c r="E22" s="7">
        <v>14</v>
      </c>
      <c r="F22" s="7">
        <v>5</v>
      </c>
      <c r="I22" s="7">
        <v>70</v>
      </c>
      <c r="J22" s="7">
        <v>10</v>
      </c>
    </row>
    <row r="23" spans="1:10" x14ac:dyDescent="0.25">
      <c r="A23" s="7">
        <v>3</v>
      </c>
      <c r="B23" s="7">
        <v>10</v>
      </c>
      <c r="E23" s="7">
        <v>13</v>
      </c>
      <c r="F23" s="7">
        <v>5</v>
      </c>
      <c r="I23" s="7">
        <v>80</v>
      </c>
      <c r="J23" s="7">
        <v>10</v>
      </c>
    </row>
    <row r="24" spans="1:10" x14ac:dyDescent="0.25">
      <c r="A24" s="7">
        <v>2</v>
      </c>
      <c r="B24" s="7">
        <v>10</v>
      </c>
      <c r="E24" s="7">
        <v>12</v>
      </c>
      <c r="F24" s="7">
        <v>5</v>
      </c>
      <c r="I24" s="7">
        <v>90</v>
      </c>
      <c r="J24" s="7">
        <v>10</v>
      </c>
    </row>
    <row r="25" spans="1:10" x14ac:dyDescent="0.25">
      <c r="A25" s="7">
        <v>1</v>
      </c>
      <c r="B25" s="7">
        <v>10</v>
      </c>
      <c r="E25" s="7">
        <v>11</v>
      </c>
      <c r="F25" s="7">
        <v>5</v>
      </c>
      <c r="I25" s="7">
        <v>100</v>
      </c>
      <c r="J25" s="7">
        <v>10</v>
      </c>
    </row>
    <row r="26" spans="1:10" x14ac:dyDescent="0.25">
      <c r="A26" s="7" t="s">
        <v>12</v>
      </c>
      <c r="B26" s="7">
        <f>SUM(B16:B25)</f>
        <v>100</v>
      </c>
      <c r="E26" s="7">
        <v>10</v>
      </c>
      <c r="F26" s="7">
        <v>5</v>
      </c>
      <c r="I26" s="7" t="s">
        <v>12</v>
      </c>
      <c r="J26" s="7">
        <v>100</v>
      </c>
    </row>
    <row r="27" spans="1:10" x14ac:dyDescent="0.25">
      <c r="E27" s="7">
        <v>9</v>
      </c>
      <c r="F27" s="7">
        <v>5</v>
      </c>
    </row>
    <row r="28" spans="1:10" x14ac:dyDescent="0.25">
      <c r="E28" s="7">
        <v>8</v>
      </c>
      <c r="F28" s="7">
        <v>5</v>
      </c>
    </row>
    <row r="29" spans="1:10" x14ac:dyDescent="0.25">
      <c r="E29" s="7">
        <v>7</v>
      </c>
      <c r="F29" s="7">
        <v>5</v>
      </c>
    </row>
    <row r="30" spans="1:10" x14ac:dyDescent="0.25">
      <c r="E30" s="7">
        <v>6</v>
      </c>
      <c r="F30" s="7">
        <v>5</v>
      </c>
    </row>
    <row r="31" spans="1:10" x14ac:dyDescent="0.25">
      <c r="E31" s="7">
        <v>5</v>
      </c>
      <c r="F31" s="7">
        <v>5</v>
      </c>
    </row>
    <row r="32" spans="1:10" x14ac:dyDescent="0.25">
      <c r="E32" s="7">
        <v>4</v>
      </c>
      <c r="F32" s="7">
        <v>5</v>
      </c>
    </row>
    <row r="33" spans="5:6" x14ac:dyDescent="0.25">
      <c r="E33" s="7">
        <v>3</v>
      </c>
      <c r="F33" s="7">
        <v>5</v>
      </c>
    </row>
    <row r="34" spans="5:6" x14ac:dyDescent="0.25">
      <c r="E34" s="7">
        <v>2</v>
      </c>
      <c r="F34" s="7">
        <v>5</v>
      </c>
    </row>
    <row r="35" spans="5:6" x14ac:dyDescent="0.25">
      <c r="E35" s="7">
        <v>1</v>
      </c>
      <c r="F35" s="7">
        <v>5</v>
      </c>
    </row>
    <row r="36" spans="5:6" x14ac:dyDescent="0.25">
      <c r="E36" s="7" t="s">
        <v>12</v>
      </c>
      <c r="F36" s="7">
        <f>SUM(F16:F35)</f>
        <v>100</v>
      </c>
    </row>
  </sheetData>
  <pageMargins left="0.70866141732283472" right="0.70866141732283472" top="0.74803149606299213" bottom="0.74803149606299213" header="0.31496062992125984" footer="0.31496062992125984"/>
  <pageSetup paperSize="8" scale="2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8A449-7E77-4C7A-A975-D3A807856F8A}">
  <sheetPr codeName="Feuil3"/>
  <dimension ref="B5:V26"/>
  <sheetViews>
    <sheetView showGridLines="0" showRowColHeaders="0" topLeftCell="B1" zoomScale="60" zoomScaleNormal="60" workbookViewId="0">
      <selection activeCell="G9" sqref="G9"/>
    </sheetView>
  </sheetViews>
  <sheetFormatPr baseColWidth="10" defaultColWidth="12.5703125" defaultRowHeight="15.75" x14ac:dyDescent="0.25"/>
  <cols>
    <col min="1" max="16384" width="12.5703125" style="16"/>
  </cols>
  <sheetData>
    <row r="5" spans="2:22" ht="92.25" x14ac:dyDescent="1.35"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</row>
    <row r="26" spans="3:17" x14ac:dyDescent="0.25">
      <c r="C26" s="17"/>
      <c r="J26" s="17"/>
      <c r="Q26" s="17"/>
    </row>
  </sheetData>
  <mergeCells count="1">
    <mergeCell ref="B5:V5"/>
  </mergeCells>
  <pageMargins left="0.7" right="0.7" top="0.75" bottom="0.75" header="0.3" footer="0.3"/>
  <pageSetup paperSize="8" scale="67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E029C-82E3-4EB7-9FFE-AC01EF95EC3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Tableaux</vt:lpstr>
      <vt:lpstr>Indicateur</vt:lpstr>
      <vt:lpstr>Feuil1</vt:lpstr>
      <vt:lpstr>Tableaux!Zone_d_impression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Chris_W10</cp:lastModifiedBy>
  <dcterms:created xsi:type="dcterms:W3CDTF">2022-07-21T10:53:38Z</dcterms:created>
  <dcterms:modified xsi:type="dcterms:W3CDTF">2022-07-21T20:52:09Z</dcterms:modified>
</cp:coreProperties>
</file>