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89928C6-E7AF-407C-A05D-AE67A5FD1F3B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2" r:id="rId1"/>
    <sheet name="Sheet1" sheetId="1" r:id="rId2"/>
  </sheets>
  <definedNames>
    <definedName name="_xlnm._FilterDatabase" localSheetId="1" hidden="1">Sheet1!$A$1:$E$103</definedName>
  </definedNames>
  <calcPr calcId="191029"/>
  <pivotCaches>
    <pivotCache cacheId="5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3" i="1" l="1" a="1"/>
  <c r="F23" i="1" s="1"/>
  <c r="F24" i="1" a="1"/>
  <c r="F24" i="1" s="1"/>
  <c r="F25" i="1" a="1"/>
  <c r="F25" i="1" s="1"/>
  <c r="F26" i="1" a="1"/>
  <c r="F26" i="1" s="1"/>
  <c r="F27" i="1" a="1"/>
  <c r="F27" i="1" s="1"/>
  <c r="F28" i="1" a="1"/>
  <c r="F28" i="1" s="1"/>
  <c r="F29" i="1" a="1"/>
  <c r="F29" i="1" s="1"/>
  <c r="F30" i="1" a="1"/>
  <c r="F30" i="1" s="1"/>
  <c r="F31" i="1" a="1"/>
  <c r="F31" i="1" s="1"/>
  <c r="F32" i="1" a="1"/>
  <c r="F32" i="1" s="1"/>
  <c r="F33" i="1" a="1"/>
  <c r="F33" i="1" s="1"/>
  <c r="F34" i="1" a="1"/>
  <c r="F34" i="1" s="1"/>
  <c r="F35" i="1" a="1"/>
  <c r="F35" i="1" s="1"/>
  <c r="F36" i="1" a="1"/>
  <c r="F36" i="1" s="1"/>
  <c r="F37" i="1" a="1"/>
  <c r="F37" i="1" s="1"/>
  <c r="F38" i="1" a="1"/>
  <c r="F38" i="1" s="1"/>
  <c r="F39" i="1" a="1"/>
  <c r="F39" i="1" s="1"/>
  <c r="F40" i="1" a="1"/>
  <c r="F40" i="1" s="1"/>
  <c r="F41" i="1" a="1"/>
  <c r="F41" i="1" s="1"/>
  <c r="F42" i="1" a="1"/>
  <c r="F42" i="1" s="1"/>
  <c r="F43" i="1" a="1"/>
  <c r="F43" i="1" s="1"/>
  <c r="F44" i="1" a="1"/>
  <c r="F44" i="1" s="1"/>
  <c r="F45" i="1" a="1"/>
  <c r="F45" i="1" s="1"/>
  <c r="F46" i="1" a="1"/>
  <c r="F46" i="1" s="1"/>
  <c r="F47" i="1" a="1"/>
  <c r="F47" i="1" s="1"/>
  <c r="F48" i="1" a="1"/>
  <c r="F48" i="1" s="1"/>
  <c r="F49" i="1" a="1"/>
  <c r="F49" i="1" s="1"/>
  <c r="F50" i="1" a="1"/>
  <c r="F50" i="1" s="1"/>
  <c r="F51" i="1" a="1"/>
  <c r="F51" i="1" s="1"/>
  <c r="F52" i="1" a="1"/>
  <c r="F52" i="1" s="1"/>
  <c r="F53" i="1" a="1"/>
  <c r="F53" i="1" s="1"/>
  <c r="F54" i="1" a="1"/>
  <c r="F54" i="1" s="1"/>
  <c r="F55" i="1" a="1"/>
  <c r="F55" i="1" s="1"/>
  <c r="F56" i="1" a="1"/>
  <c r="F56" i="1" s="1"/>
  <c r="F57" i="1" a="1"/>
  <c r="F57" i="1" s="1"/>
  <c r="F58" i="1" a="1"/>
  <c r="F58" i="1" s="1"/>
  <c r="F59" i="1" a="1"/>
  <c r="F59" i="1" s="1"/>
  <c r="F60" i="1" a="1"/>
  <c r="F60" i="1" s="1"/>
  <c r="F61" i="1" a="1"/>
  <c r="F61" i="1" s="1"/>
  <c r="F62" i="1" a="1"/>
  <c r="F62" i="1" s="1"/>
  <c r="F63" i="1" a="1"/>
  <c r="F63" i="1" s="1"/>
  <c r="F64" i="1" a="1"/>
  <c r="F64" i="1" s="1"/>
  <c r="F65" i="1" a="1"/>
  <c r="F65" i="1" s="1"/>
  <c r="F66" i="1" a="1"/>
  <c r="F66" i="1" s="1"/>
  <c r="F67" i="1" a="1"/>
  <c r="F67" i="1" s="1"/>
  <c r="F68" i="1" a="1"/>
  <c r="F68" i="1" s="1"/>
  <c r="F69" i="1" a="1"/>
  <c r="F69" i="1" s="1"/>
  <c r="F70" i="1" a="1"/>
  <c r="F70" i="1"/>
  <c r="F71" i="1" a="1"/>
  <c r="F71" i="1" s="1"/>
  <c r="F72" i="1" a="1"/>
  <c r="F72" i="1" s="1"/>
  <c r="F73" i="1" a="1"/>
  <c r="F73" i="1" s="1"/>
  <c r="F74" i="1" a="1"/>
  <c r="F74" i="1" s="1"/>
  <c r="F75" i="1" a="1"/>
  <c r="F75" i="1" s="1"/>
  <c r="F76" i="1" a="1"/>
  <c r="F76" i="1" s="1"/>
  <c r="F77" i="1" a="1"/>
  <c r="F77" i="1" s="1"/>
  <c r="F78" i="1" a="1"/>
  <c r="F78" i="1" s="1"/>
  <c r="F79" i="1" a="1"/>
  <c r="F79" i="1" s="1"/>
  <c r="F80" i="1" a="1"/>
  <c r="F80" i="1" s="1"/>
  <c r="F81" i="1" a="1"/>
  <c r="F81" i="1" s="1"/>
  <c r="F82" i="1" a="1"/>
  <c r="F82" i="1"/>
  <c r="F83" i="1" a="1"/>
  <c r="F83" i="1" s="1"/>
  <c r="F84" i="1" a="1"/>
  <c r="F84" i="1" s="1"/>
  <c r="F85" i="1" a="1"/>
  <c r="F85" i="1" s="1"/>
  <c r="F86" i="1" a="1"/>
  <c r="F86" i="1" s="1"/>
  <c r="F87" i="1" a="1"/>
  <c r="F87" i="1" s="1"/>
  <c r="F88" i="1" a="1"/>
  <c r="F88" i="1"/>
  <c r="F89" i="1" a="1"/>
  <c r="F89" i="1" s="1"/>
  <c r="F90" i="1" a="1"/>
  <c r="F90" i="1" s="1"/>
  <c r="F91" i="1" a="1"/>
  <c r="F91" i="1" s="1"/>
  <c r="F92" i="1" a="1"/>
  <c r="F92" i="1" s="1"/>
  <c r="F93" i="1" a="1"/>
  <c r="F93" i="1" s="1"/>
  <c r="F94" i="1" a="1"/>
  <c r="F94" i="1" s="1"/>
  <c r="F95" i="1" a="1"/>
  <c r="F95" i="1" s="1"/>
  <c r="F96" i="1" a="1"/>
  <c r="F96" i="1" s="1"/>
  <c r="F97" i="1" a="1"/>
  <c r="F97" i="1" s="1"/>
  <c r="F98" i="1" a="1"/>
  <c r="F98" i="1" s="1"/>
  <c r="F99" i="1" a="1"/>
  <c r="F99" i="1" s="1"/>
  <c r="F100" i="1" a="1"/>
  <c r="F100" i="1" s="1"/>
  <c r="F101" i="1" a="1"/>
  <c r="F101" i="1" s="1"/>
  <c r="F102" i="1" a="1"/>
  <c r="F102" i="1" s="1"/>
  <c r="F103" i="1" a="1"/>
  <c r="F103" i="1" s="1"/>
  <c r="F20" i="1" a="1"/>
  <c r="F20" i="1" s="1"/>
  <c r="F22" i="1" a="1"/>
  <c r="F22" i="1" s="1"/>
  <c r="F2" i="1" a="1"/>
  <c r="F2" i="1" s="1"/>
  <c r="F3" i="1" a="1"/>
  <c r="F3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1" i="1" a="1"/>
  <c r="F2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<sst xmlns="http://schemas.openxmlformats.org/spreadsheetml/2006/main" count="149" uniqueCount="29">
  <si>
    <t>tps arrêt</t>
  </si>
  <si>
    <t>BIG-301</t>
  </si>
  <si>
    <t>BIG-42</t>
  </si>
  <si>
    <t>HARw</t>
  </si>
  <si>
    <t>kit</t>
  </si>
  <si>
    <t>L32</t>
  </si>
  <si>
    <t>mori-seiki-3A</t>
  </si>
  <si>
    <t>mori-seiki-5A</t>
  </si>
  <si>
    <t>multi-01</t>
  </si>
  <si>
    <t>NAK</t>
  </si>
  <si>
    <t>SB16</t>
  </si>
  <si>
    <t>SB-16C</t>
  </si>
  <si>
    <t>SST16</t>
  </si>
  <si>
    <t>SV 32</t>
  </si>
  <si>
    <t>TSU</t>
  </si>
  <si>
    <t>T-WEILER</t>
  </si>
  <si>
    <t>T-WEILER UD 24</t>
  </si>
  <si>
    <t>tps intervention</t>
  </si>
  <si>
    <t>date arret</t>
  </si>
  <si>
    <t>date démarrage</t>
  </si>
  <si>
    <t>machine</t>
  </si>
  <si>
    <t>Total général</t>
  </si>
  <si>
    <t>2022</t>
  </si>
  <si>
    <t>Arret Suivant</t>
  </si>
  <si>
    <t>Interventions</t>
  </si>
  <si>
    <t>Fonctionnement</t>
  </si>
  <si>
    <t>Moyenne Temps fonctionnement entre arrêts</t>
  </si>
  <si>
    <t>(Tous)</t>
  </si>
  <si>
    <t>Moyenne de tps intervention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</si>
</sst>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.000"/>
    <numFmt numFmtId="165" formatCode="dd/mm/yyyy&quot;  &quot;hh\:mm\:ss\ "/>
    <numFmt numFmtId="166" formatCode="dd/mm/yyyy\ h:mm;@"/>
    <numFmt numFmtId="167" formatCode="_-* #,##0_-;\-* #,##0_-;_-* &quot;-&quot;??_-;_-@_-"/>
    <numFmt numFmtId="171" formatCode="_-* #,##0.000\ _€_-;\-* #,##0.000\ _€_-;_-* &quot;-&quot;???\ _€_-;_-@_-"/>
  </numFmts>
  <fonts count="4" x14ac:knownFonts="1">
    <font>
      <sz val="10"/>
      <color rgb="FF000000"/>
      <name val="ARIAL"/>
      <charset val="1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7">
    <xf numFmtId="0" fontId="0" fillId="0" borderId="0" xfId="0"/>
    <xf numFmtId="164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pivotButton="1"/>
    <xf numFmtId="165" fontId="0" fillId="0" borderId="0" xfId="0" applyNumberFormat="1"/>
    <xf numFmtId="166" fontId="1" fillId="0" borderId="0" xfId="0" applyNumberFormat="1" applyFont="1" applyAlignment="1">
      <alignment horizontal="center" vertical="center"/>
    </xf>
    <xf numFmtId="166" fontId="0" fillId="0" borderId="0" xfId="0" applyNumberFormat="1"/>
    <xf numFmtId="167" fontId="0" fillId="0" borderId="0" xfId="1" applyNumberFormat="1" applyFont="1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43" fontId="0" fillId="0" borderId="0" xfId="1" applyFont="1"/>
    <xf numFmtId="167" fontId="0" fillId="0" borderId="0" xfId="1" applyNumberFormat="1" applyFont="1" applyAlignment="1">
      <alignment vertical="top"/>
    </xf>
    <xf numFmtId="171" fontId="0" fillId="0" borderId="0" xfId="0" applyNumberFormat="1"/>
  </cellXfs>
  <cellStyles count="2">
    <cellStyle name="Milliers" xfId="1" builtinId="3"/>
    <cellStyle name="Normal" xfId="0" builtinId="0"/>
  </cellStyles>
  <dxfs count="111">
    <dxf>
      <alignment wrapText="1"/>
    </dxf>
    <dxf>
      <alignment vertical="center"/>
    </dxf>
    <dxf>
      <alignment vertical="center"/>
    </dxf>
    <dxf>
      <alignment horizontal="center"/>
    </dxf>
    <dxf>
      <numFmt numFmtId="171" formatCode="_-* #,##0.000\ _€_-;\-* #,##0.000\ _€_-;_-* &quot;-&quot;???\ _€_-;_-@_-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171" formatCode="_-* #,##0.000\ _€_-;\-* #,##0.000\ _€_-;_-* &quot;-&quot;???\ _€_-;_-@_-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171" formatCode="_-* #,##0.000\ _€_-;\-* #,##0.000\ _€_-;_-* &quot;-&quot;???\ _€_-;_-@_-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171" formatCode="_-* #,##0.000\ _€_-;\-* #,##0.000\ _€_-;_-* &quot;-&quot;???\ _€_-;_-@_-"/>
    </dxf>
    <dxf>
      <alignment wrapText="1"/>
    </dxf>
    <dxf>
      <alignment vertical="center"/>
    </dxf>
    <dxf>
      <alignment vertical="center"/>
    </dxf>
    <dxf>
      <alignment horizontal="center"/>
    </dxf>
    <dxf>
      <numFmt numFmtId="171" formatCode="_-* #,##0.000\ _€_-;\-* #,##0.000\ _€_-;_-* &quot;-&quot;???\ _€_-;_-@_-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171" formatCode="_-* #,##0.000\ _€_-;\-* #,##0.000\ _€_-;_-* &quot;-&quot;???\ _€_-;_-@_-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171" formatCode="_-* #,##0.000\ _€_-;\-* #,##0.000\ _€_-;_-* &quot;-&quot;???\ _€_-;_-@_-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171" formatCode="_-* #,##0.000\ _€_-;\-* #,##0.000\ _€_-;_-* &quot;-&quot;???\ _€_-;_-@_-"/>
    </dxf>
    <dxf>
      <alignment wrapText="1"/>
    </dxf>
    <dxf>
      <alignment vertical="center"/>
    </dxf>
    <dxf>
      <alignment vertical="center"/>
    </dxf>
    <dxf>
      <alignment horizontal="center"/>
    </dxf>
    <dxf>
      <numFmt numFmtId="171" formatCode="_-* #,##0.000\ _€_-;\-* #,##0.000\ _€_-;_-* &quot;-&quot;???\ _€_-;_-@_-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171" formatCode="_-* #,##0.000\ _€_-;\-* #,##0.000\ _€_-;_-* &quot;-&quot;???\ _€_-;_-@_-"/>
    </dxf>
    <dxf>
      <numFmt numFmtId="167" formatCode="_-* #,##0_-;\-* #,##0_-;_-* &quot;-&quot;??_-;_-@_-"/>
      <alignment horizontal="general" vertical="top" textRotation="0" wrapText="0" indent="0" justifyLastLine="0" shrinkToFit="0" readingOrder="0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171" formatCode="_-* #,##0.000\ _€_-;\-* #,##0.000\ _€_-;_-* &quot;-&quot;???\ _€_-;_-@_-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171" formatCode="_-* #,##0.000\ _€_-;\-* #,##0.000\ _€_-;_-* &quot;-&quot;???\ _€_-;_-@_-"/>
    </dxf>
    <dxf>
      <alignment wrapText="1"/>
    </dxf>
    <dxf>
      <alignment vertical="center"/>
    </dxf>
    <dxf>
      <alignment vertical="center"/>
    </dxf>
    <dxf>
      <alignment horizontal="center"/>
    </dxf>
    <dxf>
      <numFmt numFmtId="171" formatCode="_-* #,##0.000\ _€_-;\-* #,##0.000\ _€_-;_-* &quot;-&quot;???\ _€_-;_-@_-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171" formatCode="_-* #,##0.000\ _€_-;\-* #,##0.000\ _€_-;_-* &quot;-&quot;???\ _€_-;_-@_-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171" formatCode="_-* #,##0.000\ _€_-;\-* #,##0.000\ _€_-;_-* &quot;-&quot;???\ _€_-;_-@_-"/>
    </dxf>
    <dxf>
      <numFmt numFmtId="169" formatCode="[hh]:mm"/>
    </dxf>
    <dxf>
      <numFmt numFmtId="171" formatCode="_-* #,##0.000\ _€_-;\-* #,##0.000\ _€_-;_-* &quot;-&quot;???\ _€_-;_-@_-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169" formatCode="[hh]:mm"/>
    </dxf>
    <dxf>
      <alignment wrapText="1"/>
    </dxf>
    <dxf>
      <alignment vertical="center"/>
    </dxf>
    <dxf>
      <alignment vertical="center"/>
    </dxf>
    <dxf>
      <alignment horizontal="center"/>
    </dxf>
    <dxf>
      <numFmt numFmtId="171" formatCode="_-* #,##0.000\ _€_-;\-* #,##0.000\ _€_-;_-* &quot;-&quot;???\ _€_-;_-@_-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numFmt numFmtId="165" formatCode="dd/mm/yyyy&quot;  &quot;hh\:mm\:ss\ "/>
      <alignment horizontal="general" vertical="top" textRotation="0" wrapText="0" indent="0" justifyLastLine="0" shrinkToFit="0" readingOrder="0"/>
    </dxf>
    <dxf>
      <numFmt numFmtId="165" formatCode="dd/mm/yyyy&quot;  &quot;hh\:mm\:ss\ "/>
      <alignment horizontal="general" vertical="top" textRotation="0" wrapText="0" indent="0" justifyLastLine="0" shrinkToFit="0" readingOrder="0"/>
    </dxf>
    <dxf>
      <numFmt numFmtId="164" formatCode="#,##0.000"/>
      <alignment horizontal="general" vertical="top" textRotation="0" wrapText="0" indent="0" justifyLastLine="0" shrinkToFit="0" readingOrder="0"/>
    </dxf>
    <dxf>
      <numFmt numFmtId="164" formatCode="#,##0.000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762.7241125" missingItemsLimit="0" createdVersion="8" refreshedVersion="8" minRefreshableVersion="3" recordCount="102" xr:uid="{99644325-67CC-4063-8DDB-59D91568E639}">
  <cacheSource type="worksheet">
    <worksheetSource name="Interventions"/>
  </cacheSource>
  <cacheFields count="6">
    <cacheField name="machine" numFmtId="0">
      <sharedItems count="16">
        <s v="BIG-301"/>
        <s v="BIG-42"/>
        <s v="HARw"/>
        <s v="kit"/>
        <s v="L32"/>
        <s v="mori-seiki-3A"/>
        <s v="mori-seiki-5A"/>
        <s v="multi-01"/>
        <s v="NAK"/>
        <s v="SB16"/>
        <s v="SB-16C"/>
        <s v="SST16"/>
        <s v="SV 32"/>
        <s v="TSU"/>
        <s v="T-WEILER"/>
        <s v="T-WEILER UD 24"/>
      </sharedItems>
    </cacheField>
    <cacheField name="tps arrêt" numFmtId="0">
      <sharedItems containsString="0" containsBlank="1" containsNumber="1" minValue="0" maxValue="20100"/>
    </cacheField>
    <cacheField name="tps intervention" numFmtId="0">
      <sharedItems containsString="0" containsBlank="1" containsNumber="1" minValue="0" maxValue="20072"/>
    </cacheField>
    <cacheField name="date arret" numFmtId="165">
      <sharedItems containsSemiMixedTypes="0" containsNonDate="0" containsDate="1" containsString="0" minDate="2020-10-09T17:52:06" maxDate="2022-07-07T08:00:00" count="102">
        <d v="2020-10-11T15:00:00"/>
        <d v="2020-12-22T10:00:00"/>
        <d v="2021-02-22T11:00:00"/>
        <d v="2021-07-28T13:00:00"/>
        <d v="2021-08-07T09:00:00"/>
        <d v="2021-12-13T08:00:00"/>
        <d v="2021-12-16T15:00:00"/>
        <d v="2022-05-17T14:16:00"/>
        <d v="2022-05-23T10:00:00"/>
        <d v="2022-07-05T14:00:00"/>
        <d v="2020-11-30T15:00:00"/>
        <d v="2021-05-04T11:36:00"/>
        <d v="2021-05-28T17:30:00"/>
        <d v="2021-06-07T08:00:00"/>
        <d v="2021-08-28T09:45:00"/>
        <d v="2021-09-28T08:00:00"/>
        <d v="2021-10-08T08:00:00"/>
        <d v="2021-11-08T09:00:00"/>
        <d v="2021-11-24T10:52:04"/>
        <d v="2021-12-24T10:00:00"/>
        <d v="2022-01-03T08:00:00"/>
        <d v="2022-01-10T11:00:00"/>
        <d v="2022-01-21T11:00:00"/>
        <d v="2022-05-04T11:05:00"/>
        <d v="2022-05-11T10:00:00"/>
        <d v="2020-11-18T13:00:00"/>
        <d v="2020-12-10T14:00:00"/>
        <d v="2020-12-15T10:30:00"/>
        <d v="2021-09-03T08:00:00"/>
        <d v="2021-09-07T10:00:00"/>
        <d v="2022-03-22T10:08:00"/>
        <d v="2022-06-10T11:00:00"/>
        <d v="2022-06-29T08:00:00"/>
        <d v="2021-05-17T08:30:00"/>
        <d v="2021-06-08T13:16:00"/>
        <d v="2021-07-10T10:30:00"/>
        <d v="2021-07-28T11:00:00"/>
        <d v="2021-12-23T10:00:00"/>
        <d v="2022-05-23T13:08:00"/>
        <d v="2022-06-28T00:00:00"/>
        <d v="2021-04-30T08:00:00"/>
        <d v="2021-05-04T11:30:00"/>
        <d v="2021-05-20T08:00:00"/>
        <d v="2021-09-16T08:00:00"/>
        <d v="2022-03-05T10:23:00"/>
        <d v="2021-03-02T14:49:06"/>
        <d v="2021-07-02T08:00:00"/>
        <d v="2021-05-21T17:00:00"/>
        <d v="2021-02-22T15:30:00"/>
        <d v="2021-11-25T14:00:00"/>
        <d v="2021-02-25T13:00:00"/>
        <d v="2021-05-03T12:00:00"/>
        <d v="2022-05-24T15:00:00"/>
        <d v="2022-06-03T08:00:00"/>
        <d v="2022-06-08T08:52:12"/>
        <d v="2021-02-02T09:00:00"/>
        <d v="2021-05-04T13:00:00"/>
        <d v="2021-11-24T07:00:00"/>
        <d v="2021-11-24T10:49:56"/>
        <d v="2021-11-25T15:11:00"/>
        <d v="2022-01-10T14:00:00"/>
        <d v="2022-05-17T12:11:00"/>
        <d v="2022-07-07T08:00:00"/>
        <d v="2021-11-24T10:46:19"/>
        <d v="2022-01-26T08:34:00"/>
        <d v="2020-11-20T12:00:00"/>
        <d v="2021-01-26T15:30:00"/>
        <d v="2021-03-03T12:00:00"/>
        <d v="2021-04-17T10:00:00"/>
        <d v="2021-05-18T08:40:00"/>
        <d v="2021-05-27T09:30:00"/>
        <d v="2021-08-14T08:45:00"/>
        <d v="2021-11-01T15:25:00"/>
        <d v="2021-11-23T10:00:00"/>
        <d v="2021-12-21T15:00:00"/>
        <d v="2022-01-04T09:45:00"/>
        <d v="2022-05-05T09:24:00"/>
        <d v="2022-06-10T09:00:00"/>
        <d v="2021-09-27T09:00:00"/>
        <d v="2021-11-23T20:00:00"/>
        <d v="2021-12-27T12:00:00"/>
        <d v="2022-01-24T09:59:00"/>
        <d v="2022-05-23T00:00:00"/>
        <d v="2022-06-07T10:30:00"/>
        <d v="2022-06-16T15:30:00"/>
        <d v="2022-07-06T13:45:00"/>
        <d v="2020-10-09T17:52:06"/>
        <d v="2021-03-04T12:11:13"/>
        <d v="2022-02-22T09:00:00"/>
        <d v="2022-05-23T11:00:00"/>
        <d v="2020-11-11T10:30:00"/>
        <d v="2020-11-11T10:50:00"/>
        <d v="2020-12-08T15:30:00"/>
        <d v="2021-03-01T16:25:35"/>
        <d v="2021-09-09T10:30:00"/>
        <d v="2022-01-21T08:00:00"/>
        <d v="2022-05-19T10:14:00"/>
        <d v="2022-06-01T10:39:00"/>
        <d v="2022-07-06T10:30:00"/>
        <d v="2022-01-18T09:00:00"/>
        <d v="2022-02-14T11:00:00"/>
        <d v="2022-03-05T09:00:00"/>
      </sharedItems>
      <fieldGroup base="3">
        <rangePr groupBy="years" startDate="2020-10-09T17:52:06" endDate="2022-07-07T08:00:00"/>
        <groupItems count="5">
          <s v="&lt;09/10/2020"/>
          <s v="2020"/>
          <s v="2021"/>
          <s v="2022"/>
          <s v="&gt;07/07/2022"/>
        </groupItems>
      </fieldGroup>
    </cacheField>
    <cacheField name="date démarrage" numFmtId="165">
      <sharedItems containsSemiMixedTypes="0" containsNonDate="0" containsDate="1" containsString="0" minDate="2020-10-09T17:52:06" maxDate="2022-07-12T08:40:00"/>
    </cacheField>
    <cacheField name="Arret Suivant" numFmtId="167">
      <sharedItems containsMixedTypes="1" containsNumber="1" minValue="1132.1999999962281" maxValue="5529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2">
  <r>
    <x v="0"/>
    <n v="12540"/>
    <n v="1680"/>
    <x v="0"/>
    <d v="2020-10-20T08:00:00"/>
    <n v="90840.000000097789"/>
  </r>
  <r>
    <x v="0"/>
    <n v="10080"/>
    <n v="10080"/>
    <x v="1"/>
    <d v="2020-12-29T10:00:00"/>
    <n v="79259.999999902211"/>
  </r>
  <r>
    <x v="0"/>
    <n v="3139"/>
    <n v="3139.933"/>
    <x v="2"/>
    <d v="2021-02-24T15:19:00"/>
    <n v="221621.00000011269"/>
  </r>
  <r>
    <x v="0"/>
    <n v="9870"/>
    <n v="9900"/>
    <x v="3"/>
    <d v="2021-08-04T09:30:00"/>
    <n v="4290.0000000488944"/>
  </r>
  <r>
    <x v="0"/>
    <n v="240"/>
    <n v="240"/>
    <x v="4"/>
    <d v="2021-08-07T13:00:00"/>
    <n v="184019.99999990221"/>
  </r>
  <r>
    <x v="0"/>
    <n v="251"/>
    <n v="249"/>
    <x v="5"/>
    <d v="2021-12-13T12:11:00"/>
    <n v="4488.9999999850988"/>
  </r>
  <r>
    <x v="0"/>
    <n v="5580"/>
    <n v="5580"/>
    <x v="6"/>
    <d v="2021-12-20T12:00:00"/>
    <n v="213255.9999999404"/>
  </r>
  <r>
    <x v="0"/>
    <n v="127"/>
    <n v="127"/>
    <x v="7"/>
    <d v="2022-05-17T16:23:00"/>
    <n v="8257.0000000298023"/>
  </r>
  <r>
    <x v="0"/>
    <n v="33"/>
    <n v="33"/>
    <x v="8"/>
    <d v="2022-05-23T10:33:00"/>
    <n v="62127.000000004191"/>
  </r>
  <r>
    <x v="0"/>
    <n v="1200"/>
    <n v="1200"/>
    <x v="9"/>
    <d v="2022-07-06T10:00:00"/>
    <s v=""/>
  </r>
  <r>
    <x v="1"/>
    <n v="1020"/>
    <n v="120"/>
    <x v="10"/>
    <d v="2020-12-01T08:00:00"/>
    <n v="221976.0000000021"/>
  </r>
  <r>
    <x v="1"/>
    <n v="234"/>
    <n v="234"/>
    <x v="11"/>
    <d v="2021-05-04T15:30:00"/>
    <n v="34680.000000097789"/>
  </r>
  <r>
    <x v="1"/>
    <n v="990"/>
    <n v="990"/>
    <x v="12"/>
    <d v="2021-05-29T10:00:00"/>
    <n v="12839.999999902211"/>
  </r>
  <r>
    <x v="1"/>
    <n v="420"/>
    <n v="400"/>
    <x v="13"/>
    <d v="2021-06-07T15:00:00"/>
    <n v="117765"/>
  </r>
  <r>
    <x v="1"/>
    <n v="135"/>
    <n v="135"/>
    <x v="14"/>
    <d v="2021-08-28T12:00:00"/>
    <n v="44399.999999951106"/>
  </r>
  <r>
    <x v="1"/>
    <n v="3360"/>
    <n v="3360"/>
    <x v="15"/>
    <d v="2021-09-30T16:00:00"/>
    <n v="11039.999999902211"/>
  </r>
  <r>
    <x v="1"/>
    <n v="6120"/>
    <n v="6120"/>
    <x v="16"/>
    <d v="2021-10-12T14:00:00"/>
    <n v="38580.000000048894"/>
  </r>
  <r>
    <x v="1"/>
    <n v="1560"/>
    <n v="1560"/>
    <x v="17"/>
    <d v="2021-11-09T11:00:00"/>
    <n v="21592.06666675047"/>
  </r>
  <r>
    <x v="1"/>
    <n v="0"/>
    <m/>
    <x v="18"/>
    <d v="2021-11-24T10:52:04"/>
    <n v="43147.933333347319"/>
  </r>
  <r>
    <x v="1"/>
    <n v="1530"/>
    <n v="1525"/>
    <x v="19"/>
    <d v="2021-12-25T11:30:00"/>
    <n v="12749.999999902211"/>
  </r>
  <r>
    <x v="1"/>
    <n v="510"/>
    <n v="507"/>
    <x v="20"/>
    <d v="2022-01-03T16:30:00"/>
    <n v="9749.9999999511056"/>
  </r>
  <r>
    <x v="1"/>
    <n v="330"/>
    <n v="327"/>
    <x v="21"/>
    <d v="2022-01-10T16:30:00"/>
    <n v="15509.999999951106"/>
  </r>
  <r>
    <x v="1"/>
    <n v="7230"/>
    <n v="7226"/>
    <x v="22"/>
    <d v="2022-01-26T11:30:00"/>
    <n v="141095.00000001281"/>
  </r>
  <r>
    <x v="1"/>
    <n v="1526.4159999999999"/>
    <n v="1524.4159999999999"/>
    <x v="23"/>
    <d v="2022-05-05T12:31:25"/>
    <n v="8488.5833334247582"/>
  </r>
  <r>
    <x v="1"/>
    <n v="420"/>
    <n v="410"/>
    <x v="24"/>
    <d v="2022-05-11T17:00:00"/>
    <s v=""/>
  </r>
  <r>
    <x v="2"/>
    <n v="2760"/>
    <n v="1440"/>
    <x v="25"/>
    <d v="2020-11-20T11:00:00"/>
    <n v="28980"/>
  </r>
  <r>
    <x v="2"/>
    <n v="5400"/>
    <n v="2790"/>
    <x v="26"/>
    <d v="2020-12-14T08:00:00"/>
    <n v="1590.0000000488944"/>
  </r>
  <r>
    <x v="2"/>
    <n v="1290"/>
    <n v="360"/>
    <x v="27"/>
    <d v="2020-12-16T08:00:00"/>
    <n v="375840"/>
  </r>
  <r>
    <x v="2"/>
    <n v="60"/>
    <n v="60"/>
    <x v="28"/>
    <d v="2021-09-03T09:00:00"/>
    <n v="5820.0000000488944"/>
  </r>
  <r>
    <x v="2"/>
    <n v="150"/>
    <n v="150"/>
    <x v="29"/>
    <d v="2021-09-07T12:30:00"/>
    <n v="282098.00000001909"/>
  </r>
  <r>
    <x v="2"/>
    <n v="4616"/>
    <n v="4605"/>
    <x v="30"/>
    <d v="2022-03-25T15:04:00"/>
    <n v="110635.99999991711"/>
  </r>
  <r>
    <x v="2"/>
    <n v="180"/>
    <n v="180"/>
    <x v="31"/>
    <d v="2022-06-10T14:00:00"/>
    <n v="27000"/>
  </r>
  <r>
    <x v="2"/>
    <n v="180"/>
    <n v="180"/>
    <x v="32"/>
    <d v="2022-06-29T11:00:00"/>
    <s v=""/>
  </r>
  <r>
    <x v="3"/>
    <n v="3210"/>
    <n v="3240"/>
    <x v="33"/>
    <d v="2021-05-19T14:00:00"/>
    <n v="28756.000000076601"/>
  </r>
  <r>
    <x v="3"/>
    <n v="60"/>
    <n v="0"/>
    <x v="34"/>
    <d v="2021-06-08T14:16:00"/>
    <n v="45854.000000059605"/>
  </r>
  <r>
    <x v="3"/>
    <n v="6000"/>
    <n v="360"/>
    <x v="35"/>
    <d v="2021-07-14T14:30:00"/>
    <n v="19949.999999902211"/>
  </r>
  <r>
    <x v="3"/>
    <n v="17235"/>
    <n v="17220"/>
    <x v="36"/>
    <d v="2021-08-09T10:15:00"/>
    <n v="195825.00000009779"/>
  </r>
  <r>
    <x v="3"/>
    <n v="240"/>
    <n v="240"/>
    <x v="37"/>
    <d v="2021-12-23T14:00:00"/>
    <n v="217388.00000001909"/>
  </r>
  <r>
    <x v="3"/>
    <n v="112"/>
    <n v="41"/>
    <x v="38"/>
    <d v="2022-05-23T15:00:00"/>
    <n v="50940"/>
  </r>
  <r>
    <x v="3"/>
    <n v="0"/>
    <n v="0"/>
    <x v="39"/>
    <d v="2022-06-28T00:00:00"/>
    <s v=""/>
  </r>
  <r>
    <x v="4"/>
    <n v="0"/>
    <n v="25"/>
    <x v="40"/>
    <d v="2021-04-30T08:00:00"/>
    <n v="5970.0000000977889"/>
  </r>
  <r>
    <x v="4"/>
    <n v="210"/>
    <n v="210"/>
    <x v="41"/>
    <d v="2021-05-04T15:00:00"/>
    <n v="22619.999999951106"/>
  </r>
  <r>
    <x v="4"/>
    <n v="6120"/>
    <n v="6150"/>
    <x v="42"/>
    <d v="2021-05-24T14:00:00"/>
    <n v="165240"/>
  </r>
  <r>
    <x v="4"/>
    <n v="13260"/>
    <n v="13260"/>
    <x v="43"/>
    <d v="2021-09-25T13:00:00"/>
    <n v="231682.9999999702"/>
  </r>
  <r>
    <x v="4"/>
    <n v="1697"/>
    <n v="1695"/>
    <x v="44"/>
    <d v="2022-03-06T14:40:00"/>
    <s v=""/>
  </r>
  <r>
    <x v="5"/>
    <m/>
    <m/>
    <x v="45"/>
    <d v="2021-03-02T14:49:06"/>
    <n v="175270.89999989024"/>
  </r>
  <r>
    <x v="5"/>
    <n v="0"/>
    <n v="25"/>
    <x v="46"/>
    <d v="2021-07-02T08:00:00"/>
    <s v=""/>
  </r>
  <r>
    <x v="6"/>
    <n v="15850.8"/>
    <n v="17290.8"/>
    <x v="47"/>
    <d v="2021-06-01T17:10:48"/>
    <s v=""/>
  </r>
  <r>
    <x v="7"/>
    <n v="2550"/>
    <n v="2550"/>
    <x v="48"/>
    <d v="2021-02-24T10:00:00"/>
    <n v="394799.99999990221"/>
  </r>
  <r>
    <x v="7"/>
    <n v="6840"/>
    <n v="1440"/>
    <x v="49"/>
    <d v="2021-11-30T08:00:00"/>
    <s v=""/>
  </r>
  <r>
    <x v="8"/>
    <n v="187"/>
    <n v="187"/>
    <x v="50"/>
    <d v="2021-02-25T16:07:00"/>
    <n v="96232.999999970198"/>
  </r>
  <r>
    <x v="8"/>
    <n v="3060"/>
    <n v="3060"/>
    <x v="51"/>
    <d v="2021-05-05T15:00:00"/>
    <n v="552960"/>
  </r>
  <r>
    <x v="8"/>
    <n v="1260"/>
    <n v="1257"/>
    <x v="52"/>
    <d v="2022-05-25T12:00:00"/>
    <n v="12719.999999951106"/>
  </r>
  <r>
    <x v="8"/>
    <n v="6120"/>
    <n v="6010"/>
    <x v="53"/>
    <d v="2022-06-07T14:00:00"/>
    <n v="1132.1999999962281"/>
  </r>
  <r>
    <x v="8"/>
    <m/>
    <m/>
    <x v="54"/>
    <d v="2022-06-08T08:52:12"/>
    <s v=""/>
  </r>
  <r>
    <x v="9"/>
    <n v="1530"/>
    <n v="1499"/>
    <x v="55"/>
    <d v="2021-02-03T10:30:00"/>
    <n v="129750.00000004889"/>
  </r>
  <r>
    <x v="9"/>
    <n v="157"/>
    <n v="150"/>
    <x v="56"/>
    <d v="2021-05-04T15:37:00"/>
    <n v="293243.00000011688"/>
  </r>
  <r>
    <x v="9"/>
    <n v="300"/>
    <n v="300"/>
    <x v="57"/>
    <d v="2021-11-24T12:00:00"/>
    <n v="1631.0000000149012"/>
  </r>
  <r>
    <x v="9"/>
    <m/>
    <m/>
    <x v="58"/>
    <d v="2021-11-24T10:49:56"/>
    <n v="1701.0666666738689"/>
  </r>
  <r>
    <x v="9"/>
    <n v="5399"/>
    <n v="4320"/>
    <x v="59"/>
    <d v="2021-11-29T09:10:00"/>
    <n v="60770.000000012806"/>
  </r>
  <r>
    <x v="9"/>
    <n v="1530"/>
    <n v="1496"/>
    <x v="60"/>
    <d v="2022-01-11T15:30:00"/>
    <n v="181241.0000000638"/>
  </r>
  <r>
    <x v="9"/>
    <n v="202"/>
    <n v="201"/>
    <x v="61"/>
    <d v="2022-05-17T15:33:00"/>
    <n v="72986.999999906402"/>
  </r>
  <r>
    <x v="9"/>
    <n v="169"/>
    <n v="169"/>
    <x v="62"/>
    <d v="2022-07-07T10:49:00"/>
    <s v=""/>
  </r>
  <r>
    <x v="10"/>
    <m/>
    <m/>
    <x v="63"/>
    <d v="2021-11-24T10:46:19"/>
    <n v="90587.68333330052"/>
  </r>
  <r>
    <x v="10"/>
    <n v="0"/>
    <n v="2"/>
    <x v="64"/>
    <d v="2022-01-26T08:34:00"/>
    <s v=""/>
  </r>
  <r>
    <x v="11"/>
    <n v="11550"/>
    <n v="96"/>
    <x v="65"/>
    <d v="2020-11-28T12:30:00"/>
    <n v="85140"/>
  </r>
  <r>
    <x v="11"/>
    <n v="90"/>
    <n v="90"/>
    <x v="66"/>
    <d v="2021-01-26T17:00:00"/>
    <n v="51540.000000048894"/>
  </r>
  <r>
    <x v="11"/>
    <n v="1320"/>
    <n v="1290"/>
    <x v="67"/>
    <d v="2021-03-04T10:00:00"/>
    <n v="63360"/>
  </r>
  <r>
    <x v="11"/>
    <n v="3180"/>
    <n v="3145"/>
    <x v="68"/>
    <d v="2021-04-19T15:00:00"/>
    <n v="41379.999999987194"/>
  </r>
  <r>
    <x v="11"/>
    <n v="80"/>
    <n v="80"/>
    <x v="69"/>
    <d v="2021-05-18T10:00:00"/>
    <n v="12929.999999902211"/>
  </r>
  <r>
    <x v="11"/>
    <n v="150"/>
    <n v="1890"/>
    <x v="70"/>
    <d v="2021-05-27T12:00:00"/>
    <n v="113564.99999995111"/>
  </r>
  <r>
    <x v="11"/>
    <n v="225"/>
    <n v="225"/>
    <x v="71"/>
    <d v="2021-08-14T12:30:00"/>
    <n v="113935.00000003609"/>
  </r>
  <r>
    <x v="11"/>
    <n v="11153"/>
    <n v="10149"/>
    <x v="72"/>
    <d v="2021-11-09T09:18:00"/>
    <n v="20202.000000053085"/>
  </r>
  <r>
    <x v="11"/>
    <n v="3.3000000000000002E-2"/>
    <n v="3.3000000000000002E-2"/>
    <x v="73"/>
    <d v="2021-11-23T10:00:02"/>
    <n v="40619.966666683322"/>
  </r>
  <r>
    <x v="11"/>
    <n v="2940"/>
    <n v="2936"/>
    <x v="74"/>
    <d v="2021-12-23T16:00:00"/>
    <n v="16904.999999951106"/>
  </r>
  <r>
    <x v="11"/>
    <n v="157"/>
    <n v="147"/>
    <x v="75"/>
    <d v="2022-01-04T12:22:00"/>
    <n v="174062.000000017"/>
  </r>
  <r>
    <x v="11"/>
    <n v="7176"/>
    <n v="7176"/>
    <x v="76"/>
    <d v="2022-05-10T09:00:00"/>
    <n v="44640"/>
  </r>
  <r>
    <x v="11"/>
    <n v="60"/>
    <n v="60"/>
    <x v="77"/>
    <d v="2022-06-10T10:00:00"/>
    <s v=""/>
  </r>
  <r>
    <x v="12"/>
    <n v="11340"/>
    <n v="10560"/>
    <x v="78"/>
    <d v="2021-10-05T06:00:00"/>
    <n v="71399.999999951106"/>
  </r>
  <r>
    <x v="12"/>
    <n v="780"/>
    <n v="780"/>
    <x v="79"/>
    <d v="2021-11-24T09:00:00"/>
    <n v="47700"/>
  </r>
  <r>
    <x v="12"/>
    <n v="1560"/>
    <n v="1557"/>
    <x v="80"/>
    <d v="2021-12-28T14:00:00"/>
    <n v="38639.000000021188"/>
  </r>
  <r>
    <x v="12"/>
    <n v="11461"/>
    <n v="11461"/>
    <x v="81"/>
    <d v="2022-02-01T09:00:00"/>
    <n v="159300"/>
  </r>
  <r>
    <x v="12"/>
    <n v="0"/>
    <n v="0"/>
    <x v="82"/>
    <d v="2022-05-23T00:00:00"/>
    <n v="22230"/>
  </r>
  <r>
    <x v="12"/>
    <n v="330"/>
    <n v="330"/>
    <x v="83"/>
    <d v="2022-06-07T16:00:00"/>
    <n v="12929.999999902211"/>
  </r>
  <r>
    <x v="12"/>
    <n v="1410"/>
    <n v="1410"/>
    <x v="84"/>
    <d v="2022-06-17T15:00:00"/>
    <n v="27285.000000048894"/>
  </r>
  <r>
    <x v="12"/>
    <n v="8335"/>
    <n v="8335"/>
    <x v="85"/>
    <d v="2022-07-12T08:40:00"/>
    <s v=""/>
  </r>
  <r>
    <x v="13"/>
    <m/>
    <m/>
    <x v="86"/>
    <d v="2020-10-09T17:52:06"/>
    <n v="209899.11666671396"/>
  </r>
  <r>
    <x v="13"/>
    <m/>
    <m/>
    <x v="87"/>
    <d v="2021-03-04T12:11:13"/>
    <n v="511008.78333326778"/>
  </r>
  <r>
    <x v="13"/>
    <n v="1380"/>
    <n v="1380"/>
    <x v="88"/>
    <d v="2022-02-23T08:00:00"/>
    <n v="128340"/>
  </r>
  <r>
    <x v="13"/>
    <n v="20"/>
    <n v="25"/>
    <x v="89"/>
    <d v="2022-05-23T11:20:00"/>
    <s v=""/>
  </r>
  <r>
    <x v="14"/>
    <n v="20"/>
    <n v="20"/>
    <x v="90"/>
    <d v="2020-11-11T10:50:00"/>
    <n v="39159.9999999383"/>
  </r>
  <r>
    <x v="14"/>
    <n v="10"/>
    <n v="10"/>
    <x v="91"/>
    <d v="2020-11-11T11:00:00"/>
    <n v="39150"/>
  </r>
  <r>
    <x v="14"/>
    <n v="5490"/>
    <n v="5490"/>
    <x v="92"/>
    <d v="2020-12-12T11:00:00"/>
    <n v="114085.58333342895"/>
  </r>
  <r>
    <x v="14"/>
    <m/>
    <m/>
    <x v="93"/>
    <d v="2021-03-01T16:25:35"/>
    <n v="276124.41666661995"/>
  </r>
  <r>
    <x v="14"/>
    <n v="1560"/>
    <n v="1560"/>
    <x v="94"/>
    <d v="2021-09-10T12:30:00"/>
    <n v="191250"/>
  </r>
  <r>
    <x v="14"/>
    <n v="15"/>
    <n v="15"/>
    <x v="95"/>
    <d v="2022-01-21T08:15:00"/>
    <n v="170039.00000002119"/>
  </r>
  <r>
    <x v="14"/>
    <n v="254"/>
    <n v="254"/>
    <x v="96"/>
    <d v="2022-05-19T14:28:00"/>
    <n v="18490.999999966007"/>
  </r>
  <r>
    <x v="14"/>
    <n v="321"/>
    <n v="321"/>
    <x v="97"/>
    <d v="2022-06-01T16:00:00"/>
    <n v="50069.999999951106"/>
  </r>
  <r>
    <x v="14"/>
    <n v="120"/>
    <n v="120"/>
    <x v="98"/>
    <d v="2022-07-06T12:30:00"/>
    <s v=""/>
  </r>
  <r>
    <x v="15"/>
    <n v="450"/>
    <n v="210"/>
    <x v="99"/>
    <d v="2022-01-18T16:30:00"/>
    <n v="38549.999999951106"/>
  </r>
  <r>
    <x v="15"/>
    <n v="20100"/>
    <n v="20072"/>
    <x v="100"/>
    <d v="2022-02-28T10:00:00"/>
    <n v="7139.9999999511056"/>
  </r>
  <r>
    <x v="15"/>
    <n v="240"/>
    <n v="240"/>
    <x v="101"/>
    <d v="2022-03-05T13:00:00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D219F9-CB82-417D-9D2B-BF2991CF4416}" name="Tableau croisé dynamique2" cacheId="50" applyNumberFormats="0" applyBorderFormats="0" applyFontFormats="0" applyPatternFormats="0" applyAlignmentFormats="0" applyWidthHeightFormats="1" dataCaption="Valeurs" showError="1" updatedVersion="8" minRefreshableVersion="3" visualTotals="0" useAutoFormatting="1" itemPrintTitles="1" createdVersion="8" indent="0" compact="0" outline="1" outlineData="1" compactData="0">
  <location ref="E5:F19" firstHeaderRow="1" firstDataRow="1" firstDataCol="1" rowPageCount="1" colPageCount="1"/>
  <pivotFields count="6">
    <pivotField axis="axisRow" compact="0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compact="0" showAll="0"/>
    <pivotField compact="0" showAll="0"/>
    <pivotField axis="axisPage" compact="0" numFmtId="165" showAll="0">
      <items count="6">
        <item x="0"/>
        <item x="1"/>
        <item x="2"/>
        <item x="3"/>
        <item x="4"/>
        <item t="default"/>
      </items>
    </pivotField>
    <pivotField compact="0" numFmtId="165" showAll="0"/>
    <pivotField dataField="1" compact="0" numFmtId="167" showAl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pageFields count="1">
    <pageField fld="3" item="3" hier="-1"/>
  </pageFields>
  <dataFields count="1">
    <dataField name="Moyenne Temps fonctionnement entre arrêts" fld="5" subtotal="average" baseField="0" baseItem="0" numFmtId="171"/>
  </dataFields>
  <formats count="6">
    <format dxfId="100">
      <pivotArea dataOnly="0" labelOnly="1" outline="0" axis="axisValues" fieldPosition="0"/>
    </format>
    <format dxfId="101">
      <pivotArea field="0" type="button" dataOnly="0" labelOnly="1" outline="0" axis="axisRow" fieldPosition="0"/>
    </format>
    <format dxfId="102">
      <pivotArea dataOnly="0" labelOnly="1" outline="0" axis="axisValues" fieldPosition="0"/>
    </format>
    <format dxfId="103">
      <pivotArea field="0" type="button" dataOnly="0" labelOnly="1" outline="0" axis="axisRow" fieldPosition="0"/>
    </format>
    <format dxfId="104">
      <pivotArea dataOnly="0" labelOnly="1" outline="0" axis="axisValues" fieldPosition="0"/>
    </format>
    <format dxfId="8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F10435-05EB-4F4F-BE0C-F506CC683F4A}" name="Tableau croisé dynamique1" cacheId="50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5:B22" firstHeaderRow="1" firstDataRow="1" firstDataCol="1" rowPageCount="1" colPageCount="1"/>
  <pivotFields count="6">
    <pivotField axis="axisRow" compact="0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compact="0" showAll="0"/>
    <pivotField dataField="1" compact="0" showAll="0"/>
    <pivotField axis="axisPage" compact="0" numFmtId="165" showAll="0">
      <items count="6">
        <item x="0"/>
        <item x="1"/>
        <item x="2"/>
        <item x="3"/>
        <item x="4"/>
        <item t="default"/>
      </items>
    </pivotField>
    <pivotField compact="0" numFmtId="165" showAll="0"/>
    <pivotField compact="0" numFmtId="167" showAll="0"/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pageFields count="1">
    <pageField fld="3" hier="-1"/>
  </pageFields>
  <dataFields count="1">
    <dataField name="Moyenne de tps intervention min" fld="2" subtotal="average" baseField="0" baseItem="3" numFmtId="171"/>
  </dataFields>
  <formats count="5">
    <format dxfId="95">
      <pivotArea dataOnly="0" outline="0" axis="axisValues" fieldPosition="0"/>
    </format>
    <format dxfId="96">
      <pivotArea field="0" type="button" dataOnly="0" labelOnly="1" outline="0" axis="axisRow" fieldPosition="0"/>
    </format>
    <format dxfId="97">
      <pivotArea dataOnly="0" labelOnly="1" outline="0" axis="axisValues" fieldPosition="0"/>
    </format>
    <format dxfId="98">
      <pivotArea field="0" type="button" dataOnly="0" labelOnly="1" outline="0" axis="axisRow" fieldPosition="0"/>
    </format>
    <format dxfId="9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3B9131-E3A9-4E2F-927B-238A90B93267}" name="Interventions" displayName="Interventions" ref="A1:F103" totalsRowShown="0" headerRowDxfId="110" dataDxfId="109">
  <autoFilter ref="A1:F103" xr:uid="{00000000-0001-0000-0000-000000000000}"/>
  <sortState xmlns:xlrd2="http://schemas.microsoft.com/office/spreadsheetml/2017/richdata2" ref="A2:F112">
    <sortCondition ref="A2:A112"/>
    <sortCondition ref="D2:D112"/>
  </sortState>
  <tableColumns count="6">
    <tableColumn id="1" xr3:uid="{11942DB0-E47E-42C6-999A-B24E95AD71EE}" name="machine"/>
    <tableColumn id="2" xr3:uid="{5A6FF81E-F0C6-43D9-9B5D-F014646C9E25}" name="tps arrêt" dataDxfId="108"/>
    <tableColumn id="3" xr3:uid="{327CC9AE-8941-4E95-8F6D-984C085D06E3}" name="tps intervention" dataDxfId="107"/>
    <tableColumn id="4" xr3:uid="{5B69ECE1-432B-49F5-ACBA-624E233AA062}" name="date arret" dataDxfId="106"/>
    <tableColumn id="5" xr3:uid="{C997A641-4B1E-4D0D-84B7-653A2DF3F0FC}" name="date démarrage" dataDxfId="105"/>
    <tableColumn id="6" xr3:uid="{825B4119-D29C-496A-9D5F-A581BC2F4CAB}" name="Arret Suivant" dataDxfId="57" dataCellStyle="Milliers">
      <calculatedColumnFormula array="1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333B0-2419-4175-8FFE-68D217180E32}">
  <sheetPr codeName="Feuil2"/>
  <dimension ref="A1:G22"/>
  <sheetViews>
    <sheetView topLeftCell="D1" workbookViewId="0">
      <selection activeCell="F7" sqref="F7"/>
    </sheetView>
  </sheetViews>
  <sheetFormatPr baseColWidth="10" defaultRowHeight="12.75" x14ac:dyDescent="0.2"/>
  <cols>
    <col min="1" max="1" width="15.42578125" bestFit="1" customWidth="1"/>
    <col min="2" max="2" width="31.140625" bestFit="1" customWidth="1"/>
    <col min="3" max="3" width="12.7109375" bestFit="1" customWidth="1"/>
    <col min="4" max="5" width="15.42578125" bestFit="1" customWidth="1"/>
    <col min="6" max="6" width="15.140625" bestFit="1" customWidth="1"/>
    <col min="7" max="7" width="13.85546875" bestFit="1" customWidth="1"/>
  </cols>
  <sheetData>
    <row r="1" spans="1:7" x14ac:dyDescent="0.2">
      <c r="A1" s="4" t="s">
        <v>24</v>
      </c>
      <c r="E1" s="4" t="s">
        <v>25</v>
      </c>
    </row>
    <row r="3" spans="1:7" x14ac:dyDescent="0.2">
      <c r="A3" s="6" t="s">
        <v>18</v>
      </c>
      <c r="B3" t="s">
        <v>27</v>
      </c>
      <c r="E3" s="6" t="s">
        <v>18</v>
      </c>
      <c r="F3" s="7" t="s">
        <v>22</v>
      </c>
    </row>
    <row r="5" spans="1:7" s="3" customFormat="1" ht="51" x14ac:dyDescent="0.2">
      <c r="A5" s="11" t="s">
        <v>20</v>
      </c>
      <c r="B5" s="13" t="s">
        <v>28</v>
      </c>
      <c r="C5"/>
      <c r="E5" s="11" t="s">
        <v>20</v>
      </c>
      <c r="F5" s="12" t="s">
        <v>26</v>
      </c>
      <c r="G5"/>
    </row>
    <row r="6" spans="1:7" x14ac:dyDescent="0.2">
      <c r="A6" t="s">
        <v>1</v>
      </c>
      <c r="B6" s="16">
        <v>3222.8933000000002</v>
      </c>
      <c r="E6" t="s">
        <v>1</v>
      </c>
      <c r="F6" s="16">
        <v>35192.000000016997</v>
      </c>
    </row>
    <row r="7" spans="1:7" x14ac:dyDescent="0.2">
      <c r="A7" t="s">
        <v>2</v>
      </c>
      <c r="B7" s="16">
        <v>1745.601142857143</v>
      </c>
      <c r="E7" t="s">
        <v>2</v>
      </c>
      <c r="F7" s="16">
        <v>43710.895833334944</v>
      </c>
    </row>
    <row r="8" spans="1:7" x14ac:dyDescent="0.2">
      <c r="A8" t="s">
        <v>3</v>
      </c>
      <c r="B8" s="16">
        <v>1220.625</v>
      </c>
      <c r="E8" t="s">
        <v>3</v>
      </c>
      <c r="F8" s="16">
        <v>68817.999999958556</v>
      </c>
    </row>
    <row r="9" spans="1:7" x14ac:dyDescent="0.2">
      <c r="A9" t="s">
        <v>4</v>
      </c>
      <c r="B9" s="16">
        <v>3014.4285714285716</v>
      </c>
      <c r="E9" t="s">
        <v>4</v>
      </c>
      <c r="F9" s="16">
        <v>50940</v>
      </c>
    </row>
    <row r="10" spans="1:7" x14ac:dyDescent="0.2">
      <c r="A10" t="s">
        <v>5</v>
      </c>
      <c r="B10" s="16">
        <v>4268</v>
      </c>
      <c r="E10" t="s">
        <v>5</v>
      </c>
      <c r="F10" s="16"/>
    </row>
    <row r="11" spans="1:7" x14ac:dyDescent="0.2">
      <c r="A11" t="s">
        <v>6</v>
      </c>
      <c r="B11" s="16">
        <v>25</v>
      </c>
      <c r="E11" t="s">
        <v>9</v>
      </c>
      <c r="F11" s="16">
        <v>6926.0999999736669</v>
      </c>
    </row>
    <row r="12" spans="1:7" x14ac:dyDescent="0.2">
      <c r="A12" t="s">
        <v>7</v>
      </c>
      <c r="B12" s="16">
        <v>17290.8</v>
      </c>
      <c r="E12" t="s">
        <v>10</v>
      </c>
      <c r="F12" s="16">
        <v>127113.9999999851</v>
      </c>
    </row>
    <row r="13" spans="1:7" x14ac:dyDescent="0.2">
      <c r="A13" t="s">
        <v>8</v>
      </c>
      <c r="B13" s="16">
        <v>1995</v>
      </c>
      <c r="E13" t="s">
        <v>11</v>
      </c>
      <c r="F13" s="16"/>
    </row>
    <row r="14" spans="1:7" x14ac:dyDescent="0.2">
      <c r="A14" t="s">
        <v>9</v>
      </c>
      <c r="B14" s="16">
        <v>2628.5</v>
      </c>
      <c r="E14" t="s">
        <v>12</v>
      </c>
      <c r="F14" s="16">
        <v>109351.0000000085</v>
      </c>
    </row>
    <row r="15" spans="1:7" x14ac:dyDescent="0.2">
      <c r="A15" t="s">
        <v>10</v>
      </c>
      <c r="B15" s="16">
        <v>1162.1428571428571</v>
      </c>
      <c r="E15" t="s">
        <v>13</v>
      </c>
      <c r="F15" s="16">
        <v>55436.249999987776</v>
      </c>
    </row>
    <row r="16" spans="1:7" x14ac:dyDescent="0.2">
      <c r="A16" t="s">
        <v>11</v>
      </c>
      <c r="B16" s="16">
        <v>2</v>
      </c>
      <c r="E16" t="s">
        <v>14</v>
      </c>
      <c r="F16" s="16">
        <v>128340</v>
      </c>
    </row>
    <row r="17" spans="1:6" x14ac:dyDescent="0.2">
      <c r="A17" t="s">
        <v>12</v>
      </c>
      <c r="B17" s="16">
        <v>2098.7717692307692</v>
      </c>
      <c r="E17" t="s">
        <v>15</v>
      </c>
      <c r="F17" s="16">
        <v>79533.333333312767</v>
      </c>
    </row>
    <row r="18" spans="1:6" x14ac:dyDescent="0.2">
      <c r="A18" t="s">
        <v>13</v>
      </c>
      <c r="B18" s="16">
        <v>4304.125</v>
      </c>
      <c r="E18" t="s">
        <v>16</v>
      </c>
      <c r="F18" s="16">
        <v>22844.999999951106</v>
      </c>
    </row>
    <row r="19" spans="1:6" x14ac:dyDescent="0.2">
      <c r="A19" t="s">
        <v>14</v>
      </c>
      <c r="B19" s="16">
        <v>702.5</v>
      </c>
      <c r="E19" t="s">
        <v>21</v>
      </c>
      <c r="F19" s="16">
        <v>62198.431333320681</v>
      </c>
    </row>
    <row r="20" spans="1:6" x14ac:dyDescent="0.2">
      <c r="A20" t="s">
        <v>15</v>
      </c>
      <c r="B20" s="16">
        <v>973.75</v>
      </c>
    </row>
    <row r="21" spans="1:6" x14ac:dyDescent="0.2">
      <c r="A21" t="s">
        <v>16</v>
      </c>
      <c r="B21" s="16">
        <v>6840.666666666667</v>
      </c>
    </row>
    <row r="22" spans="1:6" x14ac:dyDescent="0.2">
      <c r="A22" t="s">
        <v>21</v>
      </c>
      <c r="B22" s="16">
        <v>2556.001936170213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  <pageSetUpPr autoPageBreaks="0"/>
  </sheetPr>
  <dimension ref="A1:J103"/>
  <sheetViews>
    <sheetView tabSelected="1" workbookViewId="0">
      <selection activeCell="F30" sqref="F30"/>
    </sheetView>
  </sheetViews>
  <sheetFormatPr baseColWidth="10" defaultColWidth="6.85546875" defaultRowHeight="12.75" customHeight="1" x14ac:dyDescent="0.2"/>
  <cols>
    <col min="1" max="1" width="15.42578125" bestFit="1" customWidth="1"/>
    <col min="2" max="2" width="12" customWidth="1"/>
    <col min="3" max="3" width="19.5703125" bestFit="1" customWidth="1"/>
    <col min="4" max="5" width="19.140625" bestFit="1" customWidth="1"/>
    <col min="6" max="6" width="17.42578125" style="9" bestFit="1" customWidth="1"/>
    <col min="8" max="8" width="9.140625" customWidth="1"/>
    <col min="10" max="10" width="19.140625" bestFit="1" customWidth="1"/>
  </cols>
  <sheetData>
    <row r="1" spans="1:8" ht="12.75" customHeight="1" x14ac:dyDescent="0.2">
      <c r="A1" s="4" t="s">
        <v>20</v>
      </c>
      <c r="B1" s="3" t="s">
        <v>0</v>
      </c>
      <c r="C1" s="5" t="s">
        <v>17</v>
      </c>
      <c r="D1" s="5" t="s">
        <v>18</v>
      </c>
      <c r="E1" s="5" t="s">
        <v>19</v>
      </c>
      <c r="F1" s="8" t="s">
        <v>23</v>
      </c>
    </row>
    <row r="2" spans="1:8" ht="12.75" customHeight="1" x14ac:dyDescent="0.2">
      <c r="A2" t="s">
        <v>1</v>
      </c>
      <c r="B2" s="1">
        <v>12540</v>
      </c>
      <c r="C2" s="1">
        <v>1680</v>
      </c>
      <c r="D2" s="2">
        <v>44115.625</v>
      </c>
      <c r="E2" s="2">
        <v>44124.333333333299</v>
      </c>
      <c r="F2" s="10">
        <f t="array" ref="F2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90840.000000097789</v>
      </c>
    </row>
    <row r="3" spans="1:8" ht="12.75" customHeight="1" x14ac:dyDescent="0.2">
      <c r="A3" t="s">
        <v>1</v>
      </c>
      <c r="B3" s="1">
        <v>10080</v>
      </c>
      <c r="C3" s="1">
        <v>10080</v>
      </c>
      <c r="D3" s="2">
        <v>44187.416666666701</v>
      </c>
      <c r="E3" s="2">
        <v>44194.416666666701</v>
      </c>
      <c r="F3" s="10">
        <f t="array" ref="F3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79259.999999902211</v>
      </c>
    </row>
    <row r="4" spans="1:8" ht="12.75" customHeight="1" x14ac:dyDescent="0.2">
      <c r="A4" t="s">
        <v>1</v>
      </c>
      <c r="B4" s="1">
        <v>3139</v>
      </c>
      <c r="C4" s="1">
        <v>3139.933</v>
      </c>
      <c r="D4" s="2">
        <v>44249.458333333299</v>
      </c>
      <c r="E4" s="2">
        <v>44251.6381944444</v>
      </c>
      <c r="F4" s="10">
        <f t="array" ref="F4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221621.00000011269</v>
      </c>
    </row>
    <row r="5" spans="1:8" ht="12.75" customHeight="1" x14ac:dyDescent="0.2">
      <c r="A5" t="s">
        <v>1</v>
      </c>
      <c r="B5" s="1">
        <v>9870</v>
      </c>
      <c r="C5" s="1">
        <v>9900</v>
      </c>
      <c r="D5" s="2">
        <v>44405.541666666701</v>
      </c>
      <c r="E5" s="2">
        <v>44412.395833333299</v>
      </c>
      <c r="F5" s="10">
        <f t="array" ref="F5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4290.0000000488944</v>
      </c>
    </row>
    <row r="6" spans="1:8" ht="12.75" customHeight="1" x14ac:dyDescent="0.2">
      <c r="A6" t="s">
        <v>1</v>
      </c>
      <c r="B6" s="1">
        <v>240</v>
      </c>
      <c r="C6" s="1">
        <v>240</v>
      </c>
      <c r="D6" s="2">
        <v>44415.375</v>
      </c>
      <c r="E6" s="2">
        <v>44415.541666666701</v>
      </c>
      <c r="F6" s="10">
        <f t="array" ref="F6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184019.99999990221</v>
      </c>
    </row>
    <row r="7" spans="1:8" ht="12.75" customHeight="1" x14ac:dyDescent="0.2">
      <c r="A7" t="s">
        <v>1</v>
      </c>
      <c r="B7" s="1">
        <v>251</v>
      </c>
      <c r="C7" s="1">
        <v>249</v>
      </c>
      <c r="D7" s="2">
        <v>44543.333333333299</v>
      </c>
      <c r="E7" s="2">
        <v>44543.507638888899</v>
      </c>
      <c r="F7" s="10">
        <f t="array" ref="F7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4488.9999999850988</v>
      </c>
    </row>
    <row r="8" spans="1:8" ht="12.75" customHeight="1" x14ac:dyDescent="0.2">
      <c r="A8" t="s">
        <v>1</v>
      </c>
      <c r="B8" s="1">
        <v>5580</v>
      </c>
      <c r="C8" s="1">
        <v>5580</v>
      </c>
      <c r="D8" s="2">
        <v>44546.625</v>
      </c>
      <c r="E8" s="2">
        <v>44550.5</v>
      </c>
      <c r="F8" s="10">
        <f t="array" ref="F8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213255.9999999404</v>
      </c>
    </row>
    <row r="9" spans="1:8" ht="12.75" customHeight="1" x14ac:dyDescent="0.2">
      <c r="A9" t="s">
        <v>1</v>
      </c>
      <c r="B9" s="1">
        <v>127</v>
      </c>
      <c r="C9" s="1">
        <v>127</v>
      </c>
      <c r="D9" s="2">
        <v>44698.594444444403</v>
      </c>
      <c r="E9" s="2">
        <v>44698.682638888902</v>
      </c>
      <c r="F9" s="10">
        <f t="array" ref="F9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8257.0000000298023</v>
      </c>
    </row>
    <row r="10" spans="1:8" ht="12.75" customHeight="1" x14ac:dyDescent="0.2">
      <c r="A10" t="s">
        <v>1</v>
      </c>
      <c r="B10" s="1">
        <v>33</v>
      </c>
      <c r="C10" s="1">
        <v>33</v>
      </c>
      <c r="D10" s="2">
        <v>44704.416666666701</v>
      </c>
      <c r="E10" s="2">
        <v>44704.439583333296</v>
      </c>
      <c r="F10" s="10">
        <f t="array" ref="F10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62127.000000004191</v>
      </c>
    </row>
    <row r="11" spans="1:8" ht="12.75" customHeight="1" x14ac:dyDescent="0.2">
      <c r="A11" t="s">
        <v>1</v>
      </c>
      <c r="B11" s="1">
        <v>1200</v>
      </c>
      <c r="C11" s="1">
        <v>1200</v>
      </c>
      <c r="D11" s="2">
        <v>44747.583333333299</v>
      </c>
      <c r="E11" s="2">
        <v>44748.416666666701</v>
      </c>
      <c r="F11" s="10" t="str">
        <f t="array" ref="F11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/>
      </c>
    </row>
    <row r="12" spans="1:8" ht="12.75" customHeight="1" x14ac:dyDescent="0.2">
      <c r="A12" t="s">
        <v>2</v>
      </c>
      <c r="B12" s="1">
        <v>1020</v>
      </c>
      <c r="C12" s="1">
        <v>120</v>
      </c>
      <c r="D12" s="2">
        <v>44165.625</v>
      </c>
      <c r="E12" s="2">
        <v>44166.333333333299</v>
      </c>
      <c r="F12" s="10">
        <f t="array" ref="F12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221976.0000000021</v>
      </c>
      <c r="H12" s="14"/>
    </row>
    <row r="13" spans="1:8" ht="12.75" customHeight="1" x14ac:dyDescent="0.2">
      <c r="A13" t="s">
        <v>2</v>
      </c>
      <c r="B13" s="1">
        <v>234</v>
      </c>
      <c r="C13" s="1">
        <v>234</v>
      </c>
      <c r="D13" s="2">
        <v>44320.483333333301</v>
      </c>
      <c r="E13" s="2">
        <v>44320.645833333299</v>
      </c>
      <c r="F13" s="10">
        <f t="array" ref="F13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34680.000000097789</v>
      </c>
      <c r="H13" s="14"/>
    </row>
    <row r="14" spans="1:8" ht="12.75" customHeight="1" x14ac:dyDescent="0.2">
      <c r="A14" t="s">
        <v>2</v>
      </c>
      <c r="B14" s="1">
        <v>990</v>
      </c>
      <c r="C14" s="1">
        <v>990</v>
      </c>
      <c r="D14" s="2">
        <v>44344.729166666701</v>
      </c>
      <c r="E14" s="2">
        <v>44345.416666666701</v>
      </c>
      <c r="F14" s="10">
        <f t="array" ref="F14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12839.999999902211</v>
      </c>
      <c r="H14" s="14"/>
    </row>
    <row r="15" spans="1:8" ht="12.75" customHeight="1" x14ac:dyDescent="0.2">
      <c r="A15" t="s">
        <v>2</v>
      </c>
      <c r="B15" s="1">
        <v>420</v>
      </c>
      <c r="C15" s="1">
        <v>400</v>
      </c>
      <c r="D15" s="2">
        <v>44354.333333333299</v>
      </c>
      <c r="E15" s="2">
        <v>44354.625</v>
      </c>
      <c r="F15" s="10">
        <f t="array" ref="F15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117765</v>
      </c>
      <c r="H15" s="14"/>
    </row>
    <row r="16" spans="1:8" ht="12.75" customHeight="1" x14ac:dyDescent="0.2">
      <c r="A16" t="s">
        <v>2</v>
      </c>
      <c r="B16" s="1">
        <v>135</v>
      </c>
      <c r="C16" s="1">
        <v>135</v>
      </c>
      <c r="D16" s="2">
        <v>44436.40625</v>
      </c>
      <c r="E16" s="2">
        <v>44436.5</v>
      </c>
      <c r="F16" s="10">
        <f t="array" ref="F16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44399.999999951106</v>
      </c>
      <c r="H16" s="14"/>
    </row>
    <row r="17" spans="1:10" ht="12.75" customHeight="1" x14ac:dyDescent="0.2">
      <c r="A17" t="s">
        <v>2</v>
      </c>
      <c r="B17" s="1">
        <v>3360</v>
      </c>
      <c r="C17" s="1">
        <v>3360</v>
      </c>
      <c r="D17" s="2">
        <v>44467.333333333299</v>
      </c>
      <c r="E17" s="2">
        <v>44469.666666666701</v>
      </c>
      <c r="F17" s="10">
        <f t="array" ref="F17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11039.999999902211</v>
      </c>
      <c r="H17" s="14"/>
    </row>
    <row r="18" spans="1:10" ht="12.75" customHeight="1" x14ac:dyDescent="0.2">
      <c r="A18" t="s">
        <v>2</v>
      </c>
      <c r="B18" s="1">
        <v>6120</v>
      </c>
      <c r="C18" s="1">
        <v>6120</v>
      </c>
      <c r="D18" s="2">
        <v>44477.333333333299</v>
      </c>
      <c r="E18" s="2">
        <v>44481.583333333299</v>
      </c>
      <c r="F18" s="10">
        <f t="array" ref="F18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38580.000000048894</v>
      </c>
      <c r="H18" s="14"/>
    </row>
    <row r="19" spans="1:10" ht="12.75" customHeight="1" x14ac:dyDescent="0.2">
      <c r="A19" t="s">
        <v>2</v>
      </c>
      <c r="B19" s="1">
        <v>1560</v>
      </c>
      <c r="C19" s="1">
        <v>1560</v>
      </c>
      <c r="D19" s="2">
        <v>44508.375</v>
      </c>
      <c r="E19" s="2">
        <v>44509.458333333299</v>
      </c>
      <c r="F19" s="10">
        <f t="array" ref="F19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21592.06666675047</v>
      </c>
      <c r="H19" s="14"/>
    </row>
    <row r="20" spans="1:10" ht="12.75" customHeight="1" x14ac:dyDescent="0.2">
      <c r="A20" t="s">
        <v>2</v>
      </c>
      <c r="B20" s="1">
        <v>0</v>
      </c>
      <c r="D20" s="2">
        <v>44524.452824074098</v>
      </c>
      <c r="E20" s="2">
        <v>44524.452824074098</v>
      </c>
      <c r="F20" s="15" cm="1">
        <f t="array" ref="F20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43147.933333347319</v>
      </c>
      <c r="H20" s="14"/>
    </row>
    <row r="21" spans="1:10" ht="12.75" customHeight="1" x14ac:dyDescent="0.2">
      <c r="A21" t="s">
        <v>2</v>
      </c>
      <c r="B21" s="1">
        <v>1530</v>
      </c>
      <c r="C21" s="1">
        <v>1525</v>
      </c>
      <c r="D21" s="2">
        <v>44554.416666666701</v>
      </c>
      <c r="E21" s="2">
        <v>44555.479166666701</v>
      </c>
      <c r="F21" s="10">
        <f t="array" ref="F21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12749.999999902211</v>
      </c>
      <c r="H21" s="14"/>
    </row>
    <row r="22" spans="1:10" ht="12.75" customHeight="1" x14ac:dyDescent="0.2">
      <c r="A22" t="s">
        <v>2</v>
      </c>
      <c r="B22" s="1">
        <v>510</v>
      </c>
      <c r="C22" s="1">
        <v>507</v>
      </c>
      <c r="D22" s="2">
        <v>44564.333333333299</v>
      </c>
      <c r="E22" s="2">
        <v>44564.6875</v>
      </c>
      <c r="F22" s="10">
        <f t="array" ref="F22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9749.9999999511056</v>
      </c>
      <c r="H22" s="14"/>
    </row>
    <row r="23" spans="1:10" ht="12.75" customHeight="1" x14ac:dyDescent="0.2">
      <c r="A23" t="s">
        <v>2</v>
      </c>
      <c r="B23" s="1">
        <v>330</v>
      </c>
      <c r="C23" s="1">
        <v>327</v>
      </c>
      <c r="D23" s="2">
        <v>44571.458333333299</v>
      </c>
      <c r="E23" s="2">
        <v>44571.6875</v>
      </c>
      <c r="F23" s="10">
        <f t="array" ref="F23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15509.999999951106</v>
      </c>
      <c r="H23" s="14"/>
    </row>
    <row r="24" spans="1:10" ht="12.75" customHeight="1" x14ac:dyDescent="0.2">
      <c r="A24" t="s">
        <v>2</v>
      </c>
      <c r="B24" s="1">
        <v>7230</v>
      </c>
      <c r="C24" s="1">
        <v>7226</v>
      </c>
      <c r="D24" s="2">
        <v>44582.458333333299</v>
      </c>
      <c r="E24" s="2">
        <v>44587.479166666701</v>
      </c>
      <c r="F24" s="10">
        <f t="array" ref="F24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141095.00000001281</v>
      </c>
      <c r="H24" s="14"/>
    </row>
    <row r="25" spans="1:10" ht="12.75" customHeight="1" x14ac:dyDescent="0.2">
      <c r="A25" t="s">
        <v>2</v>
      </c>
      <c r="B25" s="1">
        <v>1526.4159999999999</v>
      </c>
      <c r="C25" s="1">
        <v>1524.4159999999999</v>
      </c>
      <c r="D25" s="2">
        <v>44685.461805555598</v>
      </c>
      <c r="E25" s="2">
        <v>44686.5218171296</v>
      </c>
      <c r="F25" s="10">
        <f t="array" ref="F25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8488.5833334247582</v>
      </c>
      <c r="H25" s="14"/>
      <c r="J25" s="14"/>
    </row>
    <row r="26" spans="1:10" ht="12.75" customHeight="1" x14ac:dyDescent="0.2">
      <c r="A26" t="s">
        <v>2</v>
      </c>
      <c r="B26" s="1">
        <v>420</v>
      </c>
      <c r="C26" s="1">
        <v>410</v>
      </c>
      <c r="D26" s="2">
        <v>44692.416666666701</v>
      </c>
      <c r="E26" s="2">
        <v>44692.708333333299</v>
      </c>
      <c r="F26" s="10" t="str">
        <f t="array" ref="F26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/>
      </c>
      <c r="H26" s="14"/>
    </row>
    <row r="27" spans="1:10" ht="12.75" customHeight="1" x14ac:dyDescent="0.2">
      <c r="A27" t="s">
        <v>3</v>
      </c>
      <c r="B27" s="1">
        <v>2760</v>
      </c>
      <c r="C27" s="1">
        <v>1440</v>
      </c>
      <c r="D27" s="2">
        <v>44153.541666666701</v>
      </c>
      <c r="E27" s="2">
        <v>44155.458333333299</v>
      </c>
      <c r="F27" s="10">
        <f t="array" ref="F27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28980</v>
      </c>
    </row>
    <row r="28" spans="1:10" ht="12.75" customHeight="1" x14ac:dyDescent="0.2">
      <c r="A28" t="s">
        <v>3</v>
      </c>
      <c r="B28" s="1">
        <v>5400</v>
      </c>
      <c r="C28" s="1">
        <v>2790</v>
      </c>
      <c r="D28" s="2">
        <v>44175.583333333299</v>
      </c>
      <c r="E28" s="2">
        <v>44179.333333333299</v>
      </c>
      <c r="F28" s="10">
        <f t="array" ref="F28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1590.0000000488944</v>
      </c>
    </row>
    <row r="29" spans="1:10" ht="12.75" customHeight="1" x14ac:dyDescent="0.2">
      <c r="A29" t="s">
        <v>3</v>
      </c>
      <c r="B29" s="1">
        <v>1290</v>
      </c>
      <c r="C29" s="1">
        <v>360</v>
      </c>
      <c r="D29" s="2">
        <v>44180.4375</v>
      </c>
      <c r="E29" s="2">
        <v>44181.333333333299</v>
      </c>
      <c r="F29" s="10">
        <f t="array" ref="F29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375840</v>
      </c>
    </row>
    <row r="30" spans="1:10" ht="12.75" customHeight="1" x14ac:dyDescent="0.2">
      <c r="A30" t="s">
        <v>3</v>
      </c>
      <c r="B30" s="1">
        <v>60</v>
      </c>
      <c r="C30" s="1">
        <v>60</v>
      </c>
      <c r="D30" s="2">
        <v>44442.333333333299</v>
      </c>
      <c r="E30" s="2">
        <v>44442.375</v>
      </c>
      <c r="F30" s="10">
        <f t="array" ref="F30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5820.0000000488944</v>
      </c>
    </row>
    <row r="31" spans="1:10" ht="12.75" customHeight="1" x14ac:dyDescent="0.2">
      <c r="A31" t="s">
        <v>3</v>
      </c>
      <c r="B31" s="1">
        <v>150</v>
      </c>
      <c r="C31" s="1">
        <v>150</v>
      </c>
      <c r="D31" s="2">
        <v>44446.416666666701</v>
      </c>
      <c r="E31" s="2">
        <v>44446.520833333299</v>
      </c>
      <c r="F31" s="10">
        <f t="array" ref="F31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282098.00000001909</v>
      </c>
    </row>
    <row r="32" spans="1:10" ht="12.75" customHeight="1" x14ac:dyDescent="0.2">
      <c r="A32" t="s">
        <v>3</v>
      </c>
      <c r="B32" s="1">
        <v>4616</v>
      </c>
      <c r="C32" s="1">
        <v>4605</v>
      </c>
      <c r="D32" s="2">
        <v>44642.422222222202</v>
      </c>
      <c r="E32" s="2">
        <v>44645.627777777801</v>
      </c>
      <c r="F32" s="10">
        <f t="array" ref="F32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110635.99999991711</v>
      </c>
    </row>
    <row r="33" spans="1:6" ht="12.75" customHeight="1" x14ac:dyDescent="0.2">
      <c r="A33" t="s">
        <v>3</v>
      </c>
      <c r="B33" s="1">
        <v>180</v>
      </c>
      <c r="C33" s="1">
        <v>180</v>
      </c>
      <c r="D33" s="2">
        <v>44722.458333333299</v>
      </c>
      <c r="E33" s="2">
        <v>44722.583333333299</v>
      </c>
      <c r="F33" s="10">
        <f t="array" ref="F33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27000</v>
      </c>
    </row>
    <row r="34" spans="1:6" ht="12.75" customHeight="1" x14ac:dyDescent="0.2">
      <c r="A34" t="s">
        <v>3</v>
      </c>
      <c r="B34" s="1">
        <v>180</v>
      </c>
      <c r="C34" s="1">
        <v>180</v>
      </c>
      <c r="D34" s="2">
        <v>44741.333333333299</v>
      </c>
      <c r="E34" s="2">
        <v>44741.458333333299</v>
      </c>
      <c r="F34" s="10" t="str">
        <f t="array" ref="F34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/>
      </c>
    </row>
    <row r="35" spans="1:6" ht="12.75" customHeight="1" x14ac:dyDescent="0.2">
      <c r="A35" t="s">
        <v>4</v>
      </c>
      <c r="B35" s="1">
        <v>3210</v>
      </c>
      <c r="C35" s="1">
        <v>3240</v>
      </c>
      <c r="D35" s="2">
        <v>44333.354166666701</v>
      </c>
      <c r="E35" s="2">
        <v>44335.583333333299</v>
      </c>
      <c r="F35" s="10">
        <f t="array" ref="F35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28756.000000076601</v>
      </c>
    </row>
    <row r="36" spans="1:6" ht="12.75" customHeight="1" x14ac:dyDescent="0.2">
      <c r="A36" t="s">
        <v>4</v>
      </c>
      <c r="B36" s="1">
        <v>60</v>
      </c>
      <c r="C36" s="1">
        <v>0</v>
      </c>
      <c r="D36" s="2">
        <v>44355.552777777797</v>
      </c>
      <c r="E36" s="2">
        <v>44355.594444444403</v>
      </c>
      <c r="F36" s="10">
        <f t="array" ref="F36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45854.000000059605</v>
      </c>
    </row>
    <row r="37" spans="1:6" ht="12.75" customHeight="1" x14ac:dyDescent="0.2">
      <c r="A37" t="s">
        <v>4</v>
      </c>
      <c r="B37" s="1">
        <v>6000</v>
      </c>
      <c r="C37" s="1">
        <v>360</v>
      </c>
      <c r="D37" s="2">
        <v>44387.4375</v>
      </c>
      <c r="E37" s="2">
        <v>44391.604166666701</v>
      </c>
      <c r="F37" s="10">
        <f t="array" ref="F37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19949.999999902211</v>
      </c>
    </row>
    <row r="38" spans="1:6" ht="12.75" customHeight="1" x14ac:dyDescent="0.2">
      <c r="A38" t="s">
        <v>4</v>
      </c>
      <c r="B38" s="1">
        <v>17235</v>
      </c>
      <c r="C38" s="1">
        <v>17220</v>
      </c>
      <c r="D38" s="2">
        <v>44405.458333333299</v>
      </c>
      <c r="E38" s="2">
        <v>44417.427083333299</v>
      </c>
      <c r="F38" s="10">
        <f t="array" ref="F38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195825.00000009779</v>
      </c>
    </row>
    <row r="39" spans="1:6" ht="12.75" customHeight="1" x14ac:dyDescent="0.2">
      <c r="A39" t="s">
        <v>4</v>
      </c>
      <c r="B39" s="1">
        <v>240</v>
      </c>
      <c r="C39" s="1">
        <v>240</v>
      </c>
      <c r="D39" s="2">
        <v>44553.416666666701</v>
      </c>
      <c r="E39" s="2">
        <v>44553.583333333299</v>
      </c>
      <c r="F39" s="10">
        <f t="array" ref="F39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217388.00000001909</v>
      </c>
    </row>
    <row r="40" spans="1:6" ht="12.75" customHeight="1" x14ac:dyDescent="0.2">
      <c r="A40" t="s">
        <v>4</v>
      </c>
      <c r="B40" s="1">
        <v>112</v>
      </c>
      <c r="C40" s="1">
        <v>41</v>
      </c>
      <c r="D40" s="2">
        <v>44704.547222222202</v>
      </c>
      <c r="E40" s="2">
        <v>44704.625</v>
      </c>
      <c r="F40" s="10">
        <f t="array" ref="F40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50940</v>
      </c>
    </row>
    <row r="41" spans="1:6" ht="12.75" customHeight="1" x14ac:dyDescent="0.2">
      <c r="A41" t="s">
        <v>4</v>
      </c>
      <c r="B41" s="1">
        <v>0</v>
      </c>
      <c r="C41" s="1">
        <v>0</v>
      </c>
      <c r="D41" s="2">
        <v>44740</v>
      </c>
      <c r="E41" s="2">
        <v>44740</v>
      </c>
      <c r="F41" s="10" t="str">
        <f t="array" ref="F41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/>
      </c>
    </row>
    <row r="42" spans="1:6" ht="12.75" customHeight="1" x14ac:dyDescent="0.2">
      <c r="A42" t="s">
        <v>5</v>
      </c>
      <c r="B42" s="1">
        <v>0</v>
      </c>
      <c r="C42" s="1">
        <v>25</v>
      </c>
      <c r="D42" s="2">
        <v>44316.333333333299</v>
      </c>
      <c r="E42" s="2">
        <v>44316.333333333299</v>
      </c>
      <c r="F42" s="10">
        <f t="array" ref="F42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5970.0000000977889</v>
      </c>
    </row>
    <row r="43" spans="1:6" ht="12.75" customHeight="1" x14ac:dyDescent="0.2">
      <c r="A43" t="s">
        <v>5</v>
      </c>
      <c r="B43" s="1">
        <v>210</v>
      </c>
      <c r="C43" s="1">
        <v>210</v>
      </c>
      <c r="D43" s="2">
        <v>44320.479166666701</v>
      </c>
      <c r="E43" s="2">
        <v>44320.625</v>
      </c>
      <c r="F43" s="10">
        <f t="array" ref="F43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22619.999999951106</v>
      </c>
    </row>
    <row r="44" spans="1:6" ht="12.75" customHeight="1" x14ac:dyDescent="0.2">
      <c r="A44" t="s">
        <v>5</v>
      </c>
      <c r="B44" s="1">
        <v>6120</v>
      </c>
      <c r="C44" s="1">
        <v>6150</v>
      </c>
      <c r="D44" s="2">
        <v>44336.333333333299</v>
      </c>
      <c r="E44" s="2">
        <v>44340.583333333299</v>
      </c>
      <c r="F44" s="10">
        <f t="array" ref="F44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165240</v>
      </c>
    </row>
    <row r="45" spans="1:6" ht="12.75" customHeight="1" x14ac:dyDescent="0.2">
      <c r="A45" t="s">
        <v>5</v>
      </c>
      <c r="B45" s="1">
        <v>13260</v>
      </c>
      <c r="C45" s="1">
        <v>13260</v>
      </c>
      <c r="D45" s="2">
        <v>44455.333333333299</v>
      </c>
      <c r="E45" s="2">
        <v>44464.541666666701</v>
      </c>
      <c r="F45" s="10">
        <f t="array" ref="F45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231682.9999999702</v>
      </c>
    </row>
    <row r="46" spans="1:6" ht="12.75" customHeight="1" x14ac:dyDescent="0.2">
      <c r="A46" t="s">
        <v>5</v>
      </c>
      <c r="B46" s="1">
        <v>1697</v>
      </c>
      <c r="C46" s="1">
        <v>1695</v>
      </c>
      <c r="D46" s="2">
        <v>44625.432638888902</v>
      </c>
      <c r="E46" s="2">
        <v>44626.611111111102</v>
      </c>
      <c r="F46" s="10" t="str">
        <f t="array" ref="F46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/>
      </c>
    </row>
    <row r="47" spans="1:6" ht="12.75" customHeight="1" x14ac:dyDescent="0.2">
      <c r="A47" t="s">
        <v>6</v>
      </c>
      <c r="D47" s="2">
        <v>44257.617430555598</v>
      </c>
      <c r="E47" s="2">
        <v>44257.617430555598</v>
      </c>
      <c r="F47" s="10">
        <f t="array" ref="F47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175270.89999989024</v>
      </c>
    </row>
    <row r="48" spans="1:6" ht="12.75" customHeight="1" x14ac:dyDescent="0.2">
      <c r="A48" t="s">
        <v>6</v>
      </c>
      <c r="B48" s="1">
        <v>0</v>
      </c>
      <c r="C48" s="1">
        <v>25</v>
      </c>
      <c r="D48" s="2">
        <v>44379.333333333299</v>
      </c>
      <c r="E48" s="2">
        <v>44379.333333333299</v>
      </c>
      <c r="F48" s="10" t="str">
        <f t="array" ref="F48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/>
      </c>
    </row>
    <row r="49" spans="1:6" ht="12.75" customHeight="1" x14ac:dyDescent="0.2">
      <c r="A49" t="s">
        <v>7</v>
      </c>
      <c r="B49" s="1">
        <v>15850.8</v>
      </c>
      <c r="C49" s="1">
        <v>17290.8</v>
      </c>
      <c r="D49" s="2">
        <v>44337.708333333299</v>
      </c>
      <c r="E49" s="2">
        <v>44348.715833333299</v>
      </c>
      <c r="F49" s="10" t="str">
        <f t="array" ref="F49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/>
      </c>
    </row>
    <row r="50" spans="1:6" ht="12.75" customHeight="1" x14ac:dyDescent="0.2">
      <c r="A50" t="s">
        <v>8</v>
      </c>
      <c r="B50" s="1">
        <v>2550</v>
      </c>
      <c r="C50" s="1">
        <v>2550</v>
      </c>
      <c r="D50" s="2">
        <v>44249.645833333299</v>
      </c>
      <c r="E50" s="2">
        <v>44251.416666666701</v>
      </c>
      <c r="F50" s="10">
        <f t="array" ref="F50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394799.99999990221</v>
      </c>
    </row>
    <row r="51" spans="1:6" ht="12.75" customHeight="1" x14ac:dyDescent="0.2">
      <c r="A51" t="s">
        <v>8</v>
      </c>
      <c r="B51" s="1">
        <v>6840</v>
      </c>
      <c r="C51" s="1">
        <v>1440</v>
      </c>
      <c r="D51" s="2">
        <v>44525.583333333299</v>
      </c>
      <c r="E51" s="2">
        <v>44530.333333333299</v>
      </c>
      <c r="F51" s="10" t="str">
        <f t="array" ref="F51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/>
      </c>
    </row>
    <row r="52" spans="1:6" ht="12.75" customHeight="1" x14ac:dyDescent="0.2">
      <c r="A52" t="s">
        <v>9</v>
      </c>
      <c r="B52" s="1">
        <v>187</v>
      </c>
      <c r="C52" s="1">
        <v>187</v>
      </c>
      <c r="D52" s="2">
        <v>44252.541666666701</v>
      </c>
      <c r="E52" s="2">
        <v>44252.671527777798</v>
      </c>
      <c r="F52" s="10">
        <f t="array" ref="F52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96232.999999970198</v>
      </c>
    </row>
    <row r="53" spans="1:6" ht="12.75" customHeight="1" x14ac:dyDescent="0.2">
      <c r="A53" t="s">
        <v>9</v>
      </c>
      <c r="B53" s="1">
        <v>3060</v>
      </c>
      <c r="C53" s="1">
        <v>3060</v>
      </c>
      <c r="D53" s="2">
        <v>44319.5</v>
      </c>
      <c r="E53" s="2">
        <v>44321.625</v>
      </c>
      <c r="F53" s="10">
        <f t="array" ref="F53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552960</v>
      </c>
    </row>
    <row r="54" spans="1:6" ht="12.75" customHeight="1" x14ac:dyDescent="0.2">
      <c r="A54" t="s">
        <v>9</v>
      </c>
      <c r="B54" s="1">
        <v>1260</v>
      </c>
      <c r="C54" s="1">
        <v>1257</v>
      </c>
      <c r="D54" s="2">
        <v>44705.625</v>
      </c>
      <c r="E54" s="2">
        <v>44706.5</v>
      </c>
      <c r="F54" s="10">
        <f t="array" ref="F54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12719.999999951106</v>
      </c>
    </row>
    <row r="55" spans="1:6" ht="12.75" customHeight="1" x14ac:dyDescent="0.2">
      <c r="A55" t="s">
        <v>9</v>
      </c>
      <c r="B55" s="1">
        <v>6120</v>
      </c>
      <c r="C55" s="1">
        <v>6010</v>
      </c>
      <c r="D55" s="2">
        <v>44715.333333333299</v>
      </c>
      <c r="E55" s="2">
        <v>44719.583333333299</v>
      </c>
      <c r="F55" s="10">
        <f t="array" ref="F55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1132.1999999962281</v>
      </c>
    </row>
    <row r="56" spans="1:6" ht="12.75" customHeight="1" x14ac:dyDescent="0.2">
      <c r="A56" t="s">
        <v>9</v>
      </c>
      <c r="B56" s="1"/>
      <c r="C56" s="1"/>
      <c r="D56" s="2">
        <v>44720.369583333297</v>
      </c>
      <c r="E56" s="2">
        <v>44720.369583333297</v>
      </c>
      <c r="F56" s="10" t="str">
        <f t="array" ref="F56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/>
      </c>
    </row>
    <row r="57" spans="1:6" ht="12.75" customHeight="1" x14ac:dyDescent="0.2">
      <c r="A57" t="s">
        <v>10</v>
      </c>
      <c r="B57" s="1">
        <v>1530</v>
      </c>
      <c r="C57" s="1">
        <v>1499</v>
      </c>
      <c r="D57" s="2">
        <v>44229.375</v>
      </c>
      <c r="E57" s="2">
        <v>44230.4375</v>
      </c>
      <c r="F57" s="10">
        <f t="array" ref="F57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129750.00000004889</v>
      </c>
    </row>
    <row r="58" spans="1:6" ht="12.75" customHeight="1" x14ac:dyDescent="0.2">
      <c r="A58" t="s">
        <v>10</v>
      </c>
      <c r="B58" s="1">
        <v>157</v>
      </c>
      <c r="C58" s="1">
        <v>150</v>
      </c>
      <c r="D58" s="2">
        <v>44320.541666666701</v>
      </c>
      <c r="E58" s="2">
        <v>44320.650694444397</v>
      </c>
      <c r="F58" s="10">
        <f t="array" ref="F58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293243.00000011688</v>
      </c>
    </row>
    <row r="59" spans="1:6" ht="12.75" customHeight="1" x14ac:dyDescent="0.2">
      <c r="A59" t="s">
        <v>10</v>
      </c>
      <c r="B59" s="1">
        <v>300</v>
      </c>
      <c r="C59" s="1">
        <v>300</v>
      </c>
      <c r="D59" s="2">
        <v>44524.291666666701</v>
      </c>
      <c r="E59" s="2">
        <v>44524.5</v>
      </c>
      <c r="F59" s="10">
        <f t="array" ref="F59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1631.0000000149012</v>
      </c>
    </row>
    <row r="60" spans="1:6" ht="12.75" customHeight="1" x14ac:dyDescent="0.2">
      <c r="A60" t="s">
        <v>10</v>
      </c>
      <c r="D60" s="2">
        <v>44524.451342592598</v>
      </c>
      <c r="E60" s="2">
        <v>44524.451342592598</v>
      </c>
      <c r="F60" s="10">
        <f t="array" ref="F60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1701.0666666738689</v>
      </c>
    </row>
    <row r="61" spans="1:6" ht="12.75" customHeight="1" x14ac:dyDescent="0.2">
      <c r="A61" t="s">
        <v>10</v>
      </c>
      <c r="B61" s="1">
        <v>5399</v>
      </c>
      <c r="C61" s="1">
        <v>4320</v>
      </c>
      <c r="D61" s="2">
        <v>44525.632638888899</v>
      </c>
      <c r="E61" s="2">
        <v>44529.381944444402</v>
      </c>
      <c r="F61" s="10">
        <f t="array" ref="F61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60770.000000012806</v>
      </c>
    </row>
    <row r="62" spans="1:6" ht="12.75" customHeight="1" x14ac:dyDescent="0.2">
      <c r="A62" t="s">
        <v>10</v>
      </c>
      <c r="B62" s="1">
        <v>1530</v>
      </c>
      <c r="C62" s="1">
        <v>1496</v>
      </c>
      <c r="D62" s="2">
        <v>44571.583333333299</v>
      </c>
      <c r="E62" s="2">
        <v>44572.645833333299</v>
      </c>
      <c r="F62" s="10">
        <f t="array" ref="F62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181241.0000000638</v>
      </c>
    </row>
    <row r="63" spans="1:6" ht="12.75" customHeight="1" x14ac:dyDescent="0.2">
      <c r="A63" t="s">
        <v>10</v>
      </c>
      <c r="B63" s="1">
        <v>202</v>
      </c>
      <c r="C63" s="1">
        <v>201</v>
      </c>
      <c r="D63" s="2">
        <v>44698.507638888899</v>
      </c>
      <c r="E63" s="2">
        <v>44698.647916666698</v>
      </c>
      <c r="F63" s="10">
        <f t="array" ref="F63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72986.999999906402</v>
      </c>
    </row>
    <row r="64" spans="1:6" ht="12.75" customHeight="1" x14ac:dyDescent="0.2">
      <c r="A64" t="s">
        <v>10</v>
      </c>
      <c r="B64" s="1">
        <v>169</v>
      </c>
      <c r="C64" s="1">
        <v>169</v>
      </c>
      <c r="D64" s="2">
        <v>44749.333333333299</v>
      </c>
      <c r="E64" s="2">
        <v>44749.4506944444</v>
      </c>
      <c r="F64" s="10" t="str">
        <f t="array" ref="F64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/>
      </c>
    </row>
    <row r="65" spans="1:6" ht="12.75" customHeight="1" x14ac:dyDescent="0.2">
      <c r="A65" t="s">
        <v>11</v>
      </c>
      <c r="B65" s="1"/>
      <c r="C65" s="1"/>
      <c r="D65" s="2">
        <v>44524.448831018497</v>
      </c>
      <c r="E65" s="2">
        <v>44524.448831018497</v>
      </c>
      <c r="F65" s="10">
        <f t="array" ref="F65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90587.68333330052</v>
      </c>
    </row>
    <row r="66" spans="1:6" ht="12.75" customHeight="1" x14ac:dyDescent="0.2">
      <c r="A66" t="s">
        <v>11</v>
      </c>
      <c r="B66" s="1">
        <v>0</v>
      </c>
      <c r="C66" s="1">
        <v>2</v>
      </c>
      <c r="D66" s="2">
        <v>44587.3569444444</v>
      </c>
      <c r="E66" s="2">
        <v>44587.3569444444</v>
      </c>
      <c r="F66" s="10" t="str">
        <f t="array" ref="F66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/>
      </c>
    </row>
    <row r="67" spans="1:6" ht="12.75" customHeight="1" x14ac:dyDescent="0.2">
      <c r="A67" t="s">
        <v>12</v>
      </c>
      <c r="B67" s="1">
        <v>11550</v>
      </c>
      <c r="C67" s="1">
        <v>96</v>
      </c>
      <c r="D67" s="2">
        <v>44155.5</v>
      </c>
      <c r="E67" s="2">
        <v>44163.520833333299</v>
      </c>
      <c r="F67" s="10">
        <f t="array" ref="F67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85140</v>
      </c>
    </row>
    <row r="68" spans="1:6" ht="12.75" customHeight="1" x14ac:dyDescent="0.2">
      <c r="A68" t="s">
        <v>12</v>
      </c>
      <c r="B68" s="1">
        <v>90</v>
      </c>
      <c r="C68" s="1">
        <v>90</v>
      </c>
      <c r="D68" s="2">
        <v>44222.645833333299</v>
      </c>
      <c r="E68" s="2">
        <v>44222.708333333299</v>
      </c>
      <c r="F68" s="10">
        <f t="array" ref="F68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51540.000000048894</v>
      </c>
    </row>
    <row r="69" spans="1:6" ht="12.75" customHeight="1" x14ac:dyDescent="0.2">
      <c r="A69" t="s">
        <v>12</v>
      </c>
      <c r="B69" s="1">
        <v>1320</v>
      </c>
      <c r="C69" s="1">
        <v>1290</v>
      </c>
      <c r="D69" s="2">
        <v>44258.5</v>
      </c>
      <c r="E69" s="2">
        <v>44259.416666666701</v>
      </c>
      <c r="F69" s="10">
        <f t="array" ref="F69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63360</v>
      </c>
    </row>
    <row r="70" spans="1:6" ht="12.75" customHeight="1" x14ac:dyDescent="0.2">
      <c r="A70" t="s">
        <v>12</v>
      </c>
      <c r="B70" s="1">
        <v>3180</v>
      </c>
      <c r="C70" s="1">
        <v>3145</v>
      </c>
      <c r="D70" s="2">
        <v>44303.416666666701</v>
      </c>
      <c r="E70" s="2">
        <v>44305.625</v>
      </c>
      <c r="F70" s="10">
        <f t="array" ref="F70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41379.999999987194</v>
      </c>
    </row>
    <row r="71" spans="1:6" ht="12.75" customHeight="1" x14ac:dyDescent="0.2">
      <c r="A71" t="s">
        <v>12</v>
      </c>
      <c r="B71" s="1">
        <v>80</v>
      </c>
      <c r="C71" s="1">
        <v>80</v>
      </c>
      <c r="D71" s="2">
        <v>44334.361111111102</v>
      </c>
      <c r="E71" s="2">
        <v>44334.416666666701</v>
      </c>
      <c r="F71" s="10">
        <f t="array" ref="F71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12929.999999902211</v>
      </c>
    </row>
    <row r="72" spans="1:6" ht="12.75" customHeight="1" x14ac:dyDescent="0.2">
      <c r="A72" t="s">
        <v>12</v>
      </c>
      <c r="B72" s="1">
        <v>150</v>
      </c>
      <c r="C72" s="1">
        <v>1890</v>
      </c>
      <c r="D72" s="2">
        <v>44343.395833333299</v>
      </c>
      <c r="E72" s="2">
        <v>44343.5</v>
      </c>
      <c r="F72" s="10">
        <f t="array" ref="F72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113564.99999995111</v>
      </c>
    </row>
    <row r="73" spans="1:6" ht="12.75" customHeight="1" x14ac:dyDescent="0.2">
      <c r="A73" t="s">
        <v>12</v>
      </c>
      <c r="B73" s="1">
        <v>225</v>
      </c>
      <c r="C73" s="1">
        <v>225</v>
      </c>
      <c r="D73" s="2">
        <v>44422.364583333299</v>
      </c>
      <c r="E73" s="2">
        <v>44422.520833333299</v>
      </c>
      <c r="F73" s="10">
        <f t="array" ref="F73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113935.00000003609</v>
      </c>
    </row>
    <row r="74" spans="1:6" ht="12.75" customHeight="1" x14ac:dyDescent="0.2">
      <c r="A74" t="s">
        <v>12</v>
      </c>
      <c r="B74" s="1">
        <v>11153</v>
      </c>
      <c r="C74" s="1">
        <v>10149</v>
      </c>
      <c r="D74" s="2">
        <v>44501.642361111102</v>
      </c>
      <c r="E74" s="2">
        <v>44509.387499999997</v>
      </c>
      <c r="F74" s="10">
        <f t="array" ref="F74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20202.000000053085</v>
      </c>
    </row>
    <row r="75" spans="1:6" ht="12.75" customHeight="1" x14ac:dyDescent="0.2">
      <c r="A75" t="s">
        <v>12</v>
      </c>
      <c r="B75" s="1">
        <v>3.3000000000000002E-2</v>
      </c>
      <c r="C75" s="1">
        <v>3.3000000000000002E-2</v>
      </c>
      <c r="D75" s="2">
        <v>44523.416666666701</v>
      </c>
      <c r="E75" s="2">
        <v>44523.416689814803</v>
      </c>
      <c r="F75" s="10">
        <f t="array" ref="F75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40619.966666683322</v>
      </c>
    </row>
    <row r="76" spans="1:6" ht="12.75" customHeight="1" x14ac:dyDescent="0.2">
      <c r="A76" t="s">
        <v>12</v>
      </c>
      <c r="B76" s="1">
        <v>2940</v>
      </c>
      <c r="C76" s="1">
        <v>2936</v>
      </c>
      <c r="D76" s="2">
        <v>44551.625</v>
      </c>
      <c r="E76" s="2">
        <v>44553.666666666701</v>
      </c>
      <c r="F76" s="10">
        <f t="array" ref="F76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16904.999999951106</v>
      </c>
    </row>
    <row r="77" spans="1:6" ht="12.75" customHeight="1" x14ac:dyDescent="0.2">
      <c r="A77" t="s">
        <v>12</v>
      </c>
      <c r="B77" s="1">
        <v>157</v>
      </c>
      <c r="C77" s="1">
        <v>147</v>
      </c>
      <c r="D77" s="2">
        <v>44565.40625</v>
      </c>
      <c r="E77" s="2">
        <v>44565.515277777798</v>
      </c>
      <c r="F77" s="10">
        <f t="array" ref="F77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174062.000000017</v>
      </c>
    </row>
    <row r="78" spans="1:6" ht="12.75" customHeight="1" x14ac:dyDescent="0.2">
      <c r="A78" t="s">
        <v>12</v>
      </c>
      <c r="B78" s="1">
        <v>7176</v>
      </c>
      <c r="C78" s="1">
        <v>7176</v>
      </c>
      <c r="D78" s="2">
        <v>44686.391666666699</v>
      </c>
      <c r="E78" s="2">
        <v>44691.375</v>
      </c>
      <c r="F78" s="10">
        <f t="array" ref="F78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44640</v>
      </c>
    </row>
    <row r="79" spans="1:6" ht="12.75" customHeight="1" x14ac:dyDescent="0.2">
      <c r="A79" t="s">
        <v>12</v>
      </c>
      <c r="B79" s="1">
        <v>60</v>
      </c>
      <c r="C79" s="1">
        <v>60</v>
      </c>
      <c r="D79" s="2">
        <v>44722.375</v>
      </c>
      <c r="E79" s="2">
        <v>44722.416666666701</v>
      </c>
      <c r="F79" s="10" t="str">
        <f t="array" ref="F79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/>
      </c>
    </row>
    <row r="80" spans="1:6" ht="12.75" customHeight="1" x14ac:dyDescent="0.2">
      <c r="A80" t="s">
        <v>13</v>
      </c>
      <c r="B80" s="1">
        <v>11340</v>
      </c>
      <c r="C80" s="1">
        <v>10560</v>
      </c>
      <c r="D80" s="2">
        <v>44466.375</v>
      </c>
      <c r="E80" s="2">
        <v>44474.25</v>
      </c>
      <c r="F80" s="10">
        <f t="array" ref="F80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71399.999999951106</v>
      </c>
    </row>
    <row r="81" spans="1:6" ht="12.75" customHeight="1" x14ac:dyDescent="0.2">
      <c r="A81" t="s">
        <v>13</v>
      </c>
      <c r="B81" s="1">
        <v>780</v>
      </c>
      <c r="C81" s="1">
        <v>780</v>
      </c>
      <c r="D81" s="2">
        <v>44523.833333333299</v>
      </c>
      <c r="E81" s="2">
        <v>44524.375</v>
      </c>
      <c r="F81" s="10">
        <f t="array" ref="F81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47700</v>
      </c>
    </row>
    <row r="82" spans="1:6" ht="12.75" customHeight="1" x14ac:dyDescent="0.2">
      <c r="A82" t="s">
        <v>13</v>
      </c>
      <c r="B82" s="1">
        <v>1560</v>
      </c>
      <c r="C82" s="1">
        <v>1557</v>
      </c>
      <c r="D82" s="2">
        <v>44557.5</v>
      </c>
      <c r="E82" s="2">
        <v>44558.583333333299</v>
      </c>
      <c r="F82" s="10">
        <f t="array" ref="F82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38639.000000021188</v>
      </c>
    </row>
    <row r="83" spans="1:6" ht="12.75" customHeight="1" x14ac:dyDescent="0.2">
      <c r="A83" t="s">
        <v>13</v>
      </c>
      <c r="B83" s="1">
        <v>11461</v>
      </c>
      <c r="C83" s="1">
        <v>11461</v>
      </c>
      <c r="D83" s="2">
        <v>44585.415972222203</v>
      </c>
      <c r="E83" s="2">
        <v>44593.375</v>
      </c>
      <c r="F83" s="10">
        <f t="array" ref="F83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159300</v>
      </c>
    </row>
    <row r="84" spans="1:6" ht="12.75" customHeight="1" x14ac:dyDescent="0.2">
      <c r="A84" t="s">
        <v>13</v>
      </c>
      <c r="B84" s="1">
        <v>0</v>
      </c>
      <c r="C84" s="1">
        <v>0</v>
      </c>
      <c r="D84" s="2">
        <v>44704</v>
      </c>
      <c r="E84" s="2">
        <v>44704</v>
      </c>
      <c r="F84" s="10">
        <f t="array" ref="F84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22230</v>
      </c>
    </row>
    <row r="85" spans="1:6" ht="12.75" customHeight="1" x14ac:dyDescent="0.2">
      <c r="A85" t="s">
        <v>13</v>
      </c>
      <c r="B85" s="1">
        <v>330</v>
      </c>
      <c r="C85" s="1">
        <v>330</v>
      </c>
      <c r="D85" s="2">
        <v>44719.4375</v>
      </c>
      <c r="E85" s="2">
        <v>44719.666666666701</v>
      </c>
      <c r="F85" s="10">
        <f t="array" ref="F85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12929.999999902211</v>
      </c>
    </row>
    <row r="86" spans="1:6" ht="12.75" customHeight="1" x14ac:dyDescent="0.2">
      <c r="A86" t="s">
        <v>13</v>
      </c>
      <c r="B86" s="1">
        <v>1410</v>
      </c>
      <c r="C86" s="1">
        <v>1410</v>
      </c>
      <c r="D86" s="2">
        <v>44728.645833333299</v>
      </c>
      <c r="E86" s="2">
        <v>44729.625</v>
      </c>
      <c r="F86" s="10">
        <f t="array" ref="F86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27285.000000048894</v>
      </c>
    </row>
    <row r="87" spans="1:6" ht="12.75" customHeight="1" x14ac:dyDescent="0.2">
      <c r="A87" t="s">
        <v>13</v>
      </c>
      <c r="B87" s="1">
        <v>8335</v>
      </c>
      <c r="C87" s="1">
        <v>8335</v>
      </c>
      <c r="D87" s="2">
        <v>44748.572916666701</v>
      </c>
      <c r="E87" s="2">
        <v>44754.361111111102</v>
      </c>
      <c r="F87" s="10" t="str">
        <f t="array" ref="F87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/>
      </c>
    </row>
    <row r="88" spans="1:6" ht="12.75" customHeight="1" x14ac:dyDescent="0.2">
      <c r="A88" t="s">
        <v>14</v>
      </c>
      <c r="B88" s="1"/>
      <c r="D88" s="2">
        <v>44113.744513888902</v>
      </c>
      <c r="E88" s="2">
        <v>44113.744513888902</v>
      </c>
      <c r="F88" s="10">
        <f t="array" ref="F88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209899.11666671396</v>
      </c>
    </row>
    <row r="89" spans="1:6" ht="12.75" customHeight="1" x14ac:dyDescent="0.2">
      <c r="A89" t="s">
        <v>14</v>
      </c>
      <c r="B89" s="1"/>
      <c r="D89" s="2">
        <v>44259.507789351897</v>
      </c>
      <c r="E89" s="2">
        <v>44259.507789351897</v>
      </c>
      <c r="F89" s="10">
        <f t="array" ref="F89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511008.78333326778</v>
      </c>
    </row>
    <row r="90" spans="1:6" ht="12.75" customHeight="1" x14ac:dyDescent="0.2">
      <c r="A90" t="s">
        <v>14</v>
      </c>
      <c r="B90" s="1">
        <v>1380</v>
      </c>
      <c r="C90" s="1">
        <v>1380</v>
      </c>
      <c r="D90" s="2">
        <v>44614.375</v>
      </c>
      <c r="E90" s="2">
        <v>44615.333333333299</v>
      </c>
      <c r="F90" s="10">
        <f t="array" ref="F90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128340</v>
      </c>
    </row>
    <row r="91" spans="1:6" ht="12.75" customHeight="1" x14ac:dyDescent="0.2">
      <c r="A91" t="s">
        <v>14</v>
      </c>
      <c r="B91" s="1">
        <v>20</v>
      </c>
      <c r="C91" s="1">
        <v>25</v>
      </c>
      <c r="D91" s="2">
        <v>44704.458333333299</v>
      </c>
      <c r="E91" s="2">
        <v>44704.472222222197</v>
      </c>
      <c r="F91" s="10" t="str">
        <f t="array" ref="F91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/>
      </c>
    </row>
    <row r="92" spans="1:6" ht="12.75" customHeight="1" x14ac:dyDescent="0.2">
      <c r="A92" t="s">
        <v>15</v>
      </c>
      <c r="B92" s="1">
        <v>20</v>
      </c>
      <c r="C92" s="1">
        <v>20</v>
      </c>
      <c r="D92" s="2">
        <v>44146.4375</v>
      </c>
      <c r="E92" s="2">
        <v>44146.451388888898</v>
      </c>
      <c r="F92" s="10">
        <f t="array" ref="F92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39159.9999999383</v>
      </c>
    </row>
    <row r="93" spans="1:6" ht="12.75" customHeight="1" x14ac:dyDescent="0.2">
      <c r="A93" t="s">
        <v>15</v>
      </c>
      <c r="B93" s="1">
        <v>10</v>
      </c>
      <c r="C93" s="1">
        <v>10</v>
      </c>
      <c r="D93" s="2">
        <v>44146.451388888898</v>
      </c>
      <c r="E93" s="2">
        <v>44146.458333333299</v>
      </c>
      <c r="F93" s="10">
        <f t="array" ref="F93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39150</v>
      </c>
    </row>
    <row r="94" spans="1:6" ht="12.75" customHeight="1" x14ac:dyDescent="0.2">
      <c r="A94" t="s">
        <v>15</v>
      </c>
      <c r="B94" s="1">
        <v>5490</v>
      </c>
      <c r="C94" s="1">
        <v>5490</v>
      </c>
      <c r="D94" s="2">
        <v>44173.645833333299</v>
      </c>
      <c r="E94" s="2">
        <v>44177.458333333299</v>
      </c>
      <c r="F94" s="10">
        <f t="array" ref="F94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114085.58333342895</v>
      </c>
    </row>
    <row r="95" spans="1:6" ht="12.75" customHeight="1" x14ac:dyDescent="0.2">
      <c r="A95" t="s">
        <v>15</v>
      </c>
      <c r="B95" s="1"/>
      <c r="C95" s="1"/>
      <c r="D95" s="2">
        <v>44256.684432870403</v>
      </c>
      <c r="E95" s="2">
        <v>44256.684432870403</v>
      </c>
      <c r="F95" s="10">
        <f t="array" ref="F95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276124.41666661995</v>
      </c>
    </row>
    <row r="96" spans="1:6" ht="12.75" customHeight="1" x14ac:dyDescent="0.2">
      <c r="A96" t="s">
        <v>15</v>
      </c>
      <c r="B96" s="1">
        <v>1560</v>
      </c>
      <c r="C96" s="1">
        <v>1560</v>
      </c>
      <c r="D96" s="2">
        <v>44448.4375</v>
      </c>
      <c r="E96" s="2">
        <v>44449.520833333299</v>
      </c>
      <c r="F96" s="10">
        <f t="array" ref="F96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191250</v>
      </c>
    </row>
    <row r="97" spans="1:6" ht="12.75" customHeight="1" x14ac:dyDescent="0.2">
      <c r="A97" t="s">
        <v>15</v>
      </c>
      <c r="B97" s="1">
        <v>15</v>
      </c>
      <c r="C97" s="1">
        <v>15</v>
      </c>
      <c r="D97" s="2">
        <v>44582.333333333299</v>
      </c>
      <c r="E97" s="2">
        <v>44582.34375</v>
      </c>
      <c r="F97" s="10">
        <f t="array" ref="F97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170039.00000002119</v>
      </c>
    </row>
    <row r="98" spans="1:6" ht="12.75" customHeight="1" x14ac:dyDescent="0.2">
      <c r="A98" t="s">
        <v>15</v>
      </c>
      <c r="B98" s="1">
        <v>254</v>
      </c>
      <c r="C98" s="1">
        <v>254</v>
      </c>
      <c r="D98" s="2">
        <v>44700.426388888904</v>
      </c>
      <c r="E98" s="2">
        <v>44700.6027777778</v>
      </c>
      <c r="F98" s="10">
        <f t="array" ref="F98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18490.999999966007</v>
      </c>
    </row>
    <row r="99" spans="1:6" ht="12.75" customHeight="1" x14ac:dyDescent="0.2">
      <c r="A99" t="s">
        <v>15</v>
      </c>
      <c r="B99" s="1">
        <v>321</v>
      </c>
      <c r="C99" s="1">
        <v>321</v>
      </c>
      <c r="D99" s="2">
        <v>44713.443749999999</v>
      </c>
      <c r="E99" s="2">
        <v>44713.666666666701</v>
      </c>
      <c r="F99" s="10">
        <f t="array" ref="F99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50069.999999951106</v>
      </c>
    </row>
    <row r="100" spans="1:6" ht="12.75" customHeight="1" x14ac:dyDescent="0.2">
      <c r="A100" t="s">
        <v>15</v>
      </c>
      <c r="B100" s="1">
        <v>120</v>
      </c>
      <c r="C100" s="1">
        <v>120</v>
      </c>
      <c r="D100" s="2">
        <v>44748.4375</v>
      </c>
      <c r="E100" s="2">
        <v>44748.520833333299</v>
      </c>
      <c r="F100" s="10" t="str">
        <f t="array" ref="F100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/>
      </c>
    </row>
    <row r="101" spans="1:6" ht="12.75" customHeight="1" x14ac:dyDescent="0.2">
      <c r="A101" t="s">
        <v>16</v>
      </c>
      <c r="B101" s="1">
        <v>450</v>
      </c>
      <c r="C101" s="1">
        <v>210</v>
      </c>
      <c r="D101" s="2">
        <v>44579.375</v>
      </c>
      <c r="E101" s="2">
        <v>44579.6875</v>
      </c>
      <c r="F101" s="10">
        <f t="array" ref="F101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38549.999999951106</v>
      </c>
    </row>
    <row r="102" spans="1:6" ht="12.75" customHeight="1" x14ac:dyDescent="0.2">
      <c r="A102" t="s">
        <v>16</v>
      </c>
      <c r="B102" s="1">
        <v>20100</v>
      </c>
      <c r="C102" s="1">
        <v>20072</v>
      </c>
      <c r="D102" s="2">
        <v>44606.458333333299</v>
      </c>
      <c r="E102" s="2">
        <v>44620.416666666701</v>
      </c>
      <c r="F102" s="10">
        <f t="array" ref="F102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>7139.9999999511056</v>
      </c>
    </row>
    <row r="103" spans="1:6" ht="12.75" customHeight="1" x14ac:dyDescent="0.2">
      <c r="A103" t="s">
        <v>16</v>
      </c>
      <c r="B103" s="1">
        <v>240</v>
      </c>
      <c r="C103" s="1">
        <v>240</v>
      </c>
      <c r="D103" s="2">
        <v>44625.375</v>
      </c>
      <c r="E103" s="2">
        <v>44625.541666666701</v>
      </c>
      <c r="F103" s="10" t="str">
        <f t="array" ref="F103">IF(SUMPRODUCT((Interventions[machine]=Interventions[[#This Row],[machine]])*(Interventions[date arret]&gt;Interventions[[#This Row],[date démarrage]]))=0,"",(MIN(IF((Interventions[machine]=Interventions[[#This Row],[machine]])*(Interventions[date arret]&gt;Interventions[[#This Row],[date démarrage]]),Interventions[date arret],9^9))-Interventions[[#This Row],[date démarrage]])*24*60)</f>
        <v/>
      </c>
    </row>
  </sheetData>
  <phoneticPr fontId="3" type="noConversion"/>
  <pageMargins left="0" right="0" top="0" bottom="0" header="0" footer="0"/>
  <pageSetup paperSize="0" scale="0" fitToWidth="0" fitToHeight="0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Chris_W10</cp:lastModifiedBy>
  <dcterms:created xsi:type="dcterms:W3CDTF">2022-07-19T13:09:53Z</dcterms:created>
  <dcterms:modified xsi:type="dcterms:W3CDTF">2022-07-20T15:29:23Z</dcterms:modified>
</cp:coreProperties>
</file>