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C6AE8B30-9727-4CB5-B7BF-B5D1D0938B25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Donnees" sheetId="2" r:id="rId1"/>
    <sheet name="TCD" sheetId="4" r:id="rId2"/>
  </sheets>
  <definedNames>
    <definedName name="_xlnm._FilterDatabase" localSheetId="0" hidden="1">Donnees!$C$3:$C$11</definedName>
  </definedNames>
  <calcPr calcId="191029"/>
  <pivotCaches>
    <pivotCache cacheId="4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4" i="2" l="1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319E27C-AAC4-4B70-9757-28233FB12CB3}" keepAlive="1" name="Requête - Donnees" description="Connexion à la requête « Donnees » dans le classeur." type="5" refreshedVersion="7" background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<sst xmlns="http://schemas.openxmlformats.org/spreadsheetml/2006/main" count="172" uniqueCount="43">
  <si>
    <t>O</t>
  </si>
  <si>
    <t>N</t>
  </si>
  <si>
    <t>PILOTAGE HEBDOMADAIRE</t>
  </si>
  <si>
    <t>MANAGER</t>
  </si>
  <si>
    <t>S18 04/2022</t>
  </si>
  <si>
    <t>Agenda O/N</t>
  </si>
  <si>
    <t>Nb Visites</t>
  </si>
  <si>
    <t>Nb devis</t>
  </si>
  <si>
    <t>Nb cdes</t>
  </si>
  <si>
    <t>C.A. C/C</t>
  </si>
  <si>
    <t>Taux transfo</t>
  </si>
  <si>
    <t>Obs</t>
  </si>
  <si>
    <t>Manque tdb</t>
  </si>
  <si>
    <t>2 JT avant arrêt.</t>
  </si>
  <si>
    <t>Manque agenda</t>
  </si>
  <si>
    <t>Manque km lun et vend</t>
  </si>
  <si>
    <t>Manque tdb,agenda, et km lun/vend</t>
  </si>
  <si>
    <t>Zone B/D</t>
  </si>
  <si>
    <t>S19 04/2022</t>
  </si>
  <si>
    <t>Tdb O/N</t>
  </si>
  <si>
    <t>Manque km</t>
  </si>
  <si>
    <t>Tout ok</t>
  </si>
  <si>
    <t>Manque TDB</t>
  </si>
  <si>
    <t>S21 04/2022</t>
  </si>
  <si>
    <t>CCT</t>
  </si>
  <si>
    <t>MG</t>
  </si>
  <si>
    <t>FCO</t>
  </si>
  <si>
    <t>AW</t>
  </si>
  <si>
    <t>JBT</t>
  </si>
  <si>
    <t>SM</t>
  </si>
  <si>
    <t>CVR</t>
  </si>
  <si>
    <t>ST</t>
  </si>
  <si>
    <t>Semaine</t>
  </si>
  <si>
    <t>S20 20/2022</t>
  </si>
  <si>
    <t>Total général</t>
  </si>
  <si>
    <t>Total Visites</t>
  </si>
  <si>
    <t>Total devis</t>
  </si>
  <si>
    <t>Total cdes</t>
  </si>
  <si>
    <t>Total Tdb faits</t>
  </si>
  <si>
    <t>Total Agenda faits</t>
  </si>
  <si>
    <t>% Tdn faits</t>
  </si>
  <si>
    <t>% Agenda faits</t>
  </si>
  <si>
    <t>Taux transformation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</si>
</sst>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.00%;;"/>
    <numFmt numFmtId="167" formatCode="_-* #,##0\ _€_-;\-* #,##0\ _€_-;_-* &quot;-&quot;\ _€_-;_-@_-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D0E0E3"/>
        <bgColor indexed="64"/>
      </patternFill>
    </fill>
    <fill>
      <patternFill patternType="solid">
        <fgColor rgb="FF93C47D"/>
        <bgColor indexed="64"/>
      </patternFill>
    </fill>
    <fill>
      <patternFill patternType="solid">
        <fgColor rgb="FFE06666"/>
        <bgColor indexed="64"/>
      </patternFill>
    </fill>
  </fills>
  <borders count="1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/>
      <top style="medium">
        <color rgb="FFCCCCCC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30">
    <xf numFmtId="0" fontId="0" fillId="0" borderId="0" xfId="0"/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wrapText="1"/>
    </xf>
    <xf numFmtId="0" fontId="1" fillId="3" borderId="3" xfId="0" applyFont="1" applyFill="1" applyBorder="1" applyAlignment="1">
      <alignment wrapText="1"/>
    </xf>
    <xf numFmtId="0" fontId="1" fillId="4" borderId="3" xfId="0" applyFont="1" applyFill="1" applyBorder="1" applyAlignment="1">
      <alignment horizontal="center" wrapText="1"/>
    </xf>
    <xf numFmtId="0" fontId="1" fillId="5" borderId="3" xfId="0" applyFont="1" applyFill="1" applyBorder="1" applyAlignment="1">
      <alignment wrapText="1"/>
    </xf>
    <xf numFmtId="0" fontId="1" fillId="3" borderId="3" xfId="0" applyFont="1" applyFill="1" applyBorder="1" applyAlignment="1">
      <alignment horizontal="center" wrapText="1"/>
    </xf>
    <xf numFmtId="9" fontId="1" fillId="3" borderId="3" xfId="0" applyNumberFormat="1" applyFont="1" applyFill="1" applyBorder="1" applyAlignment="1">
      <alignment horizontal="center" wrapText="1"/>
    </xf>
    <xf numFmtId="0" fontId="1" fillId="5" borderId="3" xfId="0" applyFont="1" applyFill="1" applyBorder="1" applyAlignment="1">
      <alignment horizontal="center" wrapText="1"/>
    </xf>
    <xf numFmtId="0" fontId="1" fillId="0" borderId="6" xfId="0" applyFont="1" applyBorder="1" applyAlignment="1">
      <alignment wrapText="1"/>
    </xf>
    <xf numFmtId="0" fontId="1" fillId="3" borderId="7" xfId="0" applyFont="1" applyFill="1" applyBorder="1" applyAlignment="1">
      <alignment horizontal="center" wrapText="1"/>
    </xf>
    <xf numFmtId="0" fontId="1" fillId="3" borderId="8" xfId="0" applyFont="1" applyFill="1" applyBorder="1" applyAlignment="1"/>
    <xf numFmtId="0" fontId="1" fillId="3" borderId="8" xfId="0" applyFont="1" applyFill="1" applyBorder="1" applyAlignment="1">
      <alignment wrapText="1"/>
    </xf>
    <xf numFmtId="0" fontId="1" fillId="3" borderId="9" xfId="0" applyFont="1" applyFill="1" applyBorder="1" applyAlignment="1">
      <alignment wrapText="1"/>
    </xf>
    <xf numFmtId="0" fontId="1" fillId="3" borderId="13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0" fontId="1" fillId="3" borderId="14" xfId="0" applyFont="1" applyFill="1" applyBorder="1" applyAlignment="1">
      <alignment wrapText="1"/>
    </xf>
    <xf numFmtId="0" fontId="3" fillId="2" borderId="10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3" fillId="2" borderId="12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0" fillId="0" borderId="0" xfId="0" pivotButton="1"/>
    <xf numFmtId="9" fontId="0" fillId="0" borderId="0" xfId="1" applyFont="1"/>
    <xf numFmtId="9" fontId="1" fillId="3" borderId="7" xfId="0" applyNumberFormat="1" applyFont="1" applyFill="1" applyBorder="1" applyAlignment="1">
      <alignment horizontal="center" wrapText="1"/>
    </xf>
    <xf numFmtId="10" fontId="0" fillId="0" borderId="0" xfId="0" applyNumberFormat="1"/>
    <xf numFmtId="165" fontId="0" fillId="0" borderId="0" xfId="0" applyNumberFormat="1"/>
    <xf numFmtId="167" fontId="0" fillId="0" borderId="0" xfId="0" applyNumberFormat="1"/>
  </cellXfs>
  <cellStyles count="2">
    <cellStyle name="Normal" xfId="0" builtinId="0"/>
    <cellStyle name="Pourcentage" xfId="1" builtinId="5"/>
  </cellStyles>
  <dxfs count="16">
    <dxf>
      <numFmt numFmtId="166" formatCode=";;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3" formatCode="0%"/>
      <fill>
        <patternFill patternType="solid">
          <fgColor indexed="64"/>
          <bgColor rgb="FFD0E0E3"/>
        </patternFill>
      </fill>
      <alignment horizontal="center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D0E0E3"/>
        </patternFill>
      </fill>
      <alignment horizontal="general" vertical="bottom" textRotation="0" wrapText="1" indent="0" justifyLastLine="0" shrinkToFit="0" readingOrder="0"/>
      <border diagonalUp="0" diagonalDown="0">
        <left style="medium">
          <color rgb="FFCCCCCC"/>
        </left>
        <right/>
        <top style="medium">
          <color rgb="FFCCCCCC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D0E0E3"/>
        </patternFill>
      </fill>
      <alignment horizontal="center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D0E0E3"/>
        </patternFill>
      </fill>
      <alignment horizontal="center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D0E0E3"/>
        </patternFill>
      </fill>
      <alignment horizontal="center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D0E0E3"/>
        </patternFill>
      </fill>
      <alignment horizontal="center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D0E0E3"/>
        </patternFill>
      </fill>
      <alignment horizontal="center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D0E0E3"/>
        </patternFill>
      </fill>
      <alignment horizontal="center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D0E0E3"/>
        </patternFill>
      </fill>
      <alignment horizontal="general" vertical="bottom" textRotation="0" wrapText="1" indent="0" justifyLastLine="0" shrinkToFit="0" readingOrder="0"/>
      <border diagonalUp="0" diagonalDown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D0E0E3"/>
        </patternFill>
      </fill>
      <alignment horizontal="general" vertical="bottom" textRotation="0" wrapText="1" indent="0" justifyLastLine="0" shrinkToFit="0" readingOrder="0"/>
      <border diagonalUp="0" diagonalDown="0">
        <left/>
        <right style="medium">
          <color rgb="FF000000"/>
        </right>
        <top style="medium">
          <color rgb="FFCCCCCC"/>
        </top>
        <bottom style="medium">
          <color rgb="FF000000"/>
        </bottom>
        <vertical/>
        <horizontal/>
      </border>
    </dxf>
    <dxf>
      <border outline="0">
        <top style="medium">
          <color rgb="FFCCCCCC"/>
        </top>
      </border>
    </dxf>
    <dxf>
      <border outline="0">
        <left style="medium">
          <color rgb="FFCCCCCC"/>
        </left>
        <right style="medium">
          <color rgb="FF000000"/>
        </right>
        <top style="medium">
          <color rgb="FFCCCCCC"/>
        </top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solid">
          <fgColor indexed="64"/>
          <bgColor rgb="FFD0E0E3"/>
        </patternFill>
      </fill>
      <alignment horizontal="center" vertical="bottom" textRotation="0" wrapText="1" indent="0" justifyLastLine="0" shrinkToFit="0" readingOrder="0"/>
    </dxf>
    <dxf>
      <border outline="0">
        <bottom style="medium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indexed="64"/>
          <bgColor rgb="FF00FFFF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D0E0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4707.661024074077" backgroundQuery="1" createdVersion="7" refreshedVersion="7" minRefreshableVersion="3" recordCount="24" xr:uid="{624A7B59-CF28-4282-9C1D-1B93906CD026}">
  <cacheSource type="external" connectionId="1"/>
  <cacheFields count="12">
    <cacheField name="Semaine" numFmtId="0">
      <sharedItems count="4">
        <s v="S18 04/2022"/>
        <s v="S19 04/2022"/>
        <s v="S20 20/2022"/>
        <s v="S21 04/2022" u="1"/>
      </sharedItems>
    </cacheField>
    <cacheField name="Zone B/D" numFmtId="0">
      <sharedItems count="8">
        <s v="AW"/>
        <s v="CCT"/>
        <s v="CVR"/>
        <s v="FCO"/>
        <s v="JBT"/>
        <s v="MG"/>
        <s v="SM"/>
        <s v="ST"/>
      </sharedItems>
    </cacheField>
    <cacheField name="Nb" numFmtId="0">
      <sharedItems containsSemiMixedTypes="0" containsString="0" containsNumber="1" containsInteger="1" minValue="1" maxValue="1" count="1">
        <n v="1"/>
      </sharedItems>
    </cacheField>
    <cacheField name="Agenda O/N" numFmtId="0">
      <sharedItems containsString="0" containsBlank="1" containsNumber="1" containsInteger="1" minValue="1" maxValue="1" count="2">
        <m/>
        <n v="1"/>
      </sharedItems>
    </cacheField>
    <cacheField name="Nb devis" numFmtId="0">
      <sharedItems containsSemiMixedTypes="0" containsString="0" containsNumber="1" containsInteger="1" minValue="0" maxValue="9" count="10">
        <n v="1"/>
        <n v="5"/>
        <n v="6"/>
        <n v="2"/>
        <n v="4"/>
        <n v="7"/>
        <n v="9"/>
        <n v="0"/>
        <n v="8"/>
        <n v="3"/>
      </sharedItems>
    </cacheField>
    <cacheField name="Nb cdes" numFmtId="0">
      <sharedItems containsSemiMixedTypes="0" containsString="0" containsNumber="1" containsInteger="1" minValue="0" maxValue="5" count="6">
        <n v="1"/>
        <n v="0"/>
        <n v="2"/>
        <n v="3"/>
        <n v="5"/>
        <n v="4"/>
      </sharedItems>
    </cacheField>
    <cacheField name="C.A. C/C" numFmtId="0">
      <sharedItems containsSemiMixedTypes="0" containsString="0" containsNumber="1" containsInteger="1" minValue="0" maxValue="26500" count="17">
        <n v="7200"/>
        <n v="6800"/>
        <n v="0"/>
        <n v="2500"/>
        <n v="8300"/>
        <n v="14000"/>
        <n v="15000"/>
        <n v="6300"/>
        <n v="26500"/>
        <n v="14360"/>
        <n v="19235"/>
        <n v="262"/>
        <n v="2630"/>
        <n v="2505"/>
        <n v="750"/>
        <n v="2493"/>
        <n v="24557"/>
      </sharedItems>
    </cacheField>
    <cacheField name="Tdb O/N" numFmtId="0">
      <sharedItems containsString="0" containsBlank="1" containsNumber="1" containsInteger="1" minValue="1" maxValue="1" count="2">
        <n v="1"/>
        <m/>
      </sharedItems>
    </cacheField>
    <cacheField name="Nb Visites" numFmtId="0">
      <sharedItems containsString="0" containsBlank="1" containsNumber="1" containsInteger="1" minValue="10" maxValue="31" count="10">
        <m/>
        <n v="17"/>
        <n v="13"/>
        <n v="14"/>
        <n v="31"/>
        <n v="18"/>
        <n v="10"/>
        <n v="11"/>
        <n v="22"/>
        <n v="12"/>
      </sharedItems>
    </cacheField>
    <cacheField name="%faitT" numFmtId="0" formula="'Tdb O/N' /Nb" databaseField="0"/>
    <cacheField name="%FaitsA" numFmtId="0" formula="'Agenda O/N'/Nb" databaseField="0"/>
    <cacheField name="TT" numFmtId="0" formula="'Nb cdes'/'Nb devis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x v="0"/>
    <x v="0"/>
    <x v="0"/>
    <x v="0"/>
    <x v="0"/>
    <x v="0"/>
    <x v="0"/>
    <x v="0"/>
  </r>
  <r>
    <x v="0"/>
    <x v="1"/>
    <x v="0"/>
    <x v="1"/>
    <x v="1"/>
    <x v="0"/>
    <x v="1"/>
    <x v="1"/>
    <x v="0"/>
  </r>
  <r>
    <x v="0"/>
    <x v="2"/>
    <x v="0"/>
    <x v="1"/>
    <x v="2"/>
    <x v="1"/>
    <x v="2"/>
    <x v="0"/>
    <x v="0"/>
  </r>
  <r>
    <x v="0"/>
    <x v="3"/>
    <x v="0"/>
    <x v="1"/>
    <x v="3"/>
    <x v="2"/>
    <x v="3"/>
    <x v="1"/>
    <x v="0"/>
  </r>
  <r>
    <x v="0"/>
    <x v="4"/>
    <x v="0"/>
    <x v="0"/>
    <x v="1"/>
    <x v="3"/>
    <x v="4"/>
    <x v="0"/>
    <x v="1"/>
  </r>
  <r>
    <x v="0"/>
    <x v="5"/>
    <x v="0"/>
    <x v="0"/>
    <x v="4"/>
    <x v="3"/>
    <x v="5"/>
    <x v="1"/>
    <x v="0"/>
  </r>
  <r>
    <x v="0"/>
    <x v="6"/>
    <x v="0"/>
    <x v="1"/>
    <x v="5"/>
    <x v="4"/>
    <x v="6"/>
    <x v="1"/>
    <x v="2"/>
  </r>
  <r>
    <x v="0"/>
    <x v="7"/>
    <x v="0"/>
    <x v="1"/>
    <x v="3"/>
    <x v="0"/>
    <x v="7"/>
    <x v="0"/>
    <x v="0"/>
  </r>
  <r>
    <x v="1"/>
    <x v="0"/>
    <x v="0"/>
    <x v="1"/>
    <x v="6"/>
    <x v="5"/>
    <x v="8"/>
    <x v="0"/>
    <x v="3"/>
  </r>
  <r>
    <x v="1"/>
    <x v="1"/>
    <x v="0"/>
    <x v="0"/>
    <x v="4"/>
    <x v="2"/>
    <x v="9"/>
    <x v="1"/>
    <x v="0"/>
  </r>
  <r>
    <x v="1"/>
    <x v="2"/>
    <x v="0"/>
    <x v="1"/>
    <x v="4"/>
    <x v="0"/>
    <x v="10"/>
    <x v="0"/>
    <x v="4"/>
  </r>
  <r>
    <x v="1"/>
    <x v="3"/>
    <x v="0"/>
    <x v="0"/>
    <x v="3"/>
    <x v="0"/>
    <x v="11"/>
    <x v="1"/>
    <x v="0"/>
  </r>
  <r>
    <x v="1"/>
    <x v="4"/>
    <x v="0"/>
    <x v="1"/>
    <x v="1"/>
    <x v="3"/>
    <x v="12"/>
    <x v="0"/>
    <x v="5"/>
  </r>
  <r>
    <x v="1"/>
    <x v="5"/>
    <x v="0"/>
    <x v="0"/>
    <x v="0"/>
    <x v="0"/>
    <x v="13"/>
    <x v="1"/>
    <x v="0"/>
  </r>
  <r>
    <x v="1"/>
    <x v="6"/>
    <x v="0"/>
    <x v="1"/>
    <x v="0"/>
    <x v="0"/>
    <x v="14"/>
    <x v="1"/>
    <x v="0"/>
  </r>
  <r>
    <x v="1"/>
    <x v="7"/>
    <x v="0"/>
    <x v="1"/>
    <x v="4"/>
    <x v="1"/>
    <x v="2"/>
    <x v="0"/>
    <x v="6"/>
  </r>
  <r>
    <x v="2"/>
    <x v="0"/>
    <x v="0"/>
    <x v="0"/>
    <x v="7"/>
    <x v="1"/>
    <x v="2"/>
    <x v="1"/>
    <x v="0"/>
  </r>
  <r>
    <x v="2"/>
    <x v="1"/>
    <x v="0"/>
    <x v="0"/>
    <x v="0"/>
    <x v="1"/>
    <x v="2"/>
    <x v="0"/>
    <x v="1"/>
  </r>
  <r>
    <x v="2"/>
    <x v="2"/>
    <x v="0"/>
    <x v="0"/>
    <x v="8"/>
    <x v="1"/>
    <x v="2"/>
    <x v="1"/>
    <x v="0"/>
  </r>
  <r>
    <x v="2"/>
    <x v="3"/>
    <x v="0"/>
    <x v="1"/>
    <x v="0"/>
    <x v="0"/>
    <x v="15"/>
    <x v="1"/>
    <x v="0"/>
  </r>
  <r>
    <x v="2"/>
    <x v="4"/>
    <x v="0"/>
    <x v="0"/>
    <x v="1"/>
    <x v="2"/>
    <x v="16"/>
    <x v="0"/>
    <x v="7"/>
  </r>
  <r>
    <x v="2"/>
    <x v="5"/>
    <x v="0"/>
    <x v="0"/>
    <x v="9"/>
    <x v="1"/>
    <x v="2"/>
    <x v="1"/>
    <x v="0"/>
  </r>
  <r>
    <x v="2"/>
    <x v="6"/>
    <x v="0"/>
    <x v="1"/>
    <x v="8"/>
    <x v="1"/>
    <x v="2"/>
    <x v="0"/>
    <x v="8"/>
  </r>
  <r>
    <x v="2"/>
    <x v="7"/>
    <x v="0"/>
    <x v="1"/>
    <x v="0"/>
    <x v="1"/>
    <x v="2"/>
    <x v="0"/>
    <x v="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329658A-B18D-4C97-9987-941F3BB313C0}" name="Tableau croisé dynamique4" cacheId="40" applyNumberFormats="0" applyBorderFormats="0" applyFontFormats="0" applyPatternFormats="0" applyAlignmentFormats="0" applyWidthHeightFormats="1" dataCaption="Valeurs" showError="1" updatedVersion="7" minRefreshableVersion="3" visualTotals="0" useAutoFormatting="1" itemPrintTitles="1" createdVersion="7" indent="0" compact="0" outline="1" outlineData="1" compactData="0">
  <location ref="A1:J29" firstHeaderRow="0" firstDataRow="1" firstDataCol="2"/>
  <pivotFields count="12">
    <pivotField axis="axisRow" compact="0" showAll="0">
      <items count="5">
        <item x="0"/>
        <item x="1"/>
        <item x="2"/>
        <item m="1" x="3"/>
        <item t="default"/>
      </items>
    </pivotField>
    <pivotField axis="axisRow" compact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compact="0" showAll="0"/>
    <pivotField dataField="1" compact="0" showAll="0"/>
    <pivotField dataField="1" compact="0" showAll="0"/>
    <pivotField dataField="1" compact="0" showAll="0"/>
    <pivotField compact="0" showAll="0"/>
    <pivotField dataField="1" compact="0" showAll="0"/>
    <pivotField dataField="1" compact="0" showAll="0"/>
    <pivotField dataField="1" compact="0" dragToRow="0" dragToCol="0" dragToPage="0" showAll="0" defaultSubtotal="0"/>
    <pivotField dataField="1" compact="0" dragToRow="0" dragToCol="0" dragToPage="0" showAll="0" defaultSubtotal="0"/>
    <pivotField dataField="1" compact="0" dragToRow="0" dragToCol="0" dragToPage="0" showAll="0" defaultSubtotal="0"/>
  </pivotFields>
  <rowFields count="2">
    <field x="0"/>
    <field x="1"/>
  </rowFields>
  <rowItems count="28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1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>
      <x v="2"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t="grand">
      <x/>
    </i>
  </rowItems>
  <colFields count="1">
    <field x="-2"/>
  </colFields>
  <colItems count="8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</colItems>
  <dataFields count="8">
    <dataField name="Total Tdb faits" fld="7" baseField="1" baseItem="1" numFmtId="167"/>
    <dataField name="% Tdn faits" fld="9" baseField="1" baseItem="0" numFmtId="165"/>
    <dataField name="Total Agenda faits" fld="3" baseField="1" baseItem="1" numFmtId="167"/>
    <dataField name="% Agenda faits" fld="10" baseField="1" baseItem="1" numFmtId="165"/>
    <dataField name="Total Visites" fld="8" baseField="1" baseItem="1" numFmtId="167"/>
    <dataField name="Total devis" fld="4" baseField="1" baseItem="1" numFmtId="167"/>
    <dataField name="Total cdes" fld="5" baseField="1" baseItem="1" numFmtId="167"/>
    <dataField name="Taux transformation" fld="11" baseField="0" baseItem="0" numFmtId="10"/>
  </dataFields>
  <pivotTableStyleInfo name="PivotStyleMedium2" showRowHeaders="1" showColHeaders="1" showRowStripes="0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onnees" displayName="Donnees" ref="A3:J35" totalsRowShown="0" headerRowDxfId="15" dataDxfId="13" headerRowBorderDxfId="14" tableBorderDxfId="12" totalsRowBorderDxfId="11">
  <autoFilter ref="A3:J35" xr:uid="{00000000-0009-0000-0100-000001000000}"/>
  <tableColumns count="10">
    <tableColumn id="1" xr3:uid="{00000000-0010-0000-0000-000001000000}" name="Semaine" dataDxfId="10"/>
    <tableColumn id="2" xr3:uid="{00000000-0010-0000-0000-000002000000}" name="Zone B/D" dataDxfId="9"/>
    <tableColumn id="3" xr3:uid="{00000000-0010-0000-0000-000003000000}" name="Tdb O/N" dataDxfId="8"/>
    <tableColumn id="4" xr3:uid="{00000000-0010-0000-0000-000004000000}" name="Agenda O/N" dataDxfId="7"/>
    <tableColumn id="5" xr3:uid="{00000000-0010-0000-0000-000005000000}" name="Nb Visites" dataDxfId="6"/>
    <tableColumn id="6" xr3:uid="{00000000-0010-0000-0000-000006000000}" name="Nb devis" dataDxfId="5"/>
    <tableColumn id="7" xr3:uid="{00000000-0010-0000-0000-000007000000}" name="Nb cdes" dataDxfId="4"/>
    <tableColumn id="8" xr3:uid="{00000000-0010-0000-0000-000008000000}" name="C.A. C/C" dataDxfId="3"/>
    <tableColumn id="9" xr3:uid="{00000000-0010-0000-0000-000009000000}" name="Taux transfo" dataDxfId="1">
      <calculatedColumnFormula>IF(Donnees[[#This Row],[Nb devis]]=0,"",IFERROR(Donnees[[#This Row],[Nb cdes]]/Donnees[[#This Row],[Nb devis]],0))</calculatedColumnFormula>
    </tableColumn>
    <tableColumn id="10" xr3:uid="{00000000-0010-0000-0000-00000A000000}" name="Obs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workbookViewId="0">
      <selection activeCell="C4" sqref="C4:D4"/>
    </sheetView>
  </sheetViews>
  <sheetFormatPr baseColWidth="10" defaultRowHeight="15" x14ac:dyDescent="0.25"/>
  <cols>
    <col min="1" max="1" width="11.42578125" bestFit="1" customWidth="1"/>
    <col min="2" max="2" width="15.28515625" customWidth="1"/>
    <col min="4" max="4" width="13.28515625" customWidth="1"/>
    <col min="5" max="5" width="11.7109375" customWidth="1"/>
    <col min="9" max="9" width="13.28515625" customWidth="1"/>
    <col min="10" max="10" width="23.28515625" customWidth="1"/>
  </cols>
  <sheetData>
    <row r="1" spans="1:12" ht="15.75" thickBot="1" x14ac:dyDescent="0.3">
      <c r="A1" s="1"/>
      <c r="B1" s="1"/>
      <c r="C1" s="2"/>
      <c r="D1" s="3" t="s">
        <v>2</v>
      </c>
      <c r="E1" s="2"/>
      <c r="F1" s="1"/>
      <c r="G1" s="22" t="s">
        <v>3</v>
      </c>
      <c r="H1" s="23"/>
      <c r="I1" s="1"/>
      <c r="J1" s="1"/>
    </row>
    <row r="2" spans="1:12" ht="15.75" thickBot="1" x14ac:dyDescent="0.3">
      <c r="A2" s="11"/>
      <c r="B2" s="4"/>
      <c r="C2" s="4"/>
      <c r="D2" s="4"/>
      <c r="E2" s="4"/>
      <c r="F2" s="4"/>
      <c r="G2" s="4"/>
      <c r="H2" s="4"/>
      <c r="I2" s="4"/>
      <c r="J2" s="4"/>
    </row>
    <row r="3" spans="1:12" ht="15.75" thickBot="1" x14ac:dyDescent="0.3">
      <c r="A3" s="19" t="s">
        <v>32</v>
      </c>
      <c r="B3" s="20" t="s">
        <v>17</v>
      </c>
      <c r="C3" s="20" t="s">
        <v>19</v>
      </c>
      <c r="D3" s="20" t="s">
        <v>5</v>
      </c>
      <c r="E3" s="20" t="s">
        <v>6</v>
      </c>
      <c r="F3" s="20" t="s">
        <v>7</v>
      </c>
      <c r="G3" s="20" t="s">
        <v>8</v>
      </c>
      <c r="H3" s="20" t="s">
        <v>9</v>
      </c>
      <c r="I3" s="20" t="s">
        <v>10</v>
      </c>
      <c r="J3" s="21" t="s">
        <v>11</v>
      </c>
    </row>
    <row r="4" spans="1:12" ht="15.75" thickBot="1" x14ac:dyDescent="0.3">
      <c r="A4" s="13" t="s">
        <v>4</v>
      </c>
      <c r="B4" s="5" t="s">
        <v>24</v>
      </c>
      <c r="C4" s="10" t="s">
        <v>1</v>
      </c>
      <c r="D4" s="6" t="s">
        <v>0</v>
      </c>
      <c r="E4" s="7"/>
      <c r="F4" s="8">
        <v>5</v>
      </c>
      <c r="G4" s="8">
        <v>1</v>
      </c>
      <c r="H4" s="8">
        <v>6800</v>
      </c>
      <c r="I4" s="9">
        <f>IF(Donnees[[#This Row],[Nb devis]]=0,"",IFERROR(Donnees[[#This Row],[Nb cdes]]/Donnees[[#This Row],[Nb devis]],0))</f>
        <v>0.2</v>
      </c>
      <c r="J4" s="15" t="s">
        <v>12</v>
      </c>
      <c r="L4" s="25"/>
    </row>
    <row r="5" spans="1:12" ht="15.75" thickBot="1" x14ac:dyDescent="0.3">
      <c r="A5" s="13" t="s">
        <v>4</v>
      </c>
      <c r="B5" s="5" t="s">
        <v>25</v>
      </c>
      <c r="C5" s="10" t="s">
        <v>1</v>
      </c>
      <c r="D5" s="10" t="s">
        <v>1</v>
      </c>
      <c r="E5" s="7"/>
      <c r="F5" s="8">
        <v>4</v>
      </c>
      <c r="G5" s="8">
        <v>3</v>
      </c>
      <c r="H5" s="8">
        <v>14000</v>
      </c>
      <c r="I5" s="9">
        <f>IF(Donnees[[#This Row],[Nb devis]]=0,"",IFERROR(Donnees[[#This Row],[Nb cdes]]/Donnees[[#This Row],[Nb devis]],0))</f>
        <v>0.75</v>
      </c>
      <c r="J5" s="15"/>
      <c r="L5" s="25"/>
    </row>
    <row r="6" spans="1:12" ht="15.75" thickBot="1" x14ac:dyDescent="0.3">
      <c r="A6" s="13" t="s">
        <v>4</v>
      </c>
      <c r="B6" s="5" t="s">
        <v>26</v>
      </c>
      <c r="C6" s="10" t="s">
        <v>1</v>
      </c>
      <c r="D6" s="6" t="s">
        <v>0</v>
      </c>
      <c r="E6" s="7"/>
      <c r="F6" s="8">
        <v>2</v>
      </c>
      <c r="G6" s="8">
        <v>2</v>
      </c>
      <c r="H6" s="8">
        <v>2500</v>
      </c>
      <c r="I6" s="9">
        <f>IF(Donnees[[#This Row],[Nb devis]]=0,"",IFERROR(Donnees[[#This Row],[Nb cdes]]/Donnees[[#This Row],[Nb devis]],0))</f>
        <v>1</v>
      </c>
      <c r="J6" s="15" t="s">
        <v>13</v>
      </c>
      <c r="L6" s="25"/>
    </row>
    <row r="7" spans="1:12" ht="15.75" thickBot="1" x14ac:dyDescent="0.3">
      <c r="A7" s="13" t="s">
        <v>4</v>
      </c>
      <c r="B7" s="5" t="s">
        <v>27</v>
      </c>
      <c r="C7" s="6" t="s">
        <v>0</v>
      </c>
      <c r="D7" s="10" t="s">
        <v>1</v>
      </c>
      <c r="E7" s="7"/>
      <c r="F7" s="8">
        <v>1</v>
      </c>
      <c r="G7" s="8">
        <v>1</v>
      </c>
      <c r="H7" s="8">
        <v>7200</v>
      </c>
      <c r="I7" s="9">
        <f>IF(Donnees[[#This Row],[Nb devis]]=0,"",IFERROR(Donnees[[#This Row],[Nb cdes]]/Donnees[[#This Row],[Nb devis]],0))</f>
        <v>1</v>
      </c>
      <c r="J7" s="15"/>
      <c r="L7" s="25"/>
    </row>
    <row r="8" spans="1:12" ht="15.75" thickBot="1" x14ac:dyDescent="0.3">
      <c r="A8" s="13" t="s">
        <v>4</v>
      </c>
      <c r="B8" s="5" t="s">
        <v>28</v>
      </c>
      <c r="C8" s="6" t="s">
        <v>0</v>
      </c>
      <c r="D8" s="10" t="s">
        <v>1</v>
      </c>
      <c r="E8" s="8">
        <v>17</v>
      </c>
      <c r="F8" s="8">
        <v>5</v>
      </c>
      <c r="G8" s="8">
        <v>3</v>
      </c>
      <c r="H8" s="8">
        <v>8300</v>
      </c>
      <c r="I8" s="9">
        <f>IF(Donnees[[#This Row],[Nb devis]]=0,"",IFERROR(Donnees[[#This Row],[Nb cdes]]/Donnees[[#This Row],[Nb devis]],0))</f>
        <v>0.6</v>
      </c>
      <c r="J8" s="15" t="s">
        <v>14</v>
      </c>
      <c r="L8" s="25"/>
    </row>
    <row r="9" spans="1:12" ht="15.75" thickBot="1" x14ac:dyDescent="0.3">
      <c r="A9" s="13" t="s">
        <v>4</v>
      </c>
      <c r="B9" s="5" t="s">
        <v>29</v>
      </c>
      <c r="C9" s="10" t="s">
        <v>1</v>
      </c>
      <c r="D9" s="6" t="s">
        <v>0</v>
      </c>
      <c r="E9" s="8">
        <v>13</v>
      </c>
      <c r="F9" s="8">
        <v>7</v>
      </c>
      <c r="G9" s="8">
        <v>5</v>
      </c>
      <c r="H9" s="8">
        <v>15000</v>
      </c>
      <c r="I9" s="9">
        <f>IF(Donnees[[#This Row],[Nb devis]]=0,"",IFERROR(Donnees[[#This Row],[Nb cdes]]/Donnees[[#This Row],[Nb devis]],0))</f>
        <v>0.7142857142857143</v>
      </c>
      <c r="J9" s="15" t="s">
        <v>15</v>
      </c>
      <c r="L9" s="25"/>
    </row>
    <row r="10" spans="1:12" ht="27" thickBot="1" x14ac:dyDescent="0.3">
      <c r="A10" s="13" t="s">
        <v>4</v>
      </c>
      <c r="B10" s="5" t="s">
        <v>30</v>
      </c>
      <c r="C10" s="6" t="s">
        <v>0</v>
      </c>
      <c r="D10" s="6" t="s">
        <v>0</v>
      </c>
      <c r="E10" s="7"/>
      <c r="F10" s="8">
        <v>6</v>
      </c>
      <c r="G10" s="8">
        <v>0</v>
      </c>
      <c r="H10" s="8">
        <v>0</v>
      </c>
      <c r="I10" s="9">
        <f>IF(Donnees[[#This Row],[Nb devis]]=0,"",IFERROR(Donnees[[#This Row],[Nb cdes]]/Donnees[[#This Row],[Nb devis]],0))</f>
        <v>0</v>
      </c>
      <c r="J10" s="15" t="s">
        <v>16</v>
      </c>
      <c r="L10" s="25"/>
    </row>
    <row r="11" spans="1:12" ht="15.75" thickBot="1" x14ac:dyDescent="0.3">
      <c r="A11" s="13" t="s">
        <v>4</v>
      </c>
      <c r="B11" s="5" t="s">
        <v>31</v>
      </c>
      <c r="C11" s="6" t="s">
        <v>0</v>
      </c>
      <c r="D11" s="6" t="s">
        <v>0</v>
      </c>
      <c r="E11" s="7"/>
      <c r="F11" s="8">
        <v>2</v>
      </c>
      <c r="G11" s="8">
        <v>1</v>
      </c>
      <c r="H11" s="8">
        <v>6300</v>
      </c>
      <c r="I11" s="9">
        <f>IF(Donnees[[#This Row],[Nb devis]]=0,"",IFERROR(Donnees[[#This Row],[Nb cdes]]/Donnees[[#This Row],[Nb devis]],0))</f>
        <v>0.5</v>
      </c>
      <c r="J11" s="15" t="s">
        <v>12</v>
      </c>
      <c r="L11" s="25"/>
    </row>
    <row r="12" spans="1:12" ht="15.75" thickBot="1" x14ac:dyDescent="0.3">
      <c r="A12" s="14" t="s">
        <v>18</v>
      </c>
      <c r="B12" s="5" t="s">
        <v>24</v>
      </c>
      <c r="C12" s="10" t="s">
        <v>1</v>
      </c>
      <c r="D12" s="10" t="s">
        <v>1</v>
      </c>
      <c r="E12" s="7"/>
      <c r="F12" s="8">
        <v>4</v>
      </c>
      <c r="G12" s="8">
        <v>2</v>
      </c>
      <c r="H12" s="8">
        <v>14360</v>
      </c>
      <c r="I12" s="9">
        <f>IF(Donnees[[#This Row],[Nb devis]]=0,"",IFERROR(Donnees[[#This Row],[Nb cdes]]/Donnees[[#This Row],[Nb devis]],0))</f>
        <v>0.5</v>
      </c>
      <c r="J12" s="15"/>
      <c r="L12" s="25"/>
    </row>
    <row r="13" spans="1:12" ht="15.75" thickBot="1" x14ac:dyDescent="0.3">
      <c r="A13" s="14" t="s">
        <v>18</v>
      </c>
      <c r="B13" s="5" t="s">
        <v>25</v>
      </c>
      <c r="C13" s="10" t="s">
        <v>1</v>
      </c>
      <c r="D13" s="10" t="s">
        <v>1</v>
      </c>
      <c r="E13" s="7"/>
      <c r="F13" s="8">
        <v>1</v>
      </c>
      <c r="G13" s="8">
        <v>1</v>
      </c>
      <c r="H13" s="8">
        <v>2505</v>
      </c>
      <c r="I13" s="9">
        <f>IF(Donnees[[#This Row],[Nb devis]]=0,"",IFERROR(Donnees[[#This Row],[Nb cdes]]/Donnees[[#This Row],[Nb devis]],0))</f>
        <v>1</v>
      </c>
      <c r="J13" s="15"/>
      <c r="L13" s="25"/>
    </row>
    <row r="14" spans="1:12" ht="15.75" thickBot="1" x14ac:dyDescent="0.3">
      <c r="A14" s="14" t="s">
        <v>18</v>
      </c>
      <c r="B14" s="5" t="s">
        <v>26</v>
      </c>
      <c r="C14" s="10" t="s">
        <v>1</v>
      </c>
      <c r="D14" s="10" t="s">
        <v>1</v>
      </c>
      <c r="E14" s="7"/>
      <c r="F14" s="8">
        <v>2</v>
      </c>
      <c r="G14" s="8">
        <v>1</v>
      </c>
      <c r="H14" s="8">
        <v>262</v>
      </c>
      <c r="I14" s="9">
        <f>IF(Donnees[[#This Row],[Nb devis]]=0,"",IFERROR(Donnees[[#This Row],[Nb cdes]]/Donnees[[#This Row],[Nb devis]],0))</f>
        <v>0.5</v>
      </c>
      <c r="J14" s="15"/>
      <c r="L14" s="25"/>
    </row>
    <row r="15" spans="1:12" ht="15.75" thickBot="1" x14ac:dyDescent="0.3">
      <c r="A15" s="14" t="s">
        <v>18</v>
      </c>
      <c r="B15" s="5" t="s">
        <v>27</v>
      </c>
      <c r="C15" s="6" t="s">
        <v>0</v>
      </c>
      <c r="D15" s="6" t="s">
        <v>0</v>
      </c>
      <c r="E15" s="8">
        <v>14</v>
      </c>
      <c r="F15" s="8">
        <v>9</v>
      </c>
      <c r="G15" s="8">
        <v>4</v>
      </c>
      <c r="H15" s="8">
        <v>26500</v>
      </c>
      <c r="I15" s="9">
        <f>IF(Donnees[[#This Row],[Nb devis]]=0,"",IFERROR(Donnees[[#This Row],[Nb cdes]]/Donnees[[#This Row],[Nb devis]],0))</f>
        <v>0.44444444444444442</v>
      </c>
      <c r="J15" s="15" t="s">
        <v>20</v>
      </c>
      <c r="L15" s="25"/>
    </row>
    <row r="16" spans="1:12" ht="15.75" thickBot="1" x14ac:dyDescent="0.3">
      <c r="A16" s="14" t="s">
        <v>18</v>
      </c>
      <c r="B16" s="5" t="s">
        <v>28</v>
      </c>
      <c r="C16" s="6" t="s">
        <v>0</v>
      </c>
      <c r="D16" s="6" t="s">
        <v>0</v>
      </c>
      <c r="E16" s="8">
        <v>18</v>
      </c>
      <c r="F16" s="8">
        <v>5</v>
      </c>
      <c r="G16" s="8">
        <v>3</v>
      </c>
      <c r="H16" s="8">
        <v>2630</v>
      </c>
      <c r="I16" s="9">
        <f>IF(Donnees[[#This Row],[Nb devis]]=0,"",IFERROR(Donnees[[#This Row],[Nb cdes]]/Donnees[[#This Row],[Nb devis]],0))</f>
        <v>0.6</v>
      </c>
      <c r="J16" s="15" t="s">
        <v>21</v>
      </c>
      <c r="L16" s="25"/>
    </row>
    <row r="17" spans="1:12" ht="15.75" thickBot="1" x14ac:dyDescent="0.3">
      <c r="A17" s="14" t="s">
        <v>18</v>
      </c>
      <c r="B17" s="5" t="s">
        <v>29</v>
      </c>
      <c r="C17" s="10" t="s">
        <v>1</v>
      </c>
      <c r="D17" s="6" t="s">
        <v>0</v>
      </c>
      <c r="E17" s="7"/>
      <c r="F17" s="8">
        <v>1</v>
      </c>
      <c r="G17" s="8">
        <v>1</v>
      </c>
      <c r="H17" s="8">
        <v>750</v>
      </c>
      <c r="I17" s="9">
        <f>IF(Donnees[[#This Row],[Nb devis]]=0,"",IFERROR(Donnees[[#This Row],[Nb cdes]]/Donnees[[#This Row],[Nb devis]],0))</f>
        <v>1</v>
      </c>
      <c r="J17" s="15" t="s">
        <v>22</v>
      </c>
      <c r="L17" s="25"/>
    </row>
    <row r="18" spans="1:12" ht="15.75" thickBot="1" x14ac:dyDescent="0.3">
      <c r="A18" s="14" t="s">
        <v>18</v>
      </c>
      <c r="B18" s="5" t="s">
        <v>30</v>
      </c>
      <c r="C18" s="6" t="s">
        <v>0</v>
      </c>
      <c r="D18" s="6" t="s">
        <v>0</v>
      </c>
      <c r="E18" s="8">
        <v>31</v>
      </c>
      <c r="F18" s="8">
        <v>4</v>
      </c>
      <c r="G18" s="8">
        <v>1</v>
      </c>
      <c r="H18" s="8">
        <v>19235</v>
      </c>
      <c r="I18" s="9">
        <f>IF(Donnees[[#This Row],[Nb devis]]=0,"",IFERROR(Donnees[[#This Row],[Nb cdes]]/Donnees[[#This Row],[Nb devis]],0))</f>
        <v>0.25</v>
      </c>
      <c r="J18" s="15"/>
      <c r="L18" s="25"/>
    </row>
    <row r="19" spans="1:12" ht="15.75" thickBot="1" x14ac:dyDescent="0.3">
      <c r="A19" s="14" t="s">
        <v>18</v>
      </c>
      <c r="B19" s="5" t="s">
        <v>31</v>
      </c>
      <c r="C19" s="6" t="s">
        <v>0</v>
      </c>
      <c r="D19" s="6" t="s">
        <v>0</v>
      </c>
      <c r="E19" s="8">
        <v>10</v>
      </c>
      <c r="F19" s="8">
        <v>4</v>
      </c>
      <c r="G19" s="8">
        <v>0</v>
      </c>
      <c r="H19" s="8">
        <v>0</v>
      </c>
      <c r="I19" s="9">
        <f>IF(Donnees[[#This Row],[Nb devis]]=0,"",IFERROR(Donnees[[#This Row],[Nb cdes]]/Donnees[[#This Row],[Nb devis]],0))</f>
        <v>0</v>
      </c>
      <c r="J19" s="15" t="s">
        <v>21</v>
      </c>
      <c r="L19" s="25"/>
    </row>
    <row r="20" spans="1:12" ht="15.75" thickBot="1" x14ac:dyDescent="0.3">
      <c r="A20" s="14" t="s">
        <v>33</v>
      </c>
      <c r="B20" s="5" t="s">
        <v>24</v>
      </c>
      <c r="C20" s="6" t="s">
        <v>0</v>
      </c>
      <c r="D20" s="10" t="s">
        <v>1</v>
      </c>
      <c r="E20" s="8">
        <v>17</v>
      </c>
      <c r="F20" s="8">
        <v>1</v>
      </c>
      <c r="G20" s="8">
        <v>0</v>
      </c>
      <c r="H20" s="8">
        <v>0</v>
      </c>
      <c r="I20" s="9">
        <f>IF(Donnees[[#This Row],[Nb devis]]=0,"",IFERROR(Donnees[[#This Row],[Nb cdes]]/Donnees[[#This Row],[Nb devis]],0))</f>
        <v>0</v>
      </c>
      <c r="J20" s="15"/>
      <c r="L20" s="25"/>
    </row>
    <row r="21" spans="1:12" ht="15.75" thickBot="1" x14ac:dyDescent="0.3">
      <c r="A21" s="14" t="s">
        <v>33</v>
      </c>
      <c r="B21" s="5" t="s">
        <v>25</v>
      </c>
      <c r="C21" s="10" t="s">
        <v>1</v>
      </c>
      <c r="D21" s="10" t="s">
        <v>1</v>
      </c>
      <c r="E21" s="7"/>
      <c r="F21" s="8">
        <v>3</v>
      </c>
      <c r="G21" s="8">
        <v>0</v>
      </c>
      <c r="H21" s="8">
        <v>0</v>
      </c>
      <c r="I21" s="9">
        <f>IF(Donnees[[#This Row],[Nb devis]]=0,"",IFERROR(Donnees[[#This Row],[Nb cdes]]/Donnees[[#This Row],[Nb devis]],0))</f>
        <v>0</v>
      </c>
      <c r="J21" s="15"/>
      <c r="L21" s="25"/>
    </row>
    <row r="22" spans="1:12" ht="15.75" thickBot="1" x14ac:dyDescent="0.3">
      <c r="A22" s="14" t="s">
        <v>33</v>
      </c>
      <c r="B22" s="5" t="s">
        <v>26</v>
      </c>
      <c r="C22" s="10" t="s">
        <v>1</v>
      </c>
      <c r="D22" s="6" t="s">
        <v>0</v>
      </c>
      <c r="E22" s="7"/>
      <c r="F22" s="8">
        <v>1</v>
      </c>
      <c r="G22" s="8">
        <v>1</v>
      </c>
      <c r="H22" s="8">
        <v>2493</v>
      </c>
      <c r="I22" s="9">
        <f>IF(Donnees[[#This Row],[Nb devis]]=0,"",IFERROR(Donnees[[#This Row],[Nb cdes]]/Donnees[[#This Row],[Nb devis]],0))</f>
        <v>1</v>
      </c>
      <c r="J22" s="15"/>
      <c r="L22" s="25"/>
    </row>
    <row r="23" spans="1:12" ht="15.75" thickBot="1" x14ac:dyDescent="0.3">
      <c r="A23" s="14" t="s">
        <v>33</v>
      </c>
      <c r="B23" s="5" t="s">
        <v>27</v>
      </c>
      <c r="C23" s="10" t="s">
        <v>1</v>
      </c>
      <c r="D23" s="10" t="s">
        <v>1</v>
      </c>
      <c r="E23" s="7"/>
      <c r="F23" s="8">
        <v>0</v>
      </c>
      <c r="G23" s="8">
        <v>0</v>
      </c>
      <c r="H23" s="8">
        <v>0</v>
      </c>
      <c r="I23" s="9" t="str">
        <f>IF(Donnees[[#This Row],[Nb devis]]=0,"",IFERROR(Donnees[[#This Row],[Nb cdes]]/Donnees[[#This Row],[Nb devis]],0))</f>
        <v/>
      </c>
      <c r="J23" s="15"/>
      <c r="L23" s="25"/>
    </row>
    <row r="24" spans="1:12" ht="15.75" thickBot="1" x14ac:dyDescent="0.3">
      <c r="A24" s="14" t="s">
        <v>33</v>
      </c>
      <c r="B24" s="5" t="s">
        <v>28</v>
      </c>
      <c r="C24" s="6" t="s">
        <v>0</v>
      </c>
      <c r="D24" s="10" t="s">
        <v>1</v>
      </c>
      <c r="E24" s="8">
        <v>11</v>
      </c>
      <c r="F24" s="8">
        <v>5</v>
      </c>
      <c r="G24" s="8">
        <v>2</v>
      </c>
      <c r="H24" s="8">
        <v>24557</v>
      </c>
      <c r="I24" s="9">
        <f>IF(Donnees[[#This Row],[Nb devis]]=0,"",IFERROR(Donnees[[#This Row],[Nb cdes]]/Donnees[[#This Row],[Nb devis]],0))</f>
        <v>0.4</v>
      </c>
      <c r="J24" s="15"/>
      <c r="L24" s="25"/>
    </row>
    <row r="25" spans="1:12" ht="15.75" thickBot="1" x14ac:dyDescent="0.3">
      <c r="A25" s="14" t="s">
        <v>33</v>
      </c>
      <c r="B25" s="5" t="s">
        <v>29</v>
      </c>
      <c r="C25" s="6" t="s">
        <v>0</v>
      </c>
      <c r="D25" s="6" t="s">
        <v>0</v>
      </c>
      <c r="E25" s="8">
        <v>22</v>
      </c>
      <c r="F25" s="8">
        <v>8</v>
      </c>
      <c r="G25" s="8">
        <v>0</v>
      </c>
      <c r="H25" s="8">
        <v>0</v>
      </c>
      <c r="I25" s="9">
        <f>IF(Donnees[[#This Row],[Nb devis]]=0,"",IFERROR(Donnees[[#This Row],[Nb cdes]]/Donnees[[#This Row],[Nb devis]],0))</f>
        <v>0</v>
      </c>
      <c r="J25" s="15"/>
      <c r="L25" s="25"/>
    </row>
    <row r="26" spans="1:12" ht="15.75" thickBot="1" x14ac:dyDescent="0.3">
      <c r="A26" s="14" t="s">
        <v>33</v>
      </c>
      <c r="B26" s="5" t="s">
        <v>30</v>
      </c>
      <c r="C26" s="10" t="s">
        <v>1</v>
      </c>
      <c r="D26" s="10" t="s">
        <v>1</v>
      </c>
      <c r="E26" s="7"/>
      <c r="F26" s="8">
        <v>8</v>
      </c>
      <c r="G26" s="8">
        <v>0</v>
      </c>
      <c r="H26" s="8">
        <v>0</v>
      </c>
      <c r="I26" s="9">
        <f>IF(Donnees[[#This Row],[Nb devis]]=0,"",IFERROR(Donnees[[#This Row],[Nb cdes]]/Donnees[[#This Row],[Nb devis]],0))</f>
        <v>0</v>
      </c>
      <c r="J26" s="15"/>
      <c r="L26" s="25"/>
    </row>
    <row r="27" spans="1:12" ht="15.75" thickBot="1" x14ac:dyDescent="0.3">
      <c r="A27" s="14" t="s">
        <v>33</v>
      </c>
      <c r="B27" s="5" t="s">
        <v>31</v>
      </c>
      <c r="C27" s="6" t="s">
        <v>0</v>
      </c>
      <c r="D27" s="6" t="s">
        <v>0</v>
      </c>
      <c r="E27" s="8">
        <v>12</v>
      </c>
      <c r="F27" s="8">
        <v>1</v>
      </c>
      <c r="G27" s="8">
        <v>0</v>
      </c>
      <c r="H27" s="8">
        <v>0</v>
      </c>
      <c r="I27" s="9">
        <f>IF(Donnees[[#This Row],[Nb devis]]=0,"",IFERROR(Donnees[[#This Row],[Nb cdes]]/Donnees[[#This Row],[Nb devis]],0))</f>
        <v>0</v>
      </c>
      <c r="J27" s="15"/>
      <c r="L27" s="25"/>
    </row>
    <row r="28" spans="1:12" ht="15.75" thickBot="1" x14ac:dyDescent="0.3">
      <c r="A28" s="14" t="s">
        <v>23</v>
      </c>
      <c r="B28" s="5" t="s">
        <v>24</v>
      </c>
      <c r="C28" s="8"/>
      <c r="D28" s="8"/>
      <c r="E28" s="8"/>
      <c r="F28" s="8"/>
      <c r="G28" s="8"/>
      <c r="H28" s="8"/>
      <c r="I28" s="9" t="str">
        <f>IF(Donnees[[#This Row],[Nb devis]]=0,"",IFERROR(Donnees[[#This Row],[Nb cdes]]/Donnees[[#This Row],[Nb devis]],0))</f>
        <v/>
      </c>
      <c r="J28" s="15"/>
      <c r="L28" s="25"/>
    </row>
    <row r="29" spans="1:12" ht="15.75" thickBot="1" x14ac:dyDescent="0.3">
      <c r="A29" s="14" t="s">
        <v>23</v>
      </c>
      <c r="B29" s="5" t="s">
        <v>25</v>
      </c>
      <c r="C29" s="8"/>
      <c r="D29" s="8"/>
      <c r="E29" s="8"/>
      <c r="F29" s="8"/>
      <c r="G29" s="8"/>
      <c r="H29" s="8"/>
      <c r="I29" s="9" t="str">
        <f>IF(Donnees[[#This Row],[Nb devis]]=0,"",IFERROR(Donnees[[#This Row],[Nb cdes]]/Donnees[[#This Row],[Nb devis]],0))</f>
        <v/>
      </c>
      <c r="J29" s="15"/>
    </row>
    <row r="30" spans="1:12" ht="15.75" thickBot="1" x14ac:dyDescent="0.3">
      <c r="A30" s="14" t="s">
        <v>23</v>
      </c>
      <c r="B30" s="5" t="s">
        <v>26</v>
      </c>
      <c r="C30" s="8"/>
      <c r="D30" s="8"/>
      <c r="E30" s="8"/>
      <c r="F30" s="8"/>
      <c r="G30" s="8"/>
      <c r="H30" s="8"/>
      <c r="I30" s="9" t="str">
        <f>IF(Donnees[[#This Row],[Nb devis]]=0,"",IFERROR(Donnees[[#This Row],[Nb cdes]]/Donnees[[#This Row],[Nb devis]],0))</f>
        <v/>
      </c>
      <c r="J30" s="15"/>
    </row>
    <row r="31" spans="1:12" ht="15.75" thickBot="1" x14ac:dyDescent="0.3">
      <c r="A31" s="14" t="s">
        <v>23</v>
      </c>
      <c r="B31" s="5" t="s">
        <v>27</v>
      </c>
      <c r="C31" s="8"/>
      <c r="D31" s="8"/>
      <c r="E31" s="8"/>
      <c r="F31" s="8"/>
      <c r="G31" s="8"/>
      <c r="H31" s="8"/>
      <c r="I31" s="9" t="str">
        <f>IF(Donnees[[#This Row],[Nb devis]]=0,"",IFERROR(Donnees[[#This Row],[Nb cdes]]/Donnees[[#This Row],[Nb devis]],0))</f>
        <v/>
      </c>
      <c r="J31" s="15"/>
    </row>
    <row r="32" spans="1:12" ht="15.75" thickBot="1" x14ac:dyDescent="0.3">
      <c r="A32" s="14" t="s">
        <v>23</v>
      </c>
      <c r="B32" s="5" t="s">
        <v>28</v>
      </c>
      <c r="C32" s="8"/>
      <c r="D32" s="8"/>
      <c r="E32" s="8"/>
      <c r="F32" s="8"/>
      <c r="G32" s="8"/>
      <c r="H32" s="8"/>
      <c r="I32" s="9" t="str">
        <f>IF(Donnees[[#This Row],[Nb devis]]=0,"",IFERROR(Donnees[[#This Row],[Nb cdes]]/Donnees[[#This Row],[Nb devis]],0))</f>
        <v/>
      </c>
      <c r="J32" s="15"/>
    </row>
    <row r="33" spans="1:10" ht="15.75" thickBot="1" x14ac:dyDescent="0.3">
      <c r="A33" s="14" t="s">
        <v>23</v>
      </c>
      <c r="B33" s="5" t="s">
        <v>29</v>
      </c>
      <c r="C33" s="8"/>
      <c r="D33" s="8"/>
      <c r="E33" s="8"/>
      <c r="F33" s="8"/>
      <c r="G33" s="8"/>
      <c r="H33" s="8"/>
      <c r="I33" s="9" t="str">
        <f>IF(Donnees[[#This Row],[Nb devis]]=0,"",IFERROR(Donnees[[#This Row],[Nb cdes]]/Donnees[[#This Row],[Nb devis]],0))</f>
        <v/>
      </c>
      <c r="J33" s="15"/>
    </row>
    <row r="34" spans="1:10" ht="15.75" thickBot="1" x14ac:dyDescent="0.3">
      <c r="A34" s="14" t="s">
        <v>23</v>
      </c>
      <c r="B34" s="5" t="s">
        <v>30</v>
      </c>
      <c r="C34" s="8"/>
      <c r="D34" s="8"/>
      <c r="E34" s="8"/>
      <c r="F34" s="8"/>
      <c r="G34" s="8"/>
      <c r="H34" s="8"/>
      <c r="I34" s="9" t="str">
        <f>IF(Donnees[[#This Row],[Nb devis]]=0,"",IFERROR(Donnees[[#This Row],[Nb cdes]]/Donnees[[#This Row],[Nb devis]],0))</f>
        <v/>
      </c>
      <c r="J34" s="15"/>
    </row>
    <row r="35" spans="1:10" x14ac:dyDescent="0.25">
      <c r="A35" s="16" t="s">
        <v>23</v>
      </c>
      <c r="B35" s="17" t="s">
        <v>31</v>
      </c>
      <c r="C35" s="12"/>
      <c r="D35" s="12"/>
      <c r="E35" s="12"/>
      <c r="F35" s="12"/>
      <c r="G35" s="12"/>
      <c r="H35" s="12"/>
      <c r="I35" s="26" t="str">
        <f>IF(Donnees[[#This Row],[Nb devis]]=0,"",IFERROR(Donnees[[#This Row],[Nb cdes]]/Donnees[[#This Row],[Nb devis]],0))</f>
        <v/>
      </c>
      <c r="J35" s="18"/>
    </row>
  </sheetData>
  <mergeCells count="1">
    <mergeCell ref="G1:H1"/>
  </mergeCells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9"/>
  <sheetViews>
    <sheetView tabSelected="1" workbookViewId="0">
      <selection activeCell="E18" sqref="E18"/>
    </sheetView>
  </sheetViews>
  <sheetFormatPr baseColWidth="10" defaultRowHeight="15" x14ac:dyDescent="0.25"/>
  <cols>
    <col min="1" max="1" width="12.5703125" bestFit="1" customWidth="1"/>
    <col min="2" max="2" width="11.42578125" bestFit="1" customWidth="1"/>
    <col min="3" max="3" width="13.42578125" bestFit="1" customWidth="1"/>
    <col min="4" max="4" width="10.5703125" bestFit="1" customWidth="1"/>
    <col min="5" max="5" width="17" bestFit="1" customWidth="1"/>
    <col min="6" max="6" width="14" bestFit="1" customWidth="1"/>
    <col min="7" max="7" width="11.85546875" bestFit="1" customWidth="1"/>
    <col min="8" max="8" width="10.5703125" bestFit="1" customWidth="1"/>
    <col min="9" max="9" width="9.85546875" bestFit="1" customWidth="1"/>
    <col min="10" max="10" width="19" bestFit="1" customWidth="1"/>
    <col min="11" max="15" width="17.42578125" bestFit="1" customWidth="1"/>
    <col min="16" max="16" width="21.85546875" bestFit="1" customWidth="1"/>
    <col min="17" max="17" width="22.42578125" bestFit="1" customWidth="1"/>
    <col min="18" max="24" width="11.85546875" bestFit="1" customWidth="1"/>
    <col min="25" max="25" width="9.42578125" bestFit="1" customWidth="1"/>
    <col min="26" max="31" width="11.85546875" bestFit="1" customWidth="1"/>
    <col min="32" max="32" width="9.42578125" bestFit="1" customWidth="1"/>
    <col min="33" max="39" width="11.85546875" bestFit="1" customWidth="1"/>
    <col min="40" max="40" width="8.7109375" bestFit="1" customWidth="1"/>
    <col min="41" max="46" width="11.85546875" bestFit="1" customWidth="1"/>
    <col min="47" max="47" width="9.140625" bestFit="1" customWidth="1"/>
    <col min="48" max="54" width="11.85546875" bestFit="1" customWidth="1"/>
    <col min="55" max="55" width="8.7109375" bestFit="1" customWidth="1"/>
    <col min="56" max="62" width="11.85546875" bestFit="1" customWidth="1"/>
    <col min="63" max="63" width="7.85546875" bestFit="1" customWidth="1"/>
    <col min="64" max="64" width="12.5703125" bestFit="1" customWidth="1"/>
  </cols>
  <sheetData>
    <row r="1" spans="1:10" x14ac:dyDescent="0.25">
      <c r="A1" s="24" t="s">
        <v>32</v>
      </c>
      <c r="B1" s="24" t="s">
        <v>17</v>
      </c>
      <c r="C1" t="s">
        <v>38</v>
      </c>
      <c r="D1" t="s">
        <v>40</v>
      </c>
      <c r="E1" t="s">
        <v>39</v>
      </c>
      <c r="F1" t="s">
        <v>41</v>
      </c>
      <c r="G1" t="s">
        <v>35</v>
      </c>
      <c r="H1" t="s">
        <v>36</v>
      </c>
      <c r="I1" t="s">
        <v>37</v>
      </c>
      <c r="J1" t="s">
        <v>42</v>
      </c>
    </row>
    <row r="2" spans="1:10" x14ac:dyDescent="0.25">
      <c r="A2" t="s">
        <v>4</v>
      </c>
      <c r="C2" s="29">
        <v>4</v>
      </c>
      <c r="D2" s="28">
        <v>0.5</v>
      </c>
      <c r="E2" s="29">
        <v>5</v>
      </c>
      <c r="F2" s="28">
        <v>0.625</v>
      </c>
      <c r="G2" s="29">
        <v>30</v>
      </c>
      <c r="H2" s="29">
        <v>32</v>
      </c>
      <c r="I2" s="29">
        <v>16</v>
      </c>
      <c r="J2" s="27">
        <v>0.5</v>
      </c>
    </row>
    <row r="3" spans="1:10" x14ac:dyDescent="0.25">
      <c r="B3" t="s">
        <v>27</v>
      </c>
      <c r="C3" s="29">
        <v>1</v>
      </c>
      <c r="D3" s="28">
        <v>1</v>
      </c>
      <c r="E3" s="29"/>
      <c r="F3" s="28">
        <v>0</v>
      </c>
      <c r="G3" s="29"/>
      <c r="H3" s="29">
        <v>1</v>
      </c>
      <c r="I3" s="29">
        <v>1</v>
      </c>
      <c r="J3" s="27">
        <v>1</v>
      </c>
    </row>
    <row r="4" spans="1:10" x14ac:dyDescent="0.25">
      <c r="B4" t="s">
        <v>24</v>
      </c>
      <c r="C4" s="29"/>
      <c r="D4" s="28">
        <v>0</v>
      </c>
      <c r="E4" s="29">
        <v>1</v>
      </c>
      <c r="F4" s="28">
        <v>1</v>
      </c>
      <c r="G4" s="29"/>
      <c r="H4" s="29">
        <v>5</v>
      </c>
      <c r="I4" s="29">
        <v>1</v>
      </c>
      <c r="J4" s="27">
        <v>0.2</v>
      </c>
    </row>
    <row r="5" spans="1:10" x14ac:dyDescent="0.25">
      <c r="B5" t="s">
        <v>30</v>
      </c>
      <c r="C5" s="29">
        <v>1</v>
      </c>
      <c r="D5" s="28">
        <v>1</v>
      </c>
      <c r="E5" s="29">
        <v>1</v>
      </c>
      <c r="F5" s="28">
        <v>1</v>
      </c>
      <c r="G5" s="29"/>
      <c r="H5" s="29">
        <v>6</v>
      </c>
      <c r="I5" s="29">
        <v>0</v>
      </c>
      <c r="J5" s="27">
        <v>0</v>
      </c>
    </row>
    <row r="6" spans="1:10" x14ac:dyDescent="0.25">
      <c r="B6" t="s">
        <v>26</v>
      </c>
      <c r="C6" s="29"/>
      <c r="D6" s="28">
        <v>0</v>
      </c>
      <c r="E6" s="29">
        <v>1</v>
      </c>
      <c r="F6" s="28">
        <v>1</v>
      </c>
      <c r="G6" s="29"/>
      <c r="H6" s="29">
        <v>2</v>
      </c>
      <c r="I6" s="29">
        <v>2</v>
      </c>
      <c r="J6" s="27">
        <v>1</v>
      </c>
    </row>
    <row r="7" spans="1:10" x14ac:dyDescent="0.25">
      <c r="B7" t="s">
        <v>28</v>
      </c>
      <c r="C7" s="29">
        <v>1</v>
      </c>
      <c r="D7" s="28">
        <v>1</v>
      </c>
      <c r="E7" s="29"/>
      <c r="F7" s="28">
        <v>0</v>
      </c>
      <c r="G7" s="29">
        <v>17</v>
      </c>
      <c r="H7" s="29">
        <v>5</v>
      </c>
      <c r="I7" s="29">
        <v>3</v>
      </c>
      <c r="J7" s="27">
        <v>0.6</v>
      </c>
    </row>
    <row r="8" spans="1:10" x14ac:dyDescent="0.25">
      <c r="B8" t="s">
        <v>25</v>
      </c>
      <c r="C8" s="29"/>
      <c r="D8" s="28">
        <v>0</v>
      </c>
      <c r="E8" s="29"/>
      <c r="F8" s="28">
        <v>0</v>
      </c>
      <c r="G8" s="29"/>
      <c r="H8" s="29">
        <v>4</v>
      </c>
      <c r="I8" s="29">
        <v>3</v>
      </c>
      <c r="J8" s="27">
        <v>0.75</v>
      </c>
    </row>
    <row r="9" spans="1:10" x14ac:dyDescent="0.25">
      <c r="B9" t="s">
        <v>29</v>
      </c>
      <c r="C9" s="29"/>
      <c r="D9" s="28">
        <v>0</v>
      </c>
      <c r="E9" s="29">
        <v>1</v>
      </c>
      <c r="F9" s="28">
        <v>1</v>
      </c>
      <c r="G9" s="29">
        <v>13</v>
      </c>
      <c r="H9" s="29">
        <v>7</v>
      </c>
      <c r="I9" s="29">
        <v>5</v>
      </c>
      <c r="J9" s="27">
        <v>0.7142857142857143</v>
      </c>
    </row>
    <row r="10" spans="1:10" x14ac:dyDescent="0.25">
      <c r="B10" t="s">
        <v>31</v>
      </c>
      <c r="C10" s="29">
        <v>1</v>
      </c>
      <c r="D10" s="28">
        <v>1</v>
      </c>
      <c r="E10" s="29">
        <v>1</v>
      </c>
      <c r="F10" s="28">
        <v>1</v>
      </c>
      <c r="G10" s="29"/>
      <c r="H10" s="29">
        <v>2</v>
      </c>
      <c r="I10" s="29">
        <v>1</v>
      </c>
      <c r="J10" s="27">
        <v>0.5</v>
      </c>
    </row>
    <row r="11" spans="1:10" x14ac:dyDescent="0.25">
      <c r="A11" t="s">
        <v>18</v>
      </c>
      <c r="C11" s="29">
        <v>4</v>
      </c>
      <c r="D11" s="28">
        <v>0.5</v>
      </c>
      <c r="E11" s="29">
        <v>5</v>
      </c>
      <c r="F11" s="28">
        <v>0.625</v>
      </c>
      <c r="G11" s="29">
        <v>73</v>
      </c>
      <c r="H11" s="29">
        <v>30</v>
      </c>
      <c r="I11" s="29">
        <v>13</v>
      </c>
      <c r="J11" s="27">
        <v>0.43333333333333335</v>
      </c>
    </row>
    <row r="12" spans="1:10" x14ac:dyDescent="0.25">
      <c r="B12" t="s">
        <v>27</v>
      </c>
      <c r="C12" s="29">
        <v>1</v>
      </c>
      <c r="D12" s="28">
        <v>1</v>
      </c>
      <c r="E12" s="29">
        <v>1</v>
      </c>
      <c r="F12" s="28">
        <v>1</v>
      </c>
      <c r="G12" s="29">
        <v>14</v>
      </c>
      <c r="H12" s="29">
        <v>9</v>
      </c>
      <c r="I12" s="29">
        <v>4</v>
      </c>
      <c r="J12" s="27">
        <v>0.44444444444444442</v>
      </c>
    </row>
    <row r="13" spans="1:10" x14ac:dyDescent="0.25">
      <c r="B13" t="s">
        <v>24</v>
      </c>
      <c r="C13" s="29"/>
      <c r="D13" s="28">
        <v>0</v>
      </c>
      <c r="E13" s="29"/>
      <c r="F13" s="28">
        <v>0</v>
      </c>
      <c r="G13" s="29"/>
      <c r="H13" s="29">
        <v>4</v>
      </c>
      <c r="I13" s="29">
        <v>2</v>
      </c>
      <c r="J13" s="27">
        <v>0.5</v>
      </c>
    </row>
    <row r="14" spans="1:10" x14ac:dyDescent="0.25">
      <c r="B14" t="s">
        <v>30</v>
      </c>
      <c r="C14" s="29">
        <v>1</v>
      </c>
      <c r="D14" s="28">
        <v>1</v>
      </c>
      <c r="E14" s="29">
        <v>1</v>
      </c>
      <c r="F14" s="28">
        <v>1</v>
      </c>
      <c r="G14" s="29">
        <v>31</v>
      </c>
      <c r="H14" s="29">
        <v>4</v>
      </c>
      <c r="I14" s="29">
        <v>1</v>
      </c>
      <c r="J14" s="27">
        <v>0.25</v>
      </c>
    </row>
    <row r="15" spans="1:10" x14ac:dyDescent="0.25">
      <c r="B15" t="s">
        <v>26</v>
      </c>
      <c r="C15" s="29"/>
      <c r="D15" s="28">
        <v>0</v>
      </c>
      <c r="E15" s="29"/>
      <c r="F15" s="28">
        <v>0</v>
      </c>
      <c r="G15" s="29"/>
      <c r="H15" s="29">
        <v>2</v>
      </c>
      <c r="I15" s="29">
        <v>1</v>
      </c>
      <c r="J15" s="27">
        <v>0.5</v>
      </c>
    </row>
    <row r="16" spans="1:10" x14ac:dyDescent="0.25">
      <c r="B16" t="s">
        <v>28</v>
      </c>
      <c r="C16" s="29">
        <v>1</v>
      </c>
      <c r="D16" s="28">
        <v>1</v>
      </c>
      <c r="E16" s="29">
        <v>1</v>
      </c>
      <c r="F16" s="28">
        <v>1</v>
      </c>
      <c r="G16" s="29">
        <v>18</v>
      </c>
      <c r="H16" s="29">
        <v>5</v>
      </c>
      <c r="I16" s="29">
        <v>3</v>
      </c>
      <c r="J16" s="27">
        <v>0.6</v>
      </c>
    </row>
    <row r="17" spans="1:10" x14ac:dyDescent="0.25">
      <c r="B17" t="s">
        <v>25</v>
      </c>
      <c r="C17" s="29"/>
      <c r="D17" s="28">
        <v>0</v>
      </c>
      <c r="E17" s="29"/>
      <c r="F17" s="28">
        <v>0</v>
      </c>
      <c r="G17" s="29"/>
      <c r="H17" s="29">
        <v>1</v>
      </c>
      <c r="I17" s="29">
        <v>1</v>
      </c>
      <c r="J17" s="27">
        <v>1</v>
      </c>
    </row>
    <row r="18" spans="1:10" x14ac:dyDescent="0.25">
      <c r="B18" t="s">
        <v>29</v>
      </c>
      <c r="C18" s="29"/>
      <c r="D18" s="28">
        <v>0</v>
      </c>
      <c r="E18" s="29">
        <v>1</v>
      </c>
      <c r="F18" s="28">
        <v>1</v>
      </c>
      <c r="G18" s="29"/>
      <c r="H18" s="29">
        <v>1</v>
      </c>
      <c r="I18" s="29">
        <v>1</v>
      </c>
      <c r="J18" s="27">
        <v>1</v>
      </c>
    </row>
    <row r="19" spans="1:10" x14ac:dyDescent="0.25">
      <c r="B19" t="s">
        <v>31</v>
      </c>
      <c r="C19" s="29">
        <v>1</v>
      </c>
      <c r="D19" s="28">
        <v>1</v>
      </c>
      <c r="E19" s="29">
        <v>1</v>
      </c>
      <c r="F19" s="28">
        <v>1</v>
      </c>
      <c r="G19" s="29">
        <v>10</v>
      </c>
      <c r="H19" s="29">
        <v>4</v>
      </c>
      <c r="I19" s="29">
        <v>0</v>
      </c>
      <c r="J19" s="27">
        <v>0</v>
      </c>
    </row>
    <row r="20" spans="1:10" x14ac:dyDescent="0.25">
      <c r="A20" t="s">
        <v>33</v>
      </c>
      <c r="C20" s="29">
        <v>4</v>
      </c>
      <c r="D20" s="28">
        <v>0.5</v>
      </c>
      <c r="E20" s="29">
        <v>3</v>
      </c>
      <c r="F20" s="28">
        <v>0.375</v>
      </c>
      <c r="G20" s="29">
        <v>62</v>
      </c>
      <c r="H20" s="29">
        <v>27</v>
      </c>
      <c r="I20" s="29">
        <v>3</v>
      </c>
      <c r="J20" s="27">
        <v>0.1111111111111111</v>
      </c>
    </row>
    <row r="21" spans="1:10" x14ac:dyDescent="0.25">
      <c r="B21" t="s">
        <v>27</v>
      </c>
      <c r="C21" s="29"/>
      <c r="D21" s="28">
        <v>0</v>
      </c>
      <c r="E21" s="29"/>
      <c r="F21" s="28">
        <v>0</v>
      </c>
      <c r="G21" s="29"/>
      <c r="H21" s="29">
        <v>0</v>
      </c>
      <c r="I21" s="29">
        <v>0</v>
      </c>
      <c r="J21" s="27"/>
    </row>
    <row r="22" spans="1:10" x14ac:dyDescent="0.25">
      <c r="B22" t="s">
        <v>24</v>
      </c>
      <c r="C22" s="29">
        <v>1</v>
      </c>
      <c r="D22" s="28">
        <v>1</v>
      </c>
      <c r="E22" s="29"/>
      <c r="F22" s="28">
        <v>0</v>
      </c>
      <c r="G22" s="29">
        <v>17</v>
      </c>
      <c r="H22" s="29">
        <v>1</v>
      </c>
      <c r="I22" s="29">
        <v>0</v>
      </c>
      <c r="J22" s="27">
        <v>0</v>
      </c>
    </row>
    <row r="23" spans="1:10" x14ac:dyDescent="0.25">
      <c r="B23" t="s">
        <v>30</v>
      </c>
      <c r="C23" s="29"/>
      <c r="D23" s="28">
        <v>0</v>
      </c>
      <c r="E23" s="29"/>
      <c r="F23" s="28">
        <v>0</v>
      </c>
      <c r="G23" s="29"/>
      <c r="H23" s="29">
        <v>8</v>
      </c>
      <c r="I23" s="29">
        <v>0</v>
      </c>
      <c r="J23" s="27">
        <v>0</v>
      </c>
    </row>
    <row r="24" spans="1:10" x14ac:dyDescent="0.25">
      <c r="B24" t="s">
        <v>26</v>
      </c>
      <c r="C24" s="29"/>
      <c r="D24" s="28">
        <v>0</v>
      </c>
      <c r="E24" s="29">
        <v>1</v>
      </c>
      <c r="F24" s="28">
        <v>1</v>
      </c>
      <c r="G24" s="29"/>
      <c r="H24" s="29">
        <v>1</v>
      </c>
      <c r="I24" s="29">
        <v>1</v>
      </c>
      <c r="J24" s="27">
        <v>1</v>
      </c>
    </row>
    <row r="25" spans="1:10" x14ac:dyDescent="0.25">
      <c r="B25" t="s">
        <v>28</v>
      </c>
      <c r="C25" s="29">
        <v>1</v>
      </c>
      <c r="D25" s="28">
        <v>1</v>
      </c>
      <c r="E25" s="29"/>
      <c r="F25" s="28">
        <v>0</v>
      </c>
      <c r="G25" s="29">
        <v>11</v>
      </c>
      <c r="H25" s="29">
        <v>5</v>
      </c>
      <c r="I25" s="29">
        <v>2</v>
      </c>
      <c r="J25" s="27">
        <v>0.4</v>
      </c>
    </row>
    <row r="26" spans="1:10" x14ac:dyDescent="0.25">
      <c r="B26" t="s">
        <v>25</v>
      </c>
      <c r="C26" s="29"/>
      <c r="D26" s="28">
        <v>0</v>
      </c>
      <c r="E26" s="29"/>
      <c r="F26" s="28">
        <v>0</v>
      </c>
      <c r="G26" s="29"/>
      <c r="H26" s="29">
        <v>3</v>
      </c>
      <c r="I26" s="29">
        <v>0</v>
      </c>
      <c r="J26" s="27">
        <v>0</v>
      </c>
    </row>
    <row r="27" spans="1:10" x14ac:dyDescent="0.25">
      <c r="B27" t="s">
        <v>29</v>
      </c>
      <c r="C27" s="29">
        <v>1</v>
      </c>
      <c r="D27" s="28">
        <v>1</v>
      </c>
      <c r="E27" s="29">
        <v>1</v>
      </c>
      <c r="F27" s="28">
        <v>1</v>
      </c>
      <c r="G27" s="29">
        <v>22</v>
      </c>
      <c r="H27" s="29">
        <v>8</v>
      </c>
      <c r="I27" s="29">
        <v>0</v>
      </c>
      <c r="J27" s="27">
        <v>0</v>
      </c>
    </row>
    <row r="28" spans="1:10" x14ac:dyDescent="0.25">
      <c r="B28" t="s">
        <v>31</v>
      </c>
      <c r="C28" s="29">
        <v>1</v>
      </c>
      <c r="D28" s="28">
        <v>1</v>
      </c>
      <c r="E28" s="29">
        <v>1</v>
      </c>
      <c r="F28" s="28">
        <v>1</v>
      </c>
      <c r="G28" s="29">
        <v>12</v>
      </c>
      <c r="H28" s="29">
        <v>1</v>
      </c>
      <c r="I28" s="29">
        <v>0</v>
      </c>
      <c r="J28" s="27">
        <v>0</v>
      </c>
    </row>
    <row r="29" spans="1:10" x14ac:dyDescent="0.25">
      <c r="A29" t="s">
        <v>34</v>
      </c>
      <c r="C29" s="29">
        <v>12</v>
      </c>
      <c r="D29" s="28">
        <v>0.5</v>
      </c>
      <c r="E29" s="29">
        <v>13</v>
      </c>
      <c r="F29" s="28">
        <v>0.54166666666666663</v>
      </c>
      <c r="G29" s="29">
        <v>165</v>
      </c>
      <c r="H29" s="29">
        <v>89</v>
      </c>
      <c r="I29" s="29">
        <v>32</v>
      </c>
      <c r="J29" s="27">
        <v>0.3595505617977528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BECC03C-640E-449A-8AD2-ED5F925CA4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evrard</dc:creator>
  <cp:lastModifiedBy>Chris_W10</cp:lastModifiedBy>
  <dcterms:created xsi:type="dcterms:W3CDTF">2022-05-20T12:25:29Z</dcterms:created>
  <dcterms:modified xsi:type="dcterms:W3CDTF">2022-05-26T13:52:13Z</dcterms:modified>
</cp:coreProperties>
</file>