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7F9D080-7001-49C8-999D-AE5EF18D16B6}" xr6:coauthVersionLast="47" xr6:coauthVersionMax="47" xr10:uidLastSave="{00000000-0000-0000-0000-000000000000}"/>
  <bookViews>
    <workbookView xWindow="-120" yWindow="-120" windowWidth="29040" windowHeight="15990" activeTab="1" xr2:uid="{5574CB4D-928F-4333-AE36-D30C6FCE4D42}"/>
  </bookViews>
  <sheets>
    <sheet name="Feuil1" sheetId="1" r:id="rId1"/>
    <sheet name="Autres solution" sheetId="2" r:id="rId2"/>
  </sheets>
  <calcPr calcId="19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2" l="1"/>
  <c r="J4" i="2"/>
  <c r="J3" i="2"/>
  <c r="J2" i="2"/>
  <c r="E2" i="2"/>
  <c r="E3" i="2"/>
  <c r="E4" i="2"/>
  <c r="E5" i="2"/>
  <c r="E7" i="2"/>
  <c r="E8" i="2"/>
  <c r="E9" i="2"/>
  <c r="E10" i="2"/>
  <c r="C4" i="2"/>
  <c r="C3" i="2"/>
  <c r="C2" i="2"/>
  <c r="E6" i="2" s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2" i="1"/>
  <c r="C4" i="1"/>
  <c r="C3" i="1"/>
  <c r="C2" i="1"/>
</calcChain>
</file>

<file path=xl/sharedStrings.xml><?xml version="1.0" encoding="utf-8"?>
<sst xmlns="http://schemas.openxmlformats.org/spreadsheetml/2006/main" count="61" uniqueCount="21">
  <si>
    <t>tiers</t>
  </si>
  <si>
    <t>AAAA</t>
  </si>
  <si>
    <t>Total AAAA</t>
  </si>
  <si>
    <t>BBBB</t>
  </si>
  <si>
    <t>Total BBBB</t>
  </si>
  <si>
    <t>CCCC</t>
  </si>
  <si>
    <t>Total CCCC</t>
  </si>
  <si>
    <t>DDDD</t>
  </si>
  <si>
    <t>Total DDDD</t>
  </si>
  <si>
    <t>facture</t>
  </si>
  <si>
    <t>créances à recouvrer</t>
  </si>
  <si>
    <t>paiements</t>
  </si>
  <si>
    <t>solde à recouvrer</t>
  </si>
  <si>
    <t>Fonction qui lui ferait comprendre qu'il doit faire la somme des créances à recouvrer moins les paiements entre les lignes "Total"</t>
  </si>
  <si>
    <t>Total</t>
  </si>
  <si>
    <t>Solution 1</t>
  </si>
  <si>
    <t>Total général</t>
  </si>
  <si>
    <t>Solution TCD</t>
  </si>
  <si>
    <t>Factures</t>
  </si>
  <si>
    <t xml:space="preserve">Créances à recouvrer </t>
  </si>
  <si>
    <t xml:space="preserve">Paiements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</si>
</sst>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2" borderId="0" xfId="0" applyFill="1"/>
    <xf numFmtId="0" fontId="1" fillId="3" borderId="0" xfId="0" applyFont="1" applyFill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669.866795023147" createdVersion="7" refreshedVersion="7" minRefreshableVersion="3" recordCount="10" xr:uid="{1163D4D6-BBFC-4454-AB3A-160BECB5AF44}">
  <cacheSource type="worksheet">
    <worksheetSource name="Tableau2"/>
  </cacheSource>
  <cacheFields count="5">
    <cacheField name="tiers" numFmtId="0">
      <sharedItems count="4">
        <s v="AAAA"/>
        <s v="BBBB"/>
        <s v="CCCC"/>
        <s v="DDDD"/>
      </sharedItems>
    </cacheField>
    <cacheField name="facture" numFmtId="0">
      <sharedItems containsString="0" containsBlank="1" containsNumber="1" containsInteger="1" minValue="500" maxValue="1000"/>
    </cacheField>
    <cacheField name="créances à recouvrer" numFmtId="0">
      <sharedItems containsString="0" containsBlank="1" containsNumber="1" containsInteger="1" minValue="500" maxValue="1000"/>
    </cacheField>
    <cacheField name="paiements" numFmtId="0">
      <sharedItems containsString="0" containsBlank="1" containsNumber="1" containsInteger="1" minValue="800" maxValue="1500"/>
    </cacheField>
    <cacheField name="Tot" numFmtId="0" formula="'créances à recouvrer' -paiements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n v="500"/>
    <n v="500"/>
    <m/>
  </r>
  <r>
    <x v="0"/>
    <n v="1000"/>
    <n v="1000"/>
    <m/>
  </r>
  <r>
    <x v="0"/>
    <n v="500"/>
    <n v="500"/>
    <m/>
  </r>
  <r>
    <x v="0"/>
    <m/>
    <m/>
    <n v="1500"/>
  </r>
  <r>
    <x v="0"/>
    <n v="500"/>
    <m/>
    <m/>
  </r>
  <r>
    <x v="1"/>
    <n v="1000"/>
    <n v="1000"/>
    <m/>
  </r>
  <r>
    <x v="2"/>
    <n v="500"/>
    <m/>
    <m/>
  </r>
  <r>
    <x v="2"/>
    <n v="600"/>
    <m/>
    <m/>
  </r>
  <r>
    <x v="3"/>
    <n v="800"/>
    <n v="800"/>
    <m/>
  </r>
  <r>
    <x v="3"/>
    <m/>
    <m/>
    <n v="8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101F8F6-BE7D-4C35-851A-0CCC77D9C634}" name="Tableau croisé dynamique1" cacheId="4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>
  <location ref="M1:Q6" firstHeaderRow="0" firstDataRow="1" firstDataCol="1"/>
  <pivotFields count="5">
    <pivotField axis="axisRow" compact="0" showAll="0">
      <items count="5">
        <item x="0"/>
        <item x="1"/>
        <item x="2"/>
        <item x="3"/>
        <item t="default"/>
      </items>
    </pivotField>
    <pivotField dataField="1" compact="0" showAll="0"/>
    <pivotField dataField="1" compact="0" showAll="0"/>
    <pivotField dataField="1" compact="0" showAll="0"/>
    <pivotField dataField="1" compact="0" dragToRow="0" dragToCol="0" dragToPage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Factures" fld="1" baseField="0" baseItem="0"/>
    <dataField name="Créances à recouvrer " fld="2" baseField="0" baseItem="0"/>
    <dataField name="Paiements " fld="3" baseField="0" baseItem="0"/>
    <dataField name="Total" fld="4" baseField="0" baseItem="0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2D9D12-C0A5-4718-B04E-2DE6E68D9D71}" name="Tableau1" displayName="Tableau1" ref="A1:E11" totalsRowShown="0">
  <autoFilter ref="A1:E11" xr:uid="{8C2D9D12-C0A5-4718-B04E-2DE6E68D9D71}"/>
  <tableColumns count="5">
    <tableColumn id="1" xr3:uid="{CD34AD5D-8D89-4CFA-8FD6-B4106D1F897E}" name="tiers"/>
    <tableColumn id="2" xr3:uid="{0DD5FEDF-44E9-4D7B-8964-85A8F308CF67}" name="facture"/>
    <tableColumn id="3" xr3:uid="{CAFD175E-B83F-43B8-8626-728E70303CEC}" name="créances à recouvrer"/>
    <tableColumn id="4" xr3:uid="{6B77FCF1-9256-4584-9E50-93F90F1C1761}" name="paiements"/>
    <tableColumn id="5" xr3:uid="{72821A31-CDB2-4BF7-B718-991BA67BD1C6}" name="Total" dataDxfId="0">
      <calculatedColumnFormula>IF(Tableau1[[#This Row],[tiers]]=A3,"",SUMIFS($C$2:C2,$A$2:A2,Tableau1[[#This Row],[tiers]])-SUMIFS($D$2:D2,$A$2:A2,Tableau1[[#This Row],[tiers]]))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8EA2A1F-3690-43D9-A76D-22C47E2B0E3C}" name="Tableau2" displayName="Tableau2" ref="H1:K11" totalsRowShown="0">
  <autoFilter ref="H1:K11" xr:uid="{68EA2A1F-3690-43D9-A76D-22C47E2B0E3C}"/>
  <tableColumns count="4">
    <tableColumn id="1" xr3:uid="{7B3E8329-1FAE-4782-903D-FDFACDF5463D}" name="tiers"/>
    <tableColumn id="2" xr3:uid="{8C6C6A76-DED7-4237-AF6D-B78B49407523}" name="facture"/>
    <tableColumn id="3" xr3:uid="{1E414E74-7ABE-4D55-ABDD-B6274A5C3843}" name="créances à recouvrer"/>
    <tableColumn id="4" xr3:uid="{3A01A8FB-3BAE-48CC-8C13-18693C75E3FF}" name="paiements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058286-25BB-49B8-BFEA-97A95DFE625D}">
  <dimension ref="A1:F15"/>
  <sheetViews>
    <sheetView workbookViewId="0">
      <selection sqref="A1:D15"/>
    </sheetView>
  </sheetViews>
  <sheetFormatPr baseColWidth="10" defaultRowHeight="15" x14ac:dyDescent="0.25"/>
  <cols>
    <col min="3" max="3" width="18.140625" bestFit="1" customWidth="1"/>
    <col min="5" max="5" width="15.28515625" bestFit="1" customWidth="1"/>
  </cols>
  <sheetData>
    <row r="1" spans="1:6" x14ac:dyDescent="0.25">
      <c r="A1" t="s">
        <v>0</v>
      </c>
      <c r="B1" t="s">
        <v>9</v>
      </c>
      <c r="C1" t="s">
        <v>10</v>
      </c>
      <c r="D1" t="s">
        <v>11</v>
      </c>
      <c r="E1" t="s">
        <v>12</v>
      </c>
    </row>
    <row r="2" spans="1:6" x14ac:dyDescent="0.25">
      <c r="A2" t="s">
        <v>1</v>
      </c>
      <c r="B2">
        <v>500</v>
      </c>
      <c r="C2">
        <f>B2</f>
        <v>500</v>
      </c>
      <c r="E2" t="str">
        <f>IF(LEFT(A2,5)&lt;&gt;"Total","",SUMIFS($C$2:C2,$A$2:A2,MID(A2,SEARCH(" ",A2)+1,10))-SUMIFS($D$2:D2,$A$2:A2,MID(A2,SEARCH(" ",A2)+1,10)))</f>
        <v/>
      </c>
    </row>
    <row r="3" spans="1:6" x14ac:dyDescent="0.25">
      <c r="A3" t="s">
        <v>1</v>
      </c>
      <c r="B3">
        <v>1000</v>
      </c>
      <c r="C3">
        <f>B3</f>
        <v>1000</v>
      </c>
      <c r="E3" t="str">
        <f>IF(LEFT(A3,5)&lt;&gt;"Total","",SUMIFS($C$2:C3,$A$2:A3,MID(A3,SEARCH(" ",A3)+1,10))-SUMIFS($D$2:D3,$A$2:A3,MID(A3,SEARCH(" ",A3)+1,10)))</f>
        <v/>
      </c>
    </row>
    <row r="4" spans="1:6" x14ac:dyDescent="0.25">
      <c r="A4" t="s">
        <v>1</v>
      </c>
      <c r="B4">
        <v>500</v>
      </c>
      <c r="C4">
        <f>B4</f>
        <v>500</v>
      </c>
      <c r="E4" t="str">
        <f>IF(LEFT(A4,5)&lt;&gt;"Total","",SUMIFS($C$2:C4,$A$2:A4,MID(A4,SEARCH(" ",A4)+1,10))-SUMIFS($D$2:D4,$A$2:A4,MID(A4,SEARCH(" ",A4)+1,10)))</f>
        <v/>
      </c>
    </row>
    <row r="5" spans="1:6" x14ac:dyDescent="0.25">
      <c r="A5" t="s">
        <v>1</v>
      </c>
      <c r="D5">
        <v>1500</v>
      </c>
      <c r="E5" t="str">
        <f>IF(LEFT(A5,5)&lt;&gt;"Total","",SUMIFS($C$2:C5,$A$2:A5,MID(A5,SEARCH(" ",A5)+1,10))-SUMIFS($D$2:D5,$A$2:A5,MID(A5,SEARCH(" ",A5)+1,10)))</f>
        <v/>
      </c>
    </row>
    <row r="6" spans="1:6" x14ac:dyDescent="0.25">
      <c r="A6" t="s">
        <v>1</v>
      </c>
      <c r="B6">
        <v>500</v>
      </c>
      <c r="E6" t="str">
        <f>IF(LEFT(A6,5)&lt;&gt;"Total","",SUMIFS($C$2:C6,$A$2:A6,MID(A6,SEARCH(" ",A6)+1,10))-SUMIFS($D$2:D6,$A$2:A6,MID(A6,SEARCH(" ",A6)+1,10)))</f>
        <v/>
      </c>
    </row>
    <row r="7" spans="1:6" x14ac:dyDescent="0.25">
      <c r="A7" t="s">
        <v>2</v>
      </c>
      <c r="E7">
        <f>IF(LEFT(A7,5)&lt;&gt;"Total","",SUMIFS($C$2:C7,$A$2:A7,MID(A7,SEARCH(" ",A7)+1,10))-SUMIFS($D$2:D7,$A$2:A7,MID(A7,SEARCH(" ",A7)+1,10)))</f>
        <v>500</v>
      </c>
      <c r="F7" t="s">
        <v>13</v>
      </c>
    </row>
    <row r="8" spans="1:6" x14ac:dyDescent="0.25">
      <c r="A8" t="s">
        <v>3</v>
      </c>
      <c r="B8">
        <v>1000</v>
      </c>
      <c r="C8">
        <v>1000</v>
      </c>
      <c r="E8" t="str">
        <f>IF(LEFT(A8,5)&lt;&gt;"Total","",SUMIFS($C$2:C8,$A$2:A8,MID(A8,SEARCH(" ",A8)+1,10))-SUMIFS($D$2:D8,$A$2:A8,MID(A8,SEARCH(" ",A8)+1,10)))</f>
        <v/>
      </c>
    </row>
    <row r="9" spans="1:6" x14ac:dyDescent="0.25">
      <c r="A9" t="s">
        <v>4</v>
      </c>
      <c r="E9">
        <f>IF(LEFT(A9,5)&lt;&gt;"Total","",SUMIFS($C$2:C9,$A$2:A9,MID(A9,SEARCH(" ",A9)+1,10))-SUMIFS($D$2:D9,$A$2:A9,MID(A9,SEARCH(" ",A9)+1,10)))</f>
        <v>1000</v>
      </c>
    </row>
    <row r="10" spans="1:6" x14ac:dyDescent="0.25">
      <c r="A10" t="s">
        <v>5</v>
      </c>
      <c r="B10">
        <v>500</v>
      </c>
      <c r="E10" t="str">
        <f>IF(LEFT(A10,5)&lt;&gt;"Total","",SUMIFS($C$2:C10,$A$2:A10,MID(A10,SEARCH(" ",A10)+1,10))-SUMIFS($D$2:D10,$A$2:A10,MID(A10,SEARCH(" ",A10)+1,10)))</f>
        <v/>
      </c>
    </row>
    <row r="11" spans="1:6" x14ac:dyDescent="0.25">
      <c r="A11" t="s">
        <v>5</v>
      </c>
      <c r="B11">
        <v>600</v>
      </c>
      <c r="E11" t="str">
        <f>IF(LEFT(A11,5)&lt;&gt;"Total","",SUMIFS($C$2:C11,$A$2:A11,MID(A11,SEARCH(" ",A11)+1,10))-SUMIFS($D$2:D11,$A$2:A11,MID(A11,SEARCH(" ",A11)+1,10)))</f>
        <v/>
      </c>
    </row>
    <row r="12" spans="1:6" x14ac:dyDescent="0.25">
      <c r="A12" t="s">
        <v>6</v>
      </c>
      <c r="E12">
        <f>IF(LEFT(A12,5)&lt;&gt;"Total","",SUMIFS($C$2:C12,$A$2:A12,MID(A12,SEARCH(" ",A12)+1,10))-SUMIFS($D$2:D12,$A$2:A12,MID(A12,SEARCH(" ",A12)+1,10)))</f>
        <v>0</v>
      </c>
    </row>
    <row r="13" spans="1:6" x14ac:dyDescent="0.25">
      <c r="A13" t="s">
        <v>7</v>
      </c>
      <c r="B13">
        <v>800</v>
      </c>
      <c r="C13">
        <v>800</v>
      </c>
      <c r="E13" t="str">
        <f>IF(LEFT(A13,5)&lt;&gt;"Total","",SUMIFS($C$2:C13,$A$2:A13,MID(A13,SEARCH(" ",A13)+1,10))-SUMIFS($D$2:D13,$A$2:A13,MID(A13,SEARCH(" ",A13)+1,10)))</f>
        <v/>
      </c>
    </row>
    <row r="14" spans="1:6" x14ac:dyDescent="0.25">
      <c r="A14" t="s">
        <v>7</v>
      </c>
      <c r="D14">
        <v>800</v>
      </c>
      <c r="E14" t="str">
        <f>IF(LEFT(A14,5)&lt;&gt;"Total","",SUMIFS($C$2:C14,$A$2:A14,MID(A14,SEARCH(" ",A14)+1,10))-SUMIFS($D$2:D14,$A$2:A14,MID(A14,SEARCH(" ",A14)+1,10)))</f>
        <v/>
      </c>
    </row>
    <row r="15" spans="1:6" x14ac:dyDescent="0.25">
      <c r="A15" t="s">
        <v>8</v>
      </c>
      <c r="E15">
        <f>IF(LEFT(A15,5)&lt;&gt;"Total","",SUMIFS($C$2:C15,$A$2:A15,MID(A15,SEARCH(" ",A15)+1,10))-SUMIFS($D$2:D15,$A$2:A15,MID(A15,SEARCH(" ",A15)+1,10)))</f>
        <v>0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4AB0FE-F848-401C-AD14-E9A8A6BC1F01}">
  <dimension ref="A1:Q14"/>
  <sheetViews>
    <sheetView tabSelected="1" workbookViewId="0">
      <selection activeCell="F21" sqref="F21"/>
    </sheetView>
  </sheetViews>
  <sheetFormatPr baseColWidth="10" defaultRowHeight="15" x14ac:dyDescent="0.25"/>
  <cols>
    <col min="3" max="3" width="21.28515625" customWidth="1"/>
    <col min="4" max="4" width="12.5703125" customWidth="1"/>
    <col min="10" max="10" width="21.28515625" customWidth="1"/>
    <col min="11" max="11" width="12.5703125" customWidth="1"/>
    <col min="13" max="13" width="12.5703125" bestFit="1" customWidth="1"/>
    <col min="14" max="14" width="17.28515625" bestFit="1" customWidth="1"/>
    <col min="15" max="15" width="29.42578125" bestFit="1" customWidth="1"/>
    <col min="16" max="16" width="20.42578125" bestFit="1" customWidth="1"/>
    <col min="17" max="17" width="13.7109375" bestFit="1" customWidth="1"/>
  </cols>
  <sheetData>
    <row r="1" spans="1:17" x14ac:dyDescent="0.25">
      <c r="A1" t="s">
        <v>0</v>
      </c>
      <c r="B1" t="s">
        <v>9</v>
      </c>
      <c r="C1" t="s">
        <v>10</v>
      </c>
      <c r="D1" t="s">
        <v>11</v>
      </c>
      <c r="E1" t="s">
        <v>14</v>
      </c>
      <c r="H1" t="s">
        <v>0</v>
      </c>
      <c r="I1" t="s">
        <v>9</v>
      </c>
      <c r="J1" t="s">
        <v>10</v>
      </c>
      <c r="K1" t="s">
        <v>11</v>
      </c>
      <c r="M1" s="1" t="s">
        <v>0</v>
      </c>
      <c r="N1" t="s">
        <v>18</v>
      </c>
      <c r="O1" t="s">
        <v>19</v>
      </c>
      <c r="P1" t="s">
        <v>20</v>
      </c>
      <c r="Q1" t="s">
        <v>14</v>
      </c>
    </row>
    <row r="2" spans="1:17" x14ac:dyDescent="0.25">
      <c r="A2" t="s">
        <v>1</v>
      </c>
      <c r="B2">
        <v>500</v>
      </c>
      <c r="C2">
        <f>B2</f>
        <v>500</v>
      </c>
      <c r="E2" t="str">
        <f>IF(Tableau1[[#This Row],[tiers]]=A3,"",SUMIFS($C$2:C2,$A$2:A2,Tableau1[[#This Row],[tiers]])-SUMIFS($D$2:D2,$A$2:A2,Tableau1[[#This Row],[tiers]]))</f>
        <v/>
      </c>
      <c r="H2" t="s">
        <v>1</v>
      </c>
      <c r="I2">
        <v>500</v>
      </c>
      <c r="J2">
        <f>I2</f>
        <v>500</v>
      </c>
      <c r="M2" t="s">
        <v>1</v>
      </c>
      <c r="N2" s="2">
        <v>2500</v>
      </c>
      <c r="O2" s="2">
        <v>2000</v>
      </c>
      <c r="P2" s="2">
        <v>1500</v>
      </c>
      <c r="Q2" s="2">
        <v>500</v>
      </c>
    </row>
    <row r="3" spans="1:17" x14ac:dyDescent="0.25">
      <c r="A3" t="s">
        <v>1</v>
      </c>
      <c r="B3">
        <v>1000</v>
      </c>
      <c r="C3">
        <f>B3</f>
        <v>1000</v>
      </c>
      <c r="E3" t="str">
        <f>IF(Tableau1[[#This Row],[tiers]]=A4,"",SUMIFS($C$2:C3,$A$2:A3,Tableau1[[#This Row],[tiers]])-SUMIFS($D$2:D3,$A$2:A3,Tableau1[[#This Row],[tiers]]))</f>
        <v/>
      </c>
      <c r="H3" t="s">
        <v>1</v>
      </c>
      <c r="I3">
        <v>1000</v>
      </c>
      <c r="J3">
        <f>I3</f>
        <v>1000</v>
      </c>
      <c r="M3" t="s">
        <v>3</v>
      </c>
      <c r="N3" s="2">
        <v>1000</v>
      </c>
      <c r="O3" s="2">
        <v>1000</v>
      </c>
      <c r="P3" s="2"/>
      <c r="Q3" s="2">
        <v>1000</v>
      </c>
    </row>
    <row r="4" spans="1:17" x14ac:dyDescent="0.25">
      <c r="A4" t="s">
        <v>1</v>
      </c>
      <c r="B4">
        <v>500</v>
      </c>
      <c r="C4">
        <f>B4</f>
        <v>500</v>
      </c>
      <c r="E4" t="str">
        <f>IF(Tableau1[[#This Row],[tiers]]=A5,"",SUMIFS($C$2:C4,$A$2:A4,Tableau1[[#This Row],[tiers]])-SUMIFS($D$2:D4,$A$2:A4,Tableau1[[#This Row],[tiers]]))</f>
        <v/>
      </c>
      <c r="H4" t="s">
        <v>1</v>
      </c>
      <c r="I4">
        <v>500</v>
      </c>
      <c r="J4">
        <f>I4</f>
        <v>500</v>
      </c>
      <c r="M4" t="s">
        <v>5</v>
      </c>
      <c r="N4" s="2">
        <v>1100</v>
      </c>
      <c r="O4" s="2"/>
      <c r="P4" s="2"/>
      <c r="Q4" s="2">
        <v>0</v>
      </c>
    </row>
    <row r="5" spans="1:17" x14ac:dyDescent="0.25">
      <c r="A5" t="s">
        <v>1</v>
      </c>
      <c r="D5">
        <v>1500</v>
      </c>
      <c r="E5" t="str">
        <f>IF(Tableau1[[#This Row],[tiers]]=A6,"",SUMIFS($C$2:C5,$A$2:A5,Tableau1[[#This Row],[tiers]])-SUMIFS($D$2:D5,$A$2:A5,Tableau1[[#This Row],[tiers]]))</f>
        <v/>
      </c>
      <c r="H5" t="s">
        <v>1</v>
      </c>
      <c r="K5">
        <v>1500</v>
      </c>
      <c r="M5" t="s">
        <v>7</v>
      </c>
      <c r="N5" s="2">
        <v>800</v>
      </c>
      <c r="O5" s="2">
        <v>800</v>
      </c>
      <c r="P5" s="2">
        <v>800</v>
      </c>
      <c r="Q5" s="2">
        <v>0</v>
      </c>
    </row>
    <row r="6" spans="1:17" x14ac:dyDescent="0.25">
      <c r="A6" t="s">
        <v>1</v>
      </c>
      <c r="B6">
        <v>500</v>
      </c>
      <c r="E6">
        <f>IF(Tableau1[[#This Row],[tiers]]=A7,"",SUMIFS($C$2:C6,$A$2:A6,Tableau1[[#This Row],[tiers]])-SUMIFS($D$2:D6,$A$2:A6,Tableau1[[#This Row],[tiers]]))</f>
        <v>500</v>
      </c>
      <c r="H6" t="s">
        <v>1</v>
      </c>
      <c r="I6">
        <v>500</v>
      </c>
      <c r="M6" t="s">
        <v>16</v>
      </c>
      <c r="N6" s="2">
        <v>5400</v>
      </c>
      <c r="O6" s="2">
        <v>3800</v>
      </c>
      <c r="P6" s="2">
        <v>2300</v>
      </c>
      <c r="Q6" s="2">
        <v>1500</v>
      </c>
    </row>
    <row r="7" spans="1:17" x14ac:dyDescent="0.25">
      <c r="A7" t="s">
        <v>3</v>
      </c>
      <c r="B7">
        <v>1000</v>
      </c>
      <c r="C7">
        <v>1000</v>
      </c>
      <c r="E7">
        <f>IF(Tableau1[[#This Row],[tiers]]=A8,"",SUMIFS($C$2:C7,$A$2:A7,Tableau1[[#This Row],[tiers]])-SUMIFS($D$2:D7,$A$2:A7,Tableau1[[#This Row],[tiers]]))</f>
        <v>1000</v>
      </c>
      <c r="H7" t="s">
        <v>3</v>
      </c>
      <c r="I7">
        <v>1000</v>
      </c>
      <c r="J7">
        <v>1000</v>
      </c>
    </row>
    <row r="8" spans="1:17" x14ac:dyDescent="0.25">
      <c r="A8" t="s">
        <v>5</v>
      </c>
      <c r="B8">
        <v>500</v>
      </c>
      <c r="E8" t="str">
        <f>IF(Tableau1[[#This Row],[tiers]]=A9,"",SUMIFS($C$2:C8,$A$2:A8,Tableau1[[#This Row],[tiers]])-SUMIFS($D$2:D8,$A$2:A8,Tableau1[[#This Row],[tiers]]))</f>
        <v/>
      </c>
      <c r="H8" t="s">
        <v>5</v>
      </c>
      <c r="I8">
        <v>500</v>
      </c>
    </row>
    <row r="9" spans="1:17" x14ac:dyDescent="0.25">
      <c r="A9" t="s">
        <v>5</v>
      </c>
      <c r="B9">
        <v>600</v>
      </c>
      <c r="E9">
        <f>IF(Tableau1[[#This Row],[tiers]]=A10,"",SUMIFS($C$2:C9,$A$2:A9,Tableau1[[#This Row],[tiers]])-SUMIFS($D$2:D9,$A$2:A9,Tableau1[[#This Row],[tiers]]))</f>
        <v>0</v>
      </c>
      <c r="H9" t="s">
        <v>5</v>
      </c>
      <c r="I9">
        <v>600</v>
      </c>
    </row>
    <row r="10" spans="1:17" x14ac:dyDescent="0.25">
      <c r="A10" t="s">
        <v>7</v>
      </c>
      <c r="B10">
        <v>800</v>
      </c>
      <c r="C10">
        <v>800</v>
      </c>
      <c r="E10" t="str">
        <f>IF(Tableau1[[#This Row],[tiers]]=A11,"",SUMIFS($C$2:C10,$A$2:A10,Tableau1[[#This Row],[tiers]])-SUMIFS($D$2:D10,$A$2:A10,Tableau1[[#This Row],[tiers]]))</f>
        <v/>
      </c>
      <c r="H10" t="s">
        <v>7</v>
      </c>
      <c r="I10">
        <v>800</v>
      </c>
      <c r="J10">
        <v>800</v>
      </c>
    </row>
    <row r="11" spans="1:17" x14ac:dyDescent="0.25">
      <c r="A11" t="s">
        <v>7</v>
      </c>
      <c r="D11">
        <v>800</v>
      </c>
      <c r="E11">
        <f>IF(Tableau1[[#This Row],[tiers]]=A12,"",SUMIFS($C$2:C11,$A$2:A11,Tableau1[[#This Row],[tiers]])-SUMIFS($D$2:D11,$A$2:A11,Tableau1[[#This Row],[tiers]]))</f>
        <v>0</v>
      </c>
      <c r="H11" t="s">
        <v>7</v>
      </c>
      <c r="K11">
        <v>800</v>
      </c>
    </row>
    <row r="13" spans="1:17" x14ac:dyDescent="0.25">
      <c r="H13" s="3" t="s">
        <v>17</v>
      </c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4" t="s">
        <v>15</v>
      </c>
      <c r="B14" s="4"/>
      <c r="C14" s="4"/>
      <c r="D14" s="4"/>
      <c r="E14" s="4"/>
    </row>
  </sheetData>
  <pageMargins left="0.7" right="0.7" top="0.75" bottom="0.75" header="0.3" footer="0.3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Autres solution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Longepe, Quentin</dc:creator>
  <cp:lastModifiedBy>Chris_W10</cp:lastModifiedBy>
  <dcterms:created xsi:type="dcterms:W3CDTF">2022-04-18T17:22:16Z</dcterms:created>
  <dcterms:modified xsi:type="dcterms:W3CDTF">2022-04-18T18:51:48Z</dcterms:modified>
</cp:coreProperties>
</file>