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B2D78FEA-443D-4953-9792-809B1DC03A50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Prim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</calcChain>
</file>

<file path=xl/sharedStrings.xml><?xml version="1.0" encoding="utf-8"?>
<sst xmlns="http://schemas.openxmlformats.org/spreadsheetml/2006/main" count="22" uniqueCount="20">
  <si>
    <t>Vendeur</t>
  </si>
  <si>
    <t>NB Ventes</t>
  </si>
  <si>
    <t>Montant</t>
  </si>
  <si>
    <t>Prime</t>
  </si>
  <si>
    <t>Poels</t>
  </si>
  <si>
    <t>Noé</t>
  </si>
  <si>
    <t>Jacquot</t>
  </si>
  <si>
    <t>Praat</t>
  </si>
  <si>
    <t>Josselin</t>
  </si>
  <si>
    <t>Croups</t>
  </si>
  <si>
    <t>Breton</t>
  </si>
  <si>
    <t>Kreutz</t>
  </si>
  <si>
    <t>Francolin</t>
  </si>
  <si>
    <t>Narvaez</t>
  </si>
  <si>
    <t>Jacobson</t>
  </si>
  <si>
    <t>Quoidbach</t>
  </si>
  <si>
    <t>Grignon</t>
  </si>
  <si>
    <t>Alberti</t>
  </si>
  <si>
    <t>Ducros</t>
  </si>
  <si>
    <t>P.U.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</si>
</sst>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5" formatCode="0&quot; &quot;%__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1">
    <xf numFmtId="0" fontId="0" fillId="0" borderId="0" xfId="0"/>
    <xf numFmtId="9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9" fontId="0" fillId="0" borderId="0" xfId="0" applyNumberForma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0" fillId="0" borderId="0" xfId="0" applyAlignment="1"/>
    <xf numFmtId="44" fontId="0" fillId="0" borderId="0" xfId="1" applyFont="1" applyAlignment="1">
      <alignment vertical="center"/>
    </xf>
    <xf numFmtId="165" fontId="0" fillId="0" borderId="0" xfId="2" applyNumberFormat="1" applyFont="1"/>
  </cellXfs>
  <cellStyles count="3">
    <cellStyle name="Monétaire" xfId="1" builtinId="4"/>
    <cellStyle name="Normal" xfId="0" builtinId="0"/>
    <cellStyle name="Pourcentage" xfId="2" builtinId="5"/>
  </cellStyles>
  <dxfs count="10">
    <dxf>
      <numFmt numFmtId="165" formatCode="0&quot; &quot;%__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6D1621A-BBD6-4884-9D9D-8D85F028DB82}" name="Bareme" displayName="Bareme" ref="H2:I9" totalsRowShown="0" headerRowDxfId="4" dataDxfId="6" tableBorderDxfId="9">
  <autoFilter ref="H2:I9" xr:uid="{56D1621A-BBD6-4884-9D9D-8D85F028DB82}"/>
  <tableColumns count="2">
    <tableColumn id="1" xr3:uid="{64D53D70-813B-4760-988C-9DF3BE035494}" name="NB Ventes" dataDxfId="8"/>
    <tableColumn id="2" xr3:uid="{D7445EBF-8F63-42E3-A1F2-D8ED56B38F32}" name="Prime" dataDxfId="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BC72135-9D0B-4717-8352-A18012C30BD1}" name="Tableau2" displayName="Tableau2" ref="B2:F17" totalsRowShown="0" headerRowDxfId="5">
  <autoFilter ref="B2:F17" xr:uid="{BBC72135-9D0B-4717-8352-A18012C30BD1}"/>
  <tableColumns count="5">
    <tableColumn id="1" xr3:uid="{8B8F25CF-3FC4-471D-B85A-60B3C7FDFC9F}" name="Vendeur"/>
    <tableColumn id="2" xr3:uid="{E267DF0A-A8D6-4A47-AB81-57A2CA12E5BB}" name="NB Ventes" dataDxfId="3"/>
    <tableColumn id="3" xr3:uid="{B0950921-D142-43A8-BA0D-12BD4AB37B6C}" name="P.U." dataDxfId="2" dataCellStyle="Monétaire"/>
    <tableColumn id="4" xr3:uid="{18598F82-04D0-4131-BDDA-396B8EE82B0E}" name="Montant" dataDxfId="1" dataCellStyle="Monétaire">
      <calculatedColumnFormula>Tableau2[[#This Row],[NB Ventes]]*Tableau2[[#This Row],[P.U.]]</calculatedColumnFormula>
    </tableColumn>
    <tableColumn id="5" xr3:uid="{3C8D13B1-254D-458D-A713-984531F7C11E}" name="Prime" dataDxfId="0" dataCellStyle="Pourcentage">
      <calculatedColumnFormula>VLOOKUP(Tableau2[[#This Row],[NB Ventes]],Bareme[],2,1)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K18"/>
  <sheetViews>
    <sheetView tabSelected="1" workbookViewId="0">
      <selection activeCell="I19" sqref="I19"/>
    </sheetView>
  </sheetViews>
  <sheetFormatPr baseColWidth="10" defaultRowHeight="15" x14ac:dyDescent="0.25"/>
  <cols>
    <col min="3" max="3" width="12.42578125" customWidth="1"/>
    <col min="5" max="5" width="15.140625" bestFit="1" customWidth="1"/>
    <col min="8" max="8" width="14.85546875" bestFit="1" customWidth="1"/>
    <col min="9" max="9" width="14.140625" bestFit="1" customWidth="1"/>
  </cols>
  <sheetData>
    <row r="2" spans="2:11" x14ac:dyDescent="0.25">
      <c r="B2" s="3" t="s">
        <v>0</v>
      </c>
      <c r="C2" s="3" t="s">
        <v>1</v>
      </c>
      <c r="D2" s="3" t="s">
        <v>19</v>
      </c>
      <c r="E2" s="3" t="s">
        <v>2</v>
      </c>
      <c r="F2" s="3" t="s">
        <v>3</v>
      </c>
      <c r="H2" s="7" t="s">
        <v>1</v>
      </c>
      <c r="I2" s="7" t="s">
        <v>3</v>
      </c>
    </row>
    <row r="3" spans="2:11" x14ac:dyDescent="0.25">
      <c r="B3" t="s">
        <v>4</v>
      </c>
      <c r="C3" s="2">
        <v>14</v>
      </c>
      <c r="D3" s="9">
        <v>74.989999999999995</v>
      </c>
      <c r="E3" s="9">
        <f>Tableau2[[#This Row],[NB Ventes]]*Tableau2[[#This Row],[P.U.]]</f>
        <v>1049.8599999999999</v>
      </c>
      <c r="F3" s="10">
        <f>VLOOKUP(Tableau2[[#This Row],[NB Ventes]],Bareme[],2,1)</f>
        <v>7.0000000000000007E-2</v>
      </c>
      <c r="H3" s="5">
        <v>0</v>
      </c>
      <c r="I3" s="6">
        <v>0.03</v>
      </c>
      <c r="K3" s="4"/>
    </row>
    <row r="4" spans="2:11" x14ac:dyDescent="0.25">
      <c r="B4" t="s">
        <v>5</v>
      </c>
      <c r="C4" s="2">
        <v>4</v>
      </c>
      <c r="D4" s="9">
        <v>74.989999999999995</v>
      </c>
      <c r="E4" s="9">
        <f>Tableau2[[#This Row],[NB Ventes]]*Tableau2[[#This Row],[P.U.]]</f>
        <v>299.95999999999998</v>
      </c>
      <c r="F4" s="10">
        <f>VLOOKUP(Tableau2[[#This Row],[NB Ventes]],Bareme[],2,1)</f>
        <v>0.03</v>
      </c>
      <c r="H4" s="5">
        <v>6</v>
      </c>
      <c r="I4" s="6">
        <v>0.05</v>
      </c>
      <c r="K4" s="4"/>
    </row>
    <row r="5" spans="2:11" x14ac:dyDescent="0.25">
      <c r="B5" t="s">
        <v>6</v>
      </c>
      <c r="C5" s="2">
        <v>25</v>
      </c>
      <c r="D5" s="9">
        <v>74.989999999999995</v>
      </c>
      <c r="E5" s="9">
        <f>Tableau2[[#This Row],[NB Ventes]]*Tableau2[[#This Row],[P.U.]]</f>
        <v>1874.7499999999998</v>
      </c>
      <c r="F5" s="10">
        <f>VLOOKUP(Tableau2[[#This Row],[NB Ventes]],Bareme[],2,1)</f>
        <v>0.09</v>
      </c>
      <c r="H5" s="5">
        <v>11</v>
      </c>
      <c r="I5" s="6">
        <v>7.0000000000000007E-2</v>
      </c>
      <c r="K5" s="4"/>
    </row>
    <row r="6" spans="2:11" x14ac:dyDescent="0.25">
      <c r="B6" t="s">
        <v>7</v>
      </c>
      <c r="C6" s="2">
        <v>37</v>
      </c>
      <c r="D6" s="9">
        <v>74.989999999999995</v>
      </c>
      <c r="E6" s="9">
        <f>Tableau2[[#This Row],[NB Ventes]]*Tableau2[[#This Row],[P.U.]]</f>
        <v>2774.6299999999997</v>
      </c>
      <c r="F6" s="10">
        <f>VLOOKUP(Tableau2[[#This Row],[NB Ventes]],Bareme[],2,1)</f>
        <v>0.11</v>
      </c>
      <c r="H6" s="5">
        <v>21</v>
      </c>
      <c r="I6" s="6">
        <v>0.09</v>
      </c>
      <c r="K6" s="4"/>
    </row>
    <row r="7" spans="2:11" x14ac:dyDescent="0.25">
      <c r="B7" t="s">
        <v>8</v>
      </c>
      <c r="C7" s="2">
        <v>32</v>
      </c>
      <c r="D7" s="9">
        <v>74.989999999999995</v>
      </c>
      <c r="E7" s="9">
        <f>Tableau2[[#This Row],[NB Ventes]]*Tableau2[[#This Row],[P.U.]]</f>
        <v>2399.6799999999998</v>
      </c>
      <c r="F7" s="10">
        <f>VLOOKUP(Tableau2[[#This Row],[NB Ventes]],Bareme[],2,1)</f>
        <v>0.11</v>
      </c>
      <c r="H7" s="5">
        <v>31</v>
      </c>
      <c r="I7" s="6">
        <v>0.11</v>
      </c>
      <c r="K7" s="4"/>
    </row>
    <row r="8" spans="2:11" x14ac:dyDescent="0.25">
      <c r="B8" t="s">
        <v>9</v>
      </c>
      <c r="C8" s="2">
        <v>8</v>
      </c>
      <c r="D8" s="9">
        <v>74.989999999999995</v>
      </c>
      <c r="E8" s="9">
        <f>Tableau2[[#This Row],[NB Ventes]]*Tableau2[[#This Row],[P.U.]]</f>
        <v>599.91999999999996</v>
      </c>
      <c r="F8" s="10">
        <f>VLOOKUP(Tableau2[[#This Row],[NB Ventes]],Bareme[],2,1)</f>
        <v>0.05</v>
      </c>
      <c r="G8" s="1"/>
      <c r="H8" s="5">
        <v>41</v>
      </c>
      <c r="I8" s="6">
        <v>0.13</v>
      </c>
      <c r="K8" s="4"/>
    </row>
    <row r="9" spans="2:11" x14ac:dyDescent="0.25">
      <c r="B9" t="s">
        <v>10</v>
      </c>
      <c r="C9" s="2">
        <v>42</v>
      </c>
      <c r="D9" s="9">
        <v>74.989999999999995</v>
      </c>
      <c r="E9" s="9">
        <f>Tableau2[[#This Row],[NB Ventes]]*Tableau2[[#This Row],[P.U.]]</f>
        <v>3149.58</v>
      </c>
      <c r="F9" s="10">
        <f>VLOOKUP(Tableau2[[#This Row],[NB Ventes]],Bareme[],2,1)</f>
        <v>0.13</v>
      </c>
      <c r="H9" s="5">
        <v>51</v>
      </c>
      <c r="I9" s="6">
        <v>0.15</v>
      </c>
      <c r="K9" s="4"/>
    </row>
    <row r="10" spans="2:11" x14ac:dyDescent="0.25">
      <c r="B10" t="s">
        <v>11</v>
      </c>
      <c r="C10" s="2">
        <v>52</v>
      </c>
      <c r="D10" s="9">
        <v>74.989999999999995</v>
      </c>
      <c r="E10" s="9">
        <f>Tableau2[[#This Row],[NB Ventes]]*Tableau2[[#This Row],[P.U.]]</f>
        <v>3899.4799999999996</v>
      </c>
      <c r="F10" s="10">
        <f>VLOOKUP(Tableau2[[#This Row],[NB Ventes]],Bareme[],2,1)</f>
        <v>0.15</v>
      </c>
      <c r="K10" s="4"/>
    </row>
    <row r="11" spans="2:11" x14ac:dyDescent="0.25">
      <c r="B11" t="s">
        <v>12</v>
      </c>
      <c r="C11" s="2">
        <v>47</v>
      </c>
      <c r="D11" s="9">
        <v>74.989999999999995</v>
      </c>
      <c r="E11" s="9">
        <f>Tableau2[[#This Row],[NB Ventes]]*Tableau2[[#This Row],[P.U.]]</f>
        <v>3524.5299999999997</v>
      </c>
      <c r="F11" s="10">
        <f>VLOOKUP(Tableau2[[#This Row],[NB Ventes]],Bareme[],2,1)</f>
        <v>0.13</v>
      </c>
      <c r="K11" s="4"/>
    </row>
    <row r="12" spans="2:11" x14ac:dyDescent="0.25">
      <c r="B12" t="s">
        <v>13</v>
      </c>
      <c r="C12" s="2">
        <v>24</v>
      </c>
      <c r="D12" s="9">
        <v>74.989999999999995</v>
      </c>
      <c r="E12" s="9">
        <f>Tableau2[[#This Row],[NB Ventes]]*Tableau2[[#This Row],[P.U.]]</f>
        <v>1799.7599999999998</v>
      </c>
      <c r="F12" s="10">
        <f>VLOOKUP(Tableau2[[#This Row],[NB Ventes]],Bareme[],2,1)</f>
        <v>0.09</v>
      </c>
      <c r="K12" s="4"/>
    </row>
    <row r="13" spans="2:11" x14ac:dyDescent="0.25">
      <c r="B13" t="s">
        <v>14</v>
      </c>
      <c r="C13" s="2">
        <v>29</v>
      </c>
      <c r="D13" s="9">
        <v>74.989999999999995</v>
      </c>
      <c r="E13" s="9">
        <f>Tableau2[[#This Row],[NB Ventes]]*Tableau2[[#This Row],[P.U.]]</f>
        <v>2174.71</v>
      </c>
      <c r="F13" s="10">
        <f>VLOOKUP(Tableau2[[#This Row],[NB Ventes]],Bareme[],2,1)</f>
        <v>0.09</v>
      </c>
      <c r="K13" s="4"/>
    </row>
    <row r="14" spans="2:11" x14ac:dyDescent="0.25">
      <c r="B14" t="s">
        <v>15</v>
      </c>
      <c r="C14" s="2">
        <v>11</v>
      </c>
      <c r="D14" s="9">
        <v>74.989999999999995</v>
      </c>
      <c r="E14" s="9">
        <f>Tableau2[[#This Row],[NB Ventes]]*Tableau2[[#This Row],[P.U.]]</f>
        <v>824.89</v>
      </c>
      <c r="F14" s="10">
        <f>VLOOKUP(Tableau2[[#This Row],[NB Ventes]],Bareme[],2,1)</f>
        <v>7.0000000000000007E-2</v>
      </c>
      <c r="K14" s="4"/>
    </row>
    <row r="15" spans="2:11" x14ac:dyDescent="0.25">
      <c r="B15" t="s">
        <v>16</v>
      </c>
      <c r="C15" s="2">
        <v>18</v>
      </c>
      <c r="D15" s="9">
        <v>74.989999999999995</v>
      </c>
      <c r="E15" s="9">
        <f>Tableau2[[#This Row],[NB Ventes]]*Tableau2[[#This Row],[P.U.]]</f>
        <v>1349.82</v>
      </c>
      <c r="F15" s="10">
        <f>VLOOKUP(Tableau2[[#This Row],[NB Ventes]],Bareme[],2,1)</f>
        <v>7.0000000000000007E-2</v>
      </c>
      <c r="K15" s="4"/>
    </row>
    <row r="16" spans="2:11" x14ac:dyDescent="0.25">
      <c r="B16" t="s">
        <v>17</v>
      </c>
      <c r="C16" s="2">
        <v>39</v>
      </c>
      <c r="D16" s="9">
        <v>74.989999999999995</v>
      </c>
      <c r="E16" s="9">
        <f>Tableau2[[#This Row],[NB Ventes]]*Tableau2[[#This Row],[P.U.]]</f>
        <v>2924.6099999999997</v>
      </c>
      <c r="F16" s="10">
        <f>VLOOKUP(Tableau2[[#This Row],[NB Ventes]],Bareme[],2,1)</f>
        <v>0.11</v>
      </c>
      <c r="K16" s="4"/>
    </row>
    <row r="17" spans="2:11" x14ac:dyDescent="0.25">
      <c r="B17" t="s">
        <v>18</v>
      </c>
      <c r="C17" s="2">
        <v>33</v>
      </c>
      <c r="D17" s="9">
        <v>74.989999999999995</v>
      </c>
      <c r="E17" s="9">
        <f>Tableau2[[#This Row],[NB Ventes]]*Tableau2[[#This Row],[P.U.]]</f>
        <v>2474.6699999999996</v>
      </c>
      <c r="F17" s="10">
        <f>VLOOKUP(Tableau2[[#This Row],[NB Ventes]],Bareme[],2,1)</f>
        <v>0.11</v>
      </c>
      <c r="K17" s="4"/>
    </row>
    <row r="18" spans="2:11" x14ac:dyDescent="0.25">
      <c r="D18" s="8"/>
      <c r="E18" s="8"/>
    </row>
  </sheetData>
  <pageMargins left="0.7" right="0.7" top="0.75" bottom="0.75" header="0.3" footer="0.3"/>
  <pageSetup paperSize="0" orientation="portrait" horizontalDpi="0" verticalDpi="0" copies="0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Prime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Wolfenstein</dc:creator>
  <cp:lastModifiedBy>Chris_W10</cp:lastModifiedBy>
  <dcterms:created xsi:type="dcterms:W3CDTF">2022-04-10T11:24:06Z</dcterms:created>
  <dcterms:modified xsi:type="dcterms:W3CDTF">2022-04-10T12:12:57Z</dcterms:modified>
</cp:coreProperties>
</file>