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4B4B751-C23F-4941-86D9-6BB78B12223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I3" i="1" a="1"/>
  <c r="I3" i="1" s="1"/>
  <c r="H3" i="1" s="1" a="1"/>
  <c r="H3" i="1" s="1"/>
  <c r="I4" i="1" a="1"/>
  <c r="I4" i="1" s="1"/>
  <c r="H4" i="1" s="1" a="1"/>
  <c r="H4" i="1" s="1"/>
  <c r="I2" i="1" a="1"/>
  <c r="I2" i="1" s="1"/>
  <c r="H2" i="1" s="1" a="1"/>
  <c r="H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<sst xmlns="http://schemas.openxmlformats.org/spreadsheetml/2006/main" count="25" uniqueCount="7">
  <si>
    <t>ME</t>
  </si>
  <si>
    <t>Stations</t>
  </si>
  <si>
    <t>Note</t>
  </si>
  <si>
    <t>GC03</t>
  </si>
  <si>
    <t>GC04</t>
  </si>
  <si>
    <t>GC05</t>
  </si>
  <si>
    <t>Note_Max_Stations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</si>
</sst>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8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G1:I4" totalsRowShown="0" headerRowDxfId="7">
  <autoFilter ref="G1:I4" xr:uid="{00000000-0009-0000-0100-000001000000}"/>
  <tableColumns count="3">
    <tableColumn id="1" xr3:uid="{00000000-0010-0000-0000-000001000000}" name="ME"/>
    <tableColumn id="2" xr3:uid="{00000000-0010-0000-0000-000002000000}" name="Stations" dataDxfId="6">
      <calculatedColumnFormula array="1">INDEX(Notes[Stations],MATCH(Tableau1[[#This Row],[ME]]&amp;Tableau1[[#This Row],[Note_Max_Stations]],Notes[ME]&amp;Notes[Note],0))</calculatedColumnFormula>
    </tableColumn>
    <tableColumn id="3" xr3:uid="{00000000-0010-0000-0000-000003000000}" name="Note_Max_Stations" dataDxfId="5">
      <calculatedColumnFormula array="1">MAX(IF(Notes[ME]=Tableau1[[#This Row],[ME]],Notes[Note],0))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008867-6C45-4164-9955-E6FBE6A8848B}" name="Notes" displayName="Notes" ref="A1:D16" totalsRowShown="0" headerRowDxfId="4">
  <autoFilter ref="A1:D16" xr:uid="{92008867-6C45-4164-9955-E6FBE6A8848B}"/>
  <tableColumns count="4">
    <tableColumn id="1" xr3:uid="{63E0E936-2D79-4755-909A-354D8EF59FA9}" name="ME" dataDxfId="3"/>
    <tableColumn id="2" xr3:uid="{FB89F699-585E-4F84-84EC-74692C3218C5}" name="Stations" dataDxfId="2"/>
    <tableColumn id="3" xr3:uid="{90DC216A-4DFC-4F9D-8ED0-C4AC428C2C0A}" name="Note" dataDxfId="1"/>
    <tableColumn id="4" xr3:uid="{9B949EC5-D88F-41A7-9941-2C37A404AAC4}" name="Note_Max_Stations" dataDxfId="0">
      <calculatedColumnFormula array="1">IF(Notes[[#This Row],[Stations]]=INDEX(Notes[Stations],MATCH(Notes[[#This Row],[ME]]&amp;MAX(IF(Notes[ME]=Notes[[#This Row],[ME]],Notes[Note],0)),Notes[ME]&amp;Notes[Note],0)),"X","")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6"/>
  <sheetViews>
    <sheetView tabSelected="1" workbookViewId="0">
      <selection activeCell="D3" sqref="D3"/>
    </sheetView>
  </sheetViews>
  <sheetFormatPr baseColWidth="10" defaultRowHeight="12.75" x14ac:dyDescent="0.2"/>
  <cols>
    <col min="4" max="4" width="23" bestFit="1" customWidth="1"/>
    <col min="9" max="9" width="20.42578125" customWidth="1"/>
  </cols>
  <sheetData>
    <row r="1" spans="1:9" x14ac:dyDescent="0.2">
      <c r="A1" s="1" t="s">
        <v>0</v>
      </c>
      <c r="B1" s="1" t="s">
        <v>1</v>
      </c>
      <c r="C1" s="1" t="s">
        <v>2</v>
      </c>
      <c r="D1" s="1" t="s">
        <v>6</v>
      </c>
      <c r="G1" s="1" t="s">
        <v>0</v>
      </c>
      <c r="H1" s="1" t="s">
        <v>1</v>
      </c>
      <c r="I1" s="1" t="s">
        <v>6</v>
      </c>
    </row>
    <row r="2" spans="1:9" x14ac:dyDescent="0.2">
      <c r="A2" s="2" t="s">
        <v>3</v>
      </c>
      <c r="B2" s="1">
        <v>8542</v>
      </c>
      <c r="C2" s="1">
        <v>1</v>
      </c>
      <c r="D2" s="7" t="str" cm="1">
        <f t="array" ref="D2">IF(Notes[[#This Row],[Stations]]=INDEX(Notes[Stations],MATCH(Notes[[#This Row],[ME]]&amp;MAX(IF(Notes[ME]=Notes[[#This Row],[ME]],Notes[Note],0)),Notes[ME]&amp;Notes[Note],0)),"X","")</f>
        <v/>
      </c>
      <c r="G2" s="2" t="s">
        <v>3</v>
      </c>
      <c r="H2" s="5">
        <f t="array" ref="H2">INDEX(Notes[Stations],MATCH(Tableau1[[#This Row],[ME]]&amp;Tableau1[[#This Row],[Note_Max_Stations]],Notes[ME]&amp;Notes[Note],0))</f>
        <v>5865</v>
      </c>
      <c r="I2" s="5">
        <f t="array" ref="I2">MAX(IF(Notes[ME]=Tableau1[[#This Row],[ME]],Notes[Note],0))</f>
        <v>5</v>
      </c>
    </row>
    <row r="3" spans="1:9" x14ac:dyDescent="0.2">
      <c r="A3" s="2" t="s">
        <v>3</v>
      </c>
      <c r="B3" s="1">
        <v>6548</v>
      </c>
      <c r="C3" s="1">
        <v>2</v>
      </c>
      <c r="D3" s="7" t="str" cm="1">
        <f t="array" ref="D3">IF(Notes[[#This Row],[Stations]]=INDEX(Notes[Stations],MATCH(Notes[[#This Row],[ME]]&amp;MAX(IF(Notes[ME]=Notes[[#This Row],[ME]],Notes[Note],0)),Notes[ME]&amp;Notes[Note],0)),"X","")</f>
        <v/>
      </c>
      <c r="G3" s="3" t="s">
        <v>4</v>
      </c>
      <c r="H3" s="5">
        <f t="array" ref="H3">INDEX(Notes[Stations],MATCH(Tableau1[[#This Row],[ME]]&amp;Tableau1[[#This Row],[Note_Max_Stations]],Notes[ME]&amp;Notes[Note],0))</f>
        <v>9351</v>
      </c>
      <c r="I3" s="5">
        <f t="array" ref="I3">MAX(IF(Notes[ME]=Tableau1[[#This Row],[ME]],Notes[Note],0))</f>
        <v>5</v>
      </c>
    </row>
    <row r="4" spans="1:9" x14ac:dyDescent="0.2">
      <c r="A4" s="2" t="s">
        <v>3</v>
      </c>
      <c r="B4" s="1">
        <v>2456</v>
      </c>
      <c r="C4" s="1">
        <v>3</v>
      </c>
      <c r="D4" s="7" t="str" cm="1">
        <f t="array" ref="D4">IF(Notes[[#This Row],[Stations]]=INDEX(Notes[Stations],MATCH(Notes[[#This Row],[ME]]&amp;MAX(IF(Notes[ME]=Notes[[#This Row],[ME]],Notes[Note],0)),Notes[ME]&amp;Notes[Note],0)),"X","")</f>
        <v/>
      </c>
      <c r="G4" s="4" t="s">
        <v>5</v>
      </c>
      <c r="H4" s="5">
        <f t="array" ref="H4">INDEX(Notes[Stations],MATCH(Tableau1[[#This Row],[ME]]&amp;Tableau1[[#This Row],[Note_Max_Stations]],Notes[ME]&amp;Notes[Note],0))</f>
        <v>7588</v>
      </c>
      <c r="I4" s="5">
        <f t="array" ref="I4">MAX(IF(Notes[ME]=Tableau1[[#This Row],[ME]],Notes[Note],0))</f>
        <v>4</v>
      </c>
    </row>
    <row r="5" spans="1:9" x14ac:dyDescent="0.2">
      <c r="A5" s="2" t="s">
        <v>3</v>
      </c>
      <c r="B5" s="1">
        <v>2485</v>
      </c>
      <c r="C5" s="1">
        <v>2</v>
      </c>
      <c r="D5" s="7" t="str" cm="1">
        <f t="array" ref="D5">IF(Notes[[#This Row],[Stations]]=INDEX(Notes[Stations],MATCH(Notes[[#This Row],[ME]]&amp;MAX(IF(Notes[ME]=Notes[[#This Row],[ME]],Notes[Note],0)),Notes[ME]&amp;Notes[Note],0)),"X","")</f>
        <v/>
      </c>
    </row>
    <row r="6" spans="1:9" x14ac:dyDescent="0.2">
      <c r="A6" s="2" t="s">
        <v>3</v>
      </c>
      <c r="B6" s="1">
        <v>5865</v>
      </c>
      <c r="C6" s="1">
        <v>5</v>
      </c>
      <c r="D6" s="7" t="str" cm="1">
        <f t="array" ref="D6">IF(Notes[[#This Row],[Stations]]=INDEX(Notes[Stations],MATCH(Notes[[#This Row],[ME]]&amp;MAX(IF(Notes[ME]=Notes[[#This Row],[ME]],Notes[Note],0)),Notes[ME]&amp;Notes[Note],0)),"X","")</f>
        <v>X</v>
      </c>
      <c r="H6" s="6"/>
      <c r="I6" s="6"/>
    </row>
    <row r="7" spans="1:9" x14ac:dyDescent="0.2">
      <c r="A7" s="2" t="s">
        <v>3</v>
      </c>
      <c r="B7" s="1">
        <v>2556</v>
      </c>
      <c r="C7" s="1">
        <v>4</v>
      </c>
      <c r="D7" s="7" t="str" cm="1">
        <f t="array" ref="D7">IF(Notes[[#This Row],[Stations]]=INDEX(Notes[Stations],MATCH(Notes[[#This Row],[ME]]&amp;MAX(IF(Notes[ME]=Notes[[#This Row],[ME]],Notes[Note],0)),Notes[ME]&amp;Notes[Note],0)),"X","")</f>
        <v/>
      </c>
    </row>
    <row r="8" spans="1:9" x14ac:dyDescent="0.2">
      <c r="A8" s="3" t="s">
        <v>4</v>
      </c>
      <c r="B8" s="1">
        <v>8543</v>
      </c>
      <c r="C8" s="1">
        <v>3</v>
      </c>
      <c r="D8" s="7" t="str" cm="1">
        <f t="array" ref="D8">IF(Notes[[#This Row],[Stations]]=INDEX(Notes[Stations],MATCH(Notes[[#This Row],[ME]]&amp;MAX(IF(Notes[ME]=Notes[[#This Row],[ME]],Notes[Note],0)),Notes[ME]&amp;Notes[Note],0)),"X","")</f>
        <v/>
      </c>
    </row>
    <row r="9" spans="1:9" x14ac:dyDescent="0.2">
      <c r="A9" s="3" t="s">
        <v>4</v>
      </c>
      <c r="B9" s="1">
        <v>2549</v>
      </c>
      <c r="C9" s="1">
        <v>2</v>
      </c>
      <c r="D9" s="7" t="str" cm="1">
        <f t="array" ref="D9">IF(Notes[[#This Row],[Stations]]=INDEX(Notes[Stations],MATCH(Notes[[#This Row],[ME]]&amp;MAX(IF(Notes[ME]=Notes[[#This Row],[ME]],Notes[Note],0)),Notes[ME]&amp;Notes[Note],0)),"X","")</f>
        <v/>
      </c>
    </row>
    <row r="10" spans="1:9" x14ac:dyDescent="0.2">
      <c r="A10" s="3" t="s">
        <v>4</v>
      </c>
      <c r="B10" s="1">
        <v>6572</v>
      </c>
      <c r="C10" s="1">
        <v>4</v>
      </c>
      <c r="D10" s="7" t="str" cm="1">
        <f t="array" ref="D10">IF(Notes[[#This Row],[Stations]]=INDEX(Notes[Stations],MATCH(Notes[[#This Row],[ME]]&amp;MAX(IF(Notes[ME]=Notes[[#This Row],[ME]],Notes[Note],0)),Notes[ME]&amp;Notes[Note],0)),"X","")</f>
        <v/>
      </c>
    </row>
    <row r="11" spans="1:9" x14ac:dyDescent="0.2">
      <c r="A11" s="3" t="s">
        <v>4</v>
      </c>
      <c r="B11" s="1">
        <v>1257</v>
      </c>
      <c r="C11" s="1">
        <v>2</v>
      </c>
      <c r="D11" s="7" t="str" cm="1">
        <f t="array" ref="D11">IF(Notes[[#This Row],[Stations]]=INDEX(Notes[Stations],MATCH(Notes[[#This Row],[ME]]&amp;MAX(IF(Notes[ME]=Notes[[#This Row],[ME]],Notes[Note],0)),Notes[ME]&amp;Notes[Note],0)),"X","")</f>
        <v/>
      </c>
    </row>
    <row r="12" spans="1:9" x14ac:dyDescent="0.2">
      <c r="A12" s="3" t="s">
        <v>4</v>
      </c>
      <c r="B12" s="1">
        <v>9351</v>
      </c>
      <c r="C12" s="1">
        <v>5</v>
      </c>
      <c r="D12" s="7" t="str" cm="1">
        <f t="array" ref="D12">IF(Notes[[#This Row],[Stations]]=INDEX(Notes[Stations],MATCH(Notes[[#This Row],[ME]]&amp;MAX(IF(Notes[ME]=Notes[[#This Row],[ME]],Notes[Note],0)),Notes[ME]&amp;Notes[Note],0)),"X","")</f>
        <v>X</v>
      </c>
    </row>
    <row r="13" spans="1:9" x14ac:dyDescent="0.2">
      <c r="A13" s="4" t="s">
        <v>5</v>
      </c>
      <c r="B13" s="1">
        <v>7588</v>
      </c>
      <c r="C13" s="1">
        <v>4</v>
      </c>
      <c r="D13" s="7" t="str" cm="1">
        <f t="array" ref="D13">IF(Notes[[#This Row],[Stations]]=INDEX(Notes[Stations],MATCH(Notes[[#This Row],[ME]]&amp;MAX(IF(Notes[ME]=Notes[[#This Row],[ME]],Notes[Note],0)),Notes[ME]&amp;Notes[Note],0)),"X","")</f>
        <v>X</v>
      </c>
    </row>
    <row r="14" spans="1:9" x14ac:dyDescent="0.2">
      <c r="A14" s="4" t="s">
        <v>5</v>
      </c>
      <c r="B14" s="1">
        <v>9966</v>
      </c>
      <c r="C14" s="1">
        <v>3</v>
      </c>
      <c r="D14" s="7" t="str" cm="1">
        <f t="array" ref="D14">IF(Notes[[#This Row],[Stations]]=INDEX(Notes[Stations],MATCH(Notes[[#This Row],[ME]]&amp;MAX(IF(Notes[ME]=Notes[[#This Row],[ME]],Notes[Note],0)),Notes[ME]&amp;Notes[Note],0)),"X","")</f>
        <v/>
      </c>
    </row>
    <row r="15" spans="1:9" x14ac:dyDescent="0.2">
      <c r="A15" s="4" t="s">
        <v>5</v>
      </c>
      <c r="B15" s="1">
        <v>4444</v>
      </c>
      <c r="C15" s="1">
        <v>2</v>
      </c>
      <c r="D15" s="7" t="str" cm="1">
        <f t="array" ref="D15">IF(Notes[[#This Row],[Stations]]=INDEX(Notes[Stations],MATCH(Notes[[#This Row],[ME]]&amp;MAX(IF(Notes[ME]=Notes[[#This Row],[ME]],Notes[Note],0)),Notes[ME]&amp;Notes[Note],0)),"X","")</f>
        <v/>
      </c>
    </row>
    <row r="16" spans="1:9" x14ac:dyDescent="0.2">
      <c r="A16" s="4" t="s">
        <v>5</v>
      </c>
      <c r="B16" s="1">
        <v>5555</v>
      </c>
      <c r="C16" s="1">
        <v>1</v>
      </c>
      <c r="D16" s="7" t="str" cm="1">
        <f t="array" ref="D16">IF(Notes[[#This Row],[Stations]]=INDEX(Notes[Stations],MATCH(Notes[[#This Row],[ME]]&amp;MAX(IF(Notes[ME]=Notes[[#This Row],[ME]],Notes[Note],0)),Notes[ME]&amp;Notes[Note],0)),"X","")</f>
        <v/>
      </c>
    </row>
  </sheetData>
  <mergeCells count="1">
    <mergeCell ref="H6:I6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Agence de l'eau Loire-Bretagne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NDOM Mamadou</dc:creator>
  <cp:lastModifiedBy>Chris_W10</cp:lastModifiedBy>
  <dcterms:created xsi:type="dcterms:W3CDTF">2022-03-02T14:49:21Z</dcterms:created>
  <dcterms:modified xsi:type="dcterms:W3CDTF">2022-03-02T15:52:32Z</dcterms:modified>
</cp:coreProperties>
</file>