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4939630-2895-4562-A6DD-07E0E2E40A56}" xr6:coauthVersionLast="47" xr6:coauthVersionMax="47" xr10:uidLastSave="{00000000-0000-0000-0000-000000000000}"/>
  <bookViews>
    <workbookView xWindow="-120" yWindow="-120" windowWidth="29040" windowHeight="15990" xr2:uid="{2D6C14A9-8B0D-4A1A-9946-97491D0B4873}"/>
  </bookViews>
  <sheets>
    <sheet name="Feuil1" sheetId="1" r:id="rId1"/>
  </sheets>
  <definedNames>
    <definedName name="DonnéesExternes_1" localSheetId="0" hidden="1">Feuil1!$G$21:$M$24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6" i="1" l="1"/>
  <c r="M16" i="1" s="1"/>
  <c r="L17" i="1"/>
  <c r="M17" i="1" s="1"/>
  <c r="L18" i="1"/>
  <c r="M18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64BD5C-C009-47DC-A7D6-8F2882CEA374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<sst xmlns="http://schemas.openxmlformats.org/spreadsheetml/2006/main" count="25" uniqueCount="14">
  <si>
    <t>Janvier</t>
  </si>
  <si>
    <t>Février</t>
  </si>
  <si>
    <t>Mars</t>
  </si>
  <si>
    <t>Budget total</t>
  </si>
  <si>
    <t>Article</t>
  </si>
  <si>
    <t>Cumul</t>
  </si>
  <si>
    <t>% Execution</t>
  </si>
  <si>
    <t>Résultat voulu :</t>
  </si>
  <si>
    <t>Base :</t>
  </si>
  <si>
    <t>A venir</t>
  </si>
  <si>
    <t xml:space="preserve">Avril </t>
  </si>
  <si>
    <t>Mai</t>
  </si>
  <si>
    <t>…</t>
  </si>
  <si>
    <t>% Exécution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</si>
</sst>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ourcentage" xfId="1" builtinId="5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E423363-B2E5-479D-B9A8-9849E1A58ACF}" autoFormatId="16" applyNumberFormats="0" applyBorderFormats="0" applyFontFormats="0" applyPatternFormats="0" applyAlignmentFormats="0" applyWidthHeightFormats="0">
  <queryTableRefresh nextId="8">
    <queryTableFields count="7">
      <queryTableField id="1" name="Article" tableColumnId="1"/>
      <queryTableField id="2" name="Budget total" tableColumnId="2"/>
      <queryTableField id="3" name="Janvier" tableColumnId="3"/>
      <queryTableField id="4" name="Février" tableColumnId="4"/>
      <queryTableField id="5" name="Mars" tableColumnId="5"/>
      <queryTableField id="6" name="Cumul" tableColumnId="6"/>
      <queryTableField id="7" name="% Exécution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27B971-A7E4-44E0-9416-B743A172D068}" name="Tableau1" displayName="Tableau1" ref="G7:K10" totalsRowShown="0">
  <autoFilter ref="G7:K10" xr:uid="{A327B971-A7E4-44E0-9416-B743A172D068}"/>
  <tableColumns count="5">
    <tableColumn id="1" xr3:uid="{4BB8F207-3661-41E8-83BC-D21210029FDC}" name="Article"/>
    <tableColumn id="2" xr3:uid="{AAFF76A0-DE35-4823-B21B-818DAC2C2D2B}" name="Budget total"/>
    <tableColumn id="3" xr3:uid="{33C93B8A-3DE0-4AEA-80BA-7EA9C33824BD}" name="Janvier"/>
    <tableColumn id="4" xr3:uid="{FC9E3A0A-D6DC-40EB-95AF-11226423C4FB}" name="Février"/>
    <tableColumn id="5" xr3:uid="{3E98D02F-2C3F-4E67-896A-716B96DA90DC}" name="Mar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570F743-349A-4DF9-8CCA-0016C8190F2D}" name="Tableau14" displayName="Tableau14" ref="G15:M18" totalsRowShown="0">
  <autoFilter ref="G15:M18" xr:uid="{7570F743-349A-4DF9-8CCA-0016C8190F2D}"/>
  <tableColumns count="7">
    <tableColumn id="1" xr3:uid="{E9D3574A-E914-44C5-BFB8-834CC3021B81}" name="Article"/>
    <tableColumn id="2" xr3:uid="{4B753676-160A-4440-B5E8-3B6A2EC094D1}" name="Budget total"/>
    <tableColumn id="3" xr3:uid="{95D4EF8E-F40B-43D7-BC2F-486D5EDCDF52}" name="Janvier"/>
    <tableColumn id="4" xr3:uid="{8161FCFD-CAE3-4136-8A8C-74856E7339C4}" name="Février"/>
    <tableColumn id="5" xr3:uid="{8AB42564-D07A-4ECD-8856-0DD2330CD96A}" name="Mars"/>
    <tableColumn id="7" xr3:uid="{306AD400-0D7C-404B-8E52-197F08BE8E83}" name="Cumul" dataDxfId="1">
      <calculatedColumnFormula>SUM(Tableau14[[#This Row],[Janvier]:[Mars]])</calculatedColumnFormula>
    </tableColumn>
    <tableColumn id="6" xr3:uid="{15094ABE-A523-45F9-AC03-D7CC8D093217}" name="% Execution" dataDxfId="0" dataCellStyle="Pourcentage">
      <calculatedColumnFormula>Tableau14[[#This Row],[Cumul]]/Tableau14[[#This Row],[Budget total]]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1BE049-FBF1-4E20-A205-A1638F97567F}" name="Tableau1_2" displayName="Tableau1_2" ref="G21:M24" tableType="queryTable" totalsRowShown="0">
  <autoFilter ref="G21:M24" xr:uid="{5A1BE049-FBF1-4E20-A205-A1638F97567F}"/>
  <tableColumns count="7">
    <tableColumn id="1" xr3:uid="{2DDCA27F-BCAC-4D9E-B91A-8BC2B09F21CE}" uniqueName="1" name="Article" queryTableFieldId="1"/>
    <tableColumn id="2" xr3:uid="{587C9E00-A883-49F3-8E34-BB2E2C94D2E8}" uniqueName="2" name="Budget total" queryTableFieldId="2"/>
    <tableColumn id="3" xr3:uid="{4AB52FA9-0ADD-4B77-81EB-0D2A30C9429B}" uniqueName="3" name="Janvier" queryTableFieldId="3"/>
    <tableColumn id="4" xr3:uid="{21534377-62CA-4413-B833-EC6D472E8249}" uniqueName="4" name="Février" queryTableFieldId="4"/>
    <tableColumn id="5" xr3:uid="{E4C41840-0F38-4645-8709-004FD224C7B9}" uniqueName="5" name="Mars" queryTableFieldId="5"/>
    <tableColumn id="6" xr3:uid="{07433E25-89AC-4CD2-A78D-0AA39330BEFE}" uniqueName="6" name="Cumul" queryTableFieldId="6"/>
    <tableColumn id="7" xr3:uid="{6D769DA0-D331-48DB-BC4B-6AB617E509C0}" uniqueName="7" name="% Exécution" queryTableFieldId="7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473C-3EB3-41F4-9488-F47D291D85C8}">
  <dimension ref="G5:N24"/>
  <sheetViews>
    <sheetView tabSelected="1" topLeftCell="A4" workbookViewId="0">
      <selection activeCell="O12" sqref="O12"/>
    </sheetView>
  </sheetViews>
  <sheetFormatPr baseColWidth="10" defaultRowHeight="15" x14ac:dyDescent="0.25"/>
  <cols>
    <col min="7" max="7" width="9.140625" bestFit="1" customWidth="1"/>
    <col min="8" max="8" width="14.140625" bestFit="1" customWidth="1"/>
    <col min="9" max="10" width="9.5703125" bestFit="1" customWidth="1"/>
    <col min="11" max="11" width="7.7109375" bestFit="1" customWidth="1"/>
    <col min="12" max="12" width="9" bestFit="1" customWidth="1"/>
    <col min="13" max="13" width="14" bestFit="1" customWidth="1"/>
  </cols>
  <sheetData>
    <row r="5" spans="7:14" x14ac:dyDescent="0.25">
      <c r="G5" t="s">
        <v>8</v>
      </c>
    </row>
    <row r="6" spans="7:14" x14ac:dyDescent="0.25">
      <c r="L6" t="s">
        <v>9</v>
      </c>
    </row>
    <row r="7" spans="7:14" x14ac:dyDescent="0.25">
      <c r="G7" t="s">
        <v>4</v>
      </c>
      <c r="H7" t="s">
        <v>3</v>
      </c>
      <c r="I7" t="s">
        <v>0</v>
      </c>
      <c r="J7" t="s">
        <v>1</v>
      </c>
      <c r="K7" t="s">
        <v>2</v>
      </c>
      <c r="L7" t="s">
        <v>10</v>
      </c>
      <c r="M7" t="s">
        <v>11</v>
      </c>
      <c r="N7" t="s">
        <v>12</v>
      </c>
    </row>
    <row r="8" spans="7:14" x14ac:dyDescent="0.25">
      <c r="G8">
        <v>1</v>
      </c>
      <c r="H8">
        <v>10000</v>
      </c>
      <c r="I8">
        <v>200</v>
      </c>
      <c r="J8">
        <v>200</v>
      </c>
      <c r="K8">
        <v>200</v>
      </c>
    </row>
    <row r="9" spans="7:14" x14ac:dyDescent="0.25">
      <c r="G9">
        <v>2</v>
      </c>
      <c r="H9">
        <v>50000</v>
      </c>
      <c r="I9">
        <v>3000</v>
      </c>
      <c r="J9">
        <v>3000</v>
      </c>
      <c r="K9">
        <v>3000</v>
      </c>
    </row>
    <row r="10" spans="7:14" x14ac:dyDescent="0.25">
      <c r="G10">
        <v>3</v>
      </c>
      <c r="H10">
        <v>70000</v>
      </c>
      <c r="I10">
        <v>4500</v>
      </c>
      <c r="J10">
        <v>4500</v>
      </c>
      <c r="K10">
        <v>4500</v>
      </c>
    </row>
    <row r="13" spans="7:14" x14ac:dyDescent="0.25">
      <c r="G13" t="s">
        <v>7</v>
      </c>
    </row>
    <row r="15" spans="7:14" x14ac:dyDescent="0.25">
      <c r="G15" t="s">
        <v>4</v>
      </c>
      <c r="H15" t="s">
        <v>3</v>
      </c>
      <c r="I15" t="s">
        <v>0</v>
      </c>
      <c r="J15" t="s">
        <v>1</v>
      </c>
      <c r="K15" t="s">
        <v>2</v>
      </c>
      <c r="L15" t="s">
        <v>5</v>
      </c>
      <c r="M15" t="s">
        <v>6</v>
      </c>
    </row>
    <row r="16" spans="7:14" x14ac:dyDescent="0.25">
      <c r="G16">
        <v>1</v>
      </c>
      <c r="H16">
        <v>10000</v>
      </c>
      <c r="I16">
        <v>200</v>
      </c>
      <c r="J16">
        <v>200</v>
      </c>
      <c r="K16">
        <v>200</v>
      </c>
      <c r="L16">
        <f>SUM(Tableau14[[#This Row],[Janvier]:[Mars]])</f>
        <v>600</v>
      </c>
      <c r="M16" s="1">
        <f>Tableau14[[#This Row],[Cumul]]/Tableau14[[#This Row],[Budget total]]</f>
        <v>0.06</v>
      </c>
    </row>
    <row r="17" spans="7:13" x14ac:dyDescent="0.25">
      <c r="G17">
        <v>2</v>
      </c>
      <c r="H17">
        <v>50000</v>
      </c>
      <c r="I17">
        <v>3000</v>
      </c>
      <c r="J17">
        <v>3000</v>
      </c>
      <c r="K17">
        <v>3000</v>
      </c>
      <c r="L17">
        <f>SUM(Tableau14[[#This Row],[Janvier]:[Mars]])</f>
        <v>9000</v>
      </c>
      <c r="M17" s="1">
        <f>Tableau14[[#This Row],[Cumul]]/Tableau14[[#This Row],[Budget total]]</f>
        <v>0.18</v>
      </c>
    </row>
    <row r="18" spans="7:13" x14ac:dyDescent="0.25">
      <c r="G18">
        <v>3</v>
      </c>
      <c r="H18">
        <v>70000</v>
      </c>
      <c r="I18">
        <v>4500</v>
      </c>
      <c r="J18">
        <v>4500</v>
      </c>
      <c r="K18">
        <v>4500</v>
      </c>
      <c r="L18">
        <f>SUM(Tableau14[[#This Row],[Janvier]:[Mars]])</f>
        <v>13500</v>
      </c>
      <c r="M18" s="1">
        <f>Tableau14[[#This Row],[Cumul]]/Tableau14[[#This Row],[Budget total]]</f>
        <v>0.19285714285714287</v>
      </c>
    </row>
    <row r="21" spans="7:13" x14ac:dyDescent="0.25">
      <c r="G21" t="s">
        <v>4</v>
      </c>
      <c r="H21" t="s">
        <v>3</v>
      </c>
      <c r="I21" t="s">
        <v>0</v>
      </c>
      <c r="J21" t="s">
        <v>1</v>
      </c>
      <c r="K21" t="s">
        <v>2</v>
      </c>
      <c r="L21" t="s">
        <v>5</v>
      </c>
      <c r="M21" t="s">
        <v>13</v>
      </c>
    </row>
    <row r="22" spans="7:13" x14ac:dyDescent="0.25">
      <c r="G22">
        <v>1</v>
      </c>
      <c r="H22">
        <v>10000</v>
      </c>
      <c r="I22">
        <v>200</v>
      </c>
      <c r="J22">
        <v>200</v>
      </c>
      <c r="K22">
        <v>200</v>
      </c>
      <c r="L22">
        <v>600</v>
      </c>
      <c r="M22" s="1">
        <v>0.06</v>
      </c>
    </row>
    <row r="23" spans="7:13" x14ac:dyDescent="0.25">
      <c r="G23">
        <v>2</v>
      </c>
      <c r="H23">
        <v>50000</v>
      </c>
      <c r="I23">
        <v>3000</v>
      </c>
      <c r="J23">
        <v>3000</v>
      </c>
      <c r="K23">
        <v>3000</v>
      </c>
      <c r="L23">
        <v>9000</v>
      </c>
      <c r="M23" s="1">
        <v>0.18</v>
      </c>
    </row>
    <row r="24" spans="7:13" x14ac:dyDescent="0.25">
      <c r="G24">
        <v>3</v>
      </c>
      <c r="H24">
        <v>70000</v>
      </c>
      <c r="I24">
        <v>4500</v>
      </c>
      <c r="J24">
        <v>4500</v>
      </c>
      <c r="K24">
        <v>4500</v>
      </c>
      <c r="L24">
        <v>13500</v>
      </c>
      <c r="M24" s="1">
        <v>0.192857142857143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04F568-5C98-47B3-A9D3-100D9CE54E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Chris_W10</cp:lastModifiedBy>
  <dcterms:created xsi:type="dcterms:W3CDTF">2022-02-25T18:33:23Z</dcterms:created>
  <dcterms:modified xsi:type="dcterms:W3CDTF">2022-02-25T21:50:34Z</dcterms:modified>
</cp:coreProperties>
</file>