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tables/table2.xml" ContentType="application/vnd.openxmlformats-officedocument.spreadsheetml.table+xml"/>
  <Override PartName="/xl/queryTables/queryTable2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29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T:\TEMP\"/>
    </mc:Choice>
  </mc:AlternateContent>
  <xr:revisionPtr revIDLastSave="0" documentId="13_ncr:1_{C00126F1-A6CD-4090-9B3F-C7CBC0568EFE}" xr6:coauthVersionLast="47" xr6:coauthVersionMax="47" xr10:uidLastSave="{00000000-0000-0000-0000-000000000000}"/>
  <bookViews>
    <workbookView xWindow="-120" yWindow="-120" windowWidth="29040" windowHeight="15990" xr2:uid="{1F8C1ADD-4473-40C9-BFCC-A3E1E8A463CF}"/>
  </bookViews>
  <sheets>
    <sheet name="Feuil1" sheetId="1" r:id="rId1"/>
    <sheet name="Reférences" sheetId="3" r:id="rId2"/>
  </sheets>
  <definedNames>
    <definedName name="_xlnm._FilterDatabase" localSheetId="0" hidden="1">Feuil1!$A$5:$E$5</definedName>
    <definedName name="DonnéesExternes_1" localSheetId="0" hidden="1">Feuil1!$G$5:$K$33</definedName>
    <definedName name="DonnéesExternes_1" localSheetId="1" hidden="1">Reférences!$D$1:$O$29</definedName>
    <definedName name="DonnéesExternes_2" localSheetId="0" hidden="1">Feuil1!#REF!</definedName>
    <definedName name="Fichier">Reférences!$B$1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33" i="1" l="1" a="1"/>
  <c r="E33" i="1" s="1"/>
  <c r="D33" i="1" a="1"/>
  <c r="D33" i="1" s="1"/>
  <c r="C33" i="1" a="1"/>
  <c r="C33" i="1" s="1"/>
  <c r="E32" i="1" a="1"/>
  <c r="E32" i="1" s="1"/>
  <c r="D32" i="1" a="1"/>
  <c r="D32" i="1" s="1"/>
  <c r="C32" i="1" a="1"/>
  <c r="C32" i="1" s="1"/>
  <c r="E31" i="1" a="1"/>
  <c r="E31" i="1" s="1"/>
  <c r="D31" i="1" a="1"/>
  <c r="D31" i="1" s="1"/>
  <c r="C31" i="1" a="1"/>
  <c r="C31" i="1" s="1"/>
  <c r="E30" i="1" a="1"/>
  <c r="E30" i="1" s="1"/>
  <c r="D30" i="1" a="1"/>
  <c r="D30" i="1" s="1"/>
  <c r="C30" i="1" a="1"/>
  <c r="C30" i="1" s="1"/>
  <c r="E29" i="1" a="1"/>
  <c r="E29" i="1" s="1"/>
  <c r="D29" i="1" a="1"/>
  <c r="D29" i="1" s="1"/>
  <c r="C29" i="1" a="1"/>
  <c r="C29" i="1" s="1"/>
  <c r="E28" i="1" a="1"/>
  <c r="E28" i="1" s="1"/>
  <c r="D28" i="1" a="1"/>
  <c r="D28" i="1" s="1"/>
  <c r="C28" i="1" a="1"/>
  <c r="C28" i="1" s="1"/>
  <c r="E27" i="1" a="1"/>
  <c r="E27" i="1" s="1"/>
  <c r="D27" i="1" a="1"/>
  <c r="D27" i="1" s="1"/>
  <c r="C27" i="1" a="1"/>
  <c r="C27" i="1" s="1"/>
  <c r="E26" i="1" a="1"/>
  <c r="E26" i="1" s="1"/>
  <c r="D26" i="1" a="1"/>
  <c r="D26" i="1" s="1"/>
  <c r="C26" i="1" a="1"/>
  <c r="C26" i="1" s="1"/>
  <c r="E25" i="1" a="1"/>
  <c r="E25" i="1" s="1"/>
  <c r="D25" i="1" a="1"/>
  <c r="D25" i="1" s="1"/>
  <c r="C25" i="1" a="1"/>
  <c r="C25" i="1" s="1"/>
  <c r="E24" i="1" a="1"/>
  <c r="E24" i="1" s="1"/>
  <c r="D24" i="1" a="1"/>
  <c r="D24" i="1" s="1"/>
  <c r="C24" i="1" a="1"/>
  <c r="C24" i="1" s="1"/>
  <c r="E23" i="1" a="1"/>
  <c r="E23" i="1" s="1"/>
  <c r="D23" i="1" a="1"/>
  <c r="D23" i="1" s="1"/>
  <c r="C23" i="1" a="1"/>
  <c r="C23" i="1" s="1"/>
  <c r="E22" i="1" a="1"/>
  <c r="E22" i="1" s="1"/>
  <c r="D22" i="1" a="1"/>
  <c r="D22" i="1" s="1"/>
  <c r="C22" i="1" a="1"/>
  <c r="C22" i="1" s="1"/>
  <c r="E21" i="1" a="1"/>
  <c r="E21" i="1" s="1"/>
  <c r="D21" i="1" a="1"/>
  <c r="D21" i="1" s="1"/>
  <c r="C21" i="1" a="1"/>
  <c r="C21" i="1" s="1"/>
  <c r="E20" i="1" a="1"/>
  <c r="E20" i="1" s="1"/>
  <c r="D20" i="1" a="1"/>
  <c r="D20" i="1" s="1"/>
  <c r="C20" i="1" a="1"/>
  <c r="C20" i="1" s="1"/>
  <c r="E19" i="1" a="1"/>
  <c r="E19" i="1" s="1"/>
  <c r="D19" i="1" a="1"/>
  <c r="D19" i="1" s="1"/>
  <c r="C19" i="1" a="1"/>
  <c r="C19" i="1" s="1"/>
  <c r="E18" i="1" a="1"/>
  <c r="E18" i="1" s="1"/>
  <c r="D18" i="1" a="1"/>
  <c r="D18" i="1" s="1"/>
  <c r="C18" i="1" a="1"/>
  <c r="C18" i="1" s="1"/>
  <c r="E17" i="1" a="1"/>
  <c r="E17" i="1" s="1"/>
  <c r="D17" i="1" a="1"/>
  <c r="D17" i="1" s="1"/>
  <c r="C17" i="1" a="1"/>
  <c r="C17" i="1" s="1"/>
  <c r="E16" i="1" a="1"/>
  <c r="E16" i="1" s="1"/>
  <c r="D16" i="1" a="1"/>
  <c r="D16" i="1" s="1"/>
  <c r="C16" i="1" a="1"/>
  <c r="C16" i="1" s="1"/>
  <c r="E15" i="1" a="1"/>
  <c r="E15" i="1" s="1"/>
  <c r="D15" i="1" a="1"/>
  <c r="D15" i="1" s="1"/>
  <c r="C15" i="1" a="1"/>
  <c r="C15" i="1" s="1"/>
  <c r="E14" i="1" a="1"/>
  <c r="E14" i="1" s="1"/>
  <c r="D14" i="1" a="1"/>
  <c r="D14" i="1" s="1"/>
  <c r="C14" i="1" a="1"/>
  <c r="C14" i="1" s="1"/>
  <c r="E13" i="1" a="1"/>
  <c r="E13" i="1" s="1"/>
  <c r="D13" i="1" a="1"/>
  <c r="D13" i="1" s="1"/>
  <c r="C13" i="1" a="1"/>
  <c r="C13" i="1" s="1"/>
  <c r="E12" i="1" a="1"/>
  <c r="E12" i="1" s="1"/>
  <c r="D12" i="1" a="1"/>
  <c r="D12" i="1" s="1"/>
  <c r="C12" i="1" a="1"/>
  <c r="C12" i="1" s="1"/>
  <c r="E11" i="1" a="1"/>
  <c r="E11" i="1" s="1"/>
  <c r="D11" i="1" a="1"/>
  <c r="D11" i="1" s="1"/>
  <c r="C11" i="1" a="1"/>
  <c r="C11" i="1" s="1"/>
  <c r="E10" i="1" a="1"/>
  <c r="E10" i="1" s="1"/>
  <c r="D10" i="1" a="1"/>
  <c r="D10" i="1" s="1"/>
  <c r="C10" i="1" a="1"/>
  <c r="C10" i="1" s="1"/>
  <c r="E9" i="1" a="1"/>
  <c r="E9" i="1" s="1"/>
  <c r="D9" i="1" a="1"/>
  <c r="D9" i="1" s="1"/>
  <c r="C9" i="1" a="1"/>
  <c r="C9" i="1" s="1"/>
  <c r="E8" i="1" a="1"/>
  <c r="E8" i="1" s="1"/>
  <c r="D8" i="1" a="1"/>
  <c r="D8" i="1" s="1"/>
  <c r="C8" i="1" a="1"/>
  <c r="C8" i="1" s="1"/>
  <c r="E7" i="1" a="1"/>
  <c r="E7" i="1" s="1"/>
  <c r="D7" i="1" a="1"/>
  <c r="D7" i="1" s="1"/>
  <c r="C7" i="1" a="1"/>
  <c r="C7" i="1" s="1"/>
  <c r="E6" i="1" a="1"/>
  <c r="E6" i="1" s="1"/>
  <c r="D6" i="1" a="1"/>
  <c r="D6" i="1" s="1"/>
  <c r="C6" i="1" a="1"/>
  <c r="C6" i="1" s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2E624742-8954-4DDE-A538-BCC0F477CED5}" keepAlive="1" name="Requête - SourceCSV" description="Connexion à la requête « SourceCSV » dans le classeur." type="5" refreshedVersion="7" background="1" saveData="1">
    <dbPr connection="Provider=Microsoft.Mashup.OleDb.1;Data Source=$Workbook$;Location=SourceCSV;Extended Properties=&quot;&quot;" command="SELECT * FROM [SourceCSV]"/>
  </connection>
  <connection id="2" xr16:uid="{86BF2747-38E6-45DE-9E09-B8DE7E86CF0B}" keepAlive="1" name="Requête - SourceCSV_oui_non" description="Connexion à la requête « SourceCSV_oui_non » dans le classeur." type="5" refreshedVersion="7" background="1" saveData="1">
    <dbPr connection="Provider=Microsoft.Mashup.OleDb.1;Data Source=$Workbook$;Location=SourceCSV_oui_non;Extended Properties=&quot;&quot;" command="SELECT * FROM [SourceCSV_oui_non]"/>
  </connection>
</connections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<sst xmlns="http://schemas.openxmlformats.org/spreadsheetml/2006/main" count="531" uniqueCount="94">
  <si>
    <t>Suivi de l'enquête sociale et relance des adhérents</t>
  </si>
  <si>
    <t>Classe</t>
  </si>
  <si>
    <t>Ville</t>
  </si>
  <si>
    <t>Ont commencé à remplir</t>
  </si>
  <si>
    <t>Ont fini l'enquête sociale</t>
  </si>
  <si>
    <t>Ont fini la partie formation</t>
  </si>
  <si>
    <t>CAEN</t>
  </si>
  <si>
    <t>CLERMONT-FERRAND</t>
  </si>
  <si>
    <t>DIJON</t>
  </si>
  <si>
    <t>GRENOBLE</t>
  </si>
  <si>
    <t>LENS</t>
  </si>
  <si>
    <t>LILLE</t>
  </si>
  <si>
    <t>LYON</t>
  </si>
  <si>
    <t>MARSEILLE</t>
  </si>
  <si>
    <t>MONTPELLIER</t>
  </si>
  <si>
    <t>MULHOUSE</t>
  </si>
  <si>
    <t>NANCY</t>
  </si>
  <si>
    <t>NANTES</t>
  </si>
  <si>
    <t>NICE</t>
  </si>
  <si>
    <t>NIMES</t>
  </si>
  <si>
    <t>ORLEANS</t>
  </si>
  <si>
    <t>PERPIGNAN</t>
  </si>
  <si>
    <t>RENNES</t>
  </si>
  <si>
    <t>ROUEN</t>
  </si>
  <si>
    <t>SAINT-ETIENNE</t>
  </si>
  <si>
    <t>STRASBOURG</t>
  </si>
  <si>
    <t>TOULON</t>
  </si>
  <si>
    <t>TOULOUSE</t>
  </si>
  <si>
    <t>TOURS</t>
  </si>
  <si>
    <t>VALENCE</t>
  </si>
  <si>
    <t>VALENCIENNES</t>
  </si>
  <si>
    <t>VERSAILLES</t>
  </si>
  <si>
    <t>Angers</t>
  </si>
  <si>
    <t>Bordeaux</t>
  </si>
  <si>
    <t>1</t>
  </si>
  <si>
    <t>Caen</t>
  </si>
  <si>
    <t>Clermont-Ferrand</t>
  </si>
  <si>
    <t>Dijon</t>
  </si>
  <si>
    <t>Grenoble</t>
  </si>
  <si>
    <t>Lens</t>
  </si>
  <si>
    <t>Lille</t>
  </si>
  <si>
    <t>Lyon</t>
  </si>
  <si>
    <t>Marseille</t>
  </si>
  <si>
    <t>Montpellier</t>
  </si>
  <si>
    <t>Mulhouse</t>
  </si>
  <si>
    <t>Nancy</t>
  </si>
  <si>
    <t>Nantes</t>
  </si>
  <si>
    <t>Nice</t>
  </si>
  <si>
    <t>Nîmes</t>
  </si>
  <si>
    <t>Orléans</t>
  </si>
  <si>
    <t>Perpignan</t>
  </si>
  <si>
    <t>Rennes</t>
  </si>
  <si>
    <t>Rouen</t>
  </si>
  <si>
    <t>Saint-Etienne</t>
  </si>
  <si>
    <t>Strasbourg</t>
  </si>
  <si>
    <t>Toulon</t>
  </si>
  <si>
    <t>Toulouse</t>
  </si>
  <si>
    <t>Tours</t>
  </si>
  <si>
    <t>Valence</t>
  </si>
  <si>
    <t>Valenciennes</t>
  </si>
  <si>
    <t>Versailles</t>
  </si>
  <si>
    <t>Fichier</t>
  </si>
  <si>
    <t>T:\TEMP\social-220120-1022.csv</t>
  </si>
  <si>
    <t>Enquête sociale champ 1</t>
  </si>
  <si>
    <t>Enquête sociale champ 2</t>
  </si>
  <si>
    <t>Enquête sociale champ 3</t>
  </si>
  <si>
    <t>Enquête sociale champ 4</t>
  </si>
  <si>
    <t>Enquête sociale champ 5</t>
  </si>
  <si>
    <t xml:space="preserve">Partie Formation champ 1 </t>
  </si>
  <si>
    <t>Partie Formation champ 2</t>
  </si>
  <si>
    <t>Partie Formation champ 3</t>
  </si>
  <si>
    <t>Partie Formation champ 4</t>
  </si>
  <si>
    <t>Partie Formation champ 5</t>
  </si>
  <si>
    <t/>
  </si>
  <si>
    <t>3</t>
  </si>
  <si>
    <t>4</t>
  </si>
  <si>
    <t>32</t>
  </si>
  <si>
    <t>0</t>
  </si>
  <si>
    <t>10</t>
  </si>
  <si>
    <t>54</t>
  </si>
  <si>
    <t>5</t>
  </si>
  <si>
    <t>454</t>
  </si>
  <si>
    <t>545</t>
  </si>
  <si>
    <t>434</t>
  </si>
  <si>
    <t>45</t>
  </si>
  <si>
    <t>6</t>
  </si>
  <si>
    <t>65</t>
  </si>
  <si>
    <t>34</t>
  </si>
  <si>
    <t>23</t>
  </si>
  <si>
    <t>323</t>
  </si>
  <si>
    <t>Non</t>
  </si>
  <si>
    <t>Oui</t>
  </si>
  <si>
    <t>Formules</t>
  </si>
  <si>
    <t>Requête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</si>
</sst>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theme="1"/>
      <name val="Calibri"/>
      <family val="2"/>
      <scheme val="minor"/>
    </font>
    <font>
      <sz val="9"/>
      <name val="Calibri"/>
      <family val="2"/>
      <scheme val="minor"/>
    </font>
    <font>
      <b/>
      <u/>
      <sz val="16"/>
      <name val="Calibri"/>
      <family val="2"/>
      <scheme val="minor"/>
    </font>
    <font>
      <b/>
      <sz val="9"/>
      <color theme="0"/>
      <name val="Calibri"/>
      <family val="2"/>
      <scheme val="minor"/>
    </font>
    <font>
      <b/>
      <sz val="9"/>
      <name val="Calibri"/>
      <family val="2"/>
      <scheme val="minor"/>
    </font>
    <font>
      <sz val="10"/>
      <color indexed="8"/>
      <name val="Arial"/>
      <family val="2"/>
    </font>
    <font>
      <b/>
      <sz val="11"/>
      <name val="Calibri"/>
      <family val="2"/>
      <scheme val="minor"/>
    </font>
    <font>
      <sz val="10"/>
      <name val="Arial"/>
      <family val="2"/>
    </font>
    <font>
      <sz val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5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7" tint="0.39997558519241921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3">
    <xf numFmtId="0" fontId="0" fillId="0" borderId="0"/>
    <xf numFmtId="0" fontId="5" fillId="0" borderId="0"/>
    <xf numFmtId="0" fontId="7" fillId="0" borderId="0"/>
  </cellStyleXfs>
  <cellXfs count="19">
    <xf numFmtId="0" fontId="0" fillId="0" borderId="0" xfId="0"/>
    <xf numFmtId="0" fontId="2" fillId="0" borderId="0" xfId="0" applyFont="1" applyAlignment="1">
      <alignment vertical="center"/>
    </xf>
    <xf numFmtId="0" fontId="0" fillId="3" borderId="1" xfId="0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Font="1" applyBorder="1" applyAlignment="1">
      <alignment horizontal="center" vertical="center"/>
    </xf>
    <xf numFmtId="0" fontId="6" fillId="2" borderId="2" xfId="1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0" xfId="0" applyFill="1"/>
    <xf numFmtId="0" fontId="4" fillId="0" borderId="0" xfId="0" applyFont="1" applyFill="1" applyAlignment="1">
      <alignment horizontal="center" vertical="center"/>
    </xf>
    <xf numFmtId="0" fontId="1" fillId="0" borderId="0" xfId="0" applyFont="1" applyFill="1" applyAlignment="1">
      <alignment horizontal="center" vertical="center"/>
    </xf>
    <xf numFmtId="0" fontId="3" fillId="0" borderId="0" xfId="0" applyFont="1" applyFill="1" applyAlignment="1">
      <alignment horizontal="center" vertical="center"/>
    </xf>
    <xf numFmtId="0" fontId="0" fillId="0" borderId="0" xfId="0" applyNumberFormat="1" applyAlignment="1">
      <alignment vertical="center"/>
    </xf>
    <xf numFmtId="0" fontId="0" fillId="0" borderId="0" xfId="0" applyAlignment="1">
      <alignment horizontal="center" vertical="center" wrapText="1"/>
    </xf>
    <xf numFmtId="0" fontId="0" fillId="0" borderId="0" xfId="0" applyNumberFormat="1"/>
    <xf numFmtId="0" fontId="0" fillId="0" borderId="0" xfId="0" applyNumberFormat="1" applyAlignment="1">
      <alignment horizontal="center"/>
    </xf>
    <xf numFmtId="0" fontId="0" fillId="4" borderId="0" xfId="0" applyFill="1"/>
    <xf numFmtId="0" fontId="0" fillId="0" borderId="0" xfId="0" applyAlignment="1">
      <alignment horizontal="center"/>
    </xf>
    <xf numFmtId="0" fontId="0" fillId="0" borderId="0" xfId="0" applyNumberFormat="1" applyAlignment="1">
      <alignment horizontal="center" vertical="center"/>
    </xf>
    <xf numFmtId="0" fontId="0" fillId="5" borderId="0" xfId="0" applyFill="1"/>
  </cellXfs>
  <cellStyles count="3">
    <cellStyle name="Normal" xfId="0" builtinId="0"/>
    <cellStyle name="Normal 2" xfId="2" xr:uid="{9005D2A1-09BF-4A9B-A0B8-8CDD2BDB1D99}"/>
    <cellStyle name="Normal_Feuil1" xfId="1" xr:uid="{A70F1400-4AC0-49FE-AFC9-86F442E321D5}"/>
  </cellStyles>
  <dxfs count="19"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general" vertical="center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general" vertical="center" textRotation="0" wrapText="0" indent="0" justifyLastLine="0" shrinkToFit="0" readingOrder="0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theme" Target="theme/theme1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Relationship Id="rId9" Type="http://schemas.openxmlformats.org/officeDocument/2006/relationships/customXml" Target="../customXml/item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533400</xdr:colOff>
      <xdr:row>8</xdr:row>
      <xdr:rowOff>9525</xdr:rowOff>
    </xdr:from>
    <xdr:to>
      <xdr:col>4</xdr:col>
      <xdr:colOff>600075</xdr:colOff>
      <xdr:row>25</xdr:row>
      <xdr:rowOff>66675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83735503-1CE4-484C-A07F-3FCF71A34755}"/>
            </a:ext>
          </a:extLst>
        </xdr:cNvPr>
        <xdr:cNvSpPr txBox="1"/>
      </xdr:nvSpPr>
      <xdr:spPr>
        <a:xfrm>
          <a:off x="2724150" y="1990725"/>
          <a:ext cx="2495550" cy="3295650"/>
        </a:xfrm>
        <a:prstGeom prst="rect">
          <a:avLst/>
        </a:prstGeom>
        <a:solidFill>
          <a:schemeClr val="accent6">
            <a:lumMod val="20000"/>
            <a:lumOff val="80000"/>
          </a:schemeClr>
        </a:solidFill>
        <a:ln w="2857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FONCTIONNEMENT</a:t>
          </a:r>
          <a:r>
            <a:rPr lang="fr-FR" sz="1100" baseline="0"/>
            <a:t> DU TABLEAU</a:t>
          </a:r>
        </a:p>
        <a:p>
          <a:endParaRPr lang="fr-FR" sz="1100" baseline="0"/>
        </a:p>
        <a:p>
          <a:r>
            <a:rPr lang="fr-FR" sz="1100" baseline="0"/>
            <a:t>- Ce tableau a pour but de synthétiser un extract au format .csv que je télécharge à partir d'une interface Web</a:t>
          </a:r>
        </a:p>
        <a:p>
          <a:endParaRPr lang="fr-FR" sz="1100" baseline="0"/>
        </a:p>
        <a:p>
          <a:r>
            <a:rPr lang="fr-FR" sz="1100" baseline="0"/>
            <a:t>- la colonne "Ont commencé à remplir" est à Oui si il y a une donnée présente dans les colonnes C à K, et à Non sinon</a:t>
          </a:r>
        </a:p>
        <a:p>
          <a:endParaRPr lang="fr-FR" sz="1100" baseline="0"/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- la colonne "Ont fini l'enquête sociale" est à Oui si toutes les colonnes C à G sont remplies , à Non sinon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lang="fr-FR" sz="1100" baseline="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- la colonne "Ont fini la partie Formation" est à Oui si toutes les colonnes H à K sont remplies , à Non sinon</a:t>
          </a:r>
          <a:endParaRPr lang="fr-FR">
            <a:effectLst/>
          </a:endParaRP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lang="fr-FR">
            <a:effectLst/>
          </a:endParaRPr>
        </a:p>
        <a:p>
          <a:endParaRPr lang="fr-FR" sz="1100"/>
        </a:p>
      </xdr:txBody>
    </xdr:sp>
    <xdr:clientData/>
  </xdr:twoCellAnchor>
</xdr:wsDr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2" xr16:uid="{86E6A275-9E0B-4C0E-B948-07AE0C74F895}" autoFormatId="16" applyNumberFormats="0" applyBorderFormats="0" applyFontFormats="0" applyPatternFormats="0" applyAlignmentFormats="0" applyWidthHeightFormats="0">
  <queryTableRefresh nextId="8">
    <queryTableFields count="5">
      <queryTableField id="1" name="Classe" tableColumnId="1"/>
      <queryTableField id="2" name="Ville" tableColumnId="2"/>
      <queryTableField id="5" name="Ont commencé à remplir" tableColumnId="5"/>
      <queryTableField id="6" name="Ont fini l'enquête sociale" tableColumnId="6"/>
      <queryTableField id="7" name="Ont fini la partie formation" tableColumnId="7"/>
    </queryTableFields>
  </queryTableRefresh>
</queryTable>
</file>

<file path=xl/queryTables/queryTable2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C68DC3B9-16B1-4CDE-9997-5E977F28F5FA}" autoFormatId="16" applyNumberFormats="0" applyBorderFormats="0" applyFontFormats="0" applyPatternFormats="0" applyAlignmentFormats="0" applyWidthHeightFormats="0">
  <queryTableRefresh nextId="13">
    <queryTableFields count="12">
      <queryTableField id="1" name="Classe" tableColumnId="1"/>
      <queryTableField id="2" name="Ville" tableColumnId="2"/>
      <queryTableField id="3" name="Enquête sociale champ 1" tableColumnId="3"/>
      <queryTableField id="4" name="Enquête sociale champ 2" tableColumnId="4"/>
      <queryTableField id="5" name="Enquête sociale champ 3" tableColumnId="5"/>
      <queryTableField id="6" name="Enquête sociale champ 4" tableColumnId="6"/>
      <queryTableField id="7" name="Enquête sociale champ 5" tableColumnId="7"/>
      <queryTableField id="8" name="Partie Formation champ 1 " tableColumnId="8"/>
      <queryTableField id="9" name="Partie Formation champ 2" tableColumnId="9"/>
      <queryTableField id="10" name="Partie Formation champ 3" tableColumnId="10"/>
      <queryTableField id="11" name="Partie Formation champ 4" tableColumnId="11"/>
      <queryTableField id="12" name="Partie Formation champ 5" tableColumnId="12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2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D273970E-5F64-4A6D-816A-39910DEC3EFC}" name="SourceCSV_oui_non" displayName="SourceCSV_oui_non" ref="G5:K33" tableType="queryTable" totalsRowShown="0" headerRowDxfId="5" dataDxfId="6">
  <autoFilter ref="G5:K33" xr:uid="{D273970E-5F64-4A6D-816A-39910DEC3EFC}"/>
  <tableColumns count="5">
    <tableColumn id="1" xr3:uid="{69063157-1948-4FE6-8F0F-512BC4D5500E}" uniqueName="1" name="Classe" queryTableFieldId="1" dataDxfId="0"/>
    <tableColumn id="2" xr3:uid="{7346BC25-C189-429F-8A17-6320083DFA02}" uniqueName="2" name="Ville" queryTableFieldId="2" dataDxfId="1"/>
    <tableColumn id="5" xr3:uid="{4E431D00-F253-4C99-9F40-E51DBDC2A2EE}" uniqueName="5" name="Ont commencé à remplir" queryTableFieldId="5" dataDxfId="4"/>
    <tableColumn id="6" xr3:uid="{B4FEA6CB-BAE7-4D71-9987-C0C72CD6F42F}" uniqueName="6" name="Ont fini l'enquête sociale" queryTableFieldId="6" dataDxfId="3"/>
    <tableColumn id="7" xr3:uid="{BB8A4A47-EE3C-49C1-BD08-48BB3A089C80}" uniqueName="7" name="Ont fini la partie formation" queryTableFieldId="7" dataDxfId="2"/>
  </tableColumns>
  <tableStyleInfo name="TableStyleMedium7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2522B5AE-F9EB-40F8-89B9-E7AE4FD6EB5B}" name="SourceCSV" displayName="SourceCSV" ref="D1:O29" tableType="queryTable" totalsRowShown="0">
  <autoFilter ref="D1:O29" xr:uid="{2522B5AE-F9EB-40F8-89B9-E7AE4FD6EB5B}"/>
  <tableColumns count="12">
    <tableColumn id="1" xr3:uid="{F3C02485-B534-40CD-9FB5-4C865C5EF9DB}" uniqueName="1" name="Classe" queryTableFieldId="1" dataDxfId="18"/>
    <tableColumn id="2" xr3:uid="{3B7363C2-4423-4600-813A-A210CEC1E17D}" uniqueName="2" name="Ville" queryTableFieldId="2" dataDxfId="17"/>
    <tableColumn id="3" xr3:uid="{92091B78-6DDD-4E07-90B5-B6E4C4277E43}" uniqueName="3" name="Enquête sociale champ 1" queryTableFieldId="3" dataDxfId="16"/>
    <tableColumn id="4" xr3:uid="{AFBD87BE-7EA3-495C-84E5-8CFECE5B59D5}" uniqueName="4" name="Enquête sociale champ 2" queryTableFieldId="4" dataDxfId="15"/>
    <tableColumn id="5" xr3:uid="{00D6DF0E-8981-4E24-BB1A-FF72DD436E36}" uniqueName="5" name="Enquête sociale champ 3" queryTableFieldId="5" dataDxfId="14"/>
    <tableColumn id="6" xr3:uid="{C03220FA-7853-4870-B55C-964E43F425B4}" uniqueName="6" name="Enquête sociale champ 4" queryTableFieldId="6" dataDxfId="13"/>
    <tableColumn id="7" xr3:uid="{7B54210A-D45F-43F3-821F-C0AE29F966C6}" uniqueName="7" name="Enquête sociale champ 5" queryTableFieldId="7" dataDxfId="12"/>
    <tableColumn id="8" xr3:uid="{87C8561D-DA50-4123-844C-C8065965617A}" uniqueName="8" name="Partie Formation champ 1 " queryTableFieldId="8" dataDxfId="11"/>
    <tableColumn id="9" xr3:uid="{F9EE1379-875F-465E-BFBF-8A5CB90F9E38}" uniqueName="9" name="Partie Formation champ 2" queryTableFieldId="9" dataDxfId="10"/>
    <tableColumn id="10" xr3:uid="{94B6A96D-EE52-4FA8-9C9F-48146A1EE596}" uniqueName="10" name="Partie Formation champ 3" queryTableFieldId="10" dataDxfId="9"/>
    <tableColumn id="11" xr3:uid="{94551953-C30C-47B2-8946-FC87728D133F}" uniqueName="11" name="Partie Formation champ 4" queryTableFieldId="11" dataDxfId="8"/>
    <tableColumn id="12" xr3:uid="{767777A4-9AFB-4807-8699-7224D6315D54}" uniqueName="12" name="Partie Formation champ 5" queryTableFieldId="12" dataDxfId="7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97D0580-C611-471A-8DAD-90FF502C99F3}">
  <sheetPr codeName="Feuil1"/>
  <dimension ref="A1:L33"/>
  <sheetViews>
    <sheetView tabSelected="1" topLeftCell="B1" zoomScaleNormal="100" workbookViewId="0">
      <selection activeCell="L19" sqref="L19"/>
    </sheetView>
  </sheetViews>
  <sheetFormatPr baseColWidth="10" defaultRowHeight="15" x14ac:dyDescent="0.25"/>
  <cols>
    <col min="1" max="1" width="9.42578125" customWidth="1"/>
    <col min="2" max="2" width="23.42578125" customWidth="1"/>
    <col min="3" max="3" width="13.5703125" customWidth="1"/>
    <col min="4" max="5" width="22.85546875" customWidth="1"/>
    <col min="7" max="7" width="11.140625" bestFit="1" customWidth="1"/>
    <col min="8" max="8" width="17.140625" bestFit="1" customWidth="1"/>
    <col min="9" max="9" width="20.42578125" bestFit="1" customWidth="1"/>
    <col min="10" max="10" width="21.5703125" bestFit="1" customWidth="1"/>
    <col min="11" max="11" width="19.42578125" customWidth="1"/>
    <col min="12" max="12" width="28.28515625" bestFit="1" customWidth="1"/>
    <col min="13" max="13" width="29.5703125" bestFit="1" customWidth="1"/>
    <col min="14" max="14" width="17.140625" customWidth="1"/>
  </cols>
  <sheetData>
    <row r="1" spans="1:12" x14ac:dyDescent="0.25">
      <c r="F1" s="9"/>
      <c r="G1" s="9"/>
      <c r="H1" s="7"/>
      <c r="I1" s="7"/>
      <c r="J1" s="7"/>
      <c r="K1" s="7"/>
      <c r="L1" s="7"/>
    </row>
    <row r="2" spans="1:12" ht="21" x14ac:dyDescent="0.25">
      <c r="A2" s="1" t="s">
        <v>0</v>
      </c>
      <c r="F2" s="10"/>
      <c r="G2" s="9"/>
      <c r="H2" s="7"/>
      <c r="I2" s="7"/>
      <c r="J2" s="7"/>
      <c r="K2" s="7"/>
      <c r="L2" s="7"/>
    </row>
    <row r="3" spans="1:12" x14ac:dyDescent="0.25">
      <c r="F3" s="8"/>
      <c r="G3" s="9"/>
      <c r="H3" s="7"/>
      <c r="I3" s="7"/>
      <c r="J3" s="7"/>
      <c r="K3" s="7"/>
      <c r="L3" s="7"/>
    </row>
    <row r="4" spans="1:12" x14ac:dyDescent="0.25">
      <c r="C4" s="18" t="s">
        <v>92</v>
      </c>
      <c r="D4" s="18"/>
      <c r="E4" s="18"/>
      <c r="F4" s="7"/>
      <c r="G4" s="18" t="s">
        <v>93</v>
      </c>
      <c r="H4" s="18"/>
      <c r="I4" s="18"/>
      <c r="J4" s="7"/>
      <c r="K4" s="7"/>
      <c r="L4" s="7"/>
    </row>
    <row r="5" spans="1:12" s="12" customFormat="1" ht="45" x14ac:dyDescent="0.25">
      <c r="A5" s="5" t="s">
        <v>1</v>
      </c>
      <c r="B5" s="5" t="s">
        <v>2</v>
      </c>
      <c r="C5" s="5" t="s">
        <v>3</v>
      </c>
      <c r="D5" s="5" t="s">
        <v>4</v>
      </c>
      <c r="E5" s="5" t="s">
        <v>5</v>
      </c>
      <c r="G5" s="12" t="s">
        <v>1</v>
      </c>
      <c r="H5" s="12" t="s">
        <v>2</v>
      </c>
      <c r="I5" s="12" t="s">
        <v>3</v>
      </c>
      <c r="J5" s="12" t="s">
        <v>4</v>
      </c>
      <c r="K5" s="12" t="s">
        <v>5</v>
      </c>
    </row>
    <row r="6" spans="1:12" s="6" customFormat="1" x14ac:dyDescent="0.25">
      <c r="A6" s="2">
        <v>1</v>
      </c>
      <c r="B6" s="4" t="s">
        <v>32</v>
      </c>
      <c r="C6" s="3" t="str" cm="1">
        <f t="array" ref="C6">IF(SUMPRODUCT((SourceCSV[Classe]=Feuil1!$A6&amp;"")*(SourceCSV[Ville]=Feuil1!$B6)*(SourceCSV[[Enquête sociale champ 1]:[Partie Formation champ 5]]&lt;&gt;""))&gt;0,"Oui","Non")</f>
        <v>Non</v>
      </c>
      <c r="D6" s="3" t="str" cm="1">
        <f t="array" ref="D6">IF(SUMPRODUCT((SourceCSV[Classe]=Feuil1!$A6&amp;"")*(SourceCSV[Ville]=Feuil1!$B6)*(SourceCSV[[Enquête sociale champ 1]:[Enquête sociale champ 5]]&lt;&gt;""))=5,"Oui","Non")</f>
        <v>Non</v>
      </c>
      <c r="E6" s="3" t="str" cm="1">
        <f t="array" ref="E6">IF(SUMPRODUCT((SourceCSV[Classe]=Feuil1!$A6&amp;"")*(SourceCSV[Ville]=Feuil1!$B6)*(SourceCSV[[Partie Formation champ 1 ]:[Partie Formation champ 5]]&lt;&gt;""))=5,"Oui","Non")</f>
        <v>Non</v>
      </c>
      <c r="G6" s="17" t="s">
        <v>34</v>
      </c>
      <c r="H6" s="11" t="s">
        <v>32</v>
      </c>
      <c r="I6" s="16" t="s">
        <v>90</v>
      </c>
      <c r="J6" s="16" t="s">
        <v>90</v>
      </c>
      <c r="K6" s="16" t="s">
        <v>90</v>
      </c>
    </row>
    <row r="7" spans="1:12" s="6" customFormat="1" x14ac:dyDescent="0.25">
      <c r="A7" s="2">
        <v>1</v>
      </c>
      <c r="B7" s="3" t="s">
        <v>33</v>
      </c>
      <c r="C7" s="3" t="str" cm="1">
        <f t="array" ref="C7">IF(SUMPRODUCT((SourceCSV[Classe]=Feuil1!$A7&amp;"")*(SourceCSV[Ville]=Feuil1!$B7)*(SourceCSV[[Enquête sociale champ 1]:[Partie Formation champ 5]]&lt;&gt;""))&gt;0,"Oui","Non")</f>
        <v>Non</v>
      </c>
      <c r="D7" s="3" t="str" cm="1">
        <f t="array" ref="D7">IF(SUMPRODUCT((SourceCSV[Classe]=Feuil1!$A7&amp;"")*(SourceCSV[Ville]=Feuil1!$B7)*(SourceCSV[[Enquête sociale champ 1]:[Enquête sociale champ 5]]&lt;&gt;""))=5,"Oui","Non")</f>
        <v>Non</v>
      </c>
      <c r="E7" s="3" t="str" cm="1">
        <f t="array" ref="E7">IF(SUMPRODUCT((SourceCSV[Classe]=Feuil1!$A7&amp;"")*(SourceCSV[Ville]=Feuil1!$B7)*(SourceCSV[[Partie Formation champ 1 ]:[Partie Formation champ 5]]&lt;&gt;""))=5,"Oui","Non")</f>
        <v>Non</v>
      </c>
      <c r="G7" s="14" t="s">
        <v>34</v>
      </c>
      <c r="H7" s="11" t="s">
        <v>33</v>
      </c>
      <c r="I7" s="16" t="s">
        <v>90</v>
      </c>
      <c r="J7" s="16" t="s">
        <v>90</v>
      </c>
      <c r="K7" s="16" t="s">
        <v>90</v>
      </c>
    </row>
    <row r="8" spans="1:12" s="6" customFormat="1" x14ac:dyDescent="0.25">
      <c r="A8" s="2">
        <v>1</v>
      </c>
      <c r="B8" s="3" t="s">
        <v>6</v>
      </c>
      <c r="C8" s="3" t="str" cm="1">
        <f t="array" ref="C8">IF(SUMPRODUCT((SourceCSV[Classe]=Feuil1!$A8&amp;"")*(SourceCSV[Ville]=Feuil1!$B8)*(SourceCSV[[Enquête sociale champ 1]:[Partie Formation champ 5]]&lt;&gt;""))&gt;0,"Oui","Non")</f>
        <v>Oui</v>
      </c>
      <c r="D8" s="3" t="str" cm="1">
        <f t="array" ref="D8">IF(SUMPRODUCT((SourceCSV[Classe]=Feuil1!$A8&amp;"")*(SourceCSV[Ville]=Feuil1!$B8)*(SourceCSV[[Enquête sociale champ 1]:[Enquête sociale champ 5]]&lt;&gt;""))=5,"Oui","Non")</f>
        <v>Oui</v>
      </c>
      <c r="E8" s="3" t="str" cm="1">
        <f t="array" ref="E8">IF(SUMPRODUCT((SourceCSV[Classe]=Feuil1!$A8&amp;"")*(SourceCSV[Ville]=Feuil1!$B8)*(SourceCSV[[Partie Formation champ 1 ]:[Partie Formation champ 5]]&lt;&gt;""))=5,"Oui","Non")</f>
        <v>Oui</v>
      </c>
      <c r="G8" s="14" t="s">
        <v>34</v>
      </c>
      <c r="H8" s="11" t="s">
        <v>35</v>
      </c>
      <c r="I8" s="16" t="s">
        <v>91</v>
      </c>
      <c r="J8" s="16" t="s">
        <v>91</v>
      </c>
      <c r="K8" s="16" t="s">
        <v>91</v>
      </c>
    </row>
    <row r="9" spans="1:12" s="6" customFormat="1" x14ac:dyDescent="0.25">
      <c r="A9" s="2">
        <v>1</v>
      </c>
      <c r="B9" s="3" t="s">
        <v>7</v>
      </c>
      <c r="C9" s="3" t="str" cm="1">
        <f t="array" ref="C9">IF(SUMPRODUCT((SourceCSV[Classe]=Feuil1!$A9&amp;"")*(SourceCSV[Ville]=Feuil1!$B9)*(SourceCSV[[Enquête sociale champ 1]:[Partie Formation champ 5]]&lt;&gt;""))&gt;0,"Oui","Non")</f>
        <v>Non</v>
      </c>
      <c r="D9" s="3" t="str" cm="1">
        <f t="array" ref="D9">IF(SUMPRODUCT((SourceCSV[Classe]=Feuil1!$A9&amp;"")*(SourceCSV[Ville]=Feuil1!$B9)*(SourceCSV[[Enquête sociale champ 1]:[Enquête sociale champ 5]]&lt;&gt;""))=5,"Oui","Non")</f>
        <v>Non</v>
      </c>
      <c r="E9" s="3" t="str" cm="1">
        <f t="array" ref="E9">IF(SUMPRODUCT((SourceCSV[Classe]=Feuil1!$A9&amp;"")*(SourceCSV[Ville]=Feuil1!$B9)*(SourceCSV[[Partie Formation champ 1 ]:[Partie Formation champ 5]]&lt;&gt;""))=5,"Oui","Non")</f>
        <v>Non</v>
      </c>
      <c r="G9" s="14" t="s">
        <v>34</v>
      </c>
      <c r="H9" s="11" t="s">
        <v>36</v>
      </c>
      <c r="I9" s="16" t="s">
        <v>90</v>
      </c>
      <c r="J9" s="16" t="s">
        <v>90</v>
      </c>
      <c r="K9" s="16" t="s">
        <v>90</v>
      </c>
    </row>
    <row r="10" spans="1:12" s="6" customFormat="1" x14ac:dyDescent="0.25">
      <c r="A10" s="2">
        <v>1</v>
      </c>
      <c r="B10" s="3" t="s">
        <v>8</v>
      </c>
      <c r="C10" s="3" t="str" cm="1">
        <f t="array" ref="C10">IF(SUMPRODUCT((SourceCSV[Classe]=Feuil1!$A10&amp;"")*(SourceCSV[Ville]=Feuil1!$B10)*(SourceCSV[[Enquête sociale champ 1]:[Partie Formation champ 5]]&lt;&gt;""))&gt;0,"Oui","Non")</f>
        <v>Oui</v>
      </c>
      <c r="D10" s="3" t="str" cm="1">
        <f t="array" ref="D10">IF(SUMPRODUCT((SourceCSV[Classe]=Feuil1!$A10&amp;"")*(SourceCSV[Ville]=Feuil1!$B10)*(SourceCSV[[Enquête sociale champ 1]:[Enquête sociale champ 5]]&lt;&gt;""))=5,"Oui","Non")</f>
        <v>Non</v>
      </c>
      <c r="E10" s="3" t="str" cm="1">
        <f t="array" ref="E10">IF(SUMPRODUCT((SourceCSV[Classe]=Feuil1!$A10&amp;"")*(SourceCSV[Ville]=Feuil1!$B10)*(SourceCSV[[Partie Formation champ 1 ]:[Partie Formation champ 5]]&lt;&gt;""))=5,"Oui","Non")</f>
        <v>Non</v>
      </c>
      <c r="G10" s="14" t="s">
        <v>34</v>
      </c>
      <c r="H10" s="11" t="s">
        <v>37</v>
      </c>
      <c r="I10" s="16" t="s">
        <v>91</v>
      </c>
      <c r="J10" s="16" t="s">
        <v>90</v>
      </c>
      <c r="K10" s="16" t="s">
        <v>90</v>
      </c>
    </row>
    <row r="11" spans="1:12" s="6" customFormat="1" x14ac:dyDescent="0.25">
      <c r="A11" s="2">
        <v>1</v>
      </c>
      <c r="B11" s="3" t="s">
        <v>9</v>
      </c>
      <c r="C11" s="3" t="str" cm="1">
        <f t="array" ref="C11">IF(SUMPRODUCT((SourceCSV[Classe]=Feuil1!$A11&amp;"")*(SourceCSV[Ville]=Feuil1!$B11)*(SourceCSV[[Enquête sociale champ 1]:[Partie Formation champ 5]]&lt;&gt;""))&gt;0,"Oui","Non")</f>
        <v>Non</v>
      </c>
      <c r="D11" s="3" t="str" cm="1">
        <f t="array" ref="D11">IF(SUMPRODUCT((SourceCSV[Classe]=Feuil1!$A11&amp;"")*(SourceCSV[Ville]=Feuil1!$B11)*(SourceCSV[[Enquête sociale champ 1]:[Enquête sociale champ 5]]&lt;&gt;""))=5,"Oui","Non")</f>
        <v>Non</v>
      </c>
      <c r="E11" s="3" t="str" cm="1">
        <f t="array" ref="E11">IF(SUMPRODUCT((SourceCSV[Classe]=Feuil1!$A11&amp;"")*(SourceCSV[Ville]=Feuil1!$B11)*(SourceCSV[[Partie Formation champ 1 ]:[Partie Formation champ 5]]&lt;&gt;""))=5,"Oui","Non")</f>
        <v>Non</v>
      </c>
      <c r="G11" s="14" t="s">
        <v>34</v>
      </c>
      <c r="H11" s="11" t="s">
        <v>38</v>
      </c>
      <c r="I11" s="16" t="s">
        <v>90</v>
      </c>
      <c r="J11" s="16" t="s">
        <v>90</v>
      </c>
      <c r="K11" s="16" t="s">
        <v>90</v>
      </c>
    </row>
    <row r="12" spans="1:12" s="6" customFormat="1" x14ac:dyDescent="0.25">
      <c r="A12" s="2">
        <v>1</v>
      </c>
      <c r="B12" s="3" t="s">
        <v>10</v>
      </c>
      <c r="C12" s="3" t="str" cm="1">
        <f t="array" ref="C12">IF(SUMPRODUCT((SourceCSV[Classe]=Feuil1!$A12&amp;"")*(SourceCSV[Ville]=Feuil1!$B12)*(SourceCSV[[Enquête sociale champ 1]:[Partie Formation champ 5]]&lt;&gt;""))&gt;0,"Oui","Non")</f>
        <v>Oui</v>
      </c>
      <c r="D12" s="3" t="str" cm="1">
        <f t="array" ref="D12">IF(SUMPRODUCT((SourceCSV[Classe]=Feuil1!$A12&amp;"")*(SourceCSV[Ville]=Feuil1!$B12)*(SourceCSV[[Enquête sociale champ 1]:[Enquête sociale champ 5]]&lt;&gt;""))=5,"Oui","Non")</f>
        <v>Non</v>
      </c>
      <c r="E12" s="3" t="str" cm="1">
        <f t="array" ref="E12">IF(SUMPRODUCT((SourceCSV[Classe]=Feuil1!$A12&amp;"")*(SourceCSV[Ville]=Feuil1!$B12)*(SourceCSV[[Partie Formation champ 1 ]:[Partie Formation champ 5]]&lt;&gt;""))=5,"Oui","Non")</f>
        <v>Non</v>
      </c>
      <c r="G12" s="14" t="s">
        <v>34</v>
      </c>
      <c r="H12" s="11" t="s">
        <v>39</v>
      </c>
      <c r="I12" s="16" t="s">
        <v>91</v>
      </c>
      <c r="J12" s="16" t="s">
        <v>90</v>
      </c>
      <c r="K12" s="16" t="s">
        <v>90</v>
      </c>
    </row>
    <row r="13" spans="1:12" s="6" customFormat="1" x14ac:dyDescent="0.25">
      <c r="A13" s="2">
        <v>1</v>
      </c>
      <c r="B13" s="3" t="s">
        <v>11</v>
      </c>
      <c r="C13" s="3" t="str" cm="1">
        <f t="array" ref="C13">IF(SUMPRODUCT((SourceCSV[Classe]=Feuil1!$A13&amp;"")*(SourceCSV[Ville]=Feuil1!$B13)*(SourceCSV[[Enquête sociale champ 1]:[Partie Formation champ 5]]&lt;&gt;""))&gt;0,"Oui","Non")</f>
        <v>Non</v>
      </c>
      <c r="D13" s="3" t="str" cm="1">
        <f t="array" ref="D13">IF(SUMPRODUCT((SourceCSV[Classe]=Feuil1!$A13&amp;"")*(SourceCSV[Ville]=Feuil1!$B13)*(SourceCSV[[Enquête sociale champ 1]:[Enquête sociale champ 5]]&lt;&gt;""))=5,"Oui","Non")</f>
        <v>Non</v>
      </c>
      <c r="E13" s="3" t="str" cm="1">
        <f t="array" ref="E13">IF(SUMPRODUCT((SourceCSV[Classe]=Feuil1!$A13&amp;"")*(SourceCSV[Ville]=Feuil1!$B13)*(SourceCSV[[Partie Formation champ 1 ]:[Partie Formation champ 5]]&lt;&gt;""))=5,"Oui","Non")</f>
        <v>Non</v>
      </c>
      <c r="G13" s="14" t="s">
        <v>34</v>
      </c>
      <c r="H13" s="11" t="s">
        <v>40</v>
      </c>
      <c r="I13" s="16" t="s">
        <v>90</v>
      </c>
      <c r="J13" s="16" t="s">
        <v>90</v>
      </c>
      <c r="K13" s="16" t="s">
        <v>90</v>
      </c>
    </row>
    <row r="14" spans="1:12" s="6" customFormat="1" x14ac:dyDescent="0.25">
      <c r="A14" s="2">
        <v>1</v>
      </c>
      <c r="B14" s="3" t="s">
        <v>12</v>
      </c>
      <c r="C14" s="3" t="str" cm="1">
        <f t="array" ref="C14">IF(SUMPRODUCT((SourceCSV[Classe]=Feuil1!$A14&amp;"")*(SourceCSV[Ville]=Feuil1!$B14)*(SourceCSV[[Enquête sociale champ 1]:[Partie Formation champ 5]]&lt;&gt;""))&gt;0,"Oui","Non")</f>
        <v>Oui</v>
      </c>
      <c r="D14" s="3" t="str" cm="1">
        <f t="array" ref="D14">IF(SUMPRODUCT((SourceCSV[Classe]=Feuil1!$A14&amp;"")*(SourceCSV[Ville]=Feuil1!$B14)*(SourceCSV[[Enquête sociale champ 1]:[Enquête sociale champ 5]]&lt;&gt;""))=5,"Oui","Non")</f>
        <v>Non</v>
      </c>
      <c r="E14" s="3" t="str" cm="1">
        <f t="array" ref="E14">IF(SUMPRODUCT((SourceCSV[Classe]=Feuil1!$A14&amp;"")*(SourceCSV[Ville]=Feuil1!$B14)*(SourceCSV[[Partie Formation champ 1 ]:[Partie Formation champ 5]]&lt;&gt;""))=5,"Oui","Non")</f>
        <v>Non</v>
      </c>
      <c r="G14" s="14" t="s">
        <v>34</v>
      </c>
      <c r="H14" s="11" t="s">
        <v>41</v>
      </c>
      <c r="I14" s="16" t="s">
        <v>91</v>
      </c>
      <c r="J14" s="16" t="s">
        <v>90</v>
      </c>
      <c r="K14" s="16" t="s">
        <v>90</v>
      </c>
    </row>
    <row r="15" spans="1:12" s="6" customFormat="1" x14ac:dyDescent="0.25">
      <c r="A15" s="2">
        <v>1</v>
      </c>
      <c r="B15" s="3" t="s">
        <v>13</v>
      </c>
      <c r="C15" s="3" t="str" cm="1">
        <f t="array" ref="C15">IF(SUMPRODUCT((SourceCSV[Classe]=Feuil1!$A15&amp;"")*(SourceCSV[Ville]=Feuil1!$B15)*(SourceCSV[[Enquête sociale champ 1]:[Partie Formation champ 5]]&lt;&gt;""))&gt;0,"Oui","Non")</f>
        <v>Non</v>
      </c>
      <c r="D15" s="3" t="str" cm="1">
        <f t="array" ref="D15">IF(SUMPRODUCT((SourceCSV[Classe]=Feuil1!$A15&amp;"")*(SourceCSV[Ville]=Feuil1!$B15)*(SourceCSV[[Enquête sociale champ 1]:[Enquête sociale champ 5]]&lt;&gt;""))=5,"Oui","Non")</f>
        <v>Non</v>
      </c>
      <c r="E15" s="3" t="str" cm="1">
        <f t="array" ref="E15">IF(SUMPRODUCT((SourceCSV[Classe]=Feuil1!$A15&amp;"")*(SourceCSV[Ville]=Feuil1!$B15)*(SourceCSV[[Partie Formation champ 1 ]:[Partie Formation champ 5]]&lt;&gt;""))=5,"Oui","Non")</f>
        <v>Non</v>
      </c>
      <c r="G15" s="14" t="s">
        <v>34</v>
      </c>
      <c r="H15" s="11" t="s">
        <v>42</v>
      </c>
      <c r="I15" s="16" t="s">
        <v>90</v>
      </c>
      <c r="J15" s="16" t="s">
        <v>90</v>
      </c>
      <c r="K15" s="16" t="s">
        <v>90</v>
      </c>
    </row>
    <row r="16" spans="1:12" s="6" customFormat="1" x14ac:dyDescent="0.25">
      <c r="A16" s="2">
        <v>1</v>
      </c>
      <c r="B16" s="3" t="s">
        <v>14</v>
      </c>
      <c r="C16" s="3" t="str" cm="1">
        <f t="array" ref="C16">IF(SUMPRODUCT((SourceCSV[Classe]=Feuil1!$A16&amp;"")*(SourceCSV[Ville]=Feuil1!$B16)*(SourceCSV[[Enquête sociale champ 1]:[Partie Formation champ 5]]&lt;&gt;""))&gt;0,"Oui","Non")</f>
        <v>Non</v>
      </c>
      <c r="D16" s="3" t="str" cm="1">
        <f t="array" ref="D16">IF(SUMPRODUCT((SourceCSV[Classe]=Feuil1!$A16&amp;"")*(SourceCSV[Ville]=Feuil1!$B16)*(SourceCSV[[Enquête sociale champ 1]:[Enquête sociale champ 5]]&lt;&gt;""))=5,"Oui","Non")</f>
        <v>Non</v>
      </c>
      <c r="E16" s="3" t="str" cm="1">
        <f t="array" ref="E16">IF(SUMPRODUCT((SourceCSV[Classe]=Feuil1!$A16&amp;"")*(SourceCSV[Ville]=Feuil1!$B16)*(SourceCSV[[Partie Formation champ 1 ]:[Partie Formation champ 5]]&lt;&gt;""))=5,"Oui","Non")</f>
        <v>Non</v>
      </c>
      <c r="G16" s="14" t="s">
        <v>34</v>
      </c>
      <c r="H16" s="11" t="s">
        <v>43</v>
      </c>
      <c r="I16" s="16" t="s">
        <v>90</v>
      </c>
      <c r="J16" s="16" t="s">
        <v>90</v>
      </c>
      <c r="K16" s="16" t="s">
        <v>90</v>
      </c>
    </row>
    <row r="17" spans="1:11" s="6" customFormat="1" x14ac:dyDescent="0.25">
      <c r="A17" s="2">
        <v>1</v>
      </c>
      <c r="B17" s="3" t="s">
        <v>15</v>
      </c>
      <c r="C17" s="3" t="str" cm="1">
        <f t="array" ref="C17">IF(SUMPRODUCT((SourceCSV[Classe]=Feuil1!$A17&amp;"")*(SourceCSV[Ville]=Feuil1!$B17)*(SourceCSV[[Enquête sociale champ 1]:[Partie Formation champ 5]]&lt;&gt;""))&gt;0,"Oui","Non")</f>
        <v>Oui</v>
      </c>
      <c r="D17" s="3" t="str" cm="1">
        <f t="array" ref="D17">IF(SUMPRODUCT((SourceCSV[Classe]=Feuil1!$A17&amp;"")*(SourceCSV[Ville]=Feuil1!$B17)*(SourceCSV[[Enquête sociale champ 1]:[Enquête sociale champ 5]]&lt;&gt;""))=5,"Oui","Non")</f>
        <v>Oui</v>
      </c>
      <c r="E17" s="3" t="str" cm="1">
        <f t="array" ref="E17">IF(SUMPRODUCT((SourceCSV[Classe]=Feuil1!$A17&amp;"")*(SourceCSV[Ville]=Feuil1!$B17)*(SourceCSV[[Partie Formation champ 1 ]:[Partie Formation champ 5]]&lt;&gt;""))=5,"Oui","Non")</f>
        <v>Oui</v>
      </c>
      <c r="G17" s="14" t="s">
        <v>34</v>
      </c>
      <c r="H17" s="11" t="s">
        <v>44</v>
      </c>
      <c r="I17" s="16" t="s">
        <v>91</v>
      </c>
      <c r="J17" s="16" t="s">
        <v>91</v>
      </c>
      <c r="K17" s="16" t="s">
        <v>91</v>
      </c>
    </row>
    <row r="18" spans="1:11" s="6" customFormat="1" x14ac:dyDescent="0.25">
      <c r="A18" s="2">
        <v>1</v>
      </c>
      <c r="B18" s="3" t="s">
        <v>16</v>
      </c>
      <c r="C18" s="3" t="str" cm="1">
        <f t="array" ref="C18">IF(SUMPRODUCT((SourceCSV[Classe]=Feuil1!$A18&amp;"")*(SourceCSV[Ville]=Feuil1!$B18)*(SourceCSV[[Enquête sociale champ 1]:[Partie Formation champ 5]]&lt;&gt;""))&gt;0,"Oui","Non")</f>
        <v>Non</v>
      </c>
      <c r="D18" s="3" t="str" cm="1">
        <f t="array" ref="D18">IF(SUMPRODUCT((SourceCSV[Classe]=Feuil1!$A18&amp;"")*(SourceCSV[Ville]=Feuil1!$B18)*(SourceCSV[[Enquête sociale champ 1]:[Enquête sociale champ 5]]&lt;&gt;""))=5,"Oui","Non")</f>
        <v>Non</v>
      </c>
      <c r="E18" s="3" t="str" cm="1">
        <f t="array" ref="E18">IF(SUMPRODUCT((SourceCSV[Classe]=Feuil1!$A18&amp;"")*(SourceCSV[Ville]=Feuil1!$B18)*(SourceCSV[[Partie Formation champ 1 ]:[Partie Formation champ 5]]&lt;&gt;""))=5,"Oui","Non")</f>
        <v>Non</v>
      </c>
      <c r="G18" s="14" t="s">
        <v>34</v>
      </c>
      <c r="H18" s="11" t="s">
        <v>45</v>
      </c>
      <c r="I18" s="16" t="s">
        <v>90</v>
      </c>
      <c r="J18" s="16" t="s">
        <v>90</v>
      </c>
      <c r="K18" s="16" t="s">
        <v>90</v>
      </c>
    </row>
    <row r="19" spans="1:11" s="6" customFormat="1" x14ac:dyDescent="0.25">
      <c r="A19" s="2">
        <v>1</v>
      </c>
      <c r="B19" s="3" t="s">
        <v>17</v>
      </c>
      <c r="C19" s="3" t="str" cm="1">
        <f t="array" ref="C19">IF(SUMPRODUCT((SourceCSV[Classe]=Feuil1!$A19&amp;"")*(SourceCSV[Ville]=Feuil1!$B19)*(SourceCSV[[Enquête sociale champ 1]:[Partie Formation champ 5]]&lt;&gt;""))&gt;0,"Oui","Non")</f>
        <v>Non</v>
      </c>
      <c r="D19" s="3" t="str" cm="1">
        <f t="array" ref="D19">IF(SUMPRODUCT((SourceCSV[Classe]=Feuil1!$A19&amp;"")*(SourceCSV[Ville]=Feuil1!$B19)*(SourceCSV[[Enquête sociale champ 1]:[Enquête sociale champ 5]]&lt;&gt;""))=5,"Oui","Non")</f>
        <v>Non</v>
      </c>
      <c r="E19" s="3" t="str" cm="1">
        <f t="array" ref="E19">IF(SUMPRODUCT((SourceCSV[Classe]=Feuil1!$A19&amp;"")*(SourceCSV[Ville]=Feuil1!$B19)*(SourceCSV[[Partie Formation champ 1 ]:[Partie Formation champ 5]]&lt;&gt;""))=5,"Oui","Non")</f>
        <v>Non</v>
      </c>
      <c r="G19" s="14" t="s">
        <v>34</v>
      </c>
      <c r="H19" s="11" t="s">
        <v>46</v>
      </c>
      <c r="I19" s="16" t="s">
        <v>90</v>
      </c>
      <c r="J19" s="16" t="s">
        <v>90</v>
      </c>
      <c r="K19" s="16" t="s">
        <v>90</v>
      </c>
    </row>
    <row r="20" spans="1:11" s="6" customFormat="1" x14ac:dyDescent="0.25">
      <c r="A20" s="2">
        <v>1</v>
      </c>
      <c r="B20" s="3" t="s">
        <v>18</v>
      </c>
      <c r="C20" s="3" t="str" cm="1">
        <f t="array" ref="C20">IF(SUMPRODUCT((SourceCSV[Classe]=Feuil1!$A20&amp;"")*(SourceCSV[Ville]=Feuil1!$B20)*(SourceCSV[[Enquête sociale champ 1]:[Partie Formation champ 5]]&lt;&gt;""))&gt;0,"Oui","Non")</f>
        <v>Oui</v>
      </c>
      <c r="D20" s="3" t="str" cm="1">
        <f t="array" ref="D20">IF(SUMPRODUCT((SourceCSV[Classe]=Feuil1!$A20&amp;"")*(SourceCSV[Ville]=Feuil1!$B20)*(SourceCSV[[Enquête sociale champ 1]:[Enquête sociale champ 5]]&lt;&gt;""))=5,"Oui","Non")</f>
        <v>Oui</v>
      </c>
      <c r="E20" s="3" t="str" cm="1">
        <f t="array" ref="E20">IF(SUMPRODUCT((SourceCSV[Classe]=Feuil1!$A20&amp;"")*(SourceCSV[Ville]=Feuil1!$B20)*(SourceCSV[[Partie Formation champ 1 ]:[Partie Formation champ 5]]&lt;&gt;""))=5,"Oui","Non")</f>
        <v>Non</v>
      </c>
      <c r="G20" s="14" t="s">
        <v>34</v>
      </c>
      <c r="H20" s="11" t="s">
        <v>47</v>
      </c>
      <c r="I20" s="16" t="s">
        <v>91</v>
      </c>
      <c r="J20" s="16" t="s">
        <v>91</v>
      </c>
      <c r="K20" s="16" t="s">
        <v>90</v>
      </c>
    </row>
    <row r="21" spans="1:11" s="6" customFormat="1" x14ac:dyDescent="0.25">
      <c r="A21" s="2">
        <v>1</v>
      </c>
      <c r="B21" s="3" t="s">
        <v>19</v>
      </c>
      <c r="C21" s="3" t="str" cm="1">
        <f t="array" ref="C21">IF(SUMPRODUCT((SourceCSV[Classe]=Feuil1!$A21&amp;"")*(SourceCSV[Ville]=Feuil1!$B21)*(SourceCSV[[Enquête sociale champ 1]:[Partie Formation champ 5]]&lt;&gt;""))&gt;0,"Oui","Non")</f>
        <v>Non</v>
      </c>
      <c r="D21" s="3" t="str" cm="1">
        <f t="array" ref="D21">IF(SUMPRODUCT((SourceCSV[Classe]=Feuil1!$A21&amp;"")*(SourceCSV[Ville]=Feuil1!$B21)*(SourceCSV[[Enquête sociale champ 1]:[Enquête sociale champ 5]]&lt;&gt;""))=5,"Oui","Non")</f>
        <v>Non</v>
      </c>
      <c r="E21" s="3" t="str" cm="1">
        <f t="array" ref="E21">IF(SUMPRODUCT((SourceCSV[Classe]=Feuil1!$A21&amp;"")*(SourceCSV[Ville]=Feuil1!$B21)*(SourceCSV[[Partie Formation champ 1 ]:[Partie Formation champ 5]]&lt;&gt;""))=5,"Oui","Non")</f>
        <v>Non</v>
      </c>
      <c r="G21" s="14" t="s">
        <v>34</v>
      </c>
      <c r="H21" s="11" t="s">
        <v>48</v>
      </c>
      <c r="I21" s="16" t="s">
        <v>90</v>
      </c>
      <c r="J21" s="16" t="s">
        <v>90</v>
      </c>
      <c r="K21" s="16" t="s">
        <v>90</v>
      </c>
    </row>
    <row r="22" spans="1:11" s="6" customFormat="1" x14ac:dyDescent="0.25">
      <c r="A22" s="2">
        <v>1</v>
      </c>
      <c r="B22" s="3" t="s">
        <v>20</v>
      </c>
      <c r="C22" s="3" t="str" cm="1">
        <f t="array" ref="C22">IF(SUMPRODUCT((SourceCSV[Classe]=Feuil1!$A22&amp;"")*(SourceCSV[Ville]=Feuil1!$B22)*(SourceCSV[[Enquête sociale champ 1]:[Partie Formation champ 5]]&lt;&gt;""))&gt;0,"Oui","Non")</f>
        <v>Non</v>
      </c>
      <c r="D22" s="3" t="str" cm="1">
        <f t="array" ref="D22">IF(SUMPRODUCT((SourceCSV[Classe]=Feuil1!$A22&amp;"")*(SourceCSV[Ville]=Feuil1!$B22)*(SourceCSV[[Enquête sociale champ 1]:[Enquête sociale champ 5]]&lt;&gt;""))=5,"Oui","Non")</f>
        <v>Non</v>
      </c>
      <c r="E22" s="3" t="str" cm="1">
        <f t="array" ref="E22">IF(SUMPRODUCT((SourceCSV[Classe]=Feuil1!$A22&amp;"")*(SourceCSV[Ville]=Feuil1!$B22)*(SourceCSV[[Partie Formation champ 1 ]:[Partie Formation champ 5]]&lt;&gt;""))=5,"Oui","Non")</f>
        <v>Non</v>
      </c>
      <c r="G22" s="14" t="s">
        <v>34</v>
      </c>
      <c r="H22" s="11" t="s">
        <v>49</v>
      </c>
      <c r="I22" s="16" t="s">
        <v>91</v>
      </c>
      <c r="J22" s="16" t="s">
        <v>91</v>
      </c>
      <c r="K22" s="16" t="s">
        <v>90</v>
      </c>
    </row>
    <row r="23" spans="1:11" s="6" customFormat="1" x14ac:dyDescent="0.25">
      <c r="A23" s="2">
        <v>1</v>
      </c>
      <c r="B23" s="3" t="s">
        <v>21</v>
      </c>
      <c r="C23" s="3" t="str" cm="1">
        <f t="array" ref="C23">IF(SUMPRODUCT((SourceCSV[Classe]=Feuil1!$A23&amp;"")*(SourceCSV[Ville]=Feuil1!$B23)*(SourceCSV[[Enquête sociale champ 1]:[Partie Formation champ 5]]&lt;&gt;""))&gt;0,"Oui","Non")</f>
        <v>Oui</v>
      </c>
      <c r="D23" s="3" t="str" cm="1">
        <f t="array" ref="D23">IF(SUMPRODUCT((SourceCSV[Classe]=Feuil1!$A23&amp;"")*(SourceCSV[Ville]=Feuil1!$B23)*(SourceCSV[[Enquête sociale champ 1]:[Enquête sociale champ 5]]&lt;&gt;""))=5,"Oui","Non")</f>
        <v>Oui</v>
      </c>
      <c r="E23" s="3" t="str" cm="1">
        <f t="array" ref="E23">IF(SUMPRODUCT((SourceCSV[Classe]=Feuil1!$A23&amp;"")*(SourceCSV[Ville]=Feuil1!$B23)*(SourceCSV[[Partie Formation champ 1 ]:[Partie Formation champ 5]]&lt;&gt;""))=5,"Oui","Non")</f>
        <v>Oui</v>
      </c>
      <c r="G23" s="14" t="s">
        <v>34</v>
      </c>
      <c r="H23" s="11" t="s">
        <v>50</v>
      </c>
      <c r="I23" s="16" t="s">
        <v>91</v>
      </c>
      <c r="J23" s="16" t="s">
        <v>91</v>
      </c>
      <c r="K23" s="16" t="s">
        <v>91</v>
      </c>
    </row>
    <row r="24" spans="1:11" s="6" customFormat="1" x14ac:dyDescent="0.25">
      <c r="A24" s="2">
        <v>1</v>
      </c>
      <c r="B24" s="3" t="s">
        <v>22</v>
      </c>
      <c r="C24" s="3" t="str" cm="1">
        <f t="array" ref="C24">IF(SUMPRODUCT((SourceCSV[Classe]=Feuil1!$A24&amp;"")*(SourceCSV[Ville]=Feuil1!$B24)*(SourceCSV[[Enquête sociale champ 1]:[Partie Formation champ 5]]&lt;&gt;""))&gt;0,"Oui","Non")</f>
        <v>Non</v>
      </c>
      <c r="D24" s="3" t="str" cm="1">
        <f t="array" ref="D24">IF(SUMPRODUCT((SourceCSV[Classe]=Feuil1!$A24&amp;"")*(SourceCSV[Ville]=Feuil1!$B24)*(SourceCSV[[Enquête sociale champ 1]:[Enquête sociale champ 5]]&lt;&gt;""))=5,"Oui","Non")</f>
        <v>Non</v>
      </c>
      <c r="E24" s="3" t="str" cm="1">
        <f t="array" ref="E24">IF(SUMPRODUCT((SourceCSV[Classe]=Feuil1!$A24&amp;"")*(SourceCSV[Ville]=Feuil1!$B24)*(SourceCSV[[Partie Formation champ 1 ]:[Partie Formation champ 5]]&lt;&gt;""))=5,"Oui","Non")</f>
        <v>Non</v>
      </c>
      <c r="G24" s="14" t="s">
        <v>34</v>
      </c>
      <c r="H24" s="11" t="s">
        <v>51</v>
      </c>
      <c r="I24" s="16" t="s">
        <v>90</v>
      </c>
      <c r="J24" s="16" t="s">
        <v>90</v>
      </c>
      <c r="K24" s="16" t="s">
        <v>90</v>
      </c>
    </row>
    <row r="25" spans="1:11" s="6" customFormat="1" x14ac:dyDescent="0.25">
      <c r="A25" s="2">
        <v>1</v>
      </c>
      <c r="B25" s="3" t="s">
        <v>23</v>
      </c>
      <c r="C25" s="3" t="str" cm="1">
        <f t="array" ref="C25">IF(SUMPRODUCT((SourceCSV[Classe]=Feuil1!$A25&amp;"")*(SourceCSV[Ville]=Feuil1!$B25)*(SourceCSV[[Enquête sociale champ 1]:[Partie Formation champ 5]]&lt;&gt;""))&gt;0,"Oui","Non")</f>
        <v>Non</v>
      </c>
      <c r="D25" s="3" t="str" cm="1">
        <f t="array" ref="D25">IF(SUMPRODUCT((SourceCSV[Classe]=Feuil1!$A25&amp;"")*(SourceCSV[Ville]=Feuil1!$B25)*(SourceCSV[[Enquête sociale champ 1]:[Enquête sociale champ 5]]&lt;&gt;""))=5,"Oui","Non")</f>
        <v>Non</v>
      </c>
      <c r="E25" s="3" t="str" cm="1">
        <f t="array" ref="E25">IF(SUMPRODUCT((SourceCSV[Classe]=Feuil1!$A25&amp;"")*(SourceCSV[Ville]=Feuil1!$B25)*(SourceCSV[[Partie Formation champ 1 ]:[Partie Formation champ 5]]&lt;&gt;""))=5,"Oui","Non")</f>
        <v>Non</v>
      </c>
      <c r="G25" s="17" t="s">
        <v>34</v>
      </c>
      <c r="H25" s="11" t="s">
        <v>52</v>
      </c>
      <c r="I25" s="16" t="s">
        <v>90</v>
      </c>
      <c r="J25" s="16" t="s">
        <v>90</v>
      </c>
      <c r="K25" s="16" t="s">
        <v>90</v>
      </c>
    </row>
    <row r="26" spans="1:11" s="6" customFormat="1" x14ac:dyDescent="0.25">
      <c r="A26" s="2">
        <v>1</v>
      </c>
      <c r="B26" s="3" t="s">
        <v>24</v>
      </c>
      <c r="C26" s="3" t="str" cm="1">
        <f t="array" ref="C26">IF(SUMPRODUCT((SourceCSV[Classe]=Feuil1!$A26&amp;"")*(SourceCSV[Ville]=Feuil1!$B26)*(SourceCSV[[Enquête sociale champ 1]:[Partie Formation champ 5]]&lt;&gt;""))&gt;0,"Oui","Non")</f>
        <v>Oui</v>
      </c>
      <c r="D26" s="3" t="str" cm="1">
        <f t="array" ref="D26">IF(SUMPRODUCT((SourceCSV[Classe]=Feuil1!$A26&amp;"")*(SourceCSV[Ville]=Feuil1!$B26)*(SourceCSV[[Enquête sociale champ 1]:[Enquête sociale champ 5]]&lt;&gt;""))=5,"Oui","Non")</f>
        <v>Non</v>
      </c>
      <c r="E26" s="3" t="str" cm="1">
        <f t="array" ref="E26">IF(SUMPRODUCT((SourceCSV[Classe]=Feuil1!$A26&amp;"")*(SourceCSV[Ville]=Feuil1!$B26)*(SourceCSV[[Partie Formation champ 1 ]:[Partie Formation champ 5]]&lt;&gt;""))=5,"Oui","Non")</f>
        <v>Non</v>
      </c>
      <c r="G26" s="17" t="s">
        <v>34</v>
      </c>
      <c r="H26" s="11" t="s">
        <v>53</v>
      </c>
      <c r="I26" s="16" t="s">
        <v>91</v>
      </c>
      <c r="J26" s="16" t="s">
        <v>90</v>
      </c>
      <c r="K26" s="16" t="s">
        <v>90</v>
      </c>
    </row>
    <row r="27" spans="1:11" s="6" customFormat="1" x14ac:dyDescent="0.25">
      <c r="A27" s="2">
        <v>1</v>
      </c>
      <c r="B27" s="3" t="s">
        <v>25</v>
      </c>
      <c r="C27" s="3" t="str" cm="1">
        <f t="array" ref="C27">IF(SUMPRODUCT((SourceCSV[Classe]=Feuil1!$A27&amp;"")*(SourceCSV[Ville]=Feuil1!$B27)*(SourceCSV[[Enquête sociale champ 1]:[Partie Formation champ 5]]&lt;&gt;""))&gt;0,"Oui","Non")</f>
        <v>Non</v>
      </c>
      <c r="D27" s="3" t="str" cm="1">
        <f t="array" ref="D27">IF(SUMPRODUCT((SourceCSV[Classe]=Feuil1!$A27&amp;"")*(SourceCSV[Ville]=Feuil1!$B27)*(SourceCSV[[Enquête sociale champ 1]:[Enquête sociale champ 5]]&lt;&gt;""))=5,"Oui","Non")</f>
        <v>Non</v>
      </c>
      <c r="E27" s="3" t="str" cm="1">
        <f t="array" ref="E27">IF(SUMPRODUCT((SourceCSV[Classe]=Feuil1!$A27&amp;"")*(SourceCSV[Ville]=Feuil1!$B27)*(SourceCSV[[Partie Formation champ 1 ]:[Partie Formation champ 5]]&lt;&gt;""))=5,"Oui","Non")</f>
        <v>Non</v>
      </c>
      <c r="G27" s="17" t="s">
        <v>34</v>
      </c>
      <c r="H27" s="11" t="s">
        <v>54</v>
      </c>
      <c r="I27" s="16" t="s">
        <v>90</v>
      </c>
      <c r="J27" s="16" t="s">
        <v>90</v>
      </c>
      <c r="K27" s="16" t="s">
        <v>90</v>
      </c>
    </row>
    <row r="28" spans="1:11" s="6" customFormat="1" x14ac:dyDescent="0.25">
      <c r="A28" s="2">
        <v>1</v>
      </c>
      <c r="B28" s="3" t="s">
        <v>26</v>
      </c>
      <c r="C28" s="3" t="str" cm="1">
        <f t="array" ref="C28">IF(SUMPRODUCT((SourceCSV[Classe]=Feuil1!$A28&amp;"")*(SourceCSV[Ville]=Feuil1!$B28)*(SourceCSV[[Enquête sociale champ 1]:[Partie Formation champ 5]]&lt;&gt;""))&gt;0,"Oui","Non")</f>
        <v>Non</v>
      </c>
      <c r="D28" s="3" t="str" cm="1">
        <f t="array" ref="D28">IF(SUMPRODUCT((SourceCSV[Classe]=Feuil1!$A28&amp;"")*(SourceCSV[Ville]=Feuil1!$B28)*(SourceCSV[[Enquête sociale champ 1]:[Enquête sociale champ 5]]&lt;&gt;""))=5,"Oui","Non")</f>
        <v>Non</v>
      </c>
      <c r="E28" s="3" t="str" cm="1">
        <f t="array" ref="E28">IF(SUMPRODUCT((SourceCSV[Classe]=Feuil1!$A28&amp;"")*(SourceCSV[Ville]=Feuil1!$B28)*(SourceCSV[[Partie Formation champ 1 ]:[Partie Formation champ 5]]&lt;&gt;""))=5,"Oui","Non")</f>
        <v>Non</v>
      </c>
      <c r="G28" s="17" t="s">
        <v>34</v>
      </c>
      <c r="H28" s="11" t="s">
        <v>55</v>
      </c>
      <c r="I28" s="16" t="s">
        <v>90</v>
      </c>
      <c r="J28" s="16" t="s">
        <v>90</v>
      </c>
      <c r="K28" s="16" t="s">
        <v>90</v>
      </c>
    </row>
    <row r="29" spans="1:11" s="6" customFormat="1" x14ac:dyDescent="0.25">
      <c r="A29" s="2">
        <v>1</v>
      </c>
      <c r="B29" s="3" t="s">
        <v>27</v>
      </c>
      <c r="C29" s="3" t="str" cm="1">
        <f t="array" ref="C29">IF(SUMPRODUCT((SourceCSV[Classe]=Feuil1!$A29&amp;"")*(SourceCSV[Ville]=Feuil1!$B29)*(SourceCSV[[Enquête sociale champ 1]:[Partie Formation champ 5]]&lt;&gt;""))&gt;0,"Oui","Non")</f>
        <v>Oui</v>
      </c>
      <c r="D29" s="3" t="str" cm="1">
        <f t="array" ref="D29">IF(SUMPRODUCT((SourceCSV[Classe]=Feuil1!$A29&amp;"")*(SourceCSV[Ville]=Feuil1!$B29)*(SourceCSV[[Enquête sociale champ 1]:[Enquête sociale champ 5]]&lt;&gt;""))=5,"Oui","Non")</f>
        <v>Oui</v>
      </c>
      <c r="E29" s="3" t="str" cm="1">
        <f t="array" ref="E29">IF(SUMPRODUCT((SourceCSV[Classe]=Feuil1!$A29&amp;"")*(SourceCSV[Ville]=Feuil1!$B29)*(SourceCSV[[Partie Formation champ 1 ]:[Partie Formation champ 5]]&lt;&gt;""))=5,"Oui","Non")</f>
        <v>Oui</v>
      </c>
      <c r="G29" s="17" t="s">
        <v>34</v>
      </c>
      <c r="H29" s="11" t="s">
        <v>56</v>
      </c>
      <c r="I29" s="16" t="s">
        <v>91</v>
      </c>
      <c r="J29" s="16" t="s">
        <v>91</v>
      </c>
      <c r="K29" s="16" t="s">
        <v>91</v>
      </c>
    </row>
    <row r="30" spans="1:11" s="6" customFormat="1" x14ac:dyDescent="0.25">
      <c r="A30" s="2">
        <v>1</v>
      </c>
      <c r="B30" s="3" t="s">
        <v>28</v>
      </c>
      <c r="C30" s="3" t="str" cm="1">
        <f t="array" ref="C30">IF(SUMPRODUCT((SourceCSV[Classe]=Feuil1!$A30&amp;"")*(SourceCSV[Ville]=Feuil1!$B30)*(SourceCSV[[Enquête sociale champ 1]:[Partie Formation champ 5]]&lt;&gt;""))&gt;0,"Oui","Non")</f>
        <v>Non</v>
      </c>
      <c r="D30" s="3" t="str" cm="1">
        <f t="array" ref="D30">IF(SUMPRODUCT((SourceCSV[Classe]=Feuil1!$A30&amp;"")*(SourceCSV[Ville]=Feuil1!$B30)*(SourceCSV[[Enquête sociale champ 1]:[Enquête sociale champ 5]]&lt;&gt;""))=5,"Oui","Non")</f>
        <v>Non</v>
      </c>
      <c r="E30" s="3" t="str" cm="1">
        <f t="array" ref="E30">IF(SUMPRODUCT((SourceCSV[Classe]=Feuil1!$A30&amp;"")*(SourceCSV[Ville]=Feuil1!$B30)*(SourceCSV[[Partie Formation champ 1 ]:[Partie Formation champ 5]]&lt;&gt;""))=5,"Oui","Non")</f>
        <v>Non</v>
      </c>
      <c r="G30" s="17" t="s">
        <v>34</v>
      </c>
      <c r="H30" s="11" t="s">
        <v>57</v>
      </c>
      <c r="I30" s="16" t="s">
        <v>90</v>
      </c>
      <c r="J30" s="16" t="s">
        <v>90</v>
      </c>
      <c r="K30" s="16" t="s">
        <v>90</v>
      </c>
    </row>
    <row r="31" spans="1:11" s="6" customFormat="1" x14ac:dyDescent="0.25">
      <c r="A31" s="2">
        <v>1</v>
      </c>
      <c r="B31" s="3" t="s">
        <v>29</v>
      </c>
      <c r="C31" s="3" t="str" cm="1">
        <f t="array" ref="C31">IF(SUMPRODUCT((SourceCSV[Classe]=Feuil1!$A31&amp;"")*(SourceCSV[Ville]=Feuil1!$B31)*(SourceCSV[[Enquête sociale champ 1]:[Partie Formation champ 5]]&lt;&gt;""))&gt;0,"Oui","Non")</f>
        <v>Non</v>
      </c>
      <c r="D31" s="3" t="str" cm="1">
        <f t="array" ref="D31">IF(SUMPRODUCT((SourceCSV[Classe]=Feuil1!$A31&amp;"")*(SourceCSV[Ville]=Feuil1!$B31)*(SourceCSV[[Enquête sociale champ 1]:[Enquête sociale champ 5]]&lt;&gt;""))=5,"Oui","Non")</f>
        <v>Non</v>
      </c>
      <c r="E31" s="3" t="str" cm="1">
        <f t="array" ref="E31">IF(SUMPRODUCT((SourceCSV[Classe]=Feuil1!$A31&amp;"")*(SourceCSV[Ville]=Feuil1!$B31)*(SourceCSV[[Partie Formation champ 1 ]:[Partie Formation champ 5]]&lt;&gt;""))=5,"Oui","Non")</f>
        <v>Non</v>
      </c>
      <c r="G31" s="17" t="s">
        <v>34</v>
      </c>
      <c r="H31" s="11" t="s">
        <v>58</v>
      </c>
      <c r="I31" s="16" t="s">
        <v>90</v>
      </c>
      <c r="J31" s="16" t="s">
        <v>90</v>
      </c>
      <c r="K31" s="16" t="s">
        <v>90</v>
      </c>
    </row>
    <row r="32" spans="1:11" s="6" customFormat="1" x14ac:dyDescent="0.25">
      <c r="A32" s="2">
        <v>1</v>
      </c>
      <c r="B32" s="3" t="s">
        <v>30</v>
      </c>
      <c r="C32" s="3" t="str" cm="1">
        <f t="array" ref="C32">IF(SUMPRODUCT((SourceCSV[Classe]=Feuil1!$A32&amp;"")*(SourceCSV[Ville]=Feuil1!$B32)*(SourceCSV[[Enquête sociale champ 1]:[Partie Formation champ 5]]&lt;&gt;""))&gt;0,"Oui","Non")</f>
        <v>Non</v>
      </c>
      <c r="D32" s="3" t="str" cm="1">
        <f t="array" ref="D32">IF(SUMPRODUCT((SourceCSV[Classe]=Feuil1!$A32&amp;"")*(SourceCSV[Ville]=Feuil1!$B32)*(SourceCSV[[Enquête sociale champ 1]:[Enquête sociale champ 5]]&lt;&gt;""))=5,"Oui","Non")</f>
        <v>Non</v>
      </c>
      <c r="E32" s="3" t="str" cm="1">
        <f t="array" ref="E32">IF(SUMPRODUCT((SourceCSV[Classe]=Feuil1!$A32&amp;"")*(SourceCSV[Ville]=Feuil1!$B32)*(SourceCSV[[Partie Formation champ 1 ]:[Partie Formation champ 5]]&lt;&gt;""))=5,"Oui","Non")</f>
        <v>Non</v>
      </c>
      <c r="G32" s="17" t="s">
        <v>34</v>
      </c>
      <c r="H32" s="11" t="s">
        <v>59</v>
      </c>
      <c r="I32" s="16" t="s">
        <v>90</v>
      </c>
      <c r="J32" s="16" t="s">
        <v>90</v>
      </c>
      <c r="K32" s="16" t="s">
        <v>90</v>
      </c>
    </row>
    <row r="33" spans="1:11" s="6" customFormat="1" x14ac:dyDescent="0.25">
      <c r="A33" s="2">
        <v>1</v>
      </c>
      <c r="B33" s="3" t="s">
        <v>31</v>
      </c>
      <c r="C33" s="3" t="str" cm="1">
        <f t="array" ref="C33">IF(SUMPRODUCT((SourceCSV[Classe]=Feuil1!$A33&amp;"")*(SourceCSV[Ville]=Feuil1!$B33)*(SourceCSV[[Enquête sociale champ 1]:[Partie Formation champ 5]]&lt;&gt;""))&gt;0,"Oui","Non")</f>
        <v>Non</v>
      </c>
      <c r="D33" s="3" t="str" cm="1">
        <f t="array" ref="D33">IF(SUMPRODUCT((SourceCSV[Classe]=Feuil1!$A33&amp;"")*(SourceCSV[Ville]=Feuil1!$B33)*(SourceCSV[[Enquête sociale champ 1]:[Enquête sociale champ 5]]&lt;&gt;""))=5,"Oui","Non")</f>
        <v>Non</v>
      </c>
      <c r="E33" s="3" t="str" cm="1">
        <f t="array" ref="E33">IF(SUMPRODUCT((SourceCSV[Classe]=Feuil1!$A33&amp;"")*(SourceCSV[Ville]=Feuil1!$B33)*(SourceCSV[[Partie Formation champ 1 ]:[Partie Formation champ 5]]&lt;&gt;""))=5,"Oui","Non")</f>
        <v>Non</v>
      </c>
      <c r="G33" s="17" t="s">
        <v>34</v>
      </c>
      <c r="H33" s="11" t="s">
        <v>60</v>
      </c>
      <c r="I33" s="16" t="s">
        <v>90</v>
      </c>
      <c r="J33" s="16" t="s">
        <v>90</v>
      </c>
      <c r="K33" s="16" t="s">
        <v>90</v>
      </c>
    </row>
  </sheetData>
  <autoFilter ref="A5:E5" xr:uid="{AB6A917D-4C69-4FB7-97AA-6573EE20B030}">
    <sortState xmlns:xlrd2="http://schemas.microsoft.com/office/spreadsheetml/2017/richdata2" ref="A6:E153">
      <sortCondition ref="A5"/>
    </sortState>
  </autoFilter>
  <phoneticPr fontId="8" type="noConversion"/>
  <pageMargins left="0.7" right="0.7" top="0.75" bottom="0.75" header="0.3" footer="0.3"/>
  <pageSetup paperSize="9" orientation="portrait" verticalDpi="300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AF820FE-A5C0-4186-9D2F-DADC93F028B7}">
  <dimension ref="A1:O29"/>
  <sheetViews>
    <sheetView workbookViewId="0">
      <selection activeCell="D1" sqref="D1:O29"/>
    </sheetView>
  </sheetViews>
  <sheetFormatPr baseColWidth="10" defaultRowHeight="15" x14ac:dyDescent="0.25"/>
  <cols>
    <col min="2" max="2" width="29.28515625" bestFit="1" customWidth="1"/>
    <col min="4" max="4" width="8.85546875" bestFit="1" customWidth="1"/>
    <col min="5" max="5" width="17" bestFit="1" customWidth="1"/>
    <col min="6" max="10" width="25.28515625" bestFit="1" customWidth="1"/>
    <col min="11" max="11" width="26.5703125" bestFit="1" customWidth="1"/>
    <col min="12" max="15" width="26.140625" bestFit="1" customWidth="1"/>
  </cols>
  <sheetData>
    <row r="1" spans="1:15" x14ac:dyDescent="0.25">
      <c r="A1" t="s">
        <v>61</v>
      </c>
      <c r="B1" s="15" t="s">
        <v>62</v>
      </c>
      <c r="D1" t="s">
        <v>1</v>
      </c>
      <c r="E1" t="s">
        <v>2</v>
      </c>
      <c r="F1" t="s">
        <v>63</v>
      </c>
      <c r="G1" t="s">
        <v>64</v>
      </c>
      <c r="H1" t="s">
        <v>65</v>
      </c>
      <c r="I1" t="s">
        <v>66</v>
      </c>
      <c r="J1" t="s">
        <v>67</v>
      </c>
      <c r="K1" t="s">
        <v>68</v>
      </c>
      <c r="L1" t="s">
        <v>69</v>
      </c>
      <c r="M1" t="s">
        <v>70</v>
      </c>
      <c r="N1" t="s">
        <v>71</v>
      </c>
      <c r="O1" t="s">
        <v>72</v>
      </c>
    </row>
    <row r="2" spans="1:15" x14ac:dyDescent="0.25">
      <c r="D2" s="13" t="s">
        <v>34</v>
      </c>
      <c r="E2" s="13" t="s">
        <v>32</v>
      </c>
      <c r="F2" s="13" t="s">
        <v>73</v>
      </c>
      <c r="G2" s="13" t="s">
        <v>73</v>
      </c>
      <c r="H2" s="13" t="s">
        <v>73</v>
      </c>
      <c r="I2" s="13" t="s">
        <v>73</v>
      </c>
      <c r="J2" s="13" t="s">
        <v>73</v>
      </c>
      <c r="K2" s="13" t="s">
        <v>73</v>
      </c>
      <c r="L2" s="13" t="s">
        <v>73</v>
      </c>
      <c r="M2" s="13" t="s">
        <v>73</v>
      </c>
      <c r="N2" s="13" t="s">
        <v>73</v>
      </c>
      <c r="O2" s="13" t="s">
        <v>73</v>
      </c>
    </row>
    <row r="3" spans="1:15" x14ac:dyDescent="0.25">
      <c r="D3" s="13" t="s">
        <v>34</v>
      </c>
      <c r="E3" s="13" t="s">
        <v>33</v>
      </c>
      <c r="F3" s="13" t="s">
        <v>73</v>
      </c>
      <c r="G3" s="13" t="s">
        <v>73</v>
      </c>
      <c r="H3" s="13" t="s">
        <v>73</v>
      </c>
      <c r="I3" s="13" t="s">
        <v>73</v>
      </c>
      <c r="J3" s="13" t="s">
        <v>73</v>
      </c>
      <c r="K3" s="13" t="s">
        <v>73</v>
      </c>
      <c r="L3" s="13" t="s">
        <v>73</v>
      </c>
      <c r="M3" s="13" t="s">
        <v>73</v>
      </c>
      <c r="N3" s="13" t="s">
        <v>73</v>
      </c>
      <c r="O3" s="13" t="s">
        <v>73</v>
      </c>
    </row>
    <row r="4" spans="1:15" x14ac:dyDescent="0.25">
      <c r="D4" s="13" t="s">
        <v>34</v>
      </c>
      <c r="E4" s="13" t="s">
        <v>35</v>
      </c>
      <c r="F4" s="13" t="s">
        <v>34</v>
      </c>
      <c r="G4" s="13" t="s">
        <v>74</v>
      </c>
      <c r="H4" s="13" t="s">
        <v>75</v>
      </c>
      <c r="I4" s="13" t="s">
        <v>76</v>
      </c>
      <c r="J4" s="13" t="s">
        <v>74</v>
      </c>
      <c r="K4" s="13" t="s">
        <v>77</v>
      </c>
      <c r="L4" s="13" t="s">
        <v>77</v>
      </c>
      <c r="M4" s="13" t="s">
        <v>74</v>
      </c>
      <c r="N4" s="13" t="s">
        <v>78</v>
      </c>
      <c r="O4" s="13" t="s">
        <v>77</v>
      </c>
    </row>
    <row r="5" spans="1:15" x14ac:dyDescent="0.25">
      <c r="D5" s="13" t="s">
        <v>34</v>
      </c>
      <c r="E5" s="13" t="s">
        <v>36</v>
      </c>
      <c r="F5" s="13" t="s">
        <v>73</v>
      </c>
      <c r="G5" s="13" t="s">
        <v>73</v>
      </c>
      <c r="H5" s="13" t="s">
        <v>73</v>
      </c>
      <c r="I5" s="13" t="s">
        <v>73</v>
      </c>
      <c r="J5" s="13" t="s">
        <v>73</v>
      </c>
      <c r="K5" s="13" t="s">
        <v>73</v>
      </c>
      <c r="L5" s="13" t="s">
        <v>73</v>
      </c>
      <c r="M5" s="13" t="s">
        <v>73</v>
      </c>
      <c r="N5" s="13" t="s">
        <v>73</v>
      </c>
      <c r="O5" s="13" t="s">
        <v>73</v>
      </c>
    </row>
    <row r="6" spans="1:15" x14ac:dyDescent="0.25">
      <c r="D6" s="13" t="s">
        <v>34</v>
      </c>
      <c r="E6" s="13" t="s">
        <v>37</v>
      </c>
      <c r="F6" s="13" t="s">
        <v>79</v>
      </c>
      <c r="G6" s="13" t="s">
        <v>80</v>
      </c>
      <c r="H6" s="13" t="s">
        <v>80</v>
      </c>
      <c r="I6" s="13" t="s">
        <v>80</v>
      </c>
      <c r="J6" s="13" t="s">
        <v>73</v>
      </c>
      <c r="K6" s="13" t="s">
        <v>73</v>
      </c>
      <c r="L6" s="13" t="s">
        <v>73</v>
      </c>
      <c r="M6" s="13" t="s">
        <v>73</v>
      </c>
      <c r="N6" s="13" t="s">
        <v>73</v>
      </c>
      <c r="O6" s="13" t="s">
        <v>73</v>
      </c>
    </row>
    <row r="7" spans="1:15" x14ac:dyDescent="0.25">
      <c r="D7" s="13" t="s">
        <v>34</v>
      </c>
      <c r="E7" s="13" t="s">
        <v>38</v>
      </c>
      <c r="F7" s="13" t="s">
        <v>73</v>
      </c>
      <c r="G7" s="13" t="s">
        <v>73</v>
      </c>
      <c r="H7" s="13" t="s">
        <v>73</v>
      </c>
      <c r="I7" s="13" t="s">
        <v>73</v>
      </c>
      <c r="J7" s="13" t="s">
        <v>73</v>
      </c>
      <c r="K7" s="13" t="s">
        <v>73</v>
      </c>
      <c r="L7" s="13" t="s">
        <v>73</v>
      </c>
      <c r="M7" s="13" t="s">
        <v>73</v>
      </c>
      <c r="N7" s="13" t="s">
        <v>73</v>
      </c>
      <c r="O7" s="13" t="s">
        <v>73</v>
      </c>
    </row>
    <row r="8" spans="1:15" x14ac:dyDescent="0.25">
      <c r="D8" s="13" t="s">
        <v>34</v>
      </c>
      <c r="E8" s="13" t="s">
        <v>39</v>
      </c>
      <c r="F8" s="13" t="s">
        <v>81</v>
      </c>
      <c r="G8" s="13" t="s">
        <v>82</v>
      </c>
      <c r="H8" s="13" t="s">
        <v>73</v>
      </c>
      <c r="I8" s="13" t="s">
        <v>73</v>
      </c>
      <c r="J8" s="13" t="s">
        <v>73</v>
      </c>
      <c r="K8" s="13" t="s">
        <v>73</v>
      </c>
      <c r="L8" s="13" t="s">
        <v>73</v>
      </c>
      <c r="M8" s="13" t="s">
        <v>73</v>
      </c>
      <c r="N8" s="13" t="s">
        <v>73</v>
      </c>
      <c r="O8" s="13" t="s">
        <v>73</v>
      </c>
    </row>
    <row r="9" spans="1:15" x14ac:dyDescent="0.25">
      <c r="D9" s="13" t="s">
        <v>34</v>
      </c>
      <c r="E9" s="13" t="s">
        <v>40</v>
      </c>
      <c r="F9" s="13" t="s">
        <v>73</v>
      </c>
      <c r="G9" s="13" t="s">
        <v>73</v>
      </c>
      <c r="H9" s="13" t="s">
        <v>73</v>
      </c>
      <c r="I9" s="13" t="s">
        <v>73</v>
      </c>
      <c r="J9" s="13" t="s">
        <v>73</v>
      </c>
      <c r="K9" s="13" t="s">
        <v>73</v>
      </c>
      <c r="L9" s="13" t="s">
        <v>73</v>
      </c>
      <c r="M9" s="13" t="s">
        <v>73</v>
      </c>
      <c r="N9" s="13" t="s">
        <v>73</v>
      </c>
      <c r="O9" s="13" t="s">
        <v>73</v>
      </c>
    </row>
    <row r="10" spans="1:15" x14ac:dyDescent="0.25">
      <c r="D10" s="13" t="s">
        <v>34</v>
      </c>
      <c r="E10" s="13" t="s">
        <v>41</v>
      </c>
      <c r="F10" s="13" t="s">
        <v>83</v>
      </c>
      <c r="G10" s="13" t="s">
        <v>73</v>
      </c>
      <c r="H10" s="13" t="s">
        <v>73</v>
      </c>
      <c r="I10" s="13" t="s">
        <v>73</v>
      </c>
      <c r="J10" s="13" t="s">
        <v>73</v>
      </c>
      <c r="K10" s="13" t="s">
        <v>73</v>
      </c>
      <c r="L10" s="13" t="s">
        <v>73</v>
      </c>
      <c r="M10" s="13" t="s">
        <v>73</v>
      </c>
      <c r="N10" s="13" t="s">
        <v>73</v>
      </c>
      <c r="O10" s="13" t="s">
        <v>73</v>
      </c>
    </row>
    <row r="11" spans="1:15" x14ac:dyDescent="0.25">
      <c r="D11" s="13" t="s">
        <v>34</v>
      </c>
      <c r="E11" s="13" t="s">
        <v>42</v>
      </c>
      <c r="F11" s="13" t="s">
        <v>73</v>
      </c>
      <c r="G11" s="13" t="s">
        <v>73</v>
      </c>
      <c r="H11" s="13" t="s">
        <v>73</v>
      </c>
      <c r="I11" s="13" t="s">
        <v>73</v>
      </c>
      <c r="J11" s="13" t="s">
        <v>73</v>
      </c>
      <c r="K11" s="13" t="s">
        <v>73</v>
      </c>
      <c r="L11" s="13" t="s">
        <v>73</v>
      </c>
      <c r="M11" s="13" t="s">
        <v>73</v>
      </c>
      <c r="N11" s="13" t="s">
        <v>73</v>
      </c>
      <c r="O11" s="13" t="s">
        <v>73</v>
      </c>
    </row>
    <row r="12" spans="1:15" x14ac:dyDescent="0.25">
      <c r="D12" s="13" t="s">
        <v>34</v>
      </c>
      <c r="E12" s="13" t="s">
        <v>43</v>
      </c>
      <c r="F12" s="13" t="s">
        <v>73</v>
      </c>
      <c r="G12" s="13" t="s">
        <v>73</v>
      </c>
      <c r="H12" s="13" t="s">
        <v>73</v>
      </c>
      <c r="I12" s="13" t="s">
        <v>73</v>
      </c>
      <c r="J12" s="13" t="s">
        <v>73</v>
      </c>
      <c r="K12" s="13" t="s">
        <v>73</v>
      </c>
      <c r="L12" s="13" t="s">
        <v>73</v>
      </c>
      <c r="M12" s="13" t="s">
        <v>73</v>
      </c>
      <c r="N12" s="13" t="s">
        <v>73</v>
      </c>
      <c r="O12" s="13" t="s">
        <v>73</v>
      </c>
    </row>
    <row r="13" spans="1:15" x14ac:dyDescent="0.25">
      <c r="D13" s="13" t="s">
        <v>34</v>
      </c>
      <c r="E13" s="13" t="s">
        <v>44</v>
      </c>
      <c r="F13" s="13" t="s">
        <v>34</v>
      </c>
      <c r="G13" s="13" t="s">
        <v>74</v>
      </c>
      <c r="H13" s="13" t="s">
        <v>75</v>
      </c>
      <c r="I13" s="13" t="s">
        <v>82</v>
      </c>
      <c r="J13" s="13" t="s">
        <v>74</v>
      </c>
      <c r="K13" s="13" t="s">
        <v>84</v>
      </c>
      <c r="L13" s="13" t="s">
        <v>85</v>
      </c>
      <c r="M13" s="13" t="s">
        <v>86</v>
      </c>
      <c r="N13" s="13" t="s">
        <v>78</v>
      </c>
      <c r="O13" s="13" t="s">
        <v>77</v>
      </c>
    </row>
    <row r="14" spans="1:15" x14ac:dyDescent="0.25">
      <c r="D14" s="13" t="s">
        <v>34</v>
      </c>
      <c r="E14" s="13" t="s">
        <v>45</v>
      </c>
      <c r="F14" s="13" t="s">
        <v>73</v>
      </c>
      <c r="G14" s="13" t="s">
        <v>73</v>
      </c>
      <c r="H14" s="13" t="s">
        <v>73</v>
      </c>
      <c r="I14" s="13" t="s">
        <v>73</v>
      </c>
      <c r="J14" s="13" t="s">
        <v>73</v>
      </c>
      <c r="K14" s="13" t="s">
        <v>73</v>
      </c>
      <c r="L14" s="13" t="s">
        <v>73</v>
      </c>
      <c r="M14" s="13" t="s">
        <v>73</v>
      </c>
      <c r="N14" s="13" t="s">
        <v>73</v>
      </c>
      <c r="O14" s="13" t="s">
        <v>73</v>
      </c>
    </row>
    <row r="15" spans="1:15" x14ac:dyDescent="0.25">
      <c r="D15" s="13" t="s">
        <v>34</v>
      </c>
      <c r="E15" s="13" t="s">
        <v>46</v>
      </c>
      <c r="F15" s="13" t="s">
        <v>73</v>
      </c>
      <c r="G15" s="13" t="s">
        <v>73</v>
      </c>
      <c r="H15" s="13" t="s">
        <v>73</v>
      </c>
      <c r="I15" s="13" t="s">
        <v>73</v>
      </c>
      <c r="J15" s="13" t="s">
        <v>73</v>
      </c>
      <c r="K15" s="13" t="s">
        <v>73</v>
      </c>
      <c r="L15" s="13" t="s">
        <v>73</v>
      </c>
      <c r="M15" s="13" t="s">
        <v>73</v>
      </c>
      <c r="N15" s="13" t="s">
        <v>73</v>
      </c>
      <c r="O15" s="13" t="s">
        <v>73</v>
      </c>
    </row>
    <row r="16" spans="1:15" x14ac:dyDescent="0.25">
      <c r="D16" s="13" t="s">
        <v>34</v>
      </c>
      <c r="E16" s="13" t="s">
        <v>47</v>
      </c>
      <c r="F16" s="13" t="s">
        <v>75</v>
      </c>
      <c r="G16" s="13" t="s">
        <v>74</v>
      </c>
      <c r="H16" s="13" t="s">
        <v>74</v>
      </c>
      <c r="I16" s="13" t="s">
        <v>74</v>
      </c>
      <c r="J16" s="13" t="s">
        <v>74</v>
      </c>
      <c r="K16" s="13" t="s">
        <v>73</v>
      </c>
      <c r="L16" s="13" t="s">
        <v>73</v>
      </c>
      <c r="M16" s="13" t="s">
        <v>73</v>
      </c>
      <c r="N16" s="13" t="s">
        <v>73</v>
      </c>
      <c r="O16" s="13" t="s">
        <v>73</v>
      </c>
    </row>
    <row r="17" spans="4:15" x14ac:dyDescent="0.25">
      <c r="D17" s="13" t="s">
        <v>34</v>
      </c>
      <c r="E17" s="13" t="s">
        <v>48</v>
      </c>
      <c r="F17" s="13" t="s">
        <v>73</v>
      </c>
      <c r="G17" s="13" t="s">
        <v>73</v>
      </c>
      <c r="H17" s="13" t="s">
        <v>73</v>
      </c>
      <c r="I17" s="13" t="s">
        <v>73</v>
      </c>
      <c r="J17" s="13" t="s">
        <v>73</v>
      </c>
      <c r="K17" s="13" t="s">
        <v>73</v>
      </c>
      <c r="L17" s="13" t="s">
        <v>73</v>
      </c>
      <c r="M17" s="13" t="s">
        <v>73</v>
      </c>
      <c r="N17" s="13" t="s">
        <v>73</v>
      </c>
      <c r="O17" s="13" t="s">
        <v>73</v>
      </c>
    </row>
    <row r="18" spans="4:15" x14ac:dyDescent="0.25">
      <c r="D18" s="13" t="s">
        <v>34</v>
      </c>
      <c r="E18" s="13" t="s">
        <v>49</v>
      </c>
      <c r="F18" s="13" t="s">
        <v>75</v>
      </c>
      <c r="G18" s="13" t="s">
        <v>75</v>
      </c>
      <c r="H18" s="13" t="s">
        <v>74</v>
      </c>
      <c r="I18" s="13" t="s">
        <v>74</v>
      </c>
      <c r="J18" s="13" t="s">
        <v>75</v>
      </c>
      <c r="K18" s="13" t="s">
        <v>73</v>
      </c>
      <c r="L18" s="13" t="s">
        <v>73</v>
      </c>
      <c r="M18" s="13" t="s">
        <v>73</v>
      </c>
      <c r="N18" s="13" t="s">
        <v>73</v>
      </c>
      <c r="O18" s="13" t="s">
        <v>73</v>
      </c>
    </row>
    <row r="19" spans="4:15" x14ac:dyDescent="0.25">
      <c r="D19" s="13" t="s">
        <v>34</v>
      </c>
      <c r="E19" s="13" t="s">
        <v>50</v>
      </c>
      <c r="F19" s="13" t="s">
        <v>34</v>
      </c>
      <c r="G19" s="13" t="s">
        <v>74</v>
      </c>
      <c r="H19" s="13" t="s">
        <v>87</v>
      </c>
      <c r="I19" s="13" t="s">
        <v>76</v>
      </c>
      <c r="J19" s="13" t="s">
        <v>74</v>
      </c>
      <c r="K19" s="13" t="s">
        <v>77</v>
      </c>
      <c r="L19" s="13" t="s">
        <v>86</v>
      </c>
      <c r="M19" s="13" t="s">
        <v>74</v>
      </c>
      <c r="N19" s="13" t="s">
        <v>78</v>
      </c>
      <c r="O19" s="13" t="s">
        <v>77</v>
      </c>
    </row>
    <row r="20" spans="4:15" x14ac:dyDescent="0.25">
      <c r="D20" s="13" t="s">
        <v>34</v>
      </c>
      <c r="E20" s="13" t="s">
        <v>51</v>
      </c>
      <c r="F20" s="13" t="s">
        <v>73</v>
      </c>
      <c r="G20" s="13" t="s">
        <v>73</v>
      </c>
      <c r="H20" s="13" t="s">
        <v>73</v>
      </c>
      <c r="I20" s="13" t="s">
        <v>73</v>
      </c>
      <c r="J20" s="13" t="s">
        <v>73</v>
      </c>
      <c r="K20" s="13" t="s">
        <v>73</v>
      </c>
      <c r="L20" s="13" t="s">
        <v>73</v>
      </c>
      <c r="M20" s="13" t="s">
        <v>73</v>
      </c>
      <c r="N20" s="13" t="s">
        <v>73</v>
      </c>
      <c r="O20" s="13" t="s">
        <v>73</v>
      </c>
    </row>
    <row r="21" spans="4:15" x14ac:dyDescent="0.25">
      <c r="D21" s="13" t="s">
        <v>34</v>
      </c>
      <c r="E21" s="13" t="s">
        <v>52</v>
      </c>
      <c r="F21" s="13" t="s">
        <v>73</v>
      </c>
      <c r="G21" s="13" t="s">
        <v>73</v>
      </c>
      <c r="H21" s="13" t="s">
        <v>73</v>
      </c>
      <c r="I21" s="13" t="s">
        <v>73</v>
      </c>
      <c r="J21" s="13" t="s">
        <v>73</v>
      </c>
      <c r="K21" s="13" t="s">
        <v>73</v>
      </c>
      <c r="L21" s="13" t="s">
        <v>73</v>
      </c>
      <c r="M21" s="13" t="s">
        <v>73</v>
      </c>
      <c r="N21" s="13" t="s">
        <v>73</v>
      </c>
      <c r="O21" s="13" t="s">
        <v>73</v>
      </c>
    </row>
    <row r="22" spans="4:15" x14ac:dyDescent="0.25">
      <c r="D22" s="13" t="s">
        <v>34</v>
      </c>
      <c r="E22" s="13" t="s">
        <v>53</v>
      </c>
      <c r="F22" s="13" t="s">
        <v>88</v>
      </c>
      <c r="G22" s="13" t="s">
        <v>89</v>
      </c>
      <c r="H22" s="13" t="s">
        <v>73</v>
      </c>
      <c r="I22" s="13" t="s">
        <v>73</v>
      </c>
      <c r="J22" s="13" t="s">
        <v>73</v>
      </c>
      <c r="K22" s="13" t="s">
        <v>73</v>
      </c>
      <c r="L22" s="13" t="s">
        <v>73</v>
      </c>
      <c r="M22" s="13" t="s">
        <v>73</v>
      </c>
      <c r="N22" s="13" t="s">
        <v>73</v>
      </c>
      <c r="O22" s="13" t="s">
        <v>73</v>
      </c>
    </row>
    <row r="23" spans="4:15" x14ac:dyDescent="0.25">
      <c r="D23" s="13" t="s">
        <v>34</v>
      </c>
      <c r="E23" s="13" t="s">
        <v>54</v>
      </c>
      <c r="F23" s="13" t="s">
        <v>73</v>
      </c>
      <c r="G23" s="13" t="s">
        <v>73</v>
      </c>
      <c r="H23" s="13" t="s">
        <v>73</v>
      </c>
      <c r="I23" s="13" t="s">
        <v>73</v>
      </c>
      <c r="J23" s="13" t="s">
        <v>73</v>
      </c>
      <c r="K23" s="13" t="s">
        <v>73</v>
      </c>
      <c r="L23" s="13" t="s">
        <v>73</v>
      </c>
      <c r="M23" s="13" t="s">
        <v>73</v>
      </c>
      <c r="N23" s="13" t="s">
        <v>73</v>
      </c>
      <c r="O23" s="13" t="s">
        <v>73</v>
      </c>
    </row>
    <row r="24" spans="4:15" x14ac:dyDescent="0.25">
      <c r="D24" s="13" t="s">
        <v>34</v>
      </c>
      <c r="E24" s="13" t="s">
        <v>55</v>
      </c>
      <c r="F24" s="13" t="s">
        <v>73</v>
      </c>
      <c r="G24" s="13" t="s">
        <v>73</v>
      </c>
      <c r="H24" s="13" t="s">
        <v>73</v>
      </c>
      <c r="I24" s="13" t="s">
        <v>73</v>
      </c>
      <c r="J24" s="13" t="s">
        <v>73</v>
      </c>
      <c r="K24" s="13" t="s">
        <v>73</v>
      </c>
      <c r="L24" s="13" t="s">
        <v>73</v>
      </c>
      <c r="M24" s="13" t="s">
        <v>73</v>
      </c>
      <c r="N24" s="13" t="s">
        <v>73</v>
      </c>
      <c r="O24" s="13" t="s">
        <v>73</v>
      </c>
    </row>
    <row r="25" spans="4:15" x14ac:dyDescent="0.25">
      <c r="D25" s="13" t="s">
        <v>34</v>
      </c>
      <c r="E25" s="13" t="s">
        <v>56</v>
      </c>
      <c r="F25" s="13" t="s">
        <v>88</v>
      </c>
      <c r="G25" s="13" t="s">
        <v>88</v>
      </c>
      <c r="H25" s="13" t="s">
        <v>75</v>
      </c>
      <c r="I25" s="13" t="s">
        <v>76</v>
      </c>
      <c r="J25" s="13" t="s">
        <v>74</v>
      </c>
      <c r="K25" s="13" t="s">
        <v>77</v>
      </c>
      <c r="L25" s="13" t="s">
        <v>77</v>
      </c>
      <c r="M25" s="13" t="s">
        <v>74</v>
      </c>
      <c r="N25" s="13" t="s">
        <v>78</v>
      </c>
      <c r="O25" s="13" t="s">
        <v>77</v>
      </c>
    </row>
    <row r="26" spans="4:15" x14ac:dyDescent="0.25">
      <c r="D26" s="13" t="s">
        <v>34</v>
      </c>
      <c r="E26" s="13" t="s">
        <v>57</v>
      </c>
      <c r="F26" s="13" t="s">
        <v>73</v>
      </c>
      <c r="G26" s="13" t="s">
        <v>73</v>
      </c>
      <c r="H26" s="13" t="s">
        <v>73</v>
      </c>
      <c r="I26" s="13" t="s">
        <v>73</v>
      </c>
      <c r="J26" s="13" t="s">
        <v>73</v>
      </c>
      <c r="K26" s="13" t="s">
        <v>73</v>
      </c>
      <c r="L26" s="13" t="s">
        <v>73</v>
      </c>
      <c r="M26" s="13" t="s">
        <v>73</v>
      </c>
      <c r="N26" s="13" t="s">
        <v>73</v>
      </c>
      <c r="O26" s="13" t="s">
        <v>73</v>
      </c>
    </row>
    <row r="27" spans="4:15" x14ac:dyDescent="0.25">
      <c r="D27" s="13" t="s">
        <v>34</v>
      </c>
      <c r="E27" s="13" t="s">
        <v>58</v>
      </c>
      <c r="F27" s="13" t="s">
        <v>73</v>
      </c>
      <c r="G27" s="13" t="s">
        <v>73</v>
      </c>
      <c r="H27" s="13" t="s">
        <v>73</v>
      </c>
      <c r="I27" s="13" t="s">
        <v>73</v>
      </c>
      <c r="J27" s="13" t="s">
        <v>73</v>
      </c>
      <c r="K27" s="13" t="s">
        <v>73</v>
      </c>
      <c r="L27" s="13" t="s">
        <v>73</v>
      </c>
      <c r="M27" s="13" t="s">
        <v>73</v>
      </c>
      <c r="N27" s="13" t="s">
        <v>73</v>
      </c>
      <c r="O27" s="13" t="s">
        <v>73</v>
      </c>
    </row>
    <row r="28" spans="4:15" x14ac:dyDescent="0.25">
      <c r="D28" s="13" t="s">
        <v>34</v>
      </c>
      <c r="E28" s="13" t="s">
        <v>59</v>
      </c>
      <c r="F28" s="13" t="s">
        <v>73</v>
      </c>
      <c r="G28" s="13" t="s">
        <v>73</v>
      </c>
      <c r="H28" s="13" t="s">
        <v>73</v>
      </c>
      <c r="I28" s="13" t="s">
        <v>73</v>
      </c>
      <c r="J28" s="13" t="s">
        <v>73</v>
      </c>
      <c r="K28" s="13" t="s">
        <v>73</v>
      </c>
      <c r="L28" s="13" t="s">
        <v>73</v>
      </c>
      <c r="M28" s="13" t="s">
        <v>73</v>
      </c>
      <c r="N28" s="13" t="s">
        <v>73</v>
      </c>
      <c r="O28" s="13" t="s">
        <v>73</v>
      </c>
    </row>
    <row r="29" spans="4:15" x14ac:dyDescent="0.25">
      <c r="D29" s="13" t="s">
        <v>34</v>
      </c>
      <c r="E29" s="13" t="s">
        <v>60</v>
      </c>
      <c r="F29" s="13" t="s">
        <v>73</v>
      </c>
      <c r="G29" s="13" t="s">
        <v>73</v>
      </c>
      <c r="H29" s="13" t="s">
        <v>73</v>
      </c>
      <c r="I29" s="13" t="s">
        <v>73</v>
      </c>
      <c r="J29" s="13" t="s">
        <v>73</v>
      </c>
      <c r="K29" s="13" t="s">
        <v>73</v>
      </c>
      <c r="L29" s="13" t="s">
        <v>73</v>
      </c>
      <c r="M29" s="13" t="s">
        <v>73</v>
      </c>
      <c r="N29" s="13" t="s">
        <v>73</v>
      </c>
      <c r="O29" s="13" t="s">
        <v>73</v>
      </c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846F5896-84C1-44D2-A3F5-E86D9DE8650B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Reférences</vt:lpstr>
      <vt:lpstr>Fichier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Baptiste LIGER</dc:creator>
  <cp:lastModifiedBy>Chris_W10</cp:lastModifiedBy>
  <dcterms:created xsi:type="dcterms:W3CDTF">2021-03-17T14:38:18Z</dcterms:created>
  <dcterms:modified xsi:type="dcterms:W3CDTF">2022-01-21T09:39:53Z</dcterms:modified>
</cp:coreProperties>
</file>