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5CCDCBE-33A3-45FA-93F5-0C372647B8F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restations" sheetId="2" r:id="rId1"/>
    <sheet name="Semaine" sheetId="3" r:id="rId2"/>
  </sheets>
  <definedNames>
    <definedName name="_xlnm._FilterDatabase" localSheetId="0" hidden="1">Prestations!$A$1:$G$6</definedName>
    <definedName name="Choix">Prestations!$J$2</definedName>
    <definedName name="_xlnm.Criteria">Prestations!$R$1:$S$3</definedName>
    <definedName name="_xlnm.Extract" localSheetId="1">Semaine!$A:$G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" i="2" l="1" a="1"/>
  <c r="S2" i="2" s="1"/>
  <c r="Q1" i="2"/>
  <c r="R3" i="2" s="1" a="1"/>
  <c r="R3" i="2" s="1"/>
  <c r="S3" i="2" l="1" a="1"/>
  <c r="S3" i="2" s="1"/>
  <c r="R2" i="2" a="1"/>
  <c r="R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<sst xmlns="http://schemas.openxmlformats.org/spreadsheetml/2006/main" count="46" uniqueCount="24">
  <si>
    <t>NOM</t>
  </si>
  <si>
    <t>PRENOM</t>
  </si>
  <si>
    <t>Type de FR</t>
  </si>
  <si>
    <t>Accessoires</t>
  </si>
  <si>
    <t>COULON</t>
  </si>
  <si>
    <t>Pierre</t>
  </si>
  <si>
    <t>FR confort</t>
  </si>
  <si>
    <t>Repose jambe droit et gche</t>
  </si>
  <si>
    <t>DURAND</t>
  </si>
  <si>
    <t>Paul</t>
  </si>
  <si>
    <t>FR double main courante</t>
  </si>
  <si>
    <t>BERTRAND</t>
  </si>
  <si>
    <t>Albert</t>
  </si>
  <si>
    <t>FR manuel</t>
  </si>
  <si>
    <t>Numéro</t>
  </si>
  <si>
    <t>Du</t>
  </si>
  <si>
    <t>Au</t>
  </si>
  <si>
    <t>Semaine du</t>
  </si>
  <si>
    <t>Deb</t>
  </si>
  <si>
    <t>Fin</t>
  </si>
  <si>
    <t>DUPONT</t>
  </si>
  <si>
    <t>FR électrique</t>
  </si>
  <si>
    <t>TRUC</t>
  </si>
  <si>
    <t>Machin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</si>
</sst>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7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167" fontId="0" fillId="0" borderId="0" xfId="1" applyNumberFormat="1" applyFont="1"/>
    <xf numFmtId="0" fontId="0" fillId="3" borderId="4" xfId="0" applyFill="1" applyBorder="1"/>
    <xf numFmtId="14" fontId="0" fillId="0" borderId="4" xfId="0" applyNumberFormat="1" applyBorder="1"/>
  </cellXfs>
  <cellStyles count="2">
    <cellStyle name="Milliers" xfId="1" builtinId="3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D2FB6-8780-4804-93E0-344703DBB29B}" name="Prestations" displayName="Prestations" ref="A1:G6" totalsRowShown="0">
  <sortState xmlns:xlrd2="http://schemas.microsoft.com/office/spreadsheetml/2017/richdata2" ref="A2:G6">
    <sortCondition ref="F2:F6"/>
  </sortState>
  <tableColumns count="7">
    <tableColumn id="1" xr3:uid="{7F51747A-47B5-4843-B701-406B21A0E867}" name="NOM"/>
    <tableColumn id="2" xr3:uid="{3811A6EB-24DE-47FD-8B25-BDAD712E17F8}" name="PRENOM"/>
    <tableColumn id="3" xr3:uid="{5D81CE53-84F6-4EE3-A152-BF9D18396D0A}" name="Type de FR"/>
    <tableColumn id="4" xr3:uid="{DD07F836-DFBC-4739-98F8-8254B50CA6E1}" name="Accessoires"/>
    <tableColumn id="5" xr3:uid="{3C691065-3859-4D03-9D82-1F014ED540AE}" name="Numéro"/>
    <tableColumn id="6" xr3:uid="{4BADE1F5-CD8E-451D-A016-E4C168024BC0}" name="Du" dataDxfId="1"/>
    <tableColumn id="7" xr3:uid="{7E7B8FF2-7EB1-4BAF-AB0F-D5D51EDF4A1D}" name="Au" dataDxfId="0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S6"/>
  <sheetViews>
    <sheetView tabSelected="1" workbookViewId="0">
      <selection activeCell="J10" sqref="J10"/>
    </sheetView>
  </sheetViews>
  <sheetFormatPr baseColWidth="10" defaultRowHeight="15" x14ac:dyDescent="0.25"/>
  <cols>
    <col min="1" max="1" width="13.85546875" customWidth="1"/>
    <col min="2" max="2" width="16.140625" customWidth="1"/>
    <col min="3" max="3" width="23.28515625" bestFit="1" customWidth="1"/>
    <col min="4" max="4" width="25.42578125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14</v>
      </c>
      <c r="F1" t="s">
        <v>15</v>
      </c>
      <c r="G1" t="s">
        <v>16</v>
      </c>
      <c r="J1" s="6" t="s">
        <v>17</v>
      </c>
      <c r="Q1" s="5">
        <f>$J$2</f>
        <v>44571</v>
      </c>
      <c r="R1" t="s">
        <v>18</v>
      </c>
      <c r="S1" t="s">
        <v>19</v>
      </c>
    </row>
    <row r="2" spans="1:19" x14ac:dyDescent="0.25">
      <c r="A2" t="s">
        <v>22</v>
      </c>
      <c r="B2" t="s">
        <v>23</v>
      </c>
      <c r="C2" t="s">
        <v>10</v>
      </c>
      <c r="E2">
        <v>15</v>
      </c>
      <c r="F2" s="1">
        <v>44550</v>
      </c>
      <c r="G2" s="1">
        <v>44568</v>
      </c>
      <c r="J2" s="7">
        <v>44571</v>
      </c>
      <c r="R2" t="e" cm="1">
        <f t="array" ref="R2">Du&lt;=$Q$1+6</f>
        <v>#NAME?</v>
      </c>
      <c r="S2" t="e" cm="1">
        <f t="array" ref="S2">Au=""</f>
        <v>#NAME?</v>
      </c>
    </row>
    <row r="3" spans="1:19" x14ac:dyDescent="0.25">
      <c r="A3" t="s">
        <v>4</v>
      </c>
      <c r="B3" t="s">
        <v>5</v>
      </c>
      <c r="C3" t="s">
        <v>6</v>
      </c>
      <c r="D3" t="s">
        <v>7</v>
      </c>
      <c r="E3">
        <v>1</v>
      </c>
      <c r="F3" s="1">
        <v>44564</v>
      </c>
      <c r="G3" s="1"/>
      <c r="R3" t="e" cm="1">
        <f t="array" ref="R3">Du&lt;=($Q$1+6)</f>
        <v>#NAME?</v>
      </c>
      <c r="S3" t="e" cm="1">
        <f t="array" ref="S3">Au&gt;=$Q$1</f>
        <v>#NAME?</v>
      </c>
    </row>
    <row r="4" spans="1:19" x14ac:dyDescent="0.25">
      <c r="A4" t="s">
        <v>8</v>
      </c>
      <c r="B4" t="s">
        <v>9</v>
      </c>
      <c r="C4" t="s">
        <v>10</v>
      </c>
      <c r="E4">
        <v>20</v>
      </c>
      <c r="F4" s="1">
        <v>44564</v>
      </c>
      <c r="G4" s="1"/>
    </row>
    <row r="5" spans="1:19" x14ac:dyDescent="0.25">
      <c r="A5" t="s">
        <v>20</v>
      </c>
      <c r="B5" t="s">
        <v>5</v>
      </c>
      <c r="C5" t="s">
        <v>21</v>
      </c>
      <c r="E5">
        <v>5</v>
      </c>
      <c r="F5" s="1">
        <v>44568</v>
      </c>
      <c r="G5" s="1">
        <v>44575</v>
      </c>
    </row>
    <row r="6" spans="1:19" x14ac:dyDescent="0.25">
      <c r="A6" t="s">
        <v>11</v>
      </c>
      <c r="B6" t="s">
        <v>12</v>
      </c>
      <c r="C6" t="s">
        <v>13</v>
      </c>
      <c r="E6">
        <v>3</v>
      </c>
      <c r="F6" s="1">
        <v>44571</v>
      </c>
      <c r="G6" s="1"/>
    </row>
  </sheetData>
  <phoneticPr fontId="3" type="noConversion"/>
  <dataValidations count="2">
    <dataValidation type="list" allowBlank="1" showInputMessage="1" showErrorMessage="1" sqref="D1:D6" xr:uid="{00000000-0002-0000-0100-000000000000}">
      <formula1>"Repose jambe droit, Repose jambe gauche, Repose jambe droit et gche,Tablette,Appui tête,dossier inclinable,gouttière hémi"</formula1>
    </dataValidation>
    <dataValidation type="list" allowBlank="1" showInputMessage="1" showErrorMessage="1" sqref="C1:C6" xr:uid="{00000000-0002-0000-0100-000001000000}">
      <formula1>"FR manuel, FR confort, FR double main courante,FR électrique, Matelas à air"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G6"/>
  <sheetViews>
    <sheetView workbookViewId="0">
      <selection activeCell="G11" sqref="G11"/>
    </sheetView>
  </sheetViews>
  <sheetFormatPr baseColWidth="10" defaultRowHeight="15" x14ac:dyDescent="0.25"/>
  <cols>
    <col min="1" max="1" width="15.42578125" customWidth="1"/>
    <col min="2" max="2" width="18.28515625" customWidth="1"/>
    <col min="3" max="3" width="26.7109375" customWidth="1"/>
    <col min="4" max="4" width="19.7109375" customWidth="1"/>
  </cols>
  <sheetData>
    <row r="1" spans="1:7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14</v>
      </c>
      <c r="F1" s="3" t="s">
        <v>15</v>
      </c>
      <c r="G1" s="4" t="s">
        <v>16</v>
      </c>
    </row>
    <row r="2" spans="1:7" x14ac:dyDescent="0.25">
      <c r="A2" t="s">
        <v>4</v>
      </c>
      <c r="B2" t="s">
        <v>5</v>
      </c>
      <c r="C2" t="s">
        <v>6</v>
      </c>
      <c r="D2" t="s">
        <v>7</v>
      </c>
      <c r="E2">
        <v>1</v>
      </c>
      <c r="F2" s="1">
        <v>44564</v>
      </c>
      <c r="G2" s="1"/>
    </row>
    <row r="3" spans="1:7" x14ac:dyDescent="0.25">
      <c r="A3" t="s">
        <v>8</v>
      </c>
      <c r="B3" t="s">
        <v>9</v>
      </c>
      <c r="C3" t="s">
        <v>10</v>
      </c>
      <c r="E3">
        <v>20</v>
      </c>
      <c r="F3" s="1">
        <v>44564</v>
      </c>
      <c r="G3" s="1"/>
    </row>
    <row r="4" spans="1:7" x14ac:dyDescent="0.25">
      <c r="A4" t="s">
        <v>20</v>
      </c>
      <c r="B4" t="s">
        <v>5</v>
      </c>
      <c r="C4" t="s">
        <v>21</v>
      </c>
      <c r="E4">
        <v>5</v>
      </c>
      <c r="F4" s="1">
        <v>44568</v>
      </c>
      <c r="G4" s="1">
        <v>44575</v>
      </c>
    </row>
    <row r="5" spans="1:7" x14ac:dyDescent="0.25">
      <c r="A5" t="s">
        <v>11</v>
      </c>
      <c r="B5" t="s">
        <v>12</v>
      </c>
      <c r="C5" t="s">
        <v>13</v>
      </c>
      <c r="E5">
        <v>3</v>
      </c>
      <c r="F5" s="1">
        <v>44571</v>
      </c>
      <c r="G5" s="1"/>
    </row>
    <row r="6" spans="1:7" x14ac:dyDescent="0.25">
      <c r="F6" s="1"/>
      <c r="G6" s="1"/>
    </row>
  </sheetData>
  <dataValidations count="2">
    <dataValidation type="list" allowBlank="1" showInputMessage="1" showErrorMessage="1" sqref="C3:C15 C1" xr:uid="{00000000-0002-0000-0000-000000000000}">
      <formula1>"FR manuel, FR confort, FR double main courante,FR électrique, Matelas à air"</formula1>
    </dataValidation>
    <dataValidation type="list" allowBlank="1" showInputMessage="1" showErrorMessage="1" sqref="D3:D13 D1" xr:uid="{00000000-0002-0000-0000-000001000000}">
      <formula1>"Repose jambe droit, Repose jambe gauche, Repose jambe droit et gche,Tablette,Appui tête,dossier inclinable,gouttière hémi"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Prestations</vt:lpstr>
      <vt:lpstr>Semaine</vt:lpstr>
      <vt:lpstr>Choix</vt:lpstr>
      <vt:lpstr>Criteres</vt:lpstr>
      <vt:lpstr>Semaine!Extraire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PINELLI</dc:creator>
  <cp:lastModifiedBy>Chris_W10</cp:lastModifiedBy>
  <dcterms:created xsi:type="dcterms:W3CDTF">2022-01-12T13:33:34Z</dcterms:created>
  <dcterms:modified xsi:type="dcterms:W3CDTF">2022-01-13T13:48:05Z</dcterms:modified>
</cp:coreProperties>
</file>