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tables/table4.xml" ContentType="application/vnd.openxmlformats-officedocument.spreadsheetml.table+xml"/>
  <Override PartName="/xl/drawings/drawing9.xml" ContentType="application/vnd.openxmlformats-officedocument.drawing+xml"/>
  <Override PartName="/xl/tables/table5.xml" ContentType="application/vnd.openxmlformats-officedocument.spreadsheetml.table+xml"/>
  <Override PartName="/xl/drawings/drawing10.xml" ContentType="application/vnd.openxmlformats-officedocument.drawing+xml"/>
  <Override PartName="/xl/tables/table6.xml" ContentType="application/vnd.openxmlformats-officedocument.spreadsheetml.table+xml"/>
  <Override PartName="/xl/drawings/drawing11.xml" ContentType="application/vnd.openxmlformats-officedocument.drawing+xml"/>
  <Override PartName="/xl/tables/table7.xml" ContentType="application/vnd.openxmlformats-officedocument.spreadsheetml.table+xml"/>
  <Override PartName="/xl/drawings/drawing12.xml" ContentType="application/vnd.openxmlformats-officedocument.drawing+xml"/>
  <Override PartName="/xl/tables/table8.xml" ContentType="application/vnd.openxmlformats-officedocument.spreadsheetml.table+xml"/>
  <Override PartName="/xl/drawings/drawing13.xml" ContentType="application/vnd.openxmlformats-officedocument.drawing+xml"/>
  <Override PartName="/xl/tables/table9.xml" ContentType="application/vnd.openxmlformats-officedocument.spreadsheetml.table+xml"/>
  <Override PartName="/xl/drawings/drawing14.xml" ContentType="application/vnd.openxmlformats-officedocument.drawing+xml"/>
  <Override PartName="/xl/tables/table10.xml" ContentType="application/vnd.openxmlformats-officedocument.spreadsheetml.table+xml"/>
  <Override PartName="/xl/drawings/drawing15.xml" ContentType="application/vnd.openxmlformats-officedocument.drawing+xml"/>
  <Override PartName="/xl/tables/table11.xml" ContentType="application/vnd.openxmlformats-officedocument.spreadsheetml.table+xml"/>
  <Override PartName="/xl/drawings/drawing16.xml" ContentType="application/vnd.openxmlformats-officedocument.drawing+xml"/>
  <Override PartName="/xl/tables/table12.xml" ContentType="application/vnd.openxmlformats-officedocument.spreadsheetml.table+xml"/>
  <Override PartName="/xl/drawings/drawing17.xml" ContentType="application/vnd.openxmlformats-officedocument.drawing+xml"/>
  <Override PartName="/xl/pivotTables/pivotTable5.xml" ContentType="application/vnd.openxmlformats-officedocument.spreadsheetml.pivotTable+xml"/>
  <Override PartName="/xl/drawings/drawing18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19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FDD2610-F7F2-4052-9225-C8D27E68B61B}" xr6:coauthVersionLast="47" xr6:coauthVersionMax="47" xr10:uidLastSave="{00000000-0000-0000-0000-000000000000}"/>
  <bookViews>
    <workbookView xWindow="-120" yWindow="-120" windowWidth="29040" windowHeight="15990" tabRatio="835" firstSheet="4" activeTab="4" xr2:uid="{00000000-000D-0000-FFFF-FFFF00000000}"/>
  </bookViews>
  <sheets>
    <sheet name="TCDJ" sheetId="46" state="hidden" r:id="rId1"/>
    <sheet name="Feuil1" sheetId="50" state="hidden" r:id="rId2"/>
    <sheet name="boite" sheetId="49" state="hidden" r:id="rId3"/>
    <sheet name="tonnage" sheetId="48" state="hidden" r:id="rId4"/>
    <sheet name="janvier" sheetId="71" r:id="rId5"/>
    <sheet name="février" sheetId="62" r:id="rId6"/>
    <sheet name="mars" sheetId="51" r:id="rId7"/>
    <sheet name="avril" sheetId="52" r:id="rId8"/>
    <sheet name="mai" sheetId="63" r:id="rId9"/>
    <sheet name="juin" sheetId="64" r:id="rId10"/>
    <sheet name="juillet" sheetId="65" r:id="rId11"/>
    <sheet name="août" sheetId="66" r:id="rId12"/>
    <sheet name="septembre" sheetId="67" r:id="rId13"/>
    <sheet name="octobre" sheetId="68" r:id="rId14"/>
    <sheet name="novembre" sheetId="69" r:id="rId15"/>
    <sheet name="décembre" sheetId="70" r:id="rId16"/>
    <sheet name="gestion budgitaire " sheetId="2" r:id="rId17"/>
    <sheet name="Synthese" sheetId="72" state="hidden" r:id="rId18"/>
    <sheet name="systeme" sheetId="4" r:id="rId19"/>
  </sheets>
  <functionGroups builtInGroupCount="19"/>
  <calcPr calcId="191029"/>
  <pivotCaches>
    <pivotCache cacheId="10" r:id="rId20"/>
    <pivotCache cacheId="11" r:id="rId2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72" l="1"/>
  <c r="F3" i="2"/>
  <c r="J5" i="2" l="1"/>
  <c r="A1" i="70"/>
  <c r="A1" i="69"/>
  <c r="A1" i="68"/>
  <c r="A1" i="67"/>
  <c r="A1" i="66"/>
  <c r="A1" i="65"/>
  <c r="A1" i="64"/>
  <c r="A1" i="63"/>
  <c r="A1" i="52"/>
  <c r="A1" i="51"/>
  <c r="A1" i="62"/>
  <c r="A1" i="71"/>
  <c r="J4" i="2" l="1"/>
  <c r="J25" i="2"/>
  <c r="J2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D07C37-4FF1-4C1A-B9DD-0938BA597F44}" keepAlive="1" name="Requête - Synthese" description="Connexion à la requête « Synthese » dans le classeur." type="5" refreshedVersion="0" saveData="1">
    <dbPr connection="Provider=Microsoft.Mashup.OleDb.1;Data Source=$Workbook$;Location=Synthese;Extended Properties=&quot;&quot;" command="SELECT * FROM [Synthese]"/>
  </connection>
  <connection id="2" xr16:uid="{EC292860-C163-4D42-A73B-3BEC297E323B}" keepAlive="1" name="Requête - Synthese (2)" description="Connexion à la requête « Synthese (2) » dans le classeur." type="5" refreshedVersion="7" saveData="1">
    <dbPr connection="Provider=Microsoft.Mashup.OleDb.1;Data Source=$Workbook$;Location=&quot;Synthese (2)&quot;;Extended Properties=&quot;&quot;" command="SELECT * FROM [Synthese (2)]"/>
  </connection>
</connections>
</file>

<file path=xl/sharedStrings.xml><?xml version="1.0" encoding="utf-8"?>
<sst xmlns="http://schemas.openxmlformats.org/spreadsheetml/2006/main" count="493" uniqueCount="134">
  <si>
    <t>Année du suivi</t>
  </si>
  <si>
    <t>Position évaluée du compte en fin de mois de Février</t>
  </si>
  <si>
    <t>Position évaluée du compte en fin de mois de Juillet</t>
  </si>
  <si>
    <t>Position évaluée du compte en fin de mois de Septembre</t>
  </si>
  <si>
    <t>Observation(s) :</t>
  </si>
  <si>
    <t xml:space="preserve">nombre de poulet </t>
  </si>
  <si>
    <t>EF TAR1</t>
  </si>
  <si>
    <t xml:space="preserve">jour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</si>
  <si>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</si>
  <si>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</si>
  <si>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</si>
  <si>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</si>
  <si>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</si>
  <si>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</si>
  <si>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</si>
  <si>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</si>
  <si>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 xml:space="preserve">EC QUAI ATLAS </t>
  </si>
  <si>
    <t>Gestion d'eau</t>
  </si>
  <si>
    <t>Étiquettes de lignes</t>
  </si>
  <si>
    <t>Total général</t>
  </si>
  <si>
    <t xml:space="preserve">Somme de tonnage </t>
  </si>
  <si>
    <t xml:space="preserve">Nbr de poulet </t>
  </si>
  <si>
    <t>EC caisses/Pal</t>
  </si>
  <si>
    <t>MP 25b</t>
  </si>
  <si>
    <t>EC Bac echaudage</t>
  </si>
  <si>
    <t xml:space="preserve">EC Sortie Ballon </t>
  </si>
  <si>
    <t>Boite noire</t>
  </si>
  <si>
    <t>EC entrée Pac</t>
  </si>
  <si>
    <t>Aujourd'hui, nous sommes le mardi 28 décembre 2021</t>
  </si>
  <si>
    <t>JOURS</t>
  </si>
  <si>
    <t xml:space="preserve"> consommation totale de l'usine </t>
  </si>
  <si>
    <t xml:space="preserve">Somme de consommation totale de l'usine </t>
  </si>
  <si>
    <t xml:space="preserve"> Boite noire</t>
  </si>
  <si>
    <t>HP 40 BAR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</si>
  <si>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</si>
  <si>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</si>
  <si>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</si>
  <si>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</si>
  <si>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</si>
  <si>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</si>
  <si>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</si>
  <si>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</si>
  <si>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</si>
  <si>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</si>
  <si>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</si>
  <si>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</si>
  <si>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</si>
  <si>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</si>
  <si>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</si>
  <si>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</si>
  <si>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</si>
  <si>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</si>
  <si>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</si>
  <si>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</si>
  <si>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</si>
  <si>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</si>
  <si>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</si>
  <si>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</si>
  <si>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</si>
  <si>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</si>
  <si>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</si>
  <si>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</si>
  <si>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</si>
  <si>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</si>
  <si>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</si>
  <si>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 xml:space="preserve">TONNAGE </t>
  </si>
  <si>
    <t xml:space="preserve"> Dépenses budgétées pour le mois de janvier </t>
  </si>
  <si>
    <t>Position évaluée du compte en fin de mois de Janvier</t>
  </si>
  <si>
    <t>Position évaluée du compte en fin de mois de avril</t>
  </si>
  <si>
    <t>Position évaluée du compte en fin de mois de mars</t>
  </si>
  <si>
    <t>Position évaluée du compte en fin de mois de mai</t>
  </si>
  <si>
    <t>Position évaluée du compte en fin de mois de juin</t>
  </si>
  <si>
    <t>Position évaluée du compte en fin de mois de Aout</t>
  </si>
  <si>
    <t>Position évaluée du compte en fin de mois de Octobre</t>
  </si>
  <si>
    <t>Position évaluée du compte en fin de mois de Novembre</t>
  </si>
  <si>
    <t>Position évaluée du compte en fin de mois décembre</t>
  </si>
  <si>
    <t>a</t>
  </si>
  <si>
    <t>01 dec</t>
  </si>
  <si>
    <t>2 dec</t>
  </si>
  <si>
    <t>3 dec</t>
  </si>
  <si>
    <t>4 dec</t>
  </si>
  <si>
    <t>5 dec</t>
  </si>
  <si>
    <t>6 dec</t>
  </si>
  <si>
    <t>7 dec</t>
  </si>
  <si>
    <t>8 dec</t>
  </si>
  <si>
    <t>9 dec</t>
  </si>
  <si>
    <t>10 dec</t>
  </si>
  <si>
    <t>11 dec</t>
  </si>
  <si>
    <t>12 dec</t>
  </si>
  <si>
    <t>13 dec</t>
  </si>
  <si>
    <t>14 dec</t>
  </si>
  <si>
    <t>15 dec</t>
  </si>
  <si>
    <t>16 dec</t>
  </si>
  <si>
    <t>17 dec</t>
  </si>
  <si>
    <t>18 dec</t>
  </si>
  <si>
    <t>19 dec</t>
  </si>
  <si>
    <t>20 dec</t>
  </si>
  <si>
    <t>21 dec</t>
  </si>
  <si>
    <t>22 dec</t>
  </si>
  <si>
    <t>conso totale</t>
  </si>
  <si>
    <t xml:space="preserve">conso totale </t>
  </si>
  <si>
    <t>boite noire</t>
  </si>
  <si>
    <t xml:space="preserve">Somme de nombre de poulet </t>
  </si>
  <si>
    <t>Mois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</si>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</sst>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mmm"/>
    <numFmt numFmtId="165" formatCode="0#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sz val="16"/>
      <color rgb="FFFF0000"/>
      <name val="Cambria"/>
      <family val="1"/>
      <scheme val="major"/>
    </font>
    <font>
      <b/>
      <u/>
      <sz val="12"/>
      <name val="Cambria"/>
      <family val="1"/>
      <scheme val="maj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1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65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0" borderId="8" xfId="0" applyFont="1" applyBorder="1" applyAlignment="1">
      <alignment vertical="top" wrapText="1"/>
    </xf>
    <xf numFmtId="0" fontId="5" fillId="0" borderId="5" xfId="0" applyFont="1" applyBorder="1" applyAlignment="1">
      <alignment vertical="top" wrapText="1"/>
    </xf>
    <xf numFmtId="0" fontId="8" fillId="6" borderId="4" xfId="0" applyFont="1" applyFill="1" applyBorder="1" applyAlignment="1">
      <alignment vertical="center"/>
    </xf>
    <xf numFmtId="0" fontId="7" fillId="6" borderId="3" xfId="0" applyFont="1" applyFill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7" fillId="6" borderId="4" xfId="0" applyFont="1" applyFill="1" applyBorder="1" applyAlignment="1">
      <alignment horizontal="left" vertical="center"/>
    </xf>
    <xf numFmtId="0" fontId="0" fillId="7" borderId="7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5" fillId="0" borderId="15" xfId="0" applyFont="1" applyBorder="1" applyAlignment="1">
      <alignment vertical="top" wrapText="1"/>
    </xf>
    <xf numFmtId="0" fontId="1" fillId="8" borderId="1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/>
    <xf numFmtId="16" fontId="0" fillId="0" borderId="0" xfId="0" applyNumberFormat="1" applyAlignment="1">
      <alignment horizontal="left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164" fontId="4" fillId="2" borderId="16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0" fontId="1" fillId="0" borderId="15" xfId="0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12" fillId="8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13" fillId="0" borderId="5" xfId="0" applyFont="1" applyBorder="1" applyAlignment="1">
      <alignment vertical="top" wrapText="1"/>
    </xf>
    <xf numFmtId="0" fontId="3" fillId="0" borderId="15" xfId="0" applyFont="1" applyBorder="1" applyAlignment="1">
      <alignment horizontal="center"/>
    </xf>
    <xf numFmtId="0" fontId="3" fillId="0" borderId="0" xfId="0" applyFont="1"/>
    <xf numFmtId="0" fontId="1" fillId="0" borderId="15" xfId="0" applyFont="1" applyBorder="1" applyAlignment="1">
      <alignment horizontal="center"/>
    </xf>
    <xf numFmtId="0" fontId="2" fillId="8" borderId="12" xfId="0" applyFont="1" applyFill="1" applyBorder="1" applyAlignment="1">
      <alignment vertical="center"/>
    </xf>
    <xf numFmtId="3" fontId="0" fillId="0" borderId="9" xfId="0" applyNumberFormat="1" applyBorder="1" applyAlignment="1"/>
    <xf numFmtId="0" fontId="0" fillId="0" borderId="9" xfId="0" applyBorder="1" applyAlignment="1"/>
    <xf numFmtId="14" fontId="0" fillId="0" borderId="0" xfId="0" applyNumberFormat="1"/>
    <xf numFmtId="14" fontId="0" fillId="0" borderId="0" xfId="0" applyNumberFormat="1" applyAlignment="1"/>
    <xf numFmtId="0" fontId="0" fillId="0" borderId="9" xfId="0" applyNumberFormat="1" applyBorder="1" applyAlignment="1"/>
    <xf numFmtId="0" fontId="0" fillId="0" borderId="0" xfId="0" applyAlignment="1"/>
    <xf numFmtId="0" fontId="2" fillId="3" borderId="20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164" fontId="6" fillId="5" borderId="16" xfId="0" applyNumberFormat="1" applyFont="1" applyFill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2" fillId="3" borderId="12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8" fillId="6" borderId="4" xfId="0" applyFont="1" applyFill="1" applyBorder="1" applyAlignment="1">
      <alignment horizontal="left" vertical="center" indent="22"/>
    </xf>
    <xf numFmtId="0" fontId="2" fillId="3" borderId="13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3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 xr9:uid="{00000000-0011-0000-FFFF-FFFF00000000}">
      <tableStyleElement type="wholeTable" dxfId="32"/>
      <tableStyleElement type="headerRow" dxfId="31"/>
      <tableStyleElement type="firstRowStripe" dxfId="30"/>
      <tableStyleElement type="secondRowStripe" dxfId="29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onnections" Target="connections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Relationship Id="rId27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[Suivi-compte-eau_pq.xlsm]TCDJ!Tableau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A9F-469A-B661-BFFCFFADC007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A9F-469A-B661-BFFCFFADC0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9697664"/>
        <c:axId val="99882112"/>
      </c:lineChart>
      <c:catAx>
        <c:axId val="89697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882112"/>
        <c:crosses val="autoZero"/>
        <c:auto val="1"/>
        <c:lblAlgn val="ctr"/>
        <c:lblOffset val="100"/>
        <c:noMultiLvlLbl val="0"/>
      </c:catAx>
      <c:valAx>
        <c:axId val="99882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97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[Suivi-compte-eau_pq.xlsm]TCDJ!Tableau croisé dynamique2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14-4E15-8BB1-267EDD1ECBC4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E14-4E15-8BB1-267EDD1ECB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9926016"/>
        <c:axId val="99927552"/>
      </c:lineChart>
      <c:catAx>
        <c:axId val="9992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7552"/>
        <c:crosses val="autoZero"/>
        <c:auto val="1"/>
        <c:lblAlgn val="ctr"/>
        <c:lblOffset val="100"/>
        <c:noMultiLvlLbl val="0"/>
      </c:catAx>
      <c:valAx>
        <c:axId val="9992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[Suivi-compte-eau_pq.xlsm]TCDJ!Tableau croisé dynamique3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F44-4DA3-A75F-9F742B94642C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F44-4DA3-A75F-9F742B946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233600"/>
        <c:axId val="100235136"/>
      </c:lineChart>
      <c:catAx>
        <c:axId val="100233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235136"/>
        <c:crosses val="autoZero"/>
        <c:auto val="1"/>
        <c:lblAlgn val="ctr"/>
        <c:lblOffset val="100"/>
        <c:noMultiLvlLbl val="0"/>
      </c:catAx>
      <c:valAx>
        <c:axId val="100235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233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[Suivi-compte-eau_pq.xlsm]TCDJ!Tableau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351-45DE-9C2B-931A595547DA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351-45DE-9C2B-931A595547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318208"/>
        <c:axId val="100332288"/>
      </c:lineChart>
      <c:catAx>
        <c:axId val="10031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32288"/>
        <c:crosses val="autoZero"/>
        <c:auto val="1"/>
        <c:lblAlgn val="ctr"/>
        <c:lblOffset val="100"/>
        <c:noMultiLvlLbl val="0"/>
      </c:catAx>
      <c:valAx>
        <c:axId val="10033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18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[Suivi-compte-eau_pq.xlsm]TCDJ!Tableau croisé dynamique3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74-4987-AE3C-D55203D1BC27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74-4987-AE3C-D55203D1B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098048"/>
        <c:axId val="100099584"/>
      </c:lineChart>
      <c:catAx>
        <c:axId val="100098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9584"/>
        <c:crosses val="autoZero"/>
        <c:auto val="1"/>
        <c:lblAlgn val="ctr"/>
        <c:lblOffset val="100"/>
        <c:noMultiLvlLbl val="0"/>
      </c:catAx>
      <c:valAx>
        <c:axId val="100099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8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[Suivi-compte-eau_pq.xlsm]TCDJ!Tableau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38-42C7-827F-28E0A8677268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38-42C7-827F-28E0A86772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022528"/>
        <c:axId val="100036608"/>
      </c:lineChart>
      <c:catAx>
        <c:axId val="100022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36608"/>
        <c:crosses val="autoZero"/>
        <c:auto val="1"/>
        <c:lblAlgn val="ctr"/>
        <c:lblOffset val="100"/>
        <c:noMultiLvlLbl val="0"/>
      </c:catAx>
      <c:valAx>
        <c:axId val="10003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22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[Suivi-compte-eau_pq.xlsm]Synthese!TCD_Conso</c:name>
    <c:fmtId val="4"/>
  </c:pivotSource>
  <c:chart>
    <c:title>
      <c:tx>
        <c:strRef>
          <c:f>Synthese!$E$1</c:f>
          <c:strCache>
            <c:ptCount val="1"/>
            <c:pt idx="0">
              <c:v>Mars 2023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Synthese!$B$3</c:f>
              <c:strCache>
                <c:ptCount val="1"/>
                <c:pt idx="0">
                  <c:v>Somme de nombre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Synthese!$A$4:$A$33</c:f>
              <c:strCache>
                <c:ptCount val="29"/>
                <c:pt idx="0">
                  <c:v>01-mars</c:v>
                </c:pt>
                <c:pt idx="1">
                  <c:v>02-mars</c:v>
                </c:pt>
                <c:pt idx="2">
                  <c:v>03-mars</c:v>
                </c:pt>
                <c:pt idx="3">
                  <c:v>04-mars</c:v>
                </c:pt>
                <c:pt idx="4">
                  <c:v>05-mars</c:v>
                </c:pt>
                <c:pt idx="5">
                  <c:v>06-mars</c:v>
                </c:pt>
                <c:pt idx="6">
                  <c:v>07-mars</c:v>
                </c:pt>
                <c:pt idx="7">
                  <c:v>08-mars</c:v>
                </c:pt>
                <c:pt idx="8">
                  <c:v>09-mars</c:v>
                </c:pt>
                <c:pt idx="9">
                  <c:v>10-mars</c:v>
                </c:pt>
                <c:pt idx="10">
                  <c:v>11-mars</c:v>
                </c:pt>
                <c:pt idx="11">
                  <c:v>12-mars</c:v>
                </c:pt>
                <c:pt idx="12">
                  <c:v>13-mars</c:v>
                </c:pt>
                <c:pt idx="13">
                  <c:v>14-mars</c:v>
                </c:pt>
                <c:pt idx="14">
                  <c:v>15-mars</c:v>
                </c:pt>
                <c:pt idx="15">
                  <c:v>16-mars</c:v>
                </c:pt>
                <c:pt idx="16">
                  <c:v>17-mars</c:v>
                </c:pt>
                <c:pt idx="17">
                  <c:v>18-mars</c:v>
                </c:pt>
                <c:pt idx="18">
                  <c:v>19-mars</c:v>
                </c:pt>
                <c:pt idx="19">
                  <c:v>20-mars</c:v>
                </c:pt>
                <c:pt idx="20">
                  <c:v>21-mars</c:v>
                </c:pt>
                <c:pt idx="21">
                  <c:v>22-mars</c:v>
                </c:pt>
                <c:pt idx="22">
                  <c:v>23-mars</c:v>
                </c:pt>
                <c:pt idx="23">
                  <c:v>24-mars</c:v>
                </c:pt>
                <c:pt idx="24">
                  <c:v>25-mars</c:v>
                </c:pt>
                <c:pt idx="25">
                  <c:v>26-mars</c:v>
                </c:pt>
                <c:pt idx="26">
                  <c:v>27-mars</c:v>
                </c:pt>
                <c:pt idx="27">
                  <c:v>28-mars</c:v>
                </c:pt>
                <c:pt idx="28">
                  <c:v>29-mars</c:v>
                </c:pt>
              </c:strCache>
            </c:strRef>
          </c:cat>
          <c:val>
            <c:numRef>
              <c:f>Synthese!$B$4:$B$33</c:f>
              <c:numCache>
                <c:formatCode>General</c:formatCode>
                <c:ptCount val="29"/>
                <c:pt idx="0">
                  <c:v>4000</c:v>
                </c:pt>
                <c:pt idx="1">
                  <c:v>4200</c:v>
                </c:pt>
                <c:pt idx="2">
                  <c:v>4400</c:v>
                </c:pt>
                <c:pt idx="3">
                  <c:v>4600</c:v>
                </c:pt>
                <c:pt idx="4">
                  <c:v>4800</c:v>
                </c:pt>
                <c:pt idx="5">
                  <c:v>5000</c:v>
                </c:pt>
                <c:pt idx="6">
                  <c:v>5200</c:v>
                </c:pt>
                <c:pt idx="7">
                  <c:v>5400</c:v>
                </c:pt>
                <c:pt idx="8">
                  <c:v>5600</c:v>
                </c:pt>
                <c:pt idx="9">
                  <c:v>5800</c:v>
                </c:pt>
                <c:pt idx="10">
                  <c:v>6000</c:v>
                </c:pt>
                <c:pt idx="11">
                  <c:v>6200</c:v>
                </c:pt>
                <c:pt idx="12">
                  <c:v>6400</c:v>
                </c:pt>
                <c:pt idx="13">
                  <c:v>6600</c:v>
                </c:pt>
                <c:pt idx="14">
                  <c:v>6800</c:v>
                </c:pt>
                <c:pt idx="15">
                  <c:v>7000</c:v>
                </c:pt>
                <c:pt idx="16">
                  <c:v>7200</c:v>
                </c:pt>
                <c:pt idx="17">
                  <c:v>7400</c:v>
                </c:pt>
                <c:pt idx="18">
                  <c:v>7600</c:v>
                </c:pt>
                <c:pt idx="19">
                  <c:v>7800</c:v>
                </c:pt>
                <c:pt idx="20">
                  <c:v>8000</c:v>
                </c:pt>
                <c:pt idx="21">
                  <c:v>8200</c:v>
                </c:pt>
                <c:pt idx="22">
                  <c:v>8400</c:v>
                </c:pt>
                <c:pt idx="23">
                  <c:v>8600</c:v>
                </c:pt>
                <c:pt idx="24">
                  <c:v>8800</c:v>
                </c:pt>
                <c:pt idx="25">
                  <c:v>9000</c:v>
                </c:pt>
                <c:pt idx="26">
                  <c:v>9200</c:v>
                </c:pt>
                <c:pt idx="27">
                  <c:v>9400</c:v>
                </c:pt>
                <c:pt idx="28">
                  <c:v>9600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AA4-43CB-8086-0923CA0D4BCF}"/>
            </c:ext>
          </c:extLst>
        </c:ser>
        <c:ser>
          <c:idx val="1"/>
          <c:order val="1"/>
          <c:tx>
            <c:strRef>
              <c:f>Synthese!$C$3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Synthese!$A$4:$A$33</c:f>
              <c:strCache>
                <c:ptCount val="29"/>
                <c:pt idx="0">
                  <c:v>01-mars</c:v>
                </c:pt>
                <c:pt idx="1">
                  <c:v>02-mars</c:v>
                </c:pt>
                <c:pt idx="2">
                  <c:v>03-mars</c:v>
                </c:pt>
                <c:pt idx="3">
                  <c:v>04-mars</c:v>
                </c:pt>
                <c:pt idx="4">
                  <c:v>05-mars</c:v>
                </c:pt>
                <c:pt idx="5">
                  <c:v>06-mars</c:v>
                </c:pt>
                <c:pt idx="6">
                  <c:v>07-mars</c:v>
                </c:pt>
                <c:pt idx="7">
                  <c:v>08-mars</c:v>
                </c:pt>
                <c:pt idx="8">
                  <c:v>09-mars</c:v>
                </c:pt>
                <c:pt idx="9">
                  <c:v>10-mars</c:v>
                </c:pt>
                <c:pt idx="10">
                  <c:v>11-mars</c:v>
                </c:pt>
                <c:pt idx="11">
                  <c:v>12-mars</c:v>
                </c:pt>
                <c:pt idx="12">
                  <c:v>13-mars</c:v>
                </c:pt>
                <c:pt idx="13">
                  <c:v>14-mars</c:v>
                </c:pt>
                <c:pt idx="14">
                  <c:v>15-mars</c:v>
                </c:pt>
                <c:pt idx="15">
                  <c:v>16-mars</c:v>
                </c:pt>
                <c:pt idx="16">
                  <c:v>17-mars</c:v>
                </c:pt>
                <c:pt idx="17">
                  <c:v>18-mars</c:v>
                </c:pt>
                <c:pt idx="18">
                  <c:v>19-mars</c:v>
                </c:pt>
                <c:pt idx="19">
                  <c:v>20-mars</c:v>
                </c:pt>
                <c:pt idx="20">
                  <c:v>21-mars</c:v>
                </c:pt>
                <c:pt idx="21">
                  <c:v>22-mars</c:v>
                </c:pt>
                <c:pt idx="22">
                  <c:v>23-mars</c:v>
                </c:pt>
                <c:pt idx="23">
                  <c:v>24-mars</c:v>
                </c:pt>
                <c:pt idx="24">
                  <c:v>25-mars</c:v>
                </c:pt>
                <c:pt idx="25">
                  <c:v>26-mars</c:v>
                </c:pt>
                <c:pt idx="26">
                  <c:v>27-mars</c:v>
                </c:pt>
                <c:pt idx="27">
                  <c:v>28-mars</c:v>
                </c:pt>
                <c:pt idx="28">
                  <c:v>29-mars</c:v>
                </c:pt>
              </c:strCache>
            </c:strRef>
          </c:cat>
          <c:val>
            <c:numRef>
              <c:f>Synthese!$C$4:$C$33</c:f>
              <c:numCache>
                <c:formatCode>General</c:formatCode>
                <c:ptCount val="29"/>
                <c:pt idx="0">
                  <c:v>550</c:v>
                </c:pt>
                <c:pt idx="1">
                  <c:v>590</c:v>
                </c:pt>
                <c:pt idx="2">
                  <c:v>630</c:v>
                </c:pt>
                <c:pt idx="3">
                  <c:v>670</c:v>
                </c:pt>
                <c:pt idx="4">
                  <c:v>710</c:v>
                </c:pt>
                <c:pt idx="5">
                  <c:v>750</c:v>
                </c:pt>
                <c:pt idx="6">
                  <c:v>790</c:v>
                </c:pt>
                <c:pt idx="7">
                  <c:v>830</c:v>
                </c:pt>
                <c:pt idx="8">
                  <c:v>870</c:v>
                </c:pt>
                <c:pt idx="9">
                  <c:v>910</c:v>
                </c:pt>
                <c:pt idx="10">
                  <c:v>950</c:v>
                </c:pt>
                <c:pt idx="11">
                  <c:v>990</c:v>
                </c:pt>
                <c:pt idx="12">
                  <c:v>1030</c:v>
                </c:pt>
                <c:pt idx="13">
                  <c:v>1070</c:v>
                </c:pt>
                <c:pt idx="14">
                  <c:v>1110</c:v>
                </c:pt>
                <c:pt idx="15">
                  <c:v>1150</c:v>
                </c:pt>
                <c:pt idx="16">
                  <c:v>1190</c:v>
                </c:pt>
                <c:pt idx="17">
                  <c:v>1230</c:v>
                </c:pt>
                <c:pt idx="18">
                  <c:v>1270</c:v>
                </c:pt>
                <c:pt idx="19">
                  <c:v>1310</c:v>
                </c:pt>
                <c:pt idx="20">
                  <c:v>1350</c:v>
                </c:pt>
                <c:pt idx="21">
                  <c:v>1390</c:v>
                </c:pt>
                <c:pt idx="22">
                  <c:v>1430</c:v>
                </c:pt>
                <c:pt idx="23">
                  <c:v>1470</c:v>
                </c:pt>
                <c:pt idx="24">
                  <c:v>1510</c:v>
                </c:pt>
                <c:pt idx="25">
                  <c:v>1550</c:v>
                </c:pt>
                <c:pt idx="26">
                  <c:v>1590</c:v>
                </c:pt>
                <c:pt idx="27">
                  <c:v>1630</c:v>
                </c:pt>
                <c:pt idx="28">
                  <c:v>1670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AA4-43CB-8086-0923CA0D4B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28383695"/>
        <c:axId val="1828405327"/>
      </c:lineChart>
      <c:catAx>
        <c:axId val="18283836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405327"/>
        <c:crosses val="autoZero"/>
        <c:auto val="1"/>
        <c:lblAlgn val="ctr"/>
        <c:lblOffset val="100"/>
        <c:noMultiLvlLbl val="0"/>
      </c:catAx>
      <c:valAx>
        <c:axId val="18284053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38369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223837</xdr:colOff>
      <xdr:row>1</xdr:row>
      <xdr:rowOff>90487</xdr:rowOff>
    </xdr:from>
    <xdr:to>
      <xdr:col>15</xdr:col>
      <xdr:colOff>223837</xdr:colOff>
      <xdr:row>15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261937</xdr:colOff>
      <xdr:row>18</xdr:row>
      <xdr:rowOff>119062</xdr:rowOff>
    </xdr:from>
    <xdr:to>
      <xdr:col>15</xdr:col>
      <xdr:colOff>261937</xdr:colOff>
      <xdr:row>33</xdr:row>
      <xdr:rowOff>4762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1604962</xdr:colOff>
      <xdr:row>40</xdr:row>
      <xdr:rowOff>166687</xdr:rowOff>
    </xdr:from>
    <xdr:to>
      <xdr:col>13</xdr:col>
      <xdr:colOff>461962</xdr:colOff>
      <xdr:row>55</xdr:row>
      <xdr:rowOff>52387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400050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100853</xdr:colOff>
      <xdr:row>1</xdr:row>
      <xdr:rowOff>63873</xdr:rowOff>
    </xdr:from>
    <xdr:to>
      <xdr:col>6</xdr:col>
      <xdr:colOff>619149</xdr:colOff>
      <xdr:row>1</xdr:row>
      <xdr:rowOff>521073</xdr:rowOff>
    </xdr:to>
    <xdr:sp macro="[0]!affich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</xdr:row>
      <xdr:rowOff>44823</xdr:rowOff>
    </xdr:from>
    <xdr:to>
      <xdr:col>7</xdr:col>
      <xdr:colOff>862596</xdr:colOff>
      <xdr:row>1</xdr:row>
      <xdr:rowOff>521073</xdr:rowOff>
    </xdr:to>
    <xdr:sp macro="[0]!affiche1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8263803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</xdr:row>
      <xdr:rowOff>44823</xdr:rowOff>
    </xdr:from>
    <xdr:to>
      <xdr:col>8</xdr:col>
      <xdr:colOff>1940065</xdr:colOff>
      <xdr:row>1</xdr:row>
      <xdr:rowOff>521073</xdr:rowOff>
    </xdr:to>
    <xdr:sp macro="[0]!affiche2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7</xdr:row>
      <xdr:rowOff>63873</xdr:rowOff>
    </xdr:from>
    <xdr:to>
      <xdr:col>6</xdr:col>
      <xdr:colOff>619149</xdr:colOff>
      <xdr:row>7</xdr:row>
      <xdr:rowOff>521073</xdr:rowOff>
    </xdr:to>
    <xdr:sp macro="[0]!afficher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7</xdr:row>
      <xdr:rowOff>44823</xdr:rowOff>
    </xdr:from>
    <xdr:to>
      <xdr:col>7</xdr:col>
      <xdr:colOff>862596</xdr:colOff>
      <xdr:row>7</xdr:row>
      <xdr:rowOff>521073</xdr:rowOff>
    </xdr:to>
    <xdr:sp macro="[0]!affiche1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7</xdr:row>
      <xdr:rowOff>44823</xdr:rowOff>
    </xdr:from>
    <xdr:to>
      <xdr:col>8</xdr:col>
      <xdr:colOff>1940065</xdr:colOff>
      <xdr:row>7</xdr:row>
      <xdr:rowOff>521073</xdr:rowOff>
    </xdr:to>
    <xdr:sp macro="[0]!affiche2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13</xdr:row>
      <xdr:rowOff>63873</xdr:rowOff>
    </xdr:from>
    <xdr:to>
      <xdr:col>6</xdr:col>
      <xdr:colOff>619149</xdr:colOff>
      <xdr:row>13</xdr:row>
      <xdr:rowOff>521073</xdr:rowOff>
    </xdr:to>
    <xdr:sp macro="[0]!afficher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13</xdr:row>
      <xdr:rowOff>44823</xdr:rowOff>
    </xdr:from>
    <xdr:to>
      <xdr:col>7</xdr:col>
      <xdr:colOff>862596</xdr:colOff>
      <xdr:row>13</xdr:row>
      <xdr:rowOff>521073</xdr:rowOff>
    </xdr:to>
    <xdr:sp macro="[0]!affiche1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13</xdr:row>
      <xdr:rowOff>44823</xdr:rowOff>
    </xdr:from>
    <xdr:to>
      <xdr:col>8</xdr:col>
      <xdr:colOff>1940065</xdr:colOff>
      <xdr:row>13</xdr:row>
      <xdr:rowOff>521073</xdr:rowOff>
    </xdr:to>
    <xdr:sp macro="[0]!affiche2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18</xdr:row>
      <xdr:rowOff>63873</xdr:rowOff>
    </xdr:from>
    <xdr:to>
      <xdr:col>6</xdr:col>
      <xdr:colOff>619149</xdr:colOff>
      <xdr:row>18</xdr:row>
      <xdr:rowOff>521073</xdr:rowOff>
    </xdr:to>
    <xdr:sp macro="[0]!afficher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18</xdr:row>
      <xdr:rowOff>44823</xdr:rowOff>
    </xdr:from>
    <xdr:to>
      <xdr:col>7</xdr:col>
      <xdr:colOff>862596</xdr:colOff>
      <xdr:row>18</xdr:row>
      <xdr:rowOff>521073</xdr:rowOff>
    </xdr:to>
    <xdr:sp macro="[0]!affiche1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18</xdr:row>
      <xdr:rowOff>44823</xdr:rowOff>
    </xdr:from>
    <xdr:to>
      <xdr:col>8</xdr:col>
      <xdr:colOff>1940065</xdr:colOff>
      <xdr:row>18</xdr:row>
      <xdr:rowOff>521073</xdr:rowOff>
    </xdr:to>
    <xdr:sp macro="[0]!affiche2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23</xdr:row>
      <xdr:rowOff>63873</xdr:rowOff>
    </xdr:from>
    <xdr:to>
      <xdr:col>6</xdr:col>
      <xdr:colOff>619149</xdr:colOff>
      <xdr:row>23</xdr:row>
      <xdr:rowOff>521073</xdr:rowOff>
    </xdr:to>
    <xdr:sp macro="[0]!afficher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23</xdr:row>
      <xdr:rowOff>44823</xdr:rowOff>
    </xdr:from>
    <xdr:to>
      <xdr:col>7</xdr:col>
      <xdr:colOff>862596</xdr:colOff>
      <xdr:row>23</xdr:row>
      <xdr:rowOff>521073</xdr:rowOff>
    </xdr:to>
    <xdr:sp macro="[0]!affiche1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23</xdr:row>
      <xdr:rowOff>44823</xdr:rowOff>
    </xdr:from>
    <xdr:to>
      <xdr:col>8</xdr:col>
      <xdr:colOff>1940065</xdr:colOff>
      <xdr:row>23</xdr:row>
      <xdr:rowOff>521073</xdr:rowOff>
    </xdr:to>
    <xdr:sp macro="[0]!affiche2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28</xdr:row>
      <xdr:rowOff>63873</xdr:rowOff>
    </xdr:from>
    <xdr:to>
      <xdr:col>6</xdr:col>
      <xdr:colOff>619149</xdr:colOff>
      <xdr:row>28</xdr:row>
      <xdr:rowOff>521073</xdr:rowOff>
    </xdr:to>
    <xdr:sp macro="[0]!afficher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28</xdr:row>
      <xdr:rowOff>44823</xdr:rowOff>
    </xdr:from>
    <xdr:to>
      <xdr:col>7</xdr:col>
      <xdr:colOff>862596</xdr:colOff>
      <xdr:row>28</xdr:row>
      <xdr:rowOff>521073</xdr:rowOff>
    </xdr:to>
    <xdr:sp macro="[0]!affiche1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1000-000015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28</xdr:row>
      <xdr:rowOff>44823</xdr:rowOff>
    </xdr:from>
    <xdr:to>
      <xdr:col>8</xdr:col>
      <xdr:colOff>1940065</xdr:colOff>
      <xdr:row>28</xdr:row>
      <xdr:rowOff>521073</xdr:rowOff>
    </xdr:to>
    <xdr:sp macro="[0]!affiche2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1000-000016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33</xdr:row>
      <xdr:rowOff>63873</xdr:rowOff>
    </xdr:from>
    <xdr:to>
      <xdr:col>6</xdr:col>
      <xdr:colOff>619149</xdr:colOff>
      <xdr:row>33</xdr:row>
      <xdr:rowOff>521073</xdr:rowOff>
    </xdr:to>
    <xdr:sp macro="[0]!afficher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33</xdr:row>
      <xdr:rowOff>44823</xdr:rowOff>
    </xdr:from>
    <xdr:to>
      <xdr:col>7</xdr:col>
      <xdr:colOff>862596</xdr:colOff>
      <xdr:row>33</xdr:row>
      <xdr:rowOff>521073</xdr:rowOff>
    </xdr:to>
    <xdr:sp macro="[0]!affiche1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1000-000018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33</xdr:row>
      <xdr:rowOff>44823</xdr:rowOff>
    </xdr:from>
    <xdr:to>
      <xdr:col>8</xdr:col>
      <xdr:colOff>1940065</xdr:colOff>
      <xdr:row>33</xdr:row>
      <xdr:rowOff>521073</xdr:rowOff>
    </xdr:to>
    <xdr:sp macro="[0]!affiche2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1000-000019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43</xdr:row>
      <xdr:rowOff>63873</xdr:rowOff>
    </xdr:from>
    <xdr:to>
      <xdr:col>6</xdr:col>
      <xdr:colOff>619149</xdr:colOff>
      <xdr:row>43</xdr:row>
      <xdr:rowOff>521073</xdr:rowOff>
    </xdr:to>
    <xdr:sp macro="[0]!afficher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1000-00001D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43</xdr:row>
      <xdr:rowOff>44823</xdr:rowOff>
    </xdr:from>
    <xdr:to>
      <xdr:col>7</xdr:col>
      <xdr:colOff>862596</xdr:colOff>
      <xdr:row>43</xdr:row>
      <xdr:rowOff>521073</xdr:rowOff>
    </xdr:to>
    <xdr:sp macro="[0]!affiche1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1000-00001E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43</xdr:row>
      <xdr:rowOff>44823</xdr:rowOff>
    </xdr:from>
    <xdr:to>
      <xdr:col>8</xdr:col>
      <xdr:colOff>1940065</xdr:colOff>
      <xdr:row>43</xdr:row>
      <xdr:rowOff>521073</xdr:rowOff>
    </xdr:to>
    <xdr:sp macro="[0]!affiche2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1000-00001F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38</xdr:row>
      <xdr:rowOff>63873</xdr:rowOff>
    </xdr:from>
    <xdr:to>
      <xdr:col>6</xdr:col>
      <xdr:colOff>619149</xdr:colOff>
      <xdr:row>38</xdr:row>
      <xdr:rowOff>521073</xdr:rowOff>
    </xdr:to>
    <xdr:sp macro="[0]!afficher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1000-000020000000}"/>
            </a:ext>
          </a:extLst>
        </xdr:cNvPr>
        <xdr:cNvSpPr/>
      </xdr:nvSpPr>
      <xdr:spPr>
        <a:xfrm>
          <a:off x="6342529" y="20436167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38</xdr:row>
      <xdr:rowOff>44823</xdr:rowOff>
    </xdr:from>
    <xdr:to>
      <xdr:col>7</xdr:col>
      <xdr:colOff>862596</xdr:colOff>
      <xdr:row>38</xdr:row>
      <xdr:rowOff>521073</xdr:rowOff>
    </xdr:to>
    <xdr:sp macro="[0]!affiche1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1000-000021000000}"/>
            </a:ext>
          </a:extLst>
        </xdr:cNvPr>
        <xdr:cNvSpPr/>
      </xdr:nvSpPr>
      <xdr:spPr>
        <a:xfrm>
          <a:off x="8263803" y="20417117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38</xdr:row>
      <xdr:rowOff>44823</xdr:rowOff>
    </xdr:from>
    <xdr:to>
      <xdr:col>8</xdr:col>
      <xdr:colOff>1940065</xdr:colOff>
      <xdr:row>38</xdr:row>
      <xdr:rowOff>521073</xdr:rowOff>
    </xdr:to>
    <xdr:sp macro="[0]!affiche2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1000-000022000000}"/>
            </a:ext>
          </a:extLst>
        </xdr:cNvPr>
        <xdr:cNvSpPr/>
      </xdr:nvSpPr>
      <xdr:spPr>
        <a:xfrm>
          <a:off x="10204125" y="20417117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48</xdr:row>
      <xdr:rowOff>63873</xdr:rowOff>
    </xdr:from>
    <xdr:to>
      <xdr:col>6</xdr:col>
      <xdr:colOff>619149</xdr:colOff>
      <xdr:row>48</xdr:row>
      <xdr:rowOff>521073</xdr:rowOff>
    </xdr:to>
    <xdr:sp macro="[0]!afficher" textlink="">
      <xdr:nvSpPr>
        <xdr:cNvPr id="38" name="Rectangle 37">
          <a:extLst>
            <a:ext uri="{FF2B5EF4-FFF2-40B4-BE49-F238E27FC236}">
              <a16:creationId xmlns:a16="http://schemas.microsoft.com/office/drawing/2014/main" id="{C5B723EA-3358-41EC-9A69-FF7AE209D4FB}"/>
            </a:ext>
          </a:extLst>
        </xdr:cNvPr>
        <xdr:cNvSpPr/>
      </xdr:nvSpPr>
      <xdr:spPr>
        <a:xfrm>
          <a:off x="6519582" y="23927920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48</xdr:row>
      <xdr:rowOff>44823</xdr:rowOff>
    </xdr:from>
    <xdr:to>
      <xdr:col>7</xdr:col>
      <xdr:colOff>862596</xdr:colOff>
      <xdr:row>48</xdr:row>
      <xdr:rowOff>521073</xdr:rowOff>
    </xdr:to>
    <xdr:sp macro="[0]!affiche1" textlink="">
      <xdr:nvSpPr>
        <xdr:cNvPr id="39" name="Rectangle 38">
          <a:extLst>
            <a:ext uri="{FF2B5EF4-FFF2-40B4-BE49-F238E27FC236}">
              <a16:creationId xmlns:a16="http://schemas.microsoft.com/office/drawing/2014/main" id="{FAE9CECD-4A28-4A68-8716-DBA605907A6D}"/>
            </a:ext>
          </a:extLst>
        </xdr:cNvPr>
        <xdr:cNvSpPr/>
      </xdr:nvSpPr>
      <xdr:spPr>
        <a:xfrm>
          <a:off x="8478956" y="23908870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48</xdr:row>
      <xdr:rowOff>44823</xdr:rowOff>
    </xdr:from>
    <xdr:to>
      <xdr:col>8</xdr:col>
      <xdr:colOff>1940065</xdr:colOff>
      <xdr:row>48</xdr:row>
      <xdr:rowOff>521073</xdr:rowOff>
    </xdr:to>
    <xdr:sp macro="[0]!affiche2" textlink="">
      <xdr:nvSpPr>
        <xdr:cNvPr id="40" name="Rectangle 39">
          <a:extLst>
            <a:ext uri="{FF2B5EF4-FFF2-40B4-BE49-F238E27FC236}">
              <a16:creationId xmlns:a16="http://schemas.microsoft.com/office/drawing/2014/main" id="{65C90870-10DF-4E35-AF0D-1EF3452FBE3D}"/>
            </a:ext>
          </a:extLst>
        </xdr:cNvPr>
        <xdr:cNvSpPr/>
      </xdr:nvSpPr>
      <xdr:spPr>
        <a:xfrm>
          <a:off x="10490995" y="23908870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54</xdr:row>
      <xdr:rowOff>63873</xdr:rowOff>
    </xdr:from>
    <xdr:to>
      <xdr:col>6</xdr:col>
      <xdr:colOff>619149</xdr:colOff>
      <xdr:row>54</xdr:row>
      <xdr:rowOff>521073</xdr:rowOff>
    </xdr:to>
    <xdr:sp macro="[0]!afficher" textlink="">
      <xdr:nvSpPr>
        <xdr:cNvPr id="41" name="Rectangle 40">
          <a:extLst>
            <a:ext uri="{FF2B5EF4-FFF2-40B4-BE49-F238E27FC236}">
              <a16:creationId xmlns:a16="http://schemas.microsoft.com/office/drawing/2014/main" id="{C1D1B1F7-3096-41A2-BDFB-C8C98ECE24D2}"/>
            </a:ext>
          </a:extLst>
        </xdr:cNvPr>
        <xdr:cNvSpPr/>
      </xdr:nvSpPr>
      <xdr:spPr>
        <a:xfrm>
          <a:off x="6519582" y="23927920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54</xdr:row>
      <xdr:rowOff>44823</xdr:rowOff>
    </xdr:from>
    <xdr:to>
      <xdr:col>7</xdr:col>
      <xdr:colOff>862596</xdr:colOff>
      <xdr:row>54</xdr:row>
      <xdr:rowOff>521073</xdr:rowOff>
    </xdr:to>
    <xdr:sp macro="[0]!affiche1" textlink="">
      <xdr:nvSpPr>
        <xdr:cNvPr id="42" name="Rectangle 41">
          <a:extLst>
            <a:ext uri="{FF2B5EF4-FFF2-40B4-BE49-F238E27FC236}">
              <a16:creationId xmlns:a16="http://schemas.microsoft.com/office/drawing/2014/main" id="{D33A823E-4A1E-438F-9330-C3033051DF45}"/>
            </a:ext>
          </a:extLst>
        </xdr:cNvPr>
        <xdr:cNvSpPr/>
      </xdr:nvSpPr>
      <xdr:spPr>
        <a:xfrm>
          <a:off x="8478956" y="23908870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54</xdr:row>
      <xdr:rowOff>44823</xdr:rowOff>
    </xdr:from>
    <xdr:to>
      <xdr:col>8</xdr:col>
      <xdr:colOff>1940065</xdr:colOff>
      <xdr:row>54</xdr:row>
      <xdr:rowOff>521073</xdr:rowOff>
    </xdr:to>
    <xdr:sp macro="[0]!affiche2" textlink="">
      <xdr:nvSpPr>
        <xdr:cNvPr id="43" name="Rectangle 42">
          <a:extLst>
            <a:ext uri="{FF2B5EF4-FFF2-40B4-BE49-F238E27FC236}">
              <a16:creationId xmlns:a16="http://schemas.microsoft.com/office/drawing/2014/main" id="{4833D3AC-108D-48F9-ADE7-F02F56BA08CF}"/>
            </a:ext>
          </a:extLst>
        </xdr:cNvPr>
        <xdr:cNvSpPr/>
      </xdr:nvSpPr>
      <xdr:spPr>
        <a:xfrm>
          <a:off x="10490995" y="23908870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59</xdr:row>
      <xdr:rowOff>63873</xdr:rowOff>
    </xdr:from>
    <xdr:to>
      <xdr:col>6</xdr:col>
      <xdr:colOff>619149</xdr:colOff>
      <xdr:row>59</xdr:row>
      <xdr:rowOff>521073</xdr:rowOff>
    </xdr:to>
    <xdr:sp macro="[0]!afficher" textlink="">
      <xdr:nvSpPr>
        <xdr:cNvPr id="44" name="Rectangle 43">
          <a:extLst>
            <a:ext uri="{FF2B5EF4-FFF2-40B4-BE49-F238E27FC236}">
              <a16:creationId xmlns:a16="http://schemas.microsoft.com/office/drawing/2014/main" id="{40D0A3D3-8D29-4A57-9F43-66105A69F82B}"/>
            </a:ext>
          </a:extLst>
        </xdr:cNvPr>
        <xdr:cNvSpPr/>
      </xdr:nvSpPr>
      <xdr:spPr>
        <a:xfrm>
          <a:off x="6519582" y="29450179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59</xdr:row>
      <xdr:rowOff>44823</xdr:rowOff>
    </xdr:from>
    <xdr:to>
      <xdr:col>7</xdr:col>
      <xdr:colOff>862596</xdr:colOff>
      <xdr:row>59</xdr:row>
      <xdr:rowOff>521073</xdr:rowOff>
    </xdr:to>
    <xdr:sp macro="[0]!affiche1" textlink="">
      <xdr:nvSpPr>
        <xdr:cNvPr id="45" name="Rectangle 44">
          <a:extLst>
            <a:ext uri="{FF2B5EF4-FFF2-40B4-BE49-F238E27FC236}">
              <a16:creationId xmlns:a16="http://schemas.microsoft.com/office/drawing/2014/main" id="{C5EC7CC7-102B-4018-B4B9-58C5BB5725A4}"/>
            </a:ext>
          </a:extLst>
        </xdr:cNvPr>
        <xdr:cNvSpPr/>
      </xdr:nvSpPr>
      <xdr:spPr>
        <a:xfrm>
          <a:off x="8478956" y="29431129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59</xdr:row>
      <xdr:rowOff>44823</xdr:rowOff>
    </xdr:from>
    <xdr:to>
      <xdr:col>8</xdr:col>
      <xdr:colOff>1940065</xdr:colOff>
      <xdr:row>59</xdr:row>
      <xdr:rowOff>521073</xdr:rowOff>
    </xdr:to>
    <xdr:sp macro="[0]!affiche2" textlink="">
      <xdr:nvSpPr>
        <xdr:cNvPr id="46" name="Rectangle 45">
          <a:extLst>
            <a:ext uri="{FF2B5EF4-FFF2-40B4-BE49-F238E27FC236}">
              <a16:creationId xmlns:a16="http://schemas.microsoft.com/office/drawing/2014/main" id="{3DAC57AF-EE8C-47DB-BF3B-5843A0CAE2DE}"/>
            </a:ext>
          </a:extLst>
        </xdr:cNvPr>
        <xdr:cNvSpPr/>
      </xdr:nvSpPr>
      <xdr:spPr>
        <a:xfrm>
          <a:off x="10490995" y="29431129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64</xdr:row>
      <xdr:rowOff>63873</xdr:rowOff>
    </xdr:from>
    <xdr:to>
      <xdr:col>6</xdr:col>
      <xdr:colOff>619149</xdr:colOff>
      <xdr:row>64</xdr:row>
      <xdr:rowOff>521073</xdr:rowOff>
    </xdr:to>
    <xdr:sp macro="[0]!afficher" textlink="">
      <xdr:nvSpPr>
        <xdr:cNvPr id="50" name="Rectangle 49">
          <a:extLst>
            <a:ext uri="{FF2B5EF4-FFF2-40B4-BE49-F238E27FC236}">
              <a16:creationId xmlns:a16="http://schemas.microsoft.com/office/drawing/2014/main" id="{87EE4E18-6625-453E-A65D-53800055D01C}"/>
            </a:ext>
          </a:extLst>
        </xdr:cNvPr>
        <xdr:cNvSpPr/>
      </xdr:nvSpPr>
      <xdr:spPr>
        <a:xfrm>
          <a:off x="6519582" y="32211308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64</xdr:row>
      <xdr:rowOff>44823</xdr:rowOff>
    </xdr:from>
    <xdr:to>
      <xdr:col>7</xdr:col>
      <xdr:colOff>862596</xdr:colOff>
      <xdr:row>64</xdr:row>
      <xdr:rowOff>521073</xdr:rowOff>
    </xdr:to>
    <xdr:sp macro="[0]!affiche1" textlink="">
      <xdr:nvSpPr>
        <xdr:cNvPr id="51" name="Rectangle 50">
          <a:extLst>
            <a:ext uri="{FF2B5EF4-FFF2-40B4-BE49-F238E27FC236}">
              <a16:creationId xmlns:a16="http://schemas.microsoft.com/office/drawing/2014/main" id="{4BF2FDC0-8D5C-4F50-AC7B-AC14BD74091C}"/>
            </a:ext>
          </a:extLst>
        </xdr:cNvPr>
        <xdr:cNvSpPr/>
      </xdr:nvSpPr>
      <xdr:spPr>
        <a:xfrm>
          <a:off x="8478956" y="32192258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64</xdr:row>
      <xdr:rowOff>44823</xdr:rowOff>
    </xdr:from>
    <xdr:to>
      <xdr:col>8</xdr:col>
      <xdr:colOff>1940065</xdr:colOff>
      <xdr:row>64</xdr:row>
      <xdr:rowOff>521073</xdr:rowOff>
    </xdr:to>
    <xdr:sp macro="[0]!affiche2" textlink="">
      <xdr:nvSpPr>
        <xdr:cNvPr id="52" name="Rectangle 51">
          <a:extLst>
            <a:ext uri="{FF2B5EF4-FFF2-40B4-BE49-F238E27FC236}">
              <a16:creationId xmlns:a16="http://schemas.microsoft.com/office/drawing/2014/main" id="{11673747-0EC3-4193-B88B-2EB552193D1A}"/>
            </a:ext>
          </a:extLst>
        </xdr:cNvPr>
        <xdr:cNvSpPr/>
      </xdr:nvSpPr>
      <xdr:spPr>
        <a:xfrm>
          <a:off x="10490995" y="32192258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57149</xdr:colOff>
      <xdr:row>1</xdr:row>
      <xdr:rowOff>0</xdr:rowOff>
    </xdr:from>
    <xdr:to>
      <xdr:col>12</xdr:col>
      <xdr:colOff>514350</xdr:colOff>
      <xdr:row>20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BF03964-B661-419A-8AB6-180D063660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558.634133680556" createdVersion="7" refreshedVersion="6" minRefreshableVersion="3" recordCount="31" xr:uid="{00000000-000A-0000-FFFF-FFFF00000000}">
  <cacheSource type="worksheet">
    <worksheetSource name="Tableau122"/>
  </cacheSource>
  <cacheFields count="20">
    <cacheField name="jour " numFmtId="16">
      <sharedItems containsSemiMixedTypes="0" containsNonDate="0" containsDate="1" containsString="0" minDate="2021-12-01T00:00:00" maxDate="2022-01-01T00:00:00" count="31"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</sharedItems>
      <fieldGroup par="19" base="0">
        <rangePr groupBy="days" startDate="2021-12-01T00:00:00" endDate="2022-01-01T00:00:00"/>
        <groupItems count="368">
          <s v="&lt;01/1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nombre de poulet " numFmtId="3">
      <sharedItems containsSemiMixedTypes="0" containsString="0" containsNumber="1" containsInteger="1" minValue="36573" maxValue="80555"/>
    </cacheField>
    <cacheField name="tonnage " numFmtId="3">
      <sharedItems containsSemiMixedTypes="0" containsString="0" containsNumber="1" containsInteger="1" minValue="125220" maxValue="272780"/>
    </cacheField>
    <cacheField name="consommation totale de l'usine " numFmtId="0">
      <sharedItems containsSemiMixedTypes="0" containsString="0" containsNumber="1" minValue="561.5" maxValue="905.6"/>
    </cacheField>
    <cacheField name="EF TAR1" numFmtId="0">
      <sharedItems containsSemiMixedTypes="0" containsString="0" containsNumber="1" minValue="0.1" maxValue="0.8"/>
    </cacheField>
    <cacheField name="EF TAR2" numFmtId="0">
      <sharedItems containsSemiMixedTypes="0" containsString="0" containsNumber="1" minValue="0" maxValue="0.1"/>
    </cacheField>
    <cacheField name="EF EVISC" numFmtId="0">
      <sharedItems containsSemiMixedTypes="0" containsString="0" containsNumber="1" minValue="23.7" maxValue="53.4"/>
    </cacheField>
    <cacheField name="EF SURPR EVISC" numFmtId="0">
      <sharedItems containsSemiMixedTypes="0" containsString="0" containsNumber="1" minValue="41.4" maxValue="90.2"/>
    </cacheField>
    <cacheField name="EF TOTALE EVISC" numFmtId="0">
      <sharedItems containsSemiMixedTypes="0" containsString="0" containsNumber="1" minValue="65.150000000000006" maxValue="143.52000000000001"/>
    </cacheField>
    <cacheField name="EF RESSUAGE" numFmtId="0">
      <sharedItems containsSemiMixedTypes="0" containsString="0" containsNumber="1" minValue="29.3" maxValue="63"/>
    </cacheField>
    <cacheField name="EF QUAI ATLAS " numFmtId="0">
      <sharedItems containsSemiMixedTypes="0" containsString="0" containsNumber="1" minValue="21" maxValue="25.8"/>
    </cacheField>
    <cacheField name="EC QUAI ATLAS " numFmtId="0">
      <sharedItems containsSemiMixedTypes="0" containsString="0" containsNumber="1" minValue="0" maxValue="11.5"/>
    </cacheField>
    <cacheField name="EC caisses/Pal" numFmtId="0">
      <sharedItems containsSemiMixedTypes="0" containsString="0" containsNumber="1" minValue="19.5" maxValue="31"/>
    </cacheField>
    <cacheField name="MP 25b" numFmtId="0">
      <sharedItems containsSemiMixedTypes="0" containsString="0" containsNumber="1" minValue="81.349999999999994" maxValue="157.71"/>
    </cacheField>
    <cacheField name="HP 40 BAR" numFmtId="0">
      <sharedItems containsString="0" containsBlank="1" containsNumber="1" containsInteger="1" minValue="75" maxValue="93"/>
    </cacheField>
    <cacheField name="EC Bac echaudage" numFmtId="0">
      <sharedItems containsString="0" containsBlank="1" containsNumber="1" containsInteger="1" minValue="30" maxValue="30"/>
    </cacheField>
    <cacheField name="EC Sortie Ballon " numFmtId="0">
      <sharedItems containsString="0" containsBlank="1" containsNumber="1" containsInteger="1" minValue="30" maxValue="60"/>
    </cacheField>
    <cacheField name="Boite noire" numFmtId="0">
      <sharedItems containsSemiMixedTypes="0" containsString="0" containsNumber="1" minValue="166.78999999999996" maxValue="1287460"/>
    </cacheField>
    <cacheField name="EC entrée Pac" numFmtId="0">
      <sharedItems containsSemiMixedTypes="0" containsString="0" containsNumber="1" containsInteger="1" minValue="30" maxValue="30"/>
    </cacheField>
    <cacheField name="Mois" numFmtId="0" databaseField="0">
      <fieldGroup base="0">
        <rangePr groupBy="months" startDate="2021-12-01T00:00:00" endDate="2022-01-01T00:00:00"/>
        <groupItems count="14">
          <s v="&lt;01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59.714136805553" createdVersion="7" refreshedVersion="7" minRefreshableVersion="3" recordCount="115" xr:uid="{41D5B0B8-3531-4C6D-BFDA-8F480BA0B5C8}">
  <cacheSource type="external" connectionId="2"/>
  <cacheFields count="21">
    <cacheField name="Mois" numFmtId="0">
      <sharedItems count="4">
        <s v="Janvier"/>
        <s v="Février"/>
        <s v="Mars"/>
        <s v="Avril"/>
      </sharedItems>
    </cacheField>
    <cacheField name="jour " numFmtId="0">
      <sharedItems containsSemiMixedTypes="0" containsNonDate="0" containsDate="1" containsString="0" minDate="2021-01-01T00:00:00" maxDate="2021-04-30T00:00:00" count="115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</sharedItems>
      <fieldGroup par="20" base="1">
        <rangePr groupBy="days" startDate="2021-01-01T00:00:00" endDate="2021-04-30T00:00:00"/>
        <groupItems count="368">
          <s v="&lt;01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4/2021"/>
        </groupItems>
      </fieldGroup>
    </cacheField>
    <cacheField name="nombre de poulet " numFmtId="0">
      <sharedItems containsSemiMixedTypes="0" containsString="0" containsNumber="1" containsInteger="1" minValue="4000" maxValue="9600" count="29">
        <n v="4000"/>
        <n v="4200"/>
        <n v="4400"/>
        <n v="4600"/>
        <n v="4800"/>
        <n v="5000"/>
        <n v="5200"/>
        <n v="5400"/>
        <n v="5600"/>
        <n v="5800"/>
        <n v="6000"/>
        <n v="6200"/>
        <n v="6400"/>
        <n v="6600"/>
        <n v="6800"/>
        <n v="7000"/>
        <n v="7200"/>
        <n v="7400"/>
        <n v="7600"/>
        <n v="7800"/>
        <n v="8000"/>
        <n v="8200"/>
        <n v="8400"/>
        <n v="8600"/>
        <n v="8800"/>
        <n v="9000"/>
        <n v="9200"/>
        <n v="9400"/>
        <n v="9600"/>
      </sharedItems>
    </cacheField>
    <cacheField name="tonnage " numFmtId="0">
      <sharedItems containsSemiMixedTypes="0" containsString="0" containsNumber="1" containsInteger="1" minValue="5000" maxValue="70000" count="14">
        <n v="5000"/>
        <n v="70000"/>
        <n v="65000"/>
        <n v="60000"/>
        <n v="55000"/>
        <n v="50000"/>
        <n v="45000"/>
        <n v="40000"/>
        <n v="35000"/>
        <n v="30000"/>
        <n v="25000"/>
        <n v="20000"/>
        <n v="15000"/>
        <n v="10000"/>
      </sharedItems>
    </cacheField>
    <cacheField name="consommation totale de l'usine 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TAR1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TAR2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EVISC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SURPR EVISC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TOTALE EVISC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RESSUAGE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F QUAI ATLAS 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QUAI ATLAS 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caisses/Pal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MP 25b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HP 40 BAR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Bac echaudage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Sortie Ballon 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Boite noire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EC entrée Pac" numFmtId="0">
      <sharedItems containsSemiMixedTypes="0" containsString="0" containsNumber="1" containsInteger="1" minValue="550" maxValue="1670" count="29">
        <n v="550"/>
        <n v="590"/>
        <n v="630"/>
        <n v="670"/>
        <n v="710"/>
        <n v="750"/>
        <n v="790"/>
        <n v="830"/>
        <n v="870"/>
        <n v="910"/>
        <n v="950"/>
        <n v="990"/>
        <n v="1030"/>
        <n v="1070"/>
        <n v="1110"/>
        <n v="1150"/>
        <n v="1190"/>
        <n v="1230"/>
        <n v="1270"/>
        <n v="1310"/>
        <n v="1350"/>
        <n v="1390"/>
        <n v="1430"/>
        <n v="1470"/>
        <n v="1510"/>
        <n v="1550"/>
        <n v="1590"/>
        <n v="1630"/>
        <n v="1670"/>
      </sharedItems>
    </cacheField>
    <cacheField name="Mois2" numFmtId="0" databaseField="0">
      <fieldGroup base="1">
        <rangePr groupBy="months" startDate="2021-01-01T00:00:00" endDate="2021-04-30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4/2021"/>
        </groupItems>
      </fieldGroup>
    </cacheField>
  </cacheFields>
  <extLst>
    <ext xmlns:x14="http://schemas.microsoft.com/office/spreadsheetml/2009/9/main" uri="{725AE2AE-9491-48be-B2B4-4EB974FC3084}">
      <x14:pivotCacheDefinition pivotCacheId="13201626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n v="80555"/>
    <n v="272780"/>
    <n v="808.9"/>
    <n v="0.8"/>
    <n v="0"/>
    <n v="53.4"/>
    <n v="90.2"/>
    <n v="143.52000000000001"/>
    <n v="63"/>
    <n v="25.8"/>
    <n v="0"/>
    <n v="31"/>
    <n v="81.349999999999994"/>
    <m/>
    <m/>
    <m/>
    <n v="2940"/>
    <n v="30"/>
  </r>
  <r>
    <x v="1"/>
    <n v="78410"/>
    <n v="263720"/>
    <n v="894.8"/>
    <n v="0.3"/>
    <n v="0.1"/>
    <n v="48.4"/>
    <n v="90.2"/>
    <n v="138.57"/>
    <n v="59.8"/>
    <n v="23.1"/>
    <n v="0"/>
    <n v="24.5"/>
    <n v="143.04"/>
    <n v="93"/>
    <m/>
    <m/>
    <n v="3188.1400000000003"/>
    <n v="30"/>
  </r>
  <r>
    <x v="2"/>
    <n v="36573"/>
    <n v="125220"/>
    <n v="561.5"/>
    <n v="0.4"/>
    <n v="0"/>
    <n v="23.7"/>
    <n v="41.4"/>
    <n v="65.150000000000006"/>
    <n v="29.3"/>
    <n v="22.1"/>
    <n v="10.6"/>
    <n v="19.5"/>
    <n v="157.71"/>
    <n v="90"/>
    <m/>
    <m/>
    <n v="3272.3199999999997"/>
    <n v="30"/>
  </r>
  <r>
    <x v="3"/>
    <n v="77560"/>
    <n v="255114"/>
    <n v="905.6"/>
    <n v="0.4"/>
    <n v="0.1"/>
    <n v="45.4"/>
    <n v="84.4"/>
    <n v="129.77000000000001"/>
    <n v="59.8"/>
    <n v="21"/>
    <n v="11.5"/>
    <n v="30"/>
    <n v="118.24"/>
    <n v="75"/>
    <m/>
    <m/>
    <n v="3208.19"/>
    <n v="30"/>
  </r>
  <r>
    <x v="4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231.75"/>
    <n v="30"/>
  </r>
  <r>
    <x v="5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797.94"/>
    <n v="30"/>
  </r>
  <r>
    <x v="6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4.4"/>
    <n v="30"/>
  </r>
  <r>
    <x v="7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534.04"/>
    <n v="30"/>
  </r>
  <r>
    <x v="8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732.7100000000005"/>
    <n v="30"/>
  </r>
  <r>
    <x v="9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9.23"/>
    <n v="30"/>
  </r>
  <r>
    <x v="10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61.3199999999997"/>
    <n v="30"/>
  </r>
  <r>
    <x v="11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37.69"/>
    <n v="30"/>
  </r>
  <r>
    <x v="1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85.7399999999998"/>
    <n v="30"/>
  </r>
  <r>
    <x v="1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276.8599999999997"/>
    <n v="30"/>
  </r>
  <r>
    <x v="1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19.1800000000003"/>
    <n v="30"/>
  </r>
  <r>
    <x v="1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748.91"/>
    <n v="30"/>
  </r>
  <r>
    <x v="1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601.2900000000004"/>
    <n v="30"/>
  </r>
  <r>
    <x v="1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695.02"/>
    <n v="30"/>
  </r>
  <r>
    <x v="1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593.6600000000003"/>
    <n v="30"/>
  </r>
  <r>
    <x v="1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997.6099999999997"/>
    <n v="30"/>
  </r>
  <r>
    <x v="2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104.64"/>
    <n v="30"/>
  </r>
  <r>
    <x v="21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237.2800000000002"/>
    <n v="30"/>
  </r>
  <r>
    <x v="2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085151"/>
    <n v="30"/>
  </r>
  <r>
    <x v="2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995996"/>
    <n v="30"/>
  </r>
  <r>
    <x v="2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264746"/>
    <n v="30"/>
  </r>
  <r>
    <x v="2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5874"/>
    <n v="30"/>
  </r>
  <r>
    <x v="2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7460"/>
    <n v="30"/>
  </r>
  <r>
    <x v="2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63.35"/>
    <n v="30"/>
  </r>
  <r>
    <x v="2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12.36"/>
    <n v="30"/>
  </r>
  <r>
    <x v="2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66.78999999999996"/>
    <n v="30"/>
  </r>
  <r>
    <x v="3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59.76"/>
    <n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5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</r>
  <r>
    <x v="0"/>
    <x v="2"/>
    <x v="2"/>
    <x v="1"/>
    <x v="2"/>
    <x v="2"/>
    <x v="2"/>
    <x v="2"/>
    <x v="2"/>
    <x v="2"/>
    <x v="2"/>
    <x v="2"/>
    <x v="2"/>
    <x v="2"/>
    <x v="2"/>
    <x v="2"/>
    <x v="2"/>
    <x v="2"/>
    <x v="2"/>
    <x v="2"/>
  </r>
  <r>
    <x v="0"/>
    <x v="3"/>
    <x v="3"/>
    <x v="2"/>
    <x v="3"/>
    <x v="3"/>
    <x v="3"/>
    <x v="3"/>
    <x v="3"/>
    <x v="3"/>
    <x v="3"/>
    <x v="3"/>
    <x v="3"/>
    <x v="3"/>
    <x v="3"/>
    <x v="3"/>
    <x v="3"/>
    <x v="3"/>
    <x v="3"/>
    <x v="3"/>
  </r>
  <r>
    <x v="0"/>
    <x v="4"/>
    <x v="4"/>
    <x v="2"/>
    <x v="4"/>
    <x v="4"/>
    <x v="4"/>
    <x v="4"/>
    <x v="4"/>
    <x v="4"/>
    <x v="4"/>
    <x v="4"/>
    <x v="4"/>
    <x v="4"/>
    <x v="4"/>
    <x v="4"/>
    <x v="4"/>
    <x v="4"/>
    <x v="4"/>
    <x v="4"/>
  </r>
  <r>
    <x v="0"/>
    <x v="5"/>
    <x v="5"/>
    <x v="3"/>
    <x v="5"/>
    <x v="5"/>
    <x v="5"/>
    <x v="5"/>
    <x v="5"/>
    <x v="5"/>
    <x v="5"/>
    <x v="5"/>
    <x v="5"/>
    <x v="5"/>
    <x v="5"/>
    <x v="5"/>
    <x v="5"/>
    <x v="5"/>
    <x v="5"/>
    <x v="5"/>
  </r>
  <r>
    <x v="0"/>
    <x v="6"/>
    <x v="6"/>
    <x v="3"/>
    <x v="6"/>
    <x v="6"/>
    <x v="6"/>
    <x v="6"/>
    <x v="6"/>
    <x v="6"/>
    <x v="6"/>
    <x v="6"/>
    <x v="6"/>
    <x v="6"/>
    <x v="6"/>
    <x v="6"/>
    <x v="6"/>
    <x v="6"/>
    <x v="6"/>
    <x v="6"/>
  </r>
  <r>
    <x v="0"/>
    <x v="7"/>
    <x v="7"/>
    <x v="4"/>
    <x v="7"/>
    <x v="7"/>
    <x v="7"/>
    <x v="7"/>
    <x v="7"/>
    <x v="7"/>
    <x v="7"/>
    <x v="7"/>
    <x v="7"/>
    <x v="7"/>
    <x v="7"/>
    <x v="7"/>
    <x v="7"/>
    <x v="7"/>
    <x v="7"/>
    <x v="7"/>
  </r>
  <r>
    <x v="0"/>
    <x v="8"/>
    <x v="8"/>
    <x v="4"/>
    <x v="8"/>
    <x v="8"/>
    <x v="8"/>
    <x v="8"/>
    <x v="8"/>
    <x v="8"/>
    <x v="8"/>
    <x v="8"/>
    <x v="8"/>
    <x v="8"/>
    <x v="8"/>
    <x v="8"/>
    <x v="8"/>
    <x v="8"/>
    <x v="8"/>
    <x v="8"/>
  </r>
  <r>
    <x v="0"/>
    <x v="9"/>
    <x v="9"/>
    <x v="5"/>
    <x v="9"/>
    <x v="9"/>
    <x v="9"/>
    <x v="9"/>
    <x v="9"/>
    <x v="9"/>
    <x v="9"/>
    <x v="9"/>
    <x v="9"/>
    <x v="9"/>
    <x v="9"/>
    <x v="9"/>
    <x v="9"/>
    <x v="9"/>
    <x v="9"/>
    <x v="9"/>
  </r>
  <r>
    <x v="0"/>
    <x v="10"/>
    <x v="10"/>
    <x v="5"/>
    <x v="10"/>
    <x v="10"/>
    <x v="10"/>
    <x v="10"/>
    <x v="10"/>
    <x v="10"/>
    <x v="10"/>
    <x v="10"/>
    <x v="10"/>
    <x v="10"/>
    <x v="10"/>
    <x v="10"/>
    <x v="10"/>
    <x v="10"/>
    <x v="10"/>
    <x v="10"/>
  </r>
  <r>
    <x v="0"/>
    <x v="11"/>
    <x v="11"/>
    <x v="6"/>
    <x v="11"/>
    <x v="11"/>
    <x v="11"/>
    <x v="11"/>
    <x v="11"/>
    <x v="11"/>
    <x v="11"/>
    <x v="11"/>
    <x v="11"/>
    <x v="11"/>
    <x v="11"/>
    <x v="11"/>
    <x v="11"/>
    <x v="11"/>
    <x v="11"/>
    <x v="11"/>
  </r>
  <r>
    <x v="0"/>
    <x v="12"/>
    <x v="12"/>
    <x v="6"/>
    <x v="12"/>
    <x v="12"/>
    <x v="12"/>
    <x v="12"/>
    <x v="12"/>
    <x v="12"/>
    <x v="12"/>
    <x v="12"/>
    <x v="12"/>
    <x v="12"/>
    <x v="12"/>
    <x v="12"/>
    <x v="12"/>
    <x v="12"/>
    <x v="12"/>
    <x v="12"/>
  </r>
  <r>
    <x v="0"/>
    <x v="13"/>
    <x v="13"/>
    <x v="7"/>
    <x v="13"/>
    <x v="13"/>
    <x v="13"/>
    <x v="13"/>
    <x v="13"/>
    <x v="13"/>
    <x v="13"/>
    <x v="13"/>
    <x v="13"/>
    <x v="13"/>
    <x v="13"/>
    <x v="13"/>
    <x v="13"/>
    <x v="13"/>
    <x v="13"/>
    <x v="13"/>
  </r>
  <r>
    <x v="0"/>
    <x v="14"/>
    <x v="14"/>
    <x v="7"/>
    <x v="14"/>
    <x v="14"/>
    <x v="14"/>
    <x v="14"/>
    <x v="14"/>
    <x v="14"/>
    <x v="14"/>
    <x v="14"/>
    <x v="14"/>
    <x v="14"/>
    <x v="14"/>
    <x v="14"/>
    <x v="14"/>
    <x v="14"/>
    <x v="14"/>
    <x v="14"/>
  </r>
  <r>
    <x v="0"/>
    <x v="15"/>
    <x v="15"/>
    <x v="8"/>
    <x v="15"/>
    <x v="15"/>
    <x v="15"/>
    <x v="15"/>
    <x v="15"/>
    <x v="15"/>
    <x v="15"/>
    <x v="15"/>
    <x v="15"/>
    <x v="15"/>
    <x v="15"/>
    <x v="15"/>
    <x v="15"/>
    <x v="15"/>
    <x v="15"/>
    <x v="15"/>
  </r>
  <r>
    <x v="0"/>
    <x v="16"/>
    <x v="16"/>
    <x v="8"/>
    <x v="16"/>
    <x v="16"/>
    <x v="16"/>
    <x v="16"/>
    <x v="16"/>
    <x v="16"/>
    <x v="16"/>
    <x v="16"/>
    <x v="16"/>
    <x v="16"/>
    <x v="16"/>
    <x v="16"/>
    <x v="16"/>
    <x v="16"/>
    <x v="16"/>
    <x v="16"/>
  </r>
  <r>
    <x v="0"/>
    <x v="17"/>
    <x v="17"/>
    <x v="9"/>
    <x v="17"/>
    <x v="17"/>
    <x v="17"/>
    <x v="17"/>
    <x v="17"/>
    <x v="17"/>
    <x v="17"/>
    <x v="17"/>
    <x v="17"/>
    <x v="17"/>
    <x v="17"/>
    <x v="17"/>
    <x v="17"/>
    <x v="17"/>
    <x v="17"/>
    <x v="17"/>
  </r>
  <r>
    <x v="0"/>
    <x v="18"/>
    <x v="18"/>
    <x v="9"/>
    <x v="18"/>
    <x v="18"/>
    <x v="18"/>
    <x v="18"/>
    <x v="18"/>
    <x v="18"/>
    <x v="18"/>
    <x v="18"/>
    <x v="18"/>
    <x v="18"/>
    <x v="18"/>
    <x v="18"/>
    <x v="18"/>
    <x v="18"/>
    <x v="18"/>
    <x v="18"/>
  </r>
  <r>
    <x v="0"/>
    <x v="19"/>
    <x v="19"/>
    <x v="10"/>
    <x v="19"/>
    <x v="19"/>
    <x v="19"/>
    <x v="19"/>
    <x v="19"/>
    <x v="19"/>
    <x v="19"/>
    <x v="19"/>
    <x v="19"/>
    <x v="19"/>
    <x v="19"/>
    <x v="19"/>
    <x v="19"/>
    <x v="19"/>
    <x v="19"/>
    <x v="19"/>
  </r>
  <r>
    <x v="0"/>
    <x v="20"/>
    <x v="20"/>
    <x v="10"/>
    <x v="20"/>
    <x v="20"/>
    <x v="20"/>
    <x v="20"/>
    <x v="20"/>
    <x v="20"/>
    <x v="20"/>
    <x v="20"/>
    <x v="20"/>
    <x v="20"/>
    <x v="20"/>
    <x v="20"/>
    <x v="20"/>
    <x v="20"/>
    <x v="20"/>
    <x v="20"/>
  </r>
  <r>
    <x v="0"/>
    <x v="21"/>
    <x v="21"/>
    <x v="11"/>
    <x v="21"/>
    <x v="21"/>
    <x v="21"/>
    <x v="21"/>
    <x v="21"/>
    <x v="21"/>
    <x v="21"/>
    <x v="21"/>
    <x v="21"/>
    <x v="21"/>
    <x v="21"/>
    <x v="21"/>
    <x v="21"/>
    <x v="21"/>
    <x v="21"/>
    <x v="21"/>
  </r>
  <r>
    <x v="0"/>
    <x v="22"/>
    <x v="22"/>
    <x v="11"/>
    <x v="22"/>
    <x v="22"/>
    <x v="22"/>
    <x v="22"/>
    <x v="22"/>
    <x v="22"/>
    <x v="22"/>
    <x v="22"/>
    <x v="22"/>
    <x v="22"/>
    <x v="22"/>
    <x v="22"/>
    <x v="22"/>
    <x v="22"/>
    <x v="22"/>
    <x v="22"/>
  </r>
  <r>
    <x v="0"/>
    <x v="23"/>
    <x v="23"/>
    <x v="12"/>
    <x v="23"/>
    <x v="23"/>
    <x v="23"/>
    <x v="23"/>
    <x v="23"/>
    <x v="23"/>
    <x v="23"/>
    <x v="23"/>
    <x v="23"/>
    <x v="23"/>
    <x v="23"/>
    <x v="23"/>
    <x v="23"/>
    <x v="23"/>
    <x v="23"/>
    <x v="23"/>
  </r>
  <r>
    <x v="0"/>
    <x v="24"/>
    <x v="24"/>
    <x v="12"/>
    <x v="24"/>
    <x v="24"/>
    <x v="24"/>
    <x v="24"/>
    <x v="24"/>
    <x v="24"/>
    <x v="24"/>
    <x v="24"/>
    <x v="24"/>
    <x v="24"/>
    <x v="24"/>
    <x v="24"/>
    <x v="24"/>
    <x v="24"/>
    <x v="24"/>
    <x v="24"/>
  </r>
  <r>
    <x v="0"/>
    <x v="25"/>
    <x v="25"/>
    <x v="13"/>
    <x v="25"/>
    <x v="25"/>
    <x v="25"/>
    <x v="25"/>
    <x v="25"/>
    <x v="25"/>
    <x v="25"/>
    <x v="25"/>
    <x v="25"/>
    <x v="25"/>
    <x v="25"/>
    <x v="25"/>
    <x v="25"/>
    <x v="25"/>
    <x v="25"/>
    <x v="25"/>
  </r>
  <r>
    <x v="0"/>
    <x v="26"/>
    <x v="26"/>
    <x v="13"/>
    <x v="26"/>
    <x v="26"/>
    <x v="26"/>
    <x v="26"/>
    <x v="26"/>
    <x v="26"/>
    <x v="26"/>
    <x v="26"/>
    <x v="26"/>
    <x v="26"/>
    <x v="26"/>
    <x v="26"/>
    <x v="26"/>
    <x v="26"/>
    <x v="26"/>
    <x v="26"/>
  </r>
  <r>
    <x v="0"/>
    <x v="27"/>
    <x v="27"/>
    <x v="0"/>
    <x v="27"/>
    <x v="27"/>
    <x v="27"/>
    <x v="27"/>
    <x v="27"/>
    <x v="27"/>
    <x v="27"/>
    <x v="27"/>
    <x v="27"/>
    <x v="27"/>
    <x v="27"/>
    <x v="27"/>
    <x v="27"/>
    <x v="27"/>
    <x v="27"/>
    <x v="27"/>
  </r>
  <r>
    <x v="0"/>
    <x v="28"/>
    <x v="28"/>
    <x v="0"/>
    <x v="28"/>
    <x v="28"/>
    <x v="28"/>
    <x v="28"/>
    <x v="28"/>
    <x v="28"/>
    <x v="28"/>
    <x v="28"/>
    <x v="28"/>
    <x v="28"/>
    <x v="28"/>
    <x v="28"/>
    <x v="28"/>
    <x v="28"/>
    <x v="28"/>
    <x v="28"/>
  </r>
  <r>
    <x v="1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30"/>
    <x v="1"/>
    <x v="1"/>
    <x v="1"/>
    <x v="1"/>
    <x v="1"/>
    <x v="1"/>
    <x v="1"/>
    <x v="1"/>
    <x v="1"/>
    <x v="1"/>
    <x v="1"/>
    <x v="1"/>
    <x v="1"/>
    <x v="1"/>
    <x v="1"/>
    <x v="1"/>
    <x v="1"/>
    <x v="1"/>
  </r>
  <r>
    <x v="1"/>
    <x v="31"/>
    <x v="2"/>
    <x v="1"/>
    <x v="2"/>
    <x v="2"/>
    <x v="2"/>
    <x v="2"/>
    <x v="2"/>
    <x v="2"/>
    <x v="2"/>
    <x v="2"/>
    <x v="2"/>
    <x v="2"/>
    <x v="2"/>
    <x v="2"/>
    <x v="2"/>
    <x v="2"/>
    <x v="2"/>
    <x v="2"/>
  </r>
  <r>
    <x v="1"/>
    <x v="32"/>
    <x v="3"/>
    <x v="2"/>
    <x v="3"/>
    <x v="3"/>
    <x v="3"/>
    <x v="3"/>
    <x v="3"/>
    <x v="3"/>
    <x v="3"/>
    <x v="3"/>
    <x v="3"/>
    <x v="3"/>
    <x v="3"/>
    <x v="3"/>
    <x v="3"/>
    <x v="3"/>
    <x v="3"/>
    <x v="3"/>
  </r>
  <r>
    <x v="1"/>
    <x v="33"/>
    <x v="4"/>
    <x v="2"/>
    <x v="4"/>
    <x v="4"/>
    <x v="4"/>
    <x v="4"/>
    <x v="4"/>
    <x v="4"/>
    <x v="4"/>
    <x v="4"/>
    <x v="4"/>
    <x v="4"/>
    <x v="4"/>
    <x v="4"/>
    <x v="4"/>
    <x v="4"/>
    <x v="4"/>
    <x v="4"/>
  </r>
  <r>
    <x v="1"/>
    <x v="34"/>
    <x v="5"/>
    <x v="3"/>
    <x v="5"/>
    <x v="5"/>
    <x v="5"/>
    <x v="5"/>
    <x v="5"/>
    <x v="5"/>
    <x v="5"/>
    <x v="5"/>
    <x v="5"/>
    <x v="5"/>
    <x v="5"/>
    <x v="5"/>
    <x v="5"/>
    <x v="5"/>
    <x v="5"/>
    <x v="5"/>
  </r>
  <r>
    <x v="1"/>
    <x v="35"/>
    <x v="6"/>
    <x v="3"/>
    <x v="6"/>
    <x v="6"/>
    <x v="6"/>
    <x v="6"/>
    <x v="6"/>
    <x v="6"/>
    <x v="6"/>
    <x v="6"/>
    <x v="6"/>
    <x v="6"/>
    <x v="6"/>
    <x v="6"/>
    <x v="6"/>
    <x v="6"/>
    <x v="6"/>
    <x v="6"/>
  </r>
  <r>
    <x v="1"/>
    <x v="36"/>
    <x v="7"/>
    <x v="4"/>
    <x v="7"/>
    <x v="7"/>
    <x v="7"/>
    <x v="7"/>
    <x v="7"/>
    <x v="7"/>
    <x v="7"/>
    <x v="7"/>
    <x v="7"/>
    <x v="7"/>
    <x v="7"/>
    <x v="7"/>
    <x v="7"/>
    <x v="7"/>
    <x v="7"/>
    <x v="7"/>
  </r>
  <r>
    <x v="1"/>
    <x v="37"/>
    <x v="8"/>
    <x v="4"/>
    <x v="8"/>
    <x v="8"/>
    <x v="8"/>
    <x v="8"/>
    <x v="8"/>
    <x v="8"/>
    <x v="8"/>
    <x v="8"/>
    <x v="8"/>
    <x v="8"/>
    <x v="8"/>
    <x v="8"/>
    <x v="8"/>
    <x v="8"/>
    <x v="8"/>
    <x v="8"/>
  </r>
  <r>
    <x v="1"/>
    <x v="38"/>
    <x v="9"/>
    <x v="5"/>
    <x v="9"/>
    <x v="9"/>
    <x v="9"/>
    <x v="9"/>
    <x v="9"/>
    <x v="9"/>
    <x v="9"/>
    <x v="9"/>
    <x v="9"/>
    <x v="9"/>
    <x v="9"/>
    <x v="9"/>
    <x v="9"/>
    <x v="9"/>
    <x v="9"/>
    <x v="9"/>
  </r>
  <r>
    <x v="1"/>
    <x v="39"/>
    <x v="10"/>
    <x v="5"/>
    <x v="10"/>
    <x v="10"/>
    <x v="10"/>
    <x v="10"/>
    <x v="10"/>
    <x v="10"/>
    <x v="10"/>
    <x v="10"/>
    <x v="10"/>
    <x v="10"/>
    <x v="10"/>
    <x v="10"/>
    <x v="10"/>
    <x v="10"/>
    <x v="10"/>
    <x v="10"/>
  </r>
  <r>
    <x v="1"/>
    <x v="40"/>
    <x v="11"/>
    <x v="6"/>
    <x v="11"/>
    <x v="11"/>
    <x v="11"/>
    <x v="11"/>
    <x v="11"/>
    <x v="11"/>
    <x v="11"/>
    <x v="11"/>
    <x v="11"/>
    <x v="11"/>
    <x v="11"/>
    <x v="11"/>
    <x v="11"/>
    <x v="11"/>
    <x v="11"/>
    <x v="11"/>
  </r>
  <r>
    <x v="1"/>
    <x v="41"/>
    <x v="12"/>
    <x v="6"/>
    <x v="12"/>
    <x v="12"/>
    <x v="12"/>
    <x v="12"/>
    <x v="12"/>
    <x v="12"/>
    <x v="12"/>
    <x v="12"/>
    <x v="12"/>
    <x v="12"/>
    <x v="12"/>
    <x v="12"/>
    <x v="12"/>
    <x v="12"/>
    <x v="12"/>
    <x v="12"/>
  </r>
  <r>
    <x v="1"/>
    <x v="42"/>
    <x v="13"/>
    <x v="7"/>
    <x v="13"/>
    <x v="13"/>
    <x v="13"/>
    <x v="13"/>
    <x v="13"/>
    <x v="13"/>
    <x v="13"/>
    <x v="13"/>
    <x v="13"/>
    <x v="13"/>
    <x v="13"/>
    <x v="13"/>
    <x v="13"/>
    <x v="13"/>
    <x v="13"/>
    <x v="13"/>
  </r>
  <r>
    <x v="1"/>
    <x v="43"/>
    <x v="14"/>
    <x v="7"/>
    <x v="14"/>
    <x v="14"/>
    <x v="14"/>
    <x v="14"/>
    <x v="14"/>
    <x v="14"/>
    <x v="14"/>
    <x v="14"/>
    <x v="14"/>
    <x v="14"/>
    <x v="14"/>
    <x v="14"/>
    <x v="14"/>
    <x v="14"/>
    <x v="14"/>
    <x v="14"/>
  </r>
  <r>
    <x v="1"/>
    <x v="44"/>
    <x v="15"/>
    <x v="8"/>
    <x v="15"/>
    <x v="15"/>
    <x v="15"/>
    <x v="15"/>
    <x v="15"/>
    <x v="15"/>
    <x v="15"/>
    <x v="15"/>
    <x v="15"/>
    <x v="15"/>
    <x v="15"/>
    <x v="15"/>
    <x v="15"/>
    <x v="15"/>
    <x v="15"/>
    <x v="15"/>
  </r>
  <r>
    <x v="1"/>
    <x v="45"/>
    <x v="16"/>
    <x v="8"/>
    <x v="16"/>
    <x v="16"/>
    <x v="16"/>
    <x v="16"/>
    <x v="16"/>
    <x v="16"/>
    <x v="16"/>
    <x v="16"/>
    <x v="16"/>
    <x v="16"/>
    <x v="16"/>
    <x v="16"/>
    <x v="16"/>
    <x v="16"/>
    <x v="16"/>
    <x v="16"/>
  </r>
  <r>
    <x v="1"/>
    <x v="46"/>
    <x v="17"/>
    <x v="9"/>
    <x v="17"/>
    <x v="17"/>
    <x v="17"/>
    <x v="17"/>
    <x v="17"/>
    <x v="17"/>
    <x v="17"/>
    <x v="17"/>
    <x v="17"/>
    <x v="17"/>
    <x v="17"/>
    <x v="17"/>
    <x v="17"/>
    <x v="17"/>
    <x v="17"/>
    <x v="17"/>
  </r>
  <r>
    <x v="1"/>
    <x v="47"/>
    <x v="18"/>
    <x v="9"/>
    <x v="18"/>
    <x v="18"/>
    <x v="18"/>
    <x v="18"/>
    <x v="18"/>
    <x v="18"/>
    <x v="18"/>
    <x v="18"/>
    <x v="18"/>
    <x v="18"/>
    <x v="18"/>
    <x v="18"/>
    <x v="18"/>
    <x v="18"/>
    <x v="18"/>
    <x v="18"/>
  </r>
  <r>
    <x v="1"/>
    <x v="48"/>
    <x v="19"/>
    <x v="10"/>
    <x v="19"/>
    <x v="19"/>
    <x v="19"/>
    <x v="19"/>
    <x v="19"/>
    <x v="19"/>
    <x v="19"/>
    <x v="19"/>
    <x v="19"/>
    <x v="19"/>
    <x v="19"/>
    <x v="19"/>
    <x v="19"/>
    <x v="19"/>
    <x v="19"/>
    <x v="19"/>
  </r>
  <r>
    <x v="1"/>
    <x v="49"/>
    <x v="20"/>
    <x v="10"/>
    <x v="20"/>
    <x v="20"/>
    <x v="20"/>
    <x v="20"/>
    <x v="20"/>
    <x v="20"/>
    <x v="20"/>
    <x v="20"/>
    <x v="20"/>
    <x v="20"/>
    <x v="20"/>
    <x v="20"/>
    <x v="20"/>
    <x v="20"/>
    <x v="20"/>
    <x v="20"/>
  </r>
  <r>
    <x v="1"/>
    <x v="50"/>
    <x v="21"/>
    <x v="11"/>
    <x v="21"/>
    <x v="21"/>
    <x v="21"/>
    <x v="21"/>
    <x v="21"/>
    <x v="21"/>
    <x v="21"/>
    <x v="21"/>
    <x v="21"/>
    <x v="21"/>
    <x v="21"/>
    <x v="21"/>
    <x v="21"/>
    <x v="21"/>
    <x v="21"/>
    <x v="21"/>
  </r>
  <r>
    <x v="1"/>
    <x v="51"/>
    <x v="22"/>
    <x v="11"/>
    <x v="22"/>
    <x v="22"/>
    <x v="22"/>
    <x v="22"/>
    <x v="22"/>
    <x v="22"/>
    <x v="22"/>
    <x v="22"/>
    <x v="22"/>
    <x v="22"/>
    <x v="22"/>
    <x v="22"/>
    <x v="22"/>
    <x v="22"/>
    <x v="22"/>
    <x v="22"/>
  </r>
  <r>
    <x v="1"/>
    <x v="52"/>
    <x v="23"/>
    <x v="12"/>
    <x v="23"/>
    <x v="23"/>
    <x v="23"/>
    <x v="23"/>
    <x v="23"/>
    <x v="23"/>
    <x v="23"/>
    <x v="23"/>
    <x v="23"/>
    <x v="23"/>
    <x v="23"/>
    <x v="23"/>
    <x v="23"/>
    <x v="23"/>
    <x v="23"/>
    <x v="23"/>
  </r>
  <r>
    <x v="1"/>
    <x v="53"/>
    <x v="24"/>
    <x v="12"/>
    <x v="24"/>
    <x v="24"/>
    <x v="24"/>
    <x v="24"/>
    <x v="24"/>
    <x v="24"/>
    <x v="24"/>
    <x v="24"/>
    <x v="24"/>
    <x v="24"/>
    <x v="24"/>
    <x v="24"/>
    <x v="24"/>
    <x v="24"/>
    <x v="24"/>
    <x v="24"/>
  </r>
  <r>
    <x v="1"/>
    <x v="54"/>
    <x v="25"/>
    <x v="13"/>
    <x v="25"/>
    <x v="25"/>
    <x v="25"/>
    <x v="25"/>
    <x v="25"/>
    <x v="25"/>
    <x v="25"/>
    <x v="25"/>
    <x v="25"/>
    <x v="25"/>
    <x v="25"/>
    <x v="25"/>
    <x v="25"/>
    <x v="25"/>
    <x v="25"/>
    <x v="25"/>
  </r>
  <r>
    <x v="1"/>
    <x v="55"/>
    <x v="26"/>
    <x v="13"/>
    <x v="26"/>
    <x v="26"/>
    <x v="26"/>
    <x v="26"/>
    <x v="26"/>
    <x v="26"/>
    <x v="26"/>
    <x v="26"/>
    <x v="26"/>
    <x v="26"/>
    <x v="26"/>
    <x v="26"/>
    <x v="26"/>
    <x v="26"/>
    <x v="26"/>
    <x v="26"/>
  </r>
  <r>
    <x v="1"/>
    <x v="56"/>
    <x v="27"/>
    <x v="0"/>
    <x v="27"/>
    <x v="27"/>
    <x v="27"/>
    <x v="27"/>
    <x v="27"/>
    <x v="27"/>
    <x v="27"/>
    <x v="27"/>
    <x v="27"/>
    <x v="27"/>
    <x v="27"/>
    <x v="27"/>
    <x v="27"/>
    <x v="27"/>
    <x v="27"/>
    <x v="27"/>
  </r>
  <r>
    <x v="2"/>
    <x v="57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x v="58"/>
    <x v="1"/>
    <x v="1"/>
    <x v="1"/>
    <x v="1"/>
    <x v="1"/>
    <x v="1"/>
    <x v="1"/>
    <x v="1"/>
    <x v="1"/>
    <x v="1"/>
    <x v="1"/>
    <x v="1"/>
    <x v="1"/>
    <x v="1"/>
    <x v="1"/>
    <x v="1"/>
    <x v="1"/>
    <x v="1"/>
  </r>
  <r>
    <x v="2"/>
    <x v="59"/>
    <x v="2"/>
    <x v="1"/>
    <x v="2"/>
    <x v="2"/>
    <x v="2"/>
    <x v="2"/>
    <x v="2"/>
    <x v="2"/>
    <x v="2"/>
    <x v="2"/>
    <x v="2"/>
    <x v="2"/>
    <x v="2"/>
    <x v="2"/>
    <x v="2"/>
    <x v="2"/>
    <x v="2"/>
    <x v="2"/>
  </r>
  <r>
    <x v="2"/>
    <x v="60"/>
    <x v="3"/>
    <x v="2"/>
    <x v="3"/>
    <x v="3"/>
    <x v="3"/>
    <x v="3"/>
    <x v="3"/>
    <x v="3"/>
    <x v="3"/>
    <x v="3"/>
    <x v="3"/>
    <x v="3"/>
    <x v="3"/>
    <x v="3"/>
    <x v="3"/>
    <x v="3"/>
    <x v="3"/>
    <x v="3"/>
  </r>
  <r>
    <x v="2"/>
    <x v="61"/>
    <x v="4"/>
    <x v="2"/>
    <x v="4"/>
    <x v="4"/>
    <x v="4"/>
    <x v="4"/>
    <x v="4"/>
    <x v="4"/>
    <x v="4"/>
    <x v="4"/>
    <x v="4"/>
    <x v="4"/>
    <x v="4"/>
    <x v="4"/>
    <x v="4"/>
    <x v="4"/>
    <x v="4"/>
    <x v="4"/>
  </r>
  <r>
    <x v="2"/>
    <x v="62"/>
    <x v="5"/>
    <x v="3"/>
    <x v="5"/>
    <x v="5"/>
    <x v="5"/>
    <x v="5"/>
    <x v="5"/>
    <x v="5"/>
    <x v="5"/>
    <x v="5"/>
    <x v="5"/>
    <x v="5"/>
    <x v="5"/>
    <x v="5"/>
    <x v="5"/>
    <x v="5"/>
    <x v="5"/>
    <x v="5"/>
  </r>
  <r>
    <x v="2"/>
    <x v="63"/>
    <x v="6"/>
    <x v="3"/>
    <x v="6"/>
    <x v="6"/>
    <x v="6"/>
    <x v="6"/>
    <x v="6"/>
    <x v="6"/>
    <x v="6"/>
    <x v="6"/>
    <x v="6"/>
    <x v="6"/>
    <x v="6"/>
    <x v="6"/>
    <x v="6"/>
    <x v="6"/>
    <x v="6"/>
    <x v="6"/>
  </r>
  <r>
    <x v="2"/>
    <x v="64"/>
    <x v="7"/>
    <x v="4"/>
    <x v="7"/>
    <x v="7"/>
    <x v="7"/>
    <x v="7"/>
    <x v="7"/>
    <x v="7"/>
    <x v="7"/>
    <x v="7"/>
    <x v="7"/>
    <x v="7"/>
    <x v="7"/>
    <x v="7"/>
    <x v="7"/>
    <x v="7"/>
    <x v="7"/>
    <x v="7"/>
  </r>
  <r>
    <x v="2"/>
    <x v="65"/>
    <x v="8"/>
    <x v="4"/>
    <x v="8"/>
    <x v="8"/>
    <x v="8"/>
    <x v="8"/>
    <x v="8"/>
    <x v="8"/>
    <x v="8"/>
    <x v="8"/>
    <x v="8"/>
    <x v="8"/>
    <x v="8"/>
    <x v="8"/>
    <x v="8"/>
    <x v="8"/>
    <x v="8"/>
    <x v="8"/>
  </r>
  <r>
    <x v="2"/>
    <x v="66"/>
    <x v="9"/>
    <x v="5"/>
    <x v="9"/>
    <x v="9"/>
    <x v="9"/>
    <x v="9"/>
    <x v="9"/>
    <x v="9"/>
    <x v="9"/>
    <x v="9"/>
    <x v="9"/>
    <x v="9"/>
    <x v="9"/>
    <x v="9"/>
    <x v="9"/>
    <x v="9"/>
    <x v="9"/>
    <x v="9"/>
  </r>
  <r>
    <x v="2"/>
    <x v="67"/>
    <x v="10"/>
    <x v="5"/>
    <x v="10"/>
    <x v="10"/>
    <x v="10"/>
    <x v="10"/>
    <x v="10"/>
    <x v="10"/>
    <x v="10"/>
    <x v="10"/>
    <x v="10"/>
    <x v="10"/>
    <x v="10"/>
    <x v="10"/>
    <x v="10"/>
    <x v="10"/>
    <x v="10"/>
    <x v="10"/>
  </r>
  <r>
    <x v="2"/>
    <x v="68"/>
    <x v="11"/>
    <x v="6"/>
    <x v="11"/>
    <x v="11"/>
    <x v="11"/>
    <x v="11"/>
    <x v="11"/>
    <x v="11"/>
    <x v="11"/>
    <x v="11"/>
    <x v="11"/>
    <x v="11"/>
    <x v="11"/>
    <x v="11"/>
    <x v="11"/>
    <x v="11"/>
    <x v="11"/>
    <x v="11"/>
  </r>
  <r>
    <x v="2"/>
    <x v="69"/>
    <x v="12"/>
    <x v="6"/>
    <x v="12"/>
    <x v="12"/>
    <x v="12"/>
    <x v="12"/>
    <x v="12"/>
    <x v="12"/>
    <x v="12"/>
    <x v="12"/>
    <x v="12"/>
    <x v="12"/>
    <x v="12"/>
    <x v="12"/>
    <x v="12"/>
    <x v="12"/>
    <x v="12"/>
    <x v="12"/>
  </r>
  <r>
    <x v="2"/>
    <x v="70"/>
    <x v="13"/>
    <x v="7"/>
    <x v="13"/>
    <x v="13"/>
    <x v="13"/>
    <x v="13"/>
    <x v="13"/>
    <x v="13"/>
    <x v="13"/>
    <x v="13"/>
    <x v="13"/>
    <x v="13"/>
    <x v="13"/>
    <x v="13"/>
    <x v="13"/>
    <x v="13"/>
    <x v="13"/>
    <x v="13"/>
  </r>
  <r>
    <x v="2"/>
    <x v="71"/>
    <x v="14"/>
    <x v="7"/>
    <x v="14"/>
    <x v="14"/>
    <x v="14"/>
    <x v="14"/>
    <x v="14"/>
    <x v="14"/>
    <x v="14"/>
    <x v="14"/>
    <x v="14"/>
    <x v="14"/>
    <x v="14"/>
    <x v="14"/>
    <x v="14"/>
    <x v="14"/>
    <x v="14"/>
    <x v="14"/>
  </r>
  <r>
    <x v="2"/>
    <x v="72"/>
    <x v="15"/>
    <x v="8"/>
    <x v="15"/>
    <x v="15"/>
    <x v="15"/>
    <x v="15"/>
    <x v="15"/>
    <x v="15"/>
    <x v="15"/>
    <x v="15"/>
    <x v="15"/>
    <x v="15"/>
    <x v="15"/>
    <x v="15"/>
    <x v="15"/>
    <x v="15"/>
    <x v="15"/>
    <x v="15"/>
  </r>
  <r>
    <x v="2"/>
    <x v="73"/>
    <x v="16"/>
    <x v="8"/>
    <x v="16"/>
    <x v="16"/>
    <x v="16"/>
    <x v="16"/>
    <x v="16"/>
    <x v="16"/>
    <x v="16"/>
    <x v="16"/>
    <x v="16"/>
    <x v="16"/>
    <x v="16"/>
    <x v="16"/>
    <x v="16"/>
    <x v="16"/>
    <x v="16"/>
    <x v="16"/>
  </r>
  <r>
    <x v="2"/>
    <x v="74"/>
    <x v="17"/>
    <x v="9"/>
    <x v="17"/>
    <x v="17"/>
    <x v="17"/>
    <x v="17"/>
    <x v="17"/>
    <x v="17"/>
    <x v="17"/>
    <x v="17"/>
    <x v="17"/>
    <x v="17"/>
    <x v="17"/>
    <x v="17"/>
    <x v="17"/>
    <x v="17"/>
    <x v="17"/>
    <x v="17"/>
  </r>
  <r>
    <x v="2"/>
    <x v="75"/>
    <x v="18"/>
    <x v="9"/>
    <x v="18"/>
    <x v="18"/>
    <x v="18"/>
    <x v="18"/>
    <x v="18"/>
    <x v="18"/>
    <x v="18"/>
    <x v="18"/>
    <x v="18"/>
    <x v="18"/>
    <x v="18"/>
    <x v="18"/>
    <x v="18"/>
    <x v="18"/>
    <x v="18"/>
    <x v="18"/>
  </r>
  <r>
    <x v="2"/>
    <x v="76"/>
    <x v="19"/>
    <x v="10"/>
    <x v="19"/>
    <x v="19"/>
    <x v="19"/>
    <x v="19"/>
    <x v="19"/>
    <x v="19"/>
    <x v="19"/>
    <x v="19"/>
    <x v="19"/>
    <x v="19"/>
    <x v="19"/>
    <x v="19"/>
    <x v="19"/>
    <x v="19"/>
    <x v="19"/>
    <x v="19"/>
  </r>
  <r>
    <x v="2"/>
    <x v="77"/>
    <x v="20"/>
    <x v="10"/>
    <x v="20"/>
    <x v="20"/>
    <x v="20"/>
    <x v="20"/>
    <x v="20"/>
    <x v="20"/>
    <x v="20"/>
    <x v="20"/>
    <x v="20"/>
    <x v="20"/>
    <x v="20"/>
    <x v="20"/>
    <x v="20"/>
    <x v="20"/>
    <x v="20"/>
    <x v="20"/>
  </r>
  <r>
    <x v="2"/>
    <x v="78"/>
    <x v="21"/>
    <x v="11"/>
    <x v="21"/>
    <x v="21"/>
    <x v="21"/>
    <x v="21"/>
    <x v="21"/>
    <x v="21"/>
    <x v="21"/>
    <x v="21"/>
    <x v="21"/>
    <x v="21"/>
    <x v="21"/>
    <x v="21"/>
    <x v="21"/>
    <x v="21"/>
    <x v="21"/>
    <x v="21"/>
  </r>
  <r>
    <x v="2"/>
    <x v="79"/>
    <x v="22"/>
    <x v="11"/>
    <x v="22"/>
    <x v="22"/>
    <x v="22"/>
    <x v="22"/>
    <x v="22"/>
    <x v="22"/>
    <x v="22"/>
    <x v="22"/>
    <x v="22"/>
    <x v="22"/>
    <x v="22"/>
    <x v="22"/>
    <x v="22"/>
    <x v="22"/>
    <x v="22"/>
    <x v="22"/>
  </r>
  <r>
    <x v="2"/>
    <x v="80"/>
    <x v="23"/>
    <x v="12"/>
    <x v="23"/>
    <x v="23"/>
    <x v="23"/>
    <x v="23"/>
    <x v="23"/>
    <x v="23"/>
    <x v="23"/>
    <x v="23"/>
    <x v="23"/>
    <x v="23"/>
    <x v="23"/>
    <x v="23"/>
    <x v="23"/>
    <x v="23"/>
    <x v="23"/>
    <x v="23"/>
  </r>
  <r>
    <x v="2"/>
    <x v="81"/>
    <x v="24"/>
    <x v="12"/>
    <x v="24"/>
    <x v="24"/>
    <x v="24"/>
    <x v="24"/>
    <x v="24"/>
    <x v="24"/>
    <x v="24"/>
    <x v="24"/>
    <x v="24"/>
    <x v="24"/>
    <x v="24"/>
    <x v="24"/>
    <x v="24"/>
    <x v="24"/>
    <x v="24"/>
    <x v="24"/>
  </r>
  <r>
    <x v="2"/>
    <x v="82"/>
    <x v="25"/>
    <x v="13"/>
    <x v="25"/>
    <x v="25"/>
    <x v="25"/>
    <x v="25"/>
    <x v="25"/>
    <x v="25"/>
    <x v="25"/>
    <x v="25"/>
    <x v="25"/>
    <x v="25"/>
    <x v="25"/>
    <x v="25"/>
    <x v="25"/>
    <x v="25"/>
    <x v="25"/>
    <x v="25"/>
  </r>
  <r>
    <x v="2"/>
    <x v="83"/>
    <x v="26"/>
    <x v="13"/>
    <x v="26"/>
    <x v="26"/>
    <x v="26"/>
    <x v="26"/>
    <x v="26"/>
    <x v="26"/>
    <x v="26"/>
    <x v="26"/>
    <x v="26"/>
    <x v="26"/>
    <x v="26"/>
    <x v="26"/>
    <x v="26"/>
    <x v="26"/>
    <x v="26"/>
    <x v="26"/>
  </r>
  <r>
    <x v="2"/>
    <x v="84"/>
    <x v="27"/>
    <x v="0"/>
    <x v="27"/>
    <x v="27"/>
    <x v="27"/>
    <x v="27"/>
    <x v="27"/>
    <x v="27"/>
    <x v="27"/>
    <x v="27"/>
    <x v="27"/>
    <x v="27"/>
    <x v="27"/>
    <x v="27"/>
    <x v="27"/>
    <x v="27"/>
    <x v="27"/>
    <x v="27"/>
  </r>
  <r>
    <x v="2"/>
    <x v="85"/>
    <x v="28"/>
    <x v="0"/>
    <x v="28"/>
    <x v="28"/>
    <x v="28"/>
    <x v="28"/>
    <x v="28"/>
    <x v="28"/>
    <x v="28"/>
    <x v="28"/>
    <x v="28"/>
    <x v="28"/>
    <x v="28"/>
    <x v="28"/>
    <x v="28"/>
    <x v="28"/>
    <x v="28"/>
    <x v="28"/>
  </r>
  <r>
    <x v="3"/>
    <x v="86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3"/>
    <x v="87"/>
    <x v="1"/>
    <x v="1"/>
    <x v="1"/>
    <x v="1"/>
    <x v="1"/>
    <x v="1"/>
    <x v="1"/>
    <x v="1"/>
    <x v="1"/>
    <x v="1"/>
    <x v="1"/>
    <x v="1"/>
    <x v="1"/>
    <x v="1"/>
    <x v="1"/>
    <x v="1"/>
    <x v="1"/>
    <x v="1"/>
  </r>
  <r>
    <x v="3"/>
    <x v="88"/>
    <x v="2"/>
    <x v="1"/>
    <x v="2"/>
    <x v="2"/>
    <x v="2"/>
    <x v="2"/>
    <x v="2"/>
    <x v="2"/>
    <x v="2"/>
    <x v="2"/>
    <x v="2"/>
    <x v="2"/>
    <x v="2"/>
    <x v="2"/>
    <x v="2"/>
    <x v="2"/>
    <x v="2"/>
    <x v="2"/>
  </r>
  <r>
    <x v="3"/>
    <x v="89"/>
    <x v="3"/>
    <x v="2"/>
    <x v="3"/>
    <x v="3"/>
    <x v="3"/>
    <x v="3"/>
    <x v="3"/>
    <x v="3"/>
    <x v="3"/>
    <x v="3"/>
    <x v="3"/>
    <x v="3"/>
    <x v="3"/>
    <x v="3"/>
    <x v="3"/>
    <x v="3"/>
    <x v="3"/>
    <x v="3"/>
  </r>
  <r>
    <x v="3"/>
    <x v="90"/>
    <x v="4"/>
    <x v="2"/>
    <x v="4"/>
    <x v="4"/>
    <x v="4"/>
    <x v="4"/>
    <x v="4"/>
    <x v="4"/>
    <x v="4"/>
    <x v="4"/>
    <x v="4"/>
    <x v="4"/>
    <x v="4"/>
    <x v="4"/>
    <x v="4"/>
    <x v="4"/>
    <x v="4"/>
    <x v="4"/>
  </r>
  <r>
    <x v="3"/>
    <x v="91"/>
    <x v="5"/>
    <x v="3"/>
    <x v="5"/>
    <x v="5"/>
    <x v="5"/>
    <x v="5"/>
    <x v="5"/>
    <x v="5"/>
    <x v="5"/>
    <x v="5"/>
    <x v="5"/>
    <x v="5"/>
    <x v="5"/>
    <x v="5"/>
    <x v="5"/>
    <x v="5"/>
    <x v="5"/>
    <x v="5"/>
  </r>
  <r>
    <x v="3"/>
    <x v="92"/>
    <x v="6"/>
    <x v="3"/>
    <x v="6"/>
    <x v="6"/>
    <x v="6"/>
    <x v="6"/>
    <x v="6"/>
    <x v="6"/>
    <x v="6"/>
    <x v="6"/>
    <x v="6"/>
    <x v="6"/>
    <x v="6"/>
    <x v="6"/>
    <x v="6"/>
    <x v="6"/>
    <x v="6"/>
    <x v="6"/>
  </r>
  <r>
    <x v="3"/>
    <x v="93"/>
    <x v="7"/>
    <x v="4"/>
    <x v="7"/>
    <x v="7"/>
    <x v="7"/>
    <x v="7"/>
    <x v="7"/>
    <x v="7"/>
    <x v="7"/>
    <x v="7"/>
    <x v="7"/>
    <x v="7"/>
    <x v="7"/>
    <x v="7"/>
    <x v="7"/>
    <x v="7"/>
    <x v="7"/>
    <x v="7"/>
  </r>
  <r>
    <x v="3"/>
    <x v="94"/>
    <x v="8"/>
    <x v="4"/>
    <x v="8"/>
    <x v="8"/>
    <x v="8"/>
    <x v="8"/>
    <x v="8"/>
    <x v="8"/>
    <x v="8"/>
    <x v="8"/>
    <x v="8"/>
    <x v="8"/>
    <x v="8"/>
    <x v="8"/>
    <x v="8"/>
    <x v="8"/>
    <x v="8"/>
    <x v="8"/>
  </r>
  <r>
    <x v="3"/>
    <x v="95"/>
    <x v="9"/>
    <x v="5"/>
    <x v="9"/>
    <x v="9"/>
    <x v="9"/>
    <x v="9"/>
    <x v="9"/>
    <x v="9"/>
    <x v="9"/>
    <x v="9"/>
    <x v="9"/>
    <x v="9"/>
    <x v="9"/>
    <x v="9"/>
    <x v="9"/>
    <x v="9"/>
    <x v="9"/>
    <x v="9"/>
  </r>
  <r>
    <x v="3"/>
    <x v="96"/>
    <x v="10"/>
    <x v="5"/>
    <x v="10"/>
    <x v="10"/>
    <x v="10"/>
    <x v="10"/>
    <x v="10"/>
    <x v="10"/>
    <x v="10"/>
    <x v="10"/>
    <x v="10"/>
    <x v="10"/>
    <x v="10"/>
    <x v="10"/>
    <x v="10"/>
    <x v="10"/>
    <x v="10"/>
    <x v="10"/>
  </r>
  <r>
    <x v="3"/>
    <x v="97"/>
    <x v="11"/>
    <x v="6"/>
    <x v="11"/>
    <x v="11"/>
    <x v="11"/>
    <x v="11"/>
    <x v="11"/>
    <x v="11"/>
    <x v="11"/>
    <x v="11"/>
    <x v="11"/>
    <x v="11"/>
    <x v="11"/>
    <x v="11"/>
    <x v="11"/>
    <x v="11"/>
    <x v="11"/>
    <x v="11"/>
  </r>
  <r>
    <x v="3"/>
    <x v="98"/>
    <x v="12"/>
    <x v="6"/>
    <x v="12"/>
    <x v="12"/>
    <x v="12"/>
    <x v="12"/>
    <x v="12"/>
    <x v="12"/>
    <x v="12"/>
    <x v="12"/>
    <x v="12"/>
    <x v="12"/>
    <x v="12"/>
    <x v="12"/>
    <x v="12"/>
    <x v="12"/>
    <x v="12"/>
    <x v="12"/>
  </r>
  <r>
    <x v="3"/>
    <x v="99"/>
    <x v="13"/>
    <x v="7"/>
    <x v="13"/>
    <x v="13"/>
    <x v="13"/>
    <x v="13"/>
    <x v="13"/>
    <x v="13"/>
    <x v="13"/>
    <x v="13"/>
    <x v="13"/>
    <x v="13"/>
    <x v="13"/>
    <x v="13"/>
    <x v="13"/>
    <x v="13"/>
    <x v="13"/>
    <x v="13"/>
  </r>
  <r>
    <x v="3"/>
    <x v="100"/>
    <x v="14"/>
    <x v="7"/>
    <x v="14"/>
    <x v="14"/>
    <x v="14"/>
    <x v="14"/>
    <x v="14"/>
    <x v="14"/>
    <x v="14"/>
    <x v="14"/>
    <x v="14"/>
    <x v="14"/>
    <x v="14"/>
    <x v="14"/>
    <x v="14"/>
    <x v="14"/>
    <x v="14"/>
    <x v="14"/>
  </r>
  <r>
    <x v="3"/>
    <x v="101"/>
    <x v="15"/>
    <x v="8"/>
    <x v="15"/>
    <x v="15"/>
    <x v="15"/>
    <x v="15"/>
    <x v="15"/>
    <x v="15"/>
    <x v="15"/>
    <x v="15"/>
    <x v="15"/>
    <x v="15"/>
    <x v="15"/>
    <x v="15"/>
    <x v="15"/>
    <x v="15"/>
    <x v="15"/>
    <x v="15"/>
  </r>
  <r>
    <x v="3"/>
    <x v="102"/>
    <x v="16"/>
    <x v="8"/>
    <x v="16"/>
    <x v="16"/>
    <x v="16"/>
    <x v="16"/>
    <x v="16"/>
    <x v="16"/>
    <x v="16"/>
    <x v="16"/>
    <x v="16"/>
    <x v="16"/>
    <x v="16"/>
    <x v="16"/>
    <x v="16"/>
    <x v="16"/>
    <x v="16"/>
    <x v="16"/>
  </r>
  <r>
    <x v="3"/>
    <x v="103"/>
    <x v="17"/>
    <x v="9"/>
    <x v="17"/>
    <x v="17"/>
    <x v="17"/>
    <x v="17"/>
    <x v="17"/>
    <x v="17"/>
    <x v="17"/>
    <x v="17"/>
    <x v="17"/>
    <x v="17"/>
    <x v="17"/>
    <x v="17"/>
    <x v="17"/>
    <x v="17"/>
    <x v="17"/>
    <x v="17"/>
  </r>
  <r>
    <x v="3"/>
    <x v="104"/>
    <x v="18"/>
    <x v="9"/>
    <x v="18"/>
    <x v="18"/>
    <x v="18"/>
    <x v="18"/>
    <x v="18"/>
    <x v="18"/>
    <x v="18"/>
    <x v="18"/>
    <x v="18"/>
    <x v="18"/>
    <x v="18"/>
    <x v="18"/>
    <x v="18"/>
    <x v="18"/>
    <x v="18"/>
    <x v="18"/>
  </r>
  <r>
    <x v="3"/>
    <x v="105"/>
    <x v="19"/>
    <x v="10"/>
    <x v="19"/>
    <x v="19"/>
    <x v="19"/>
    <x v="19"/>
    <x v="19"/>
    <x v="19"/>
    <x v="19"/>
    <x v="19"/>
    <x v="19"/>
    <x v="19"/>
    <x v="19"/>
    <x v="19"/>
    <x v="19"/>
    <x v="19"/>
    <x v="19"/>
    <x v="19"/>
  </r>
  <r>
    <x v="3"/>
    <x v="106"/>
    <x v="20"/>
    <x v="10"/>
    <x v="20"/>
    <x v="20"/>
    <x v="20"/>
    <x v="20"/>
    <x v="20"/>
    <x v="20"/>
    <x v="20"/>
    <x v="20"/>
    <x v="20"/>
    <x v="20"/>
    <x v="20"/>
    <x v="20"/>
    <x v="20"/>
    <x v="20"/>
    <x v="20"/>
    <x v="20"/>
  </r>
  <r>
    <x v="3"/>
    <x v="107"/>
    <x v="21"/>
    <x v="11"/>
    <x v="21"/>
    <x v="21"/>
    <x v="21"/>
    <x v="21"/>
    <x v="21"/>
    <x v="21"/>
    <x v="21"/>
    <x v="21"/>
    <x v="21"/>
    <x v="21"/>
    <x v="21"/>
    <x v="21"/>
    <x v="21"/>
    <x v="21"/>
    <x v="21"/>
    <x v="21"/>
  </r>
  <r>
    <x v="3"/>
    <x v="108"/>
    <x v="22"/>
    <x v="11"/>
    <x v="22"/>
    <x v="22"/>
    <x v="22"/>
    <x v="22"/>
    <x v="22"/>
    <x v="22"/>
    <x v="22"/>
    <x v="22"/>
    <x v="22"/>
    <x v="22"/>
    <x v="22"/>
    <x v="22"/>
    <x v="22"/>
    <x v="22"/>
    <x v="22"/>
    <x v="22"/>
  </r>
  <r>
    <x v="3"/>
    <x v="109"/>
    <x v="23"/>
    <x v="12"/>
    <x v="23"/>
    <x v="23"/>
    <x v="23"/>
    <x v="23"/>
    <x v="23"/>
    <x v="23"/>
    <x v="23"/>
    <x v="23"/>
    <x v="23"/>
    <x v="23"/>
    <x v="23"/>
    <x v="23"/>
    <x v="23"/>
    <x v="23"/>
    <x v="23"/>
    <x v="23"/>
  </r>
  <r>
    <x v="3"/>
    <x v="110"/>
    <x v="24"/>
    <x v="12"/>
    <x v="24"/>
    <x v="24"/>
    <x v="24"/>
    <x v="24"/>
    <x v="24"/>
    <x v="24"/>
    <x v="24"/>
    <x v="24"/>
    <x v="24"/>
    <x v="24"/>
    <x v="24"/>
    <x v="24"/>
    <x v="24"/>
    <x v="24"/>
    <x v="24"/>
    <x v="24"/>
  </r>
  <r>
    <x v="3"/>
    <x v="111"/>
    <x v="25"/>
    <x v="13"/>
    <x v="25"/>
    <x v="25"/>
    <x v="25"/>
    <x v="25"/>
    <x v="25"/>
    <x v="25"/>
    <x v="25"/>
    <x v="25"/>
    <x v="25"/>
    <x v="25"/>
    <x v="25"/>
    <x v="25"/>
    <x v="25"/>
    <x v="25"/>
    <x v="25"/>
    <x v="25"/>
  </r>
  <r>
    <x v="3"/>
    <x v="112"/>
    <x v="26"/>
    <x v="13"/>
    <x v="26"/>
    <x v="26"/>
    <x v="26"/>
    <x v="26"/>
    <x v="26"/>
    <x v="26"/>
    <x v="26"/>
    <x v="26"/>
    <x v="26"/>
    <x v="26"/>
    <x v="26"/>
    <x v="26"/>
    <x v="26"/>
    <x v="26"/>
    <x v="26"/>
    <x v="26"/>
  </r>
  <r>
    <x v="3"/>
    <x v="113"/>
    <x v="27"/>
    <x v="0"/>
    <x v="27"/>
    <x v="27"/>
    <x v="27"/>
    <x v="27"/>
    <x v="27"/>
    <x v="27"/>
    <x v="27"/>
    <x v="27"/>
    <x v="27"/>
    <x v="27"/>
    <x v="27"/>
    <x v="27"/>
    <x v="27"/>
    <x v="27"/>
    <x v="27"/>
    <x v="27"/>
  </r>
  <r>
    <x v="3"/>
    <x v="114"/>
    <x v="28"/>
    <x v="0"/>
    <x v="28"/>
    <x v="28"/>
    <x v="28"/>
    <x v="28"/>
    <x v="28"/>
    <x v="28"/>
    <x v="28"/>
    <x v="28"/>
    <x v="28"/>
    <x v="28"/>
    <x v="28"/>
    <x v="28"/>
    <x v="28"/>
    <x v="28"/>
    <x v="28"/>
    <x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3000000}" name="Tableau croisé dynamique5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J61:J93" firstHeaderRow="1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2000000}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F40:H72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 consommation totale de l'usine " fld="3" baseField="0" baseItem="0"/>
    <dataField name=" Boite noire" fld="17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3">
  <location ref="G4:I36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nnage " fld="2" baseField="0" baseItem="0"/>
    <dataField name="Somme de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4" rowHeaderCaption="JOURS">
  <location ref="A3:C35" firstHeaderRow="0" firstDataRow="1" firstDataCol="1"/>
  <pivotFields count="20"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Nbr de poulet " fld="1" baseField="0" baseItem="0"/>
    <dataField name="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DC6673-6B2B-437D-9AD4-1FB16395D4E6}" name="TCD_Conso" cacheId="11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 chartFormat="5">
  <location ref="A3:C33" firstHeaderRow="0" firstDataRow="1" firstDataCol="1" rowPageCount="1" colPageCount="1"/>
  <pivotFields count="21">
    <pivotField axis="axisPage" compact="0" showAll="0">
      <items count="5">
        <item x="0"/>
        <item x="1"/>
        <item x="2"/>
        <item x="3"/>
        <item t="default"/>
      </items>
    </pivotField>
    <pivotField axis="axisRow"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showAll="0"/>
    <pivotField compact="0" showAll="0"/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30"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2" hier="-1"/>
  </pageFields>
  <dataFields count="2">
    <dataField name="Somme de nombre de poulet " fld="2" baseField="0" baseItem="0"/>
    <dataField name="Somme de consommation totale de l'usine " fld="4" baseField="0" baseItem="0"/>
  </dataFields>
  <chartFormats count="4">
    <chartFormat chart="4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29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1"/>
          </reference>
          <reference field="1" count="1" selected="0">
            <x v="2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_Janvier" displayName="T_Janvier" ref="A3:S32" totalsRowShown="0" headerRowDxfId="28" tableBorderDxfId="27">
  <autoFilter ref="A3:S32" xr:uid="{00000000-0009-0000-0100-00000D000000}"/>
  <tableColumns count="19">
    <tableColumn id="1" xr3:uid="{00000000-0010-0000-0000-000001000000}" name="jour " dataDxfId="26"/>
    <tableColumn id="5" xr3:uid="{00000000-0010-0000-0000-000005000000}" name="nombre de poulet "/>
    <tableColumn id="6" xr3:uid="{00000000-0010-0000-0000-000006000000}" name="tonnage "/>
    <tableColumn id="7" xr3:uid="{00000000-0010-0000-0000-000007000000}" name="consommation totale de l'usine "/>
    <tableColumn id="8" xr3:uid="{00000000-0010-0000-0000-000008000000}" name="EF TAR1"/>
    <tableColumn id="9" xr3:uid="{00000000-0010-0000-0000-000009000000}" name="EF TAR2"/>
    <tableColumn id="10" xr3:uid="{00000000-0010-0000-0000-00000A000000}" name="EF EVISC"/>
    <tableColumn id="11" xr3:uid="{00000000-0010-0000-0000-00000B000000}" name="EF SURPR EVISC"/>
    <tableColumn id="12" xr3:uid="{00000000-0010-0000-0000-00000C000000}" name="EF TOTALE EVISC"/>
    <tableColumn id="13" xr3:uid="{00000000-0010-0000-0000-00000D000000}" name="EF RESSUAGE"/>
    <tableColumn id="14" xr3:uid="{00000000-0010-0000-0000-00000E000000}" name="EF QUAI ATLAS "/>
    <tableColumn id="15" xr3:uid="{00000000-0010-0000-0000-00000F000000}" name="EC QUAI ATLAS "/>
    <tableColumn id="16" xr3:uid="{00000000-0010-0000-0000-000010000000}" name="EC caisses/Pal"/>
    <tableColumn id="17" xr3:uid="{00000000-0010-0000-0000-000011000000}" name="MP 25b"/>
    <tableColumn id="20" xr3:uid="{00000000-0010-0000-0000-000014000000}" name="HP 40 BAR"/>
    <tableColumn id="18" xr3:uid="{00000000-0010-0000-0000-000012000000}" name="EC Bac echaudage"/>
    <tableColumn id="19" xr3:uid="{00000000-0010-0000-0000-000013000000}" name="EC Sortie Ballon "/>
    <tableColumn id="2" xr3:uid="{00000000-0010-0000-0000-000002000000}" name="Boite noire"/>
    <tableColumn id="3" xr3:uid="{00000000-0010-0000-0000-000003000000}" name="EC entrée Pac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Février" displayName="T_Février" ref="A3:S31" totalsRowShown="0" headerRowDxfId="25" tableBorderDxfId="24">
  <autoFilter ref="A3:S31" xr:uid="{00000000-0009-0000-0100-000004000000}"/>
  <tableColumns count="19">
    <tableColumn id="1" xr3:uid="{00000000-0010-0000-0100-000001000000}" name="jour " dataDxfId="23"/>
    <tableColumn id="5" xr3:uid="{00000000-0010-0000-0100-000005000000}" name="nombre de poulet "/>
    <tableColumn id="6" xr3:uid="{00000000-0010-0000-0100-000006000000}" name="tonnage "/>
    <tableColumn id="7" xr3:uid="{00000000-0010-0000-0100-000007000000}" name="consommation totale de l'usine "/>
    <tableColumn id="8" xr3:uid="{00000000-0010-0000-0100-000008000000}" name="EF TAR1"/>
    <tableColumn id="9" xr3:uid="{00000000-0010-0000-0100-000009000000}" name="EF TAR2"/>
    <tableColumn id="10" xr3:uid="{00000000-0010-0000-0100-00000A000000}" name="EF EVISC"/>
    <tableColumn id="11" xr3:uid="{00000000-0010-0000-0100-00000B000000}" name="EF SURPR EVISC"/>
    <tableColumn id="12" xr3:uid="{00000000-0010-0000-0100-00000C000000}" name="EF TOTALE EVISC"/>
    <tableColumn id="13" xr3:uid="{00000000-0010-0000-0100-00000D000000}" name="EF RESSUAGE"/>
    <tableColumn id="14" xr3:uid="{00000000-0010-0000-0100-00000E000000}" name="EF QUAI ATLAS "/>
    <tableColumn id="15" xr3:uid="{00000000-0010-0000-0100-00000F000000}" name="EC QUAI ATLAS "/>
    <tableColumn id="16" xr3:uid="{00000000-0010-0000-0100-000010000000}" name="EC caisses/Pal"/>
    <tableColumn id="17" xr3:uid="{00000000-0010-0000-0100-000011000000}" name="MP 25b"/>
    <tableColumn id="20" xr3:uid="{00000000-0010-0000-0100-000014000000}" name="HP 40 BAR"/>
    <tableColumn id="18" xr3:uid="{00000000-0010-0000-0100-000012000000}" name="EC Bac echaudage"/>
    <tableColumn id="19" xr3:uid="{00000000-0010-0000-0100-000013000000}" name="EC Sortie Ballon "/>
    <tableColumn id="2" xr3:uid="{00000000-0010-0000-0100-000002000000}" name="Boite noire"/>
    <tableColumn id="3" xr3:uid="{00000000-0010-0000-0100-000003000000}" name="EC entrée Pac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Mars" displayName="T_Mars" ref="A3:S32" totalsRowShown="0" headerRowDxfId="22" tableBorderDxfId="21">
  <autoFilter ref="A3:S32" xr:uid="{00000000-0009-0000-0100-000002000000}"/>
  <tableColumns count="19">
    <tableColumn id="1" xr3:uid="{00000000-0010-0000-0200-000001000000}" name="jour " dataDxfId="20"/>
    <tableColumn id="5" xr3:uid="{00000000-0010-0000-0200-000005000000}" name="nombre de poulet "/>
    <tableColumn id="6" xr3:uid="{00000000-0010-0000-0200-000006000000}" name="tonnage "/>
    <tableColumn id="7" xr3:uid="{00000000-0010-0000-0200-000007000000}" name="consommation totale de l'usine "/>
    <tableColumn id="8" xr3:uid="{00000000-0010-0000-0200-000008000000}" name="EF TAR1"/>
    <tableColumn id="9" xr3:uid="{00000000-0010-0000-0200-000009000000}" name="EF TAR2"/>
    <tableColumn id="10" xr3:uid="{00000000-0010-0000-0200-00000A000000}" name="EF EVISC"/>
    <tableColumn id="11" xr3:uid="{00000000-0010-0000-0200-00000B000000}" name="EF SURPR EVISC"/>
    <tableColumn id="12" xr3:uid="{00000000-0010-0000-0200-00000C000000}" name="EF TOTALE EVISC"/>
    <tableColumn id="13" xr3:uid="{00000000-0010-0000-0200-00000D000000}" name="EF RESSUAGE"/>
    <tableColumn id="14" xr3:uid="{00000000-0010-0000-0200-00000E000000}" name="EF QUAI ATLAS "/>
    <tableColumn id="15" xr3:uid="{00000000-0010-0000-0200-00000F000000}" name="EC QUAI ATLAS "/>
    <tableColumn id="16" xr3:uid="{00000000-0010-0000-0200-000010000000}" name="EC caisses/Pal"/>
    <tableColumn id="17" xr3:uid="{00000000-0010-0000-0200-000011000000}" name="MP 25b"/>
    <tableColumn id="20" xr3:uid="{00000000-0010-0000-0200-000014000000}" name="HP 40 BAR"/>
    <tableColumn id="18" xr3:uid="{00000000-0010-0000-0200-000012000000}" name="EC Bac echaudage"/>
    <tableColumn id="19" xr3:uid="{00000000-0010-0000-0200-000013000000}" name="EC Sortie Ballon "/>
    <tableColumn id="2" xr3:uid="{00000000-0010-0000-0200-000002000000}" name="Boite noire"/>
    <tableColumn id="3" xr3:uid="{00000000-0010-0000-0200-000003000000}" name="EC entrée Pac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Avril" displayName="T_Avril" ref="A3:S32" totalsRowShown="0" headerRowDxfId="19" tableBorderDxfId="18">
  <autoFilter ref="A3:S32" xr:uid="{00000000-0009-0000-0100-000003000000}"/>
  <tableColumns count="19">
    <tableColumn id="1" xr3:uid="{00000000-0010-0000-0300-000001000000}" name="jour " dataDxfId="17"/>
    <tableColumn id="5" xr3:uid="{00000000-0010-0000-0300-000005000000}" name="nombre de poulet "/>
    <tableColumn id="6" xr3:uid="{00000000-0010-0000-0300-000006000000}" name="tonnage "/>
    <tableColumn id="7" xr3:uid="{00000000-0010-0000-0300-000007000000}" name="consommation totale de l'usine "/>
    <tableColumn id="8" xr3:uid="{00000000-0010-0000-0300-000008000000}" name="EF TAR1"/>
    <tableColumn id="9" xr3:uid="{00000000-0010-0000-0300-000009000000}" name="EF TAR2"/>
    <tableColumn id="10" xr3:uid="{00000000-0010-0000-0300-00000A000000}" name="EF EVISC"/>
    <tableColumn id="11" xr3:uid="{00000000-0010-0000-0300-00000B000000}" name="EF SURPR EVISC"/>
    <tableColumn id="12" xr3:uid="{00000000-0010-0000-0300-00000C000000}" name="EF TOTALE EVISC"/>
    <tableColumn id="13" xr3:uid="{00000000-0010-0000-0300-00000D000000}" name="EF RESSUAGE"/>
    <tableColumn id="14" xr3:uid="{00000000-0010-0000-0300-00000E000000}" name="EF QUAI ATLAS "/>
    <tableColumn id="15" xr3:uid="{00000000-0010-0000-0300-00000F000000}" name="EC QUAI ATLAS "/>
    <tableColumn id="16" xr3:uid="{00000000-0010-0000-0300-000010000000}" name="EC caisses/Pal"/>
    <tableColumn id="17" xr3:uid="{00000000-0010-0000-0300-000011000000}" name="MP 25b"/>
    <tableColumn id="20" xr3:uid="{00000000-0010-0000-0300-000014000000}" name="HP 40 BAR"/>
    <tableColumn id="18" xr3:uid="{00000000-0010-0000-0300-000012000000}" name="EC Bac echaudage"/>
    <tableColumn id="19" xr3:uid="{00000000-0010-0000-0300-000013000000}" name="EC Sortie Ballon "/>
    <tableColumn id="2" xr3:uid="{00000000-0010-0000-0300-000002000000}" name="Boite noire"/>
    <tableColumn id="3" xr3:uid="{00000000-0010-0000-0300-000003000000}" name="EC entrée Pac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1223456" displayName="Tableau1223456" ref="A3:S4" insertRow="1" totalsRowShown="0" headerRowDxfId="16" tableBorderDxfId="15">
  <autoFilter ref="A3:S4" xr:uid="{00000000-0009-0000-0100-000005000000}"/>
  <tableColumns count="19">
    <tableColumn id="1" xr3:uid="{00000000-0010-0000-0400-000001000000}" name="jour "/>
    <tableColumn id="5" xr3:uid="{00000000-0010-0000-0400-000005000000}" name="nombre de poulet "/>
    <tableColumn id="6" xr3:uid="{00000000-0010-0000-0400-000006000000}" name="tonnage "/>
    <tableColumn id="7" xr3:uid="{00000000-0010-0000-0400-000007000000}" name="consommation totale de l'usine "/>
    <tableColumn id="8" xr3:uid="{00000000-0010-0000-0400-000008000000}" name="EF TAR1"/>
    <tableColumn id="9" xr3:uid="{00000000-0010-0000-0400-000009000000}" name="EF TAR2"/>
    <tableColumn id="10" xr3:uid="{00000000-0010-0000-0400-00000A000000}" name="EF EVISC"/>
    <tableColumn id="11" xr3:uid="{00000000-0010-0000-0400-00000B000000}" name="EF SURPR EVISC"/>
    <tableColumn id="12" xr3:uid="{00000000-0010-0000-0400-00000C000000}" name="EF TOTALE EVISC"/>
    <tableColumn id="13" xr3:uid="{00000000-0010-0000-0400-00000D000000}" name="EF RESSUAGE"/>
    <tableColumn id="14" xr3:uid="{00000000-0010-0000-0400-00000E000000}" name="EF QUAI ATLAS "/>
    <tableColumn id="15" xr3:uid="{00000000-0010-0000-0400-00000F000000}" name="EC QUAI ATLAS "/>
    <tableColumn id="16" xr3:uid="{00000000-0010-0000-0400-000010000000}" name="EC caisses/Pal"/>
    <tableColumn id="17" xr3:uid="{00000000-0010-0000-0400-000011000000}" name="MP 25b"/>
    <tableColumn id="20" xr3:uid="{00000000-0010-0000-0400-000014000000}" name="HP 40 BAR"/>
    <tableColumn id="18" xr3:uid="{00000000-0010-0000-0400-000012000000}" name="EC Bac echaudage"/>
    <tableColumn id="19" xr3:uid="{00000000-0010-0000-0400-000013000000}" name="EC Sortie Ballon "/>
    <tableColumn id="2" xr3:uid="{00000000-0010-0000-0400-000002000000}" name="Boite noire"/>
    <tableColumn id="3" xr3:uid="{00000000-0010-0000-0400-000003000000}" name="EC entrée Pac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12234567" displayName="Tableau12234567" ref="A3:S4" insertRow="1" totalsRowShown="0" headerRowDxfId="14" tableBorderDxfId="13">
  <autoFilter ref="A3:S4" xr:uid="{00000000-0009-0000-0100-000006000000}"/>
  <sortState xmlns:xlrd2="http://schemas.microsoft.com/office/spreadsheetml/2017/richdata2" ref="A4:S4">
    <sortCondition descending="1" ref="A3:A4"/>
  </sortState>
  <tableColumns count="19">
    <tableColumn id="1" xr3:uid="{00000000-0010-0000-0500-000001000000}" name="jour "/>
    <tableColumn id="5" xr3:uid="{00000000-0010-0000-0500-000005000000}" name="nombre de poulet "/>
    <tableColumn id="6" xr3:uid="{00000000-0010-0000-0500-000006000000}" name="tonnage "/>
    <tableColumn id="7" xr3:uid="{00000000-0010-0000-0500-000007000000}" name="consommation totale de l'usine "/>
    <tableColumn id="8" xr3:uid="{00000000-0010-0000-0500-000008000000}" name="EF TAR1"/>
    <tableColumn id="9" xr3:uid="{00000000-0010-0000-0500-000009000000}" name="EF TAR2"/>
    <tableColumn id="10" xr3:uid="{00000000-0010-0000-0500-00000A000000}" name="EF EVISC"/>
    <tableColumn id="11" xr3:uid="{00000000-0010-0000-0500-00000B000000}" name="EF SURPR EVISC"/>
    <tableColumn id="12" xr3:uid="{00000000-0010-0000-0500-00000C000000}" name="EF TOTALE EVISC"/>
    <tableColumn id="13" xr3:uid="{00000000-0010-0000-0500-00000D000000}" name="EF RESSUAGE"/>
    <tableColumn id="14" xr3:uid="{00000000-0010-0000-0500-00000E000000}" name="EF QUAI ATLAS "/>
    <tableColumn id="15" xr3:uid="{00000000-0010-0000-0500-00000F000000}" name="EC QUAI ATLAS "/>
    <tableColumn id="16" xr3:uid="{00000000-0010-0000-0500-000010000000}" name="EC caisses/Pal"/>
    <tableColumn id="17" xr3:uid="{00000000-0010-0000-0500-000011000000}" name="MP 25b"/>
    <tableColumn id="20" xr3:uid="{00000000-0010-0000-0500-000014000000}" name="HP 40 BAR"/>
    <tableColumn id="18" xr3:uid="{00000000-0010-0000-0500-000012000000}" name="EC Bac echaudage"/>
    <tableColumn id="19" xr3:uid="{00000000-0010-0000-0500-000013000000}" name="EC Sortie Ballon "/>
    <tableColumn id="2" xr3:uid="{00000000-0010-0000-0500-000002000000}" name="Boite noire"/>
    <tableColumn id="3" xr3:uid="{00000000-0010-0000-0500-000003000000}" name="EC entrée Pac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122345678" displayName="Tableau122345678" ref="A3:S4" insertRow="1" totalsRowShown="0" headerRowDxfId="12" tableBorderDxfId="11">
  <autoFilter ref="A3:S4" xr:uid="{00000000-0009-0000-0100-000007000000}"/>
  <tableColumns count="19">
    <tableColumn id="1" xr3:uid="{00000000-0010-0000-0600-000001000000}" name="jour "/>
    <tableColumn id="5" xr3:uid="{00000000-0010-0000-0600-000005000000}" name="nombre de poulet "/>
    <tableColumn id="6" xr3:uid="{00000000-0010-0000-0600-000006000000}" name="tonnage "/>
    <tableColumn id="7" xr3:uid="{00000000-0010-0000-0600-000007000000}" name="consommation totale de l'usine "/>
    <tableColumn id="8" xr3:uid="{00000000-0010-0000-0600-000008000000}" name="EF TAR1"/>
    <tableColumn id="9" xr3:uid="{00000000-0010-0000-0600-000009000000}" name="EF TAR2"/>
    <tableColumn id="10" xr3:uid="{00000000-0010-0000-0600-00000A000000}" name="EF EVISC"/>
    <tableColumn id="11" xr3:uid="{00000000-0010-0000-0600-00000B000000}" name="EF SURPR EVISC"/>
    <tableColumn id="12" xr3:uid="{00000000-0010-0000-0600-00000C000000}" name="EF TOTALE EVISC"/>
    <tableColumn id="13" xr3:uid="{00000000-0010-0000-0600-00000D000000}" name="EF RESSUAGE"/>
    <tableColumn id="14" xr3:uid="{00000000-0010-0000-0600-00000E000000}" name="EF QUAI ATLAS "/>
    <tableColumn id="15" xr3:uid="{00000000-0010-0000-0600-00000F000000}" name="EC QUAI ATLAS "/>
    <tableColumn id="16" xr3:uid="{00000000-0010-0000-0600-000010000000}" name="EC caisses/Pal"/>
    <tableColumn id="17" xr3:uid="{00000000-0010-0000-0600-000011000000}" name="MP 25b"/>
    <tableColumn id="20" xr3:uid="{00000000-0010-0000-0600-000014000000}" name="HP 40 BAR"/>
    <tableColumn id="18" xr3:uid="{00000000-0010-0000-0600-000012000000}" name="EC Bac echaudage"/>
    <tableColumn id="19" xr3:uid="{00000000-0010-0000-0600-000013000000}" name="EC Sortie Ballon "/>
    <tableColumn id="2" xr3:uid="{00000000-0010-0000-0600-000002000000}" name="Boite noire"/>
    <tableColumn id="3" xr3:uid="{00000000-0010-0000-0600-000003000000}" name="EC entrée Pac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1223456789" displayName="Tableau1223456789" ref="A3:S4" insertRow="1" totalsRowShown="0" headerRowDxfId="10" tableBorderDxfId="9">
  <autoFilter ref="A3:S4" xr:uid="{00000000-0009-0000-0100-000008000000}"/>
  <tableColumns count="19">
    <tableColumn id="1" xr3:uid="{00000000-0010-0000-0700-000001000000}" name="jour "/>
    <tableColumn id="5" xr3:uid="{00000000-0010-0000-0700-000005000000}" name="nombre de poulet "/>
    <tableColumn id="6" xr3:uid="{00000000-0010-0000-0700-000006000000}" name="tonnage "/>
    <tableColumn id="7" xr3:uid="{00000000-0010-0000-0700-000007000000}" name="consommation totale de l'usine "/>
    <tableColumn id="8" xr3:uid="{00000000-0010-0000-0700-000008000000}" name="EF TAR1"/>
    <tableColumn id="9" xr3:uid="{00000000-0010-0000-0700-000009000000}" name="EF TAR2"/>
    <tableColumn id="10" xr3:uid="{00000000-0010-0000-0700-00000A000000}" name="EF EVISC"/>
    <tableColumn id="11" xr3:uid="{00000000-0010-0000-0700-00000B000000}" name="EF SURPR EVISC"/>
    <tableColumn id="12" xr3:uid="{00000000-0010-0000-0700-00000C000000}" name="EF TOTALE EVISC"/>
    <tableColumn id="13" xr3:uid="{00000000-0010-0000-0700-00000D000000}" name="EF RESSUAGE"/>
    <tableColumn id="14" xr3:uid="{00000000-0010-0000-0700-00000E000000}" name="EF QUAI ATLAS "/>
    <tableColumn id="15" xr3:uid="{00000000-0010-0000-0700-00000F000000}" name="EC QUAI ATLAS "/>
    <tableColumn id="16" xr3:uid="{00000000-0010-0000-0700-000010000000}" name="EC caisses/Pal"/>
    <tableColumn id="17" xr3:uid="{00000000-0010-0000-0700-000011000000}" name="MP 25b"/>
    <tableColumn id="20" xr3:uid="{00000000-0010-0000-0700-000014000000}" name="HP 40 BAR"/>
    <tableColumn id="18" xr3:uid="{00000000-0010-0000-0700-000012000000}" name="EC Bac echaudage"/>
    <tableColumn id="19" xr3:uid="{00000000-0010-0000-0700-000013000000}" name="EC Sortie Ballon "/>
    <tableColumn id="2" xr3:uid="{00000000-0010-0000-0700-000002000000}" name="Boite noire"/>
    <tableColumn id="3" xr3:uid="{00000000-0010-0000-0700-000003000000}" name="EC entrée Pac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au122345678910" displayName="Tableau122345678910" ref="A3:S4" insertRow="1" totalsRowShown="0" headerRowDxfId="8" tableBorderDxfId="7">
  <autoFilter ref="A3:S4" xr:uid="{00000000-0009-0000-0100-000009000000}"/>
  <tableColumns count="19">
    <tableColumn id="1" xr3:uid="{00000000-0010-0000-0800-000001000000}" name="jour "/>
    <tableColumn id="5" xr3:uid="{00000000-0010-0000-0800-000005000000}" name="nombre de poulet "/>
    <tableColumn id="6" xr3:uid="{00000000-0010-0000-0800-000006000000}" name="tonnage "/>
    <tableColumn id="7" xr3:uid="{00000000-0010-0000-0800-000007000000}" name="consommation totale de l'usine "/>
    <tableColumn id="8" xr3:uid="{00000000-0010-0000-0800-000008000000}" name="EF TAR1"/>
    <tableColumn id="9" xr3:uid="{00000000-0010-0000-0800-000009000000}" name="EF TAR2"/>
    <tableColumn id="10" xr3:uid="{00000000-0010-0000-0800-00000A000000}" name="EF EVISC"/>
    <tableColumn id="11" xr3:uid="{00000000-0010-0000-0800-00000B000000}" name="EF SURPR EVISC"/>
    <tableColumn id="12" xr3:uid="{00000000-0010-0000-0800-00000C000000}" name="EF TOTALE EVISC"/>
    <tableColumn id="13" xr3:uid="{00000000-0010-0000-0800-00000D000000}" name="EF RESSUAGE"/>
    <tableColumn id="14" xr3:uid="{00000000-0010-0000-0800-00000E000000}" name="EF QUAI ATLAS "/>
    <tableColumn id="15" xr3:uid="{00000000-0010-0000-0800-00000F000000}" name="EC QUAI ATLAS "/>
    <tableColumn id="16" xr3:uid="{00000000-0010-0000-0800-000010000000}" name="EC caisses/Pal"/>
    <tableColumn id="17" xr3:uid="{00000000-0010-0000-0800-000011000000}" name="MP 25b"/>
    <tableColumn id="20" xr3:uid="{00000000-0010-0000-0800-000014000000}" name="HP 40 BAR"/>
    <tableColumn id="18" xr3:uid="{00000000-0010-0000-0800-000012000000}" name="EC Bac echaudage"/>
    <tableColumn id="19" xr3:uid="{00000000-0010-0000-0800-000013000000}" name="EC Sortie Ballon "/>
    <tableColumn id="2" xr3:uid="{00000000-0010-0000-0800-000002000000}" name="Boite noire"/>
    <tableColumn id="3" xr3:uid="{00000000-0010-0000-0800-000003000000}" name="EC entrée Pac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ableau12234567891011" displayName="Tableau12234567891011" ref="A3:S4" insertRow="1" totalsRowShown="0" headerRowDxfId="6" tableBorderDxfId="5">
  <autoFilter ref="A3:S4" xr:uid="{00000000-0009-0000-0100-00000A000000}"/>
  <tableColumns count="19">
    <tableColumn id="1" xr3:uid="{00000000-0010-0000-0900-000001000000}" name="jour "/>
    <tableColumn id="5" xr3:uid="{00000000-0010-0000-0900-000005000000}" name="nombre de poulet "/>
    <tableColumn id="6" xr3:uid="{00000000-0010-0000-0900-000006000000}" name="tonnage "/>
    <tableColumn id="7" xr3:uid="{00000000-0010-0000-0900-000007000000}" name="consommation totale de l'usine "/>
    <tableColumn id="8" xr3:uid="{00000000-0010-0000-0900-000008000000}" name="EF TAR1"/>
    <tableColumn id="9" xr3:uid="{00000000-0010-0000-0900-000009000000}" name="EF TAR2"/>
    <tableColumn id="10" xr3:uid="{00000000-0010-0000-0900-00000A000000}" name="EF EVISC"/>
    <tableColumn id="11" xr3:uid="{00000000-0010-0000-0900-00000B000000}" name="EF SURPR EVISC"/>
    <tableColumn id="12" xr3:uid="{00000000-0010-0000-0900-00000C000000}" name="EF TOTALE EVISC"/>
    <tableColumn id="13" xr3:uid="{00000000-0010-0000-0900-00000D000000}" name="EF RESSUAGE"/>
    <tableColumn id="14" xr3:uid="{00000000-0010-0000-0900-00000E000000}" name="EF QUAI ATLAS "/>
    <tableColumn id="15" xr3:uid="{00000000-0010-0000-0900-00000F000000}" name="EC QUAI ATLAS "/>
    <tableColumn id="16" xr3:uid="{00000000-0010-0000-0900-000010000000}" name="EC caisses/Pal"/>
    <tableColumn id="17" xr3:uid="{00000000-0010-0000-0900-000011000000}" name="MP 25b"/>
    <tableColumn id="20" xr3:uid="{00000000-0010-0000-0900-000014000000}" name="HP 40 BAR"/>
    <tableColumn id="18" xr3:uid="{00000000-0010-0000-0900-000012000000}" name="EC Bac echaudage"/>
    <tableColumn id="19" xr3:uid="{00000000-0010-0000-0900-000013000000}" name="EC Sortie Ballon "/>
    <tableColumn id="2" xr3:uid="{00000000-0010-0000-0900-000002000000}" name="Boite noire"/>
    <tableColumn id="3" xr3:uid="{00000000-0010-0000-0900-000003000000}" name="EC entrée Pac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bleau1223456789101112" displayName="Tableau1223456789101112" ref="A3:S4" insertRow="1" totalsRowShown="0" headerRowDxfId="4" tableBorderDxfId="3">
  <autoFilter ref="A3:S4" xr:uid="{00000000-0009-0000-0100-00000B000000}"/>
  <tableColumns count="19">
    <tableColumn id="1" xr3:uid="{00000000-0010-0000-0A00-000001000000}" name="jour "/>
    <tableColumn id="5" xr3:uid="{00000000-0010-0000-0A00-000005000000}" name="nombre de poulet "/>
    <tableColumn id="6" xr3:uid="{00000000-0010-0000-0A00-000006000000}" name="tonnage "/>
    <tableColumn id="7" xr3:uid="{00000000-0010-0000-0A00-000007000000}" name="consommation totale de l'usine "/>
    <tableColumn id="8" xr3:uid="{00000000-0010-0000-0A00-000008000000}" name="EF TAR1"/>
    <tableColumn id="9" xr3:uid="{00000000-0010-0000-0A00-000009000000}" name="EF TAR2"/>
    <tableColumn id="10" xr3:uid="{00000000-0010-0000-0A00-00000A000000}" name="EF EVISC"/>
    <tableColumn id="11" xr3:uid="{00000000-0010-0000-0A00-00000B000000}" name="EF SURPR EVISC"/>
    <tableColumn id="12" xr3:uid="{00000000-0010-0000-0A00-00000C000000}" name="EF TOTALE EVISC"/>
    <tableColumn id="13" xr3:uid="{00000000-0010-0000-0A00-00000D000000}" name="EF RESSUAGE"/>
    <tableColumn id="14" xr3:uid="{00000000-0010-0000-0A00-00000E000000}" name="EF QUAI ATLAS "/>
    <tableColumn id="15" xr3:uid="{00000000-0010-0000-0A00-00000F000000}" name="EC QUAI ATLAS "/>
    <tableColumn id="16" xr3:uid="{00000000-0010-0000-0A00-000010000000}" name="EC caisses/Pal"/>
    <tableColumn id="17" xr3:uid="{00000000-0010-0000-0A00-000011000000}" name="MP 25b"/>
    <tableColumn id="20" xr3:uid="{00000000-0010-0000-0A00-000014000000}" name="HP 40 BAR"/>
    <tableColumn id="18" xr3:uid="{00000000-0010-0000-0A00-000012000000}" name="EC Bac echaudage"/>
    <tableColumn id="19" xr3:uid="{00000000-0010-0000-0A00-000013000000}" name="EC Sortie Ballon "/>
    <tableColumn id="2" xr3:uid="{00000000-0010-0000-0A00-000002000000}" name="Boite noire"/>
    <tableColumn id="3" xr3:uid="{00000000-0010-0000-0A00-000003000000}" name="EC entrée Pac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ableau122345678910111213" displayName="Tableau122345678910111213" ref="A3:S25" totalsRowShown="0" headerRowDxfId="2" tableBorderDxfId="1">
  <autoFilter ref="A3:S25" xr:uid="{00000000-0009-0000-0100-00000C000000}"/>
  <tableColumns count="19">
    <tableColumn id="1" xr3:uid="{00000000-0010-0000-0B00-000001000000}" name="jour "/>
    <tableColumn id="5" xr3:uid="{00000000-0010-0000-0B00-000005000000}" name="nombre de poulet "/>
    <tableColumn id="6" xr3:uid="{00000000-0010-0000-0B00-000006000000}" name="tonnage "/>
    <tableColumn id="7" xr3:uid="{00000000-0010-0000-0B00-000007000000}" name="consommation totale de l'usine "/>
    <tableColumn id="8" xr3:uid="{00000000-0010-0000-0B00-000008000000}" name="EF TAR1"/>
    <tableColumn id="9" xr3:uid="{00000000-0010-0000-0B00-000009000000}" name="EF TAR2"/>
    <tableColumn id="10" xr3:uid="{00000000-0010-0000-0B00-00000A000000}" name="EF EVISC"/>
    <tableColumn id="11" xr3:uid="{00000000-0010-0000-0B00-00000B000000}" name="EF SURPR EVISC"/>
    <tableColumn id="12" xr3:uid="{00000000-0010-0000-0B00-00000C000000}" name="EF TOTALE EVISC"/>
    <tableColumn id="13" xr3:uid="{00000000-0010-0000-0B00-00000D000000}" name="EF RESSUAGE"/>
    <tableColumn id="14" xr3:uid="{00000000-0010-0000-0B00-00000E000000}" name="EF QUAI ATLAS "/>
    <tableColumn id="15" xr3:uid="{00000000-0010-0000-0B00-00000F000000}" name="EC QUAI ATLAS "/>
    <tableColumn id="16" xr3:uid="{00000000-0010-0000-0B00-000010000000}" name="EC caisses/Pal"/>
    <tableColumn id="17" xr3:uid="{00000000-0010-0000-0B00-000011000000}" name="MP 25b"/>
    <tableColumn id="20" xr3:uid="{00000000-0010-0000-0B00-000014000000}" name="HP 40 BAR"/>
    <tableColumn id="18" xr3:uid="{00000000-0010-0000-0B00-000012000000}" name="EC Bac echaudage"/>
    <tableColumn id="19" xr3:uid="{00000000-0010-0000-0B00-000013000000}" name="EC Sortie Ballon "/>
    <tableColumn id="2" xr3:uid="{00000000-0010-0000-0B00-000002000000}" name="Boite noire"/>
    <tableColumn id="3" xr3:uid="{00000000-0010-0000-0B00-000003000000}" name="EC entrée Pac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ivotTable" Target="../pivotTables/pivotTable5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3:J93"/>
  <sheetViews>
    <sheetView topLeftCell="I1" workbookViewId="0">
      <selection activeCell="J61" sqref="J61"/>
    </sheetView>
  </sheetViews>
  <sheetFormatPr baseColWidth="10" defaultRowHeight="15" x14ac:dyDescent="0.25"/>
  <cols>
    <col min="1" max="1" width="12.5703125" bestFit="1" customWidth="1"/>
    <col min="2" max="2" width="13.7109375" bestFit="1" customWidth="1"/>
    <col min="3" max="3" width="30.28515625" bestFit="1" customWidth="1"/>
    <col min="6" max="7" width="21" bestFit="1" customWidth="1"/>
    <col min="8" max="8" width="18.7109375" bestFit="1" customWidth="1"/>
    <col min="9" max="9" width="40" bestFit="1" customWidth="1"/>
    <col min="10" max="10" width="21" bestFit="1" customWidth="1"/>
    <col min="11" max="15" width="22.140625" bestFit="1" customWidth="1"/>
    <col min="16" max="17" width="25.5703125" bestFit="1" customWidth="1"/>
    <col min="18" max="20" width="22.140625" bestFit="1" customWidth="1"/>
  </cols>
  <sheetData>
    <row r="3" spans="1:9" x14ac:dyDescent="0.25">
      <c r="A3" s="24" t="s">
        <v>29</v>
      </c>
      <c r="B3" t="s">
        <v>21</v>
      </c>
      <c r="C3" t="s">
        <v>30</v>
      </c>
    </row>
    <row r="4" spans="1:9" x14ac:dyDescent="0.25">
      <c r="A4" s="25" t="s">
        <v>34</v>
      </c>
      <c r="B4" s="26">
        <v>80555</v>
      </c>
      <c r="C4" s="26">
        <v>808.9</v>
      </c>
      <c r="G4" s="24" t="s">
        <v>18</v>
      </c>
      <c r="H4" t="s">
        <v>20</v>
      </c>
      <c r="I4" t="s">
        <v>31</v>
      </c>
    </row>
    <row r="5" spans="1:9" x14ac:dyDescent="0.25">
      <c r="A5" s="25" t="s">
        <v>35</v>
      </c>
      <c r="B5" s="26">
        <v>78410</v>
      </c>
      <c r="C5" s="26">
        <v>894.8</v>
      </c>
      <c r="G5" s="28" t="s">
        <v>34</v>
      </c>
      <c r="H5" s="26">
        <v>272780</v>
      </c>
      <c r="I5" s="26">
        <v>808.9</v>
      </c>
    </row>
    <row r="6" spans="1:9" x14ac:dyDescent="0.25">
      <c r="A6" s="25" t="s">
        <v>36</v>
      </c>
      <c r="B6" s="26">
        <v>36573</v>
      </c>
      <c r="C6" s="26">
        <v>561.5</v>
      </c>
      <c r="G6" s="28" t="s">
        <v>35</v>
      </c>
      <c r="H6" s="26">
        <v>263720</v>
      </c>
      <c r="I6" s="26">
        <v>894.8</v>
      </c>
    </row>
    <row r="7" spans="1:9" x14ac:dyDescent="0.25">
      <c r="A7" s="25" t="s">
        <v>37</v>
      </c>
      <c r="B7" s="26">
        <v>77560</v>
      </c>
      <c r="C7" s="26">
        <v>905.6</v>
      </c>
      <c r="G7" s="28" t="s">
        <v>36</v>
      </c>
      <c r="H7" s="26">
        <v>125220</v>
      </c>
      <c r="I7" s="26">
        <v>561.5</v>
      </c>
    </row>
    <row r="8" spans="1:9" x14ac:dyDescent="0.25">
      <c r="A8" s="25" t="s">
        <v>38</v>
      </c>
      <c r="B8" s="26">
        <v>72506</v>
      </c>
      <c r="C8" s="26">
        <v>852.2</v>
      </c>
      <c r="G8" s="28" t="s">
        <v>37</v>
      </c>
      <c r="H8" s="26">
        <v>255114</v>
      </c>
      <c r="I8" s="26">
        <v>905.6</v>
      </c>
    </row>
    <row r="9" spans="1:9" x14ac:dyDescent="0.25">
      <c r="A9" s="25" t="s">
        <v>39</v>
      </c>
      <c r="B9" s="26">
        <v>72506</v>
      </c>
      <c r="C9" s="26">
        <v>852.2</v>
      </c>
      <c r="G9" s="28" t="s">
        <v>38</v>
      </c>
      <c r="H9" s="26">
        <v>231500</v>
      </c>
      <c r="I9" s="26">
        <v>852.2</v>
      </c>
    </row>
    <row r="10" spans="1:9" x14ac:dyDescent="0.25">
      <c r="A10" s="25" t="s">
        <v>40</v>
      </c>
      <c r="B10" s="26">
        <v>72506</v>
      </c>
      <c r="C10" s="26">
        <v>852.2</v>
      </c>
      <c r="G10" s="28" t="s">
        <v>39</v>
      </c>
      <c r="H10" s="26">
        <v>231500</v>
      </c>
      <c r="I10" s="26">
        <v>852.2</v>
      </c>
    </row>
    <row r="11" spans="1:9" x14ac:dyDescent="0.25">
      <c r="A11" s="25" t="s">
        <v>41</v>
      </c>
      <c r="B11" s="26">
        <v>72506</v>
      </c>
      <c r="C11" s="26">
        <v>852.2</v>
      </c>
      <c r="G11" s="28" t="s">
        <v>40</v>
      </c>
      <c r="H11" s="26">
        <v>231500</v>
      </c>
      <c r="I11" s="26">
        <v>852.2</v>
      </c>
    </row>
    <row r="12" spans="1:9" x14ac:dyDescent="0.25">
      <c r="A12" s="25" t="s">
        <v>42</v>
      </c>
      <c r="B12" s="26">
        <v>72506</v>
      </c>
      <c r="C12" s="26">
        <v>852.2</v>
      </c>
      <c r="G12" s="28" t="s">
        <v>41</v>
      </c>
      <c r="H12" s="26">
        <v>231500</v>
      </c>
      <c r="I12" s="26">
        <v>852.2</v>
      </c>
    </row>
    <row r="13" spans="1:9" x14ac:dyDescent="0.25">
      <c r="A13" s="25" t="s">
        <v>43</v>
      </c>
      <c r="B13" s="26">
        <v>72506</v>
      </c>
      <c r="C13" s="26">
        <v>852.2</v>
      </c>
      <c r="G13" s="28" t="s">
        <v>42</v>
      </c>
      <c r="H13" s="26">
        <v>231500</v>
      </c>
      <c r="I13" s="26">
        <v>852.2</v>
      </c>
    </row>
    <row r="14" spans="1:9" x14ac:dyDescent="0.25">
      <c r="A14" s="25" t="s">
        <v>44</v>
      </c>
      <c r="B14" s="26">
        <v>72506</v>
      </c>
      <c r="C14" s="26">
        <v>852.2</v>
      </c>
      <c r="G14" s="28" t="s">
        <v>43</v>
      </c>
      <c r="H14" s="26">
        <v>231500</v>
      </c>
      <c r="I14" s="26">
        <v>852.2</v>
      </c>
    </row>
    <row r="15" spans="1:9" x14ac:dyDescent="0.25">
      <c r="A15" s="25" t="s">
        <v>45</v>
      </c>
      <c r="B15" s="26">
        <v>72506</v>
      </c>
      <c r="C15" s="26">
        <v>852.2</v>
      </c>
      <c r="G15" s="28" t="s">
        <v>44</v>
      </c>
      <c r="H15" s="26">
        <v>231500</v>
      </c>
      <c r="I15" s="26">
        <v>852.2</v>
      </c>
    </row>
    <row r="16" spans="1:9" x14ac:dyDescent="0.25">
      <c r="A16" s="25" t="s">
        <v>46</v>
      </c>
      <c r="B16" s="26">
        <v>72506</v>
      </c>
      <c r="C16" s="26">
        <v>852.2</v>
      </c>
      <c r="G16" s="28" t="s">
        <v>45</v>
      </c>
      <c r="H16" s="26">
        <v>231500</v>
      </c>
      <c r="I16" s="26">
        <v>852.2</v>
      </c>
    </row>
    <row r="17" spans="1:9" x14ac:dyDescent="0.25">
      <c r="A17" s="25" t="s">
        <v>47</v>
      </c>
      <c r="B17" s="26">
        <v>72506</v>
      </c>
      <c r="C17" s="26">
        <v>852.2</v>
      </c>
      <c r="G17" s="28" t="s">
        <v>46</v>
      </c>
      <c r="H17" s="26">
        <v>231500</v>
      </c>
      <c r="I17" s="26">
        <v>852.2</v>
      </c>
    </row>
    <row r="18" spans="1:9" x14ac:dyDescent="0.25">
      <c r="A18" s="25" t="s">
        <v>48</v>
      </c>
      <c r="B18" s="26">
        <v>72506</v>
      </c>
      <c r="C18" s="26">
        <v>852.2</v>
      </c>
      <c r="G18" s="28" t="s">
        <v>47</v>
      </c>
      <c r="H18" s="26">
        <v>231500</v>
      </c>
      <c r="I18" s="26">
        <v>852.2</v>
      </c>
    </row>
    <row r="19" spans="1:9" x14ac:dyDescent="0.25">
      <c r="A19" s="25" t="s">
        <v>49</v>
      </c>
      <c r="B19" s="26">
        <v>72506</v>
      </c>
      <c r="C19" s="26">
        <v>852.2</v>
      </c>
      <c r="G19" s="28" t="s">
        <v>48</v>
      </c>
      <c r="H19" s="26">
        <v>231500</v>
      </c>
      <c r="I19" s="26">
        <v>852.2</v>
      </c>
    </row>
    <row r="20" spans="1:9" x14ac:dyDescent="0.25">
      <c r="A20" s="25" t="s">
        <v>50</v>
      </c>
      <c r="B20" s="26">
        <v>72506</v>
      </c>
      <c r="C20" s="26">
        <v>852.2</v>
      </c>
      <c r="G20" s="28" t="s">
        <v>49</v>
      </c>
      <c r="H20" s="26">
        <v>231500</v>
      </c>
      <c r="I20" s="26">
        <v>852.2</v>
      </c>
    </row>
    <row r="21" spans="1:9" x14ac:dyDescent="0.25">
      <c r="A21" s="25" t="s">
        <v>51</v>
      </c>
      <c r="B21" s="26">
        <v>72506</v>
      </c>
      <c r="C21" s="26">
        <v>852.2</v>
      </c>
      <c r="G21" s="28" t="s">
        <v>50</v>
      </c>
      <c r="H21" s="26">
        <v>231500</v>
      </c>
      <c r="I21" s="26">
        <v>852.2</v>
      </c>
    </row>
    <row r="22" spans="1:9" x14ac:dyDescent="0.25">
      <c r="A22" s="25" t="s">
        <v>52</v>
      </c>
      <c r="B22" s="26">
        <v>72506</v>
      </c>
      <c r="C22" s="26">
        <v>852.2</v>
      </c>
      <c r="G22" s="28" t="s">
        <v>51</v>
      </c>
      <c r="H22" s="26">
        <v>231500</v>
      </c>
      <c r="I22" s="26">
        <v>852.2</v>
      </c>
    </row>
    <row r="23" spans="1:9" x14ac:dyDescent="0.25">
      <c r="A23" s="25" t="s">
        <v>53</v>
      </c>
      <c r="B23" s="26">
        <v>72506</v>
      </c>
      <c r="C23" s="26">
        <v>852.2</v>
      </c>
      <c r="G23" s="28" t="s">
        <v>52</v>
      </c>
      <c r="H23" s="26">
        <v>231500</v>
      </c>
      <c r="I23" s="26">
        <v>852.2</v>
      </c>
    </row>
    <row r="24" spans="1:9" x14ac:dyDescent="0.25">
      <c r="A24" s="25" t="s">
        <v>54</v>
      </c>
      <c r="B24" s="26">
        <v>72506</v>
      </c>
      <c r="C24" s="26">
        <v>852.2</v>
      </c>
      <c r="G24" s="28" t="s">
        <v>53</v>
      </c>
      <c r="H24" s="26">
        <v>231500</v>
      </c>
      <c r="I24" s="26">
        <v>852.2</v>
      </c>
    </row>
    <row r="25" spans="1:9" x14ac:dyDescent="0.25">
      <c r="A25" s="25" t="s">
        <v>55</v>
      </c>
      <c r="B25" s="26">
        <v>72506</v>
      </c>
      <c r="C25" s="26">
        <v>852.2</v>
      </c>
      <c r="G25" s="28" t="s">
        <v>54</v>
      </c>
      <c r="H25" s="26">
        <v>231500</v>
      </c>
      <c r="I25" s="26">
        <v>852.2</v>
      </c>
    </row>
    <row r="26" spans="1:9" x14ac:dyDescent="0.25">
      <c r="A26" s="25" t="s">
        <v>56</v>
      </c>
      <c r="B26" s="26">
        <v>72506</v>
      </c>
      <c r="C26" s="26">
        <v>852.2</v>
      </c>
      <c r="G26" s="28" t="s">
        <v>55</v>
      </c>
      <c r="H26" s="26">
        <v>231500</v>
      </c>
      <c r="I26" s="26">
        <v>852.2</v>
      </c>
    </row>
    <row r="27" spans="1:9" x14ac:dyDescent="0.25">
      <c r="A27" s="25" t="s">
        <v>57</v>
      </c>
      <c r="B27" s="26">
        <v>72506</v>
      </c>
      <c r="C27" s="26">
        <v>852.2</v>
      </c>
      <c r="G27" s="28" t="s">
        <v>56</v>
      </c>
      <c r="H27" s="26">
        <v>231500</v>
      </c>
      <c r="I27" s="26">
        <v>852.2</v>
      </c>
    </row>
    <row r="28" spans="1:9" x14ac:dyDescent="0.25">
      <c r="A28" s="25" t="s">
        <v>58</v>
      </c>
      <c r="B28" s="26">
        <v>72506</v>
      </c>
      <c r="C28" s="26">
        <v>852.2</v>
      </c>
      <c r="G28" s="28" t="s">
        <v>57</v>
      </c>
      <c r="H28" s="26">
        <v>231500</v>
      </c>
      <c r="I28" s="26">
        <v>852.2</v>
      </c>
    </row>
    <row r="29" spans="1:9" x14ac:dyDescent="0.25">
      <c r="A29" s="25" t="s">
        <v>59</v>
      </c>
      <c r="B29" s="26">
        <v>72506</v>
      </c>
      <c r="C29" s="26">
        <v>852.2</v>
      </c>
      <c r="G29" s="28" t="s">
        <v>58</v>
      </c>
      <c r="H29" s="26">
        <v>231500</v>
      </c>
      <c r="I29" s="26">
        <v>852.2</v>
      </c>
    </row>
    <row r="30" spans="1:9" x14ac:dyDescent="0.25">
      <c r="A30" s="25" t="s">
        <v>60</v>
      </c>
      <c r="B30" s="26">
        <v>72506</v>
      </c>
      <c r="C30" s="26">
        <v>852.2</v>
      </c>
      <c r="G30" s="28" t="s">
        <v>59</v>
      </c>
      <c r="H30" s="26">
        <v>231500</v>
      </c>
      <c r="I30" s="26">
        <v>852.2</v>
      </c>
    </row>
    <row r="31" spans="1:9" x14ac:dyDescent="0.25">
      <c r="A31" s="25" t="s">
        <v>61</v>
      </c>
      <c r="B31" s="26">
        <v>72506</v>
      </c>
      <c r="C31" s="26">
        <v>852.2</v>
      </c>
      <c r="G31" s="28" t="s">
        <v>60</v>
      </c>
      <c r="H31" s="26">
        <v>231500</v>
      </c>
      <c r="I31" s="26">
        <v>852.2</v>
      </c>
    </row>
    <row r="32" spans="1:9" x14ac:dyDescent="0.25">
      <c r="A32" s="25" t="s">
        <v>62</v>
      </c>
      <c r="B32" s="26">
        <v>72506</v>
      </c>
      <c r="C32" s="26">
        <v>852.2</v>
      </c>
      <c r="G32" s="28" t="s">
        <v>61</v>
      </c>
      <c r="H32" s="26">
        <v>231500</v>
      </c>
      <c r="I32" s="26">
        <v>852.2</v>
      </c>
    </row>
    <row r="33" spans="1:9" x14ac:dyDescent="0.25">
      <c r="A33" s="25" t="s">
        <v>63</v>
      </c>
      <c r="B33" s="26">
        <v>72506</v>
      </c>
      <c r="C33" s="26">
        <v>852.2</v>
      </c>
      <c r="G33" s="28" t="s">
        <v>62</v>
      </c>
      <c r="H33" s="26">
        <v>231500</v>
      </c>
      <c r="I33" s="26">
        <v>852.2</v>
      </c>
    </row>
    <row r="34" spans="1:9" x14ac:dyDescent="0.25">
      <c r="A34" s="25" t="s">
        <v>64</v>
      </c>
      <c r="B34" s="26">
        <v>72506</v>
      </c>
      <c r="C34" s="26">
        <v>852.2</v>
      </c>
      <c r="G34" s="28" t="s">
        <v>63</v>
      </c>
      <c r="H34" s="26">
        <v>231500</v>
      </c>
      <c r="I34" s="26">
        <v>852.2</v>
      </c>
    </row>
    <row r="35" spans="1:9" x14ac:dyDescent="0.25">
      <c r="A35" s="25" t="s">
        <v>19</v>
      </c>
      <c r="B35" s="26">
        <v>2230760</v>
      </c>
      <c r="C35" s="26">
        <v>26180.200000000015</v>
      </c>
      <c r="G35" s="28" t="s">
        <v>64</v>
      </c>
      <c r="H35" s="26">
        <v>231500</v>
      </c>
      <c r="I35" s="26">
        <v>852.2</v>
      </c>
    </row>
    <row r="36" spans="1:9" x14ac:dyDescent="0.25">
      <c r="G36" s="28" t="s">
        <v>19</v>
      </c>
      <c r="H36" s="26">
        <v>7167334</v>
      </c>
      <c r="I36" s="26">
        <v>26180.200000000015</v>
      </c>
    </row>
    <row r="40" spans="1:9" x14ac:dyDescent="0.25">
      <c r="F40" s="24" t="s">
        <v>18</v>
      </c>
      <c r="G40" t="s">
        <v>30</v>
      </c>
      <c r="H40" t="s">
        <v>32</v>
      </c>
    </row>
    <row r="41" spans="1:9" x14ac:dyDescent="0.25">
      <c r="F41" s="28" t="s">
        <v>34</v>
      </c>
      <c r="G41" s="26">
        <v>808.9</v>
      </c>
      <c r="H41" s="26">
        <v>2940</v>
      </c>
    </row>
    <row r="42" spans="1:9" x14ac:dyDescent="0.25">
      <c r="F42" s="28" t="s">
        <v>35</v>
      </c>
      <c r="G42" s="26">
        <v>894.8</v>
      </c>
      <c r="H42" s="26">
        <v>3188.1400000000003</v>
      </c>
    </row>
    <row r="43" spans="1:9" x14ac:dyDescent="0.25">
      <c r="F43" s="28" t="s">
        <v>36</v>
      </c>
      <c r="G43" s="26">
        <v>561.5</v>
      </c>
      <c r="H43" s="26">
        <v>3272.3199999999997</v>
      </c>
    </row>
    <row r="44" spans="1:9" x14ac:dyDescent="0.25">
      <c r="F44" s="28" t="s">
        <v>37</v>
      </c>
      <c r="G44" s="26">
        <v>905.6</v>
      </c>
      <c r="H44" s="26">
        <v>3208.19</v>
      </c>
    </row>
    <row r="45" spans="1:9" x14ac:dyDescent="0.25">
      <c r="F45" s="28" t="s">
        <v>38</v>
      </c>
      <c r="G45" s="26">
        <v>852.2</v>
      </c>
      <c r="H45" s="26">
        <v>3231.75</v>
      </c>
    </row>
    <row r="46" spans="1:9" x14ac:dyDescent="0.25">
      <c r="F46" s="28" t="s">
        <v>39</v>
      </c>
      <c r="G46" s="26">
        <v>852.2</v>
      </c>
      <c r="H46" s="26">
        <v>3797.94</v>
      </c>
    </row>
    <row r="47" spans="1:9" x14ac:dyDescent="0.25">
      <c r="F47" s="28" t="s">
        <v>40</v>
      </c>
      <c r="G47" s="26">
        <v>852.2</v>
      </c>
      <c r="H47" s="26">
        <v>2174.4</v>
      </c>
    </row>
    <row r="48" spans="1:9" x14ac:dyDescent="0.25">
      <c r="F48" s="28" t="s">
        <v>41</v>
      </c>
      <c r="G48" s="26">
        <v>852.2</v>
      </c>
      <c r="H48" s="26">
        <v>2534.04</v>
      </c>
    </row>
    <row r="49" spans="6:10" x14ac:dyDescent="0.25">
      <c r="F49" s="28" t="s">
        <v>42</v>
      </c>
      <c r="G49" s="26">
        <v>852.2</v>
      </c>
      <c r="H49" s="26">
        <v>2732.7100000000005</v>
      </c>
    </row>
    <row r="50" spans="6:10" x14ac:dyDescent="0.25">
      <c r="F50" s="28" t="s">
        <v>43</v>
      </c>
      <c r="G50" s="26">
        <v>852.2</v>
      </c>
      <c r="H50" s="26">
        <v>2179.23</v>
      </c>
    </row>
    <row r="51" spans="6:10" x14ac:dyDescent="0.25">
      <c r="F51" s="28" t="s">
        <v>44</v>
      </c>
      <c r="G51" s="26">
        <v>852.2</v>
      </c>
      <c r="H51" s="26">
        <v>2261.3199999999997</v>
      </c>
    </row>
    <row r="52" spans="6:10" x14ac:dyDescent="0.25">
      <c r="F52" s="28" t="s">
        <v>45</v>
      </c>
      <c r="G52" s="26">
        <v>852.2</v>
      </c>
      <c r="H52" s="26">
        <v>2237.69</v>
      </c>
    </row>
    <row r="53" spans="6:10" x14ac:dyDescent="0.25">
      <c r="F53" s="28" t="s">
        <v>46</v>
      </c>
      <c r="G53" s="26">
        <v>852.2</v>
      </c>
      <c r="H53" s="26">
        <v>2185.7399999999998</v>
      </c>
    </row>
    <row r="54" spans="6:10" x14ac:dyDescent="0.25">
      <c r="F54" s="28" t="s">
        <v>47</v>
      </c>
      <c r="G54" s="26">
        <v>852.2</v>
      </c>
      <c r="H54" s="26">
        <v>2276.8599999999997</v>
      </c>
    </row>
    <row r="55" spans="6:10" x14ac:dyDescent="0.25">
      <c r="F55" s="28" t="s">
        <v>48</v>
      </c>
      <c r="G55" s="26">
        <v>852.2</v>
      </c>
      <c r="H55" s="26">
        <v>2119.1800000000003</v>
      </c>
    </row>
    <row r="56" spans="6:10" x14ac:dyDescent="0.25">
      <c r="F56" s="28" t="s">
        <v>49</v>
      </c>
      <c r="G56" s="26">
        <v>852.2</v>
      </c>
      <c r="H56" s="26">
        <v>2748.91</v>
      </c>
    </row>
    <row r="57" spans="6:10" x14ac:dyDescent="0.25">
      <c r="F57" s="28" t="s">
        <v>50</v>
      </c>
      <c r="G57" s="26">
        <v>852.2</v>
      </c>
      <c r="H57" s="26">
        <v>2601.2900000000004</v>
      </c>
    </row>
    <row r="58" spans="6:10" x14ac:dyDescent="0.25">
      <c r="F58" s="28" t="s">
        <v>51</v>
      </c>
      <c r="G58" s="26">
        <v>852.2</v>
      </c>
      <c r="H58" s="26">
        <v>2695.02</v>
      </c>
    </row>
    <row r="59" spans="6:10" x14ac:dyDescent="0.25">
      <c r="F59" s="28" t="s">
        <v>52</v>
      </c>
      <c r="G59" s="26">
        <v>852.2</v>
      </c>
      <c r="H59" s="26">
        <v>2593.6600000000003</v>
      </c>
    </row>
    <row r="60" spans="6:10" x14ac:dyDescent="0.25">
      <c r="F60" s="28" t="s">
        <v>53</v>
      </c>
      <c r="G60" s="26">
        <v>852.2</v>
      </c>
      <c r="H60" s="26">
        <v>1997.6099999999997</v>
      </c>
    </row>
    <row r="61" spans="6:10" x14ac:dyDescent="0.25">
      <c r="F61" s="28" t="s">
        <v>54</v>
      </c>
      <c r="G61" s="26">
        <v>852.2</v>
      </c>
      <c r="H61" s="26">
        <v>2104.64</v>
      </c>
      <c r="J61" s="24" t="s">
        <v>18</v>
      </c>
    </row>
    <row r="62" spans="6:10" x14ac:dyDescent="0.25">
      <c r="F62" s="28" t="s">
        <v>55</v>
      </c>
      <c r="G62" s="26">
        <v>852.2</v>
      </c>
      <c r="H62" s="26">
        <v>2237.2800000000002</v>
      </c>
      <c r="J62" s="28" t="s">
        <v>34</v>
      </c>
    </row>
    <row r="63" spans="6:10" x14ac:dyDescent="0.25">
      <c r="F63" s="28" t="s">
        <v>56</v>
      </c>
      <c r="G63" s="26">
        <v>852.2</v>
      </c>
      <c r="H63" s="26">
        <v>1085151</v>
      </c>
      <c r="J63" s="28" t="s">
        <v>35</v>
      </c>
    </row>
    <row r="64" spans="6:10" x14ac:dyDescent="0.25">
      <c r="F64" s="28" t="s">
        <v>57</v>
      </c>
      <c r="G64" s="26">
        <v>852.2</v>
      </c>
      <c r="H64" s="26">
        <v>995996</v>
      </c>
      <c r="J64" s="28" t="s">
        <v>36</v>
      </c>
    </row>
    <row r="65" spans="6:10" x14ac:dyDescent="0.25">
      <c r="F65" s="28" t="s">
        <v>58</v>
      </c>
      <c r="G65" s="26">
        <v>852.2</v>
      </c>
      <c r="H65" s="26">
        <v>1264746</v>
      </c>
      <c r="J65" s="28" t="s">
        <v>37</v>
      </c>
    </row>
    <row r="66" spans="6:10" x14ac:dyDescent="0.25">
      <c r="F66" s="28" t="s">
        <v>59</v>
      </c>
      <c r="G66" s="26">
        <v>852.2</v>
      </c>
      <c r="H66" s="26">
        <v>1285874</v>
      </c>
      <c r="J66" s="28" t="s">
        <v>38</v>
      </c>
    </row>
    <row r="67" spans="6:10" x14ac:dyDescent="0.25">
      <c r="F67" s="28" t="s">
        <v>60</v>
      </c>
      <c r="G67" s="26">
        <v>852.2</v>
      </c>
      <c r="H67" s="26">
        <v>1287460</v>
      </c>
      <c r="J67" s="28" t="s">
        <v>39</v>
      </c>
    </row>
    <row r="68" spans="6:10" x14ac:dyDescent="0.25">
      <c r="F68" s="28" t="s">
        <v>61</v>
      </c>
      <c r="G68" s="26">
        <v>852.2</v>
      </c>
      <c r="H68" s="26">
        <v>463.35</v>
      </c>
      <c r="J68" s="28" t="s">
        <v>40</v>
      </c>
    </row>
    <row r="69" spans="6:10" x14ac:dyDescent="0.25">
      <c r="F69" s="28" t="s">
        <v>62</v>
      </c>
      <c r="G69" s="26">
        <v>852.2</v>
      </c>
      <c r="H69" s="26">
        <v>412.36</v>
      </c>
      <c r="J69" s="28" t="s">
        <v>41</v>
      </c>
    </row>
    <row r="70" spans="6:10" x14ac:dyDescent="0.25">
      <c r="F70" s="28" t="s">
        <v>63</v>
      </c>
      <c r="G70" s="26">
        <v>852.2</v>
      </c>
      <c r="H70" s="26">
        <v>166.78999999999996</v>
      </c>
      <c r="J70" s="28" t="s">
        <v>42</v>
      </c>
    </row>
    <row r="71" spans="6:10" x14ac:dyDescent="0.25">
      <c r="F71" s="28" t="s">
        <v>64</v>
      </c>
      <c r="G71" s="26">
        <v>852.2</v>
      </c>
      <c r="H71" s="26">
        <v>459.76</v>
      </c>
      <c r="J71" s="28" t="s">
        <v>43</v>
      </c>
    </row>
    <row r="72" spans="6:10" x14ac:dyDescent="0.25">
      <c r="F72" s="28" t="s">
        <v>19</v>
      </c>
      <c r="G72" s="26">
        <v>26180.200000000015</v>
      </c>
      <c r="H72" s="26">
        <v>5978047.1799999997</v>
      </c>
      <c r="J72" s="28" t="s">
        <v>44</v>
      </c>
    </row>
    <row r="73" spans="6:10" x14ac:dyDescent="0.25">
      <c r="J73" s="28" t="s">
        <v>45</v>
      </c>
    </row>
    <row r="74" spans="6:10" x14ac:dyDescent="0.25">
      <c r="J74" s="28" t="s">
        <v>46</v>
      </c>
    </row>
    <row r="75" spans="6:10" x14ac:dyDescent="0.25">
      <c r="J75" s="28" t="s">
        <v>47</v>
      </c>
    </row>
    <row r="76" spans="6:10" x14ac:dyDescent="0.25">
      <c r="J76" s="28" t="s">
        <v>48</v>
      </c>
    </row>
    <row r="77" spans="6:10" x14ac:dyDescent="0.25">
      <c r="J77" s="28" t="s">
        <v>49</v>
      </c>
    </row>
    <row r="78" spans="6:10" x14ac:dyDescent="0.25">
      <c r="J78" s="28" t="s">
        <v>50</v>
      </c>
    </row>
    <row r="79" spans="6:10" x14ac:dyDescent="0.25">
      <c r="J79" s="28" t="s">
        <v>51</v>
      </c>
    </row>
    <row r="80" spans="6:10" x14ac:dyDescent="0.25">
      <c r="J80" s="28" t="s">
        <v>52</v>
      </c>
    </row>
    <row r="81" spans="10:10" x14ac:dyDescent="0.25">
      <c r="J81" s="28" t="s">
        <v>53</v>
      </c>
    </row>
    <row r="82" spans="10:10" x14ac:dyDescent="0.25">
      <c r="J82" s="28" t="s">
        <v>54</v>
      </c>
    </row>
    <row r="83" spans="10:10" x14ac:dyDescent="0.25">
      <c r="J83" s="28" t="s">
        <v>55</v>
      </c>
    </row>
    <row r="84" spans="10:10" x14ac:dyDescent="0.25">
      <c r="J84" s="28" t="s">
        <v>56</v>
      </c>
    </row>
    <row r="85" spans="10:10" x14ac:dyDescent="0.25">
      <c r="J85" s="28" t="s">
        <v>57</v>
      </c>
    </row>
    <row r="86" spans="10:10" x14ac:dyDescent="0.25">
      <c r="J86" s="28" t="s">
        <v>58</v>
      </c>
    </row>
    <row r="87" spans="10:10" x14ac:dyDescent="0.25">
      <c r="J87" s="28" t="s">
        <v>59</v>
      </c>
    </row>
    <row r="88" spans="10:10" x14ac:dyDescent="0.25">
      <c r="J88" s="28" t="s">
        <v>60</v>
      </c>
    </row>
    <row r="89" spans="10:10" x14ac:dyDescent="0.25">
      <c r="J89" s="28" t="s">
        <v>61</v>
      </c>
    </row>
    <row r="90" spans="10:10" x14ac:dyDescent="0.25">
      <c r="J90" s="28" t="s">
        <v>62</v>
      </c>
    </row>
    <row r="91" spans="10:10" x14ac:dyDescent="0.25">
      <c r="J91" s="28" t="s">
        <v>63</v>
      </c>
    </row>
    <row r="92" spans="10:10" x14ac:dyDescent="0.25">
      <c r="J92" s="28" t="s">
        <v>64</v>
      </c>
    </row>
    <row r="93" spans="10:10" x14ac:dyDescent="0.25">
      <c r="J93" s="28" t="s">
        <v>19</v>
      </c>
    </row>
  </sheetData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"/>
  <sheetViews>
    <sheetView workbookViewId="0">
      <selection activeCell="G34" sqref="G3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0"/>
  <dimension ref="A1:S33"/>
  <sheetViews>
    <sheetView showGridLines="0" showRowColHeaders="0" tabSelected="1" zoomScale="96" zoomScaleNormal="96" workbookViewId="0">
      <selection activeCell="D35" sqref="D35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Janvier "&amp;systeme!B1</f>
        <v>Suivi Du conso du mois de Janvier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48">
        <v>44197</v>
      </c>
      <c r="B4" s="45">
        <v>4000</v>
      </c>
      <c r="C4" s="45">
        <v>5000</v>
      </c>
      <c r="D4" s="46">
        <v>550</v>
      </c>
      <c r="E4" s="46">
        <v>550</v>
      </c>
      <c r="F4" s="46">
        <v>550</v>
      </c>
      <c r="G4" s="46">
        <v>550</v>
      </c>
      <c r="H4" s="46">
        <v>550</v>
      </c>
      <c r="I4" s="46">
        <v>550</v>
      </c>
      <c r="J4" s="46">
        <v>550</v>
      </c>
      <c r="K4" s="46">
        <v>550</v>
      </c>
      <c r="L4" s="46">
        <v>550</v>
      </c>
      <c r="M4" s="46">
        <v>550</v>
      </c>
      <c r="N4" s="46">
        <v>550</v>
      </c>
      <c r="O4" s="46">
        <v>550</v>
      </c>
      <c r="P4" s="46">
        <v>550</v>
      </c>
      <c r="Q4" s="46">
        <v>550</v>
      </c>
      <c r="R4" s="49">
        <v>550</v>
      </c>
      <c r="S4" s="50">
        <v>550</v>
      </c>
    </row>
    <row r="5" spans="1:19" x14ac:dyDescent="0.25">
      <c r="A5" s="47">
        <v>44198</v>
      </c>
      <c r="B5">
        <v>4200</v>
      </c>
      <c r="C5">
        <v>70000</v>
      </c>
      <c r="D5">
        <v>590</v>
      </c>
      <c r="E5">
        <v>590</v>
      </c>
      <c r="F5">
        <v>590</v>
      </c>
      <c r="G5">
        <v>590</v>
      </c>
      <c r="H5">
        <v>590</v>
      </c>
      <c r="I5">
        <v>590</v>
      </c>
      <c r="J5">
        <v>590</v>
      </c>
      <c r="K5">
        <v>590</v>
      </c>
      <c r="L5">
        <v>590</v>
      </c>
      <c r="M5">
        <v>590</v>
      </c>
      <c r="N5">
        <v>590</v>
      </c>
      <c r="O5">
        <v>590</v>
      </c>
      <c r="P5">
        <v>590</v>
      </c>
      <c r="Q5">
        <v>590</v>
      </c>
      <c r="R5">
        <v>590</v>
      </c>
      <c r="S5">
        <v>590</v>
      </c>
    </row>
    <row r="6" spans="1:19" x14ac:dyDescent="0.25">
      <c r="A6" s="47">
        <v>44199</v>
      </c>
      <c r="B6">
        <v>4400</v>
      </c>
      <c r="C6">
        <v>70000</v>
      </c>
      <c r="D6">
        <v>630</v>
      </c>
      <c r="E6">
        <v>630</v>
      </c>
      <c r="F6">
        <v>630</v>
      </c>
      <c r="G6">
        <v>630</v>
      </c>
      <c r="H6">
        <v>630</v>
      </c>
      <c r="I6">
        <v>630</v>
      </c>
      <c r="J6">
        <v>630</v>
      </c>
      <c r="K6">
        <v>630</v>
      </c>
      <c r="L6">
        <v>630</v>
      </c>
      <c r="M6">
        <v>630</v>
      </c>
      <c r="N6">
        <v>630</v>
      </c>
      <c r="O6">
        <v>630</v>
      </c>
      <c r="P6">
        <v>630</v>
      </c>
      <c r="Q6">
        <v>630</v>
      </c>
      <c r="R6">
        <v>630</v>
      </c>
      <c r="S6">
        <v>630</v>
      </c>
    </row>
    <row r="7" spans="1:19" x14ac:dyDescent="0.25">
      <c r="A7" s="47">
        <v>44200</v>
      </c>
      <c r="B7">
        <v>4600</v>
      </c>
      <c r="C7">
        <v>65000</v>
      </c>
      <c r="D7">
        <v>670</v>
      </c>
      <c r="E7">
        <v>670</v>
      </c>
      <c r="F7">
        <v>670</v>
      </c>
      <c r="G7">
        <v>670</v>
      </c>
      <c r="H7">
        <v>670</v>
      </c>
      <c r="I7">
        <v>670</v>
      </c>
      <c r="J7">
        <v>670</v>
      </c>
      <c r="K7">
        <v>670</v>
      </c>
      <c r="L7">
        <v>670</v>
      </c>
      <c r="M7">
        <v>670</v>
      </c>
      <c r="N7">
        <v>670</v>
      </c>
      <c r="O7">
        <v>670</v>
      </c>
      <c r="P7">
        <v>670</v>
      </c>
      <c r="Q7">
        <v>670</v>
      </c>
      <c r="R7">
        <v>670</v>
      </c>
      <c r="S7">
        <v>670</v>
      </c>
    </row>
    <row r="8" spans="1:19" x14ac:dyDescent="0.25">
      <c r="A8" s="47">
        <v>44201</v>
      </c>
      <c r="B8">
        <v>4800</v>
      </c>
      <c r="C8">
        <v>65000</v>
      </c>
      <c r="D8">
        <v>710</v>
      </c>
      <c r="E8">
        <v>710</v>
      </c>
      <c r="F8">
        <v>710</v>
      </c>
      <c r="G8">
        <v>710</v>
      </c>
      <c r="H8">
        <v>710</v>
      </c>
      <c r="I8">
        <v>710</v>
      </c>
      <c r="J8">
        <v>710</v>
      </c>
      <c r="K8">
        <v>710</v>
      </c>
      <c r="L8">
        <v>710</v>
      </c>
      <c r="M8">
        <v>710</v>
      </c>
      <c r="N8">
        <v>710</v>
      </c>
      <c r="O8">
        <v>710</v>
      </c>
      <c r="P8">
        <v>710</v>
      </c>
      <c r="Q8">
        <v>710</v>
      </c>
      <c r="R8">
        <v>710</v>
      </c>
      <c r="S8">
        <v>710</v>
      </c>
    </row>
    <row r="9" spans="1:19" x14ac:dyDescent="0.25">
      <c r="A9" s="47">
        <v>44202</v>
      </c>
      <c r="B9">
        <v>5000</v>
      </c>
      <c r="C9">
        <v>60000</v>
      </c>
      <c r="D9">
        <v>750</v>
      </c>
      <c r="E9">
        <v>750</v>
      </c>
      <c r="F9">
        <v>750</v>
      </c>
      <c r="G9">
        <v>750</v>
      </c>
      <c r="H9">
        <v>750</v>
      </c>
      <c r="I9">
        <v>750</v>
      </c>
      <c r="J9">
        <v>750</v>
      </c>
      <c r="K9">
        <v>750</v>
      </c>
      <c r="L9">
        <v>750</v>
      </c>
      <c r="M9">
        <v>750</v>
      </c>
      <c r="N9">
        <v>750</v>
      </c>
      <c r="O9">
        <v>750</v>
      </c>
      <c r="P9">
        <v>750</v>
      </c>
      <c r="Q9">
        <v>750</v>
      </c>
      <c r="R9">
        <v>750</v>
      </c>
      <c r="S9">
        <v>750</v>
      </c>
    </row>
    <row r="10" spans="1:19" x14ac:dyDescent="0.25">
      <c r="A10" s="47">
        <v>44203</v>
      </c>
      <c r="B10">
        <v>5200</v>
      </c>
      <c r="C10">
        <v>60000</v>
      </c>
      <c r="D10">
        <v>790</v>
      </c>
      <c r="E10">
        <v>790</v>
      </c>
      <c r="F10">
        <v>790</v>
      </c>
      <c r="G10">
        <v>790</v>
      </c>
      <c r="H10">
        <v>790</v>
      </c>
      <c r="I10">
        <v>790</v>
      </c>
      <c r="J10">
        <v>790</v>
      </c>
      <c r="K10">
        <v>790</v>
      </c>
      <c r="L10">
        <v>790</v>
      </c>
      <c r="M10">
        <v>790</v>
      </c>
      <c r="N10">
        <v>790</v>
      </c>
      <c r="O10">
        <v>790</v>
      </c>
      <c r="P10">
        <v>790</v>
      </c>
      <c r="Q10">
        <v>790</v>
      </c>
      <c r="R10">
        <v>790</v>
      </c>
      <c r="S10">
        <v>790</v>
      </c>
    </row>
    <row r="11" spans="1:19" x14ac:dyDescent="0.25">
      <c r="A11" s="47">
        <v>44204</v>
      </c>
      <c r="B11">
        <v>5400</v>
      </c>
      <c r="C11">
        <v>55000</v>
      </c>
      <c r="D11">
        <v>830</v>
      </c>
      <c r="E11">
        <v>830</v>
      </c>
      <c r="F11">
        <v>830</v>
      </c>
      <c r="G11">
        <v>830</v>
      </c>
      <c r="H11">
        <v>830</v>
      </c>
      <c r="I11">
        <v>830</v>
      </c>
      <c r="J11">
        <v>830</v>
      </c>
      <c r="K11">
        <v>830</v>
      </c>
      <c r="L11">
        <v>830</v>
      </c>
      <c r="M11">
        <v>830</v>
      </c>
      <c r="N11">
        <v>830</v>
      </c>
      <c r="O11">
        <v>830</v>
      </c>
      <c r="P11">
        <v>830</v>
      </c>
      <c r="Q11">
        <v>830</v>
      </c>
      <c r="R11">
        <v>830</v>
      </c>
      <c r="S11">
        <v>830</v>
      </c>
    </row>
    <row r="12" spans="1:19" x14ac:dyDescent="0.25">
      <c r="A12" s="47">
        <v>44205</v>
      </c>
      <c r="B12">
        <v>5600</v>
      </c>
      <c r="C12">
        <v>55000</v>
      </c>
      <c r="D12">
        <v>870</v>
      </c>
      <c r="E12">
        <v>870</v>
      </c>
      <c r="F12">
        <v>870</v>
      </c>
      <c r="G12">
        <v>870</v>
      </c>
      <c r="H12">
        <v>870</v>
      </c>
      <c r="I12">
        <v>870</v>
      </c>
      <c r="J12">
        <v>870</v>
      </c>
      <c r="K12">
        <v>870</v>
      </c>
      <c r="L12">
        <v>870</v>
      </c>
      <c r="M12">
        <v>870</v>
      </c>
      <c r="N12">
        <v>870</v>
      </c>
      <c r="O12">
        <v>870</v>
      </c>
      <c r="P12">
        <v>870</v>
      </c>
      <c r="Q12">
        <v>870</v>
      </c>
      <c r="R12">
        <v>870</v>
      </c>
      <c r="S12">
        <v>870</v>
      </c>
    </row>
    <row r="13" spans="1:19" x14ac:dyDescent="0.25">
      <c r="A13" s="47">
        <v>44206</v>
      </c>
      <c r="B13">
        <v>5800</v>
      </c>
      <c r="C13">
        <v>50000</v>
      </c>
      <c r="D13">
        <v>910</v>
      </c>
      <c r="E13">
        <v>910</v>
      </c>
      <c r="F13">
        <v>910</v>
      </c>
      <c r="G13">
        <v>910</v>
      </c>
      <c r="H13">
        <v>910</v>
      </c>
      <c r="I13">
        <v>910</v>
      </c>
      <c r="J13">
        <v>910</v>
      </c>
      <c r="K13">
        <v>910</v>
      </c>
      <c r="L13">
        <v>910</v>
      </c>
      <c r="M13">
        <v>910</v>
      </c>
      <c r="N13">
        <v>910</v>
      </c>
      <c r="O13">
        <v>910</v>
      </c>
      <c r="P13">
        <v>910</v>
      </c>
      <c r="Q13">
        <v>910</v>
      </c>
      <c r="R13">
        <v>910</v>
      </c>
      <c r="S13">
        <v>910</v>
      </c>
    </row>
    <row r="14" spans="1:19" x14ac:dyDescent="0.25">
      <c r="A14" s="47">
        <v>44207</v>
      </c>
      <c r="B14">
        <v>6000</v>
      </c>
      <c r="C14">
        <v>50000</v>
      </c>
      <c r="D14">
        <v>950</v>
      </c>
      <c r="E14">
        <v>950</v>
      </c>
      <c r="F14">
        <v>950</v>
      </c>
      <c r="G14">
        <v>950</v>
      </c>
      <c r="H14">
        <v>950</v>
      </c>
      <c r="I14">
        <v>950</v>
      </c>
      <c r="J14">
        <v>950</v>
      </c>
      <c r="K14">
        <v>950</v>
      </c>
      <c r="L14">
        <v>950</v>
      </c>
      <c r="M14">
        <v>950</v>
      </c>
      <c r="N14">
        <v>950</v>
      </c>
      <c r="O14">
        <v>950</v>
      </c>
      <c r="P14">
        <v>950</v>
      </c>
      <c r="Q14">
        <v>950</v>
      </c>
      <c r="R14">
        <v>950</v>
      </c>
      <c r="S14">
        <v>950</v>
      </c>
    </row>
    <row r="15" spans="1:19" x14ac:dyDescent="0.25">
      <c r="A15" s="47">
        <v>44208</v>
      </c>
      <c r="B15">
        <v>6200</v>
      </c>
      <c r="C15">
        <v>45000</v>
      </c>
      <c r="D15">
        <v>990</v>
      </c>
      <c r="E15">
        <v>990</v>
      </c>
      <c r="F15">
        <v>990</v>
      </c>
      <c r="G15">
        <v>990</v>
      </c>
      <c r="H15">
        <v>990</v>
      </c>
      <c r="I15">
        <v>990</v>
      </c>
      <c r="J15">
        <v>990</v>
      </c>
      <c r="K15">
        <v>990</v>
      </c>
      <c r="L15">
        <v>990</v>
      </c>
      <c r="M15">
        <v>990</v>
      </c>
      <c r="N15">
        <v>990</v>
      </c>
      <c r="O15">
        <v>990</v>
      </c>
      <c r="P15">
        <v>990</v>
      </c>
      <c r="Q15">
        <v>990</v>
      </c>
      <c r="R15">
        <v>990</v>
      </c>
      <c r="S15">
        <v>990</v>
      </c>
    </row>
    <row r="16" spans="1:19" x14ac:dyDescent="0.25">
      <c r="A16" s="47">
        <v>44209</v>
      </c>
      <c r="B16">
        <v>6400</v>
      </c>
      <c r="C16">
        <v>45000</v>
      </c>
      <c r="D16">
        <v>1030</v>
      </c>
      <c r="E16">
        <v>1030</v>
      </c>
      <c r="F16">
        <v>1030</v>
      </c>
      <c r="G16">
        <v>1030</v>
      </c>
      <c r="H16">
        <v>1030</v>
      </c>
      <c r="I16">
        <v>1030</v>
      </c>
      <c r="J16">
        <v>1030</v>
      </c>
      <c r="K16">
        <v>1030</v>
      </c>
      <c r="L16">
        <v>1030</v>
      </c>
      <c r="M16">
        <v>1030</v>
      </c>
      <c r="N16">
        <v>1030</v>
      </c>
      <c r="O16">
        <v>1030</v>
      </c>
      <c r="P16">
        <v>1030</v>
      </c>
      <c r="Q16">
        <v>1030</v>
      </c>
      <c r="R16">
        <v>1030</v>
      </c>
      <c r="S16">
        <v>1030</v>
      </c>
    </row>
    <row r="17" spans="1:19" x14ac:dyDescent="0.25">
      <c r="A17" s="47">
        <v>44210</v>
      </c>
      <c r="B17">
        <v>6600</v>
      </c>
      <c r="C17">
        <v>40000</v>
      </c>
      <c r="D17">
        <v>1070</v>
      </c>
      <c r="E17">
        <v>1070</v>
      </c>
      <c r="F17">
        <v>1070</v>
      </c>
      <c r="G17">
        <v>1070</v>
      </c>
      <c r="H17">
        <v>1070</v>
      </c>
      <c r="I17">
        <v>1070</v>
      </c>
      <c r="J17">
        <v>1070</v>
      </c>
      <c r="K17">
        <v>1070</v>
      </c>
      <c r="L17">
        <v>1070</v>
      </c>
      <c r="M17">
        <v>1070</v>
      </c>
      <c r="N17">
        <v>1070</v>
      </c>
      <c r="O17">
        <v>1070</v>
      </c>
      <c r="P17">
        <v>1070</v>
      </c>
      <c r="Q17">
        <v>1070</v>
      </c>
      <c r="R17">
        <v>1070</v>
      </c>
      <c r="S17">
        <v>1070</v>
      </c>
    </row>
    <row r="18" spans="1:19" x14ac:dyDescent="0.25">
      <c r="A18" s="47">
        <v>44211</v>
      </c>
      <c r="B18">
        <v>6800</v>
      </c>
      <c r="C18">
        <v>40000</v>
      </c>
      <c r="D18">
        <v>1110</v>
      </c>
      <c r="E18">
        <v>1110</v>
      </c>
      <c r="F18">
        <v>1110</v>
      </c>
      <c r="G18">
        <v>1110</v>
      </c>
      <c r="H18">
        <v>1110</v>
      </c>
      <c r="I18">
        <v>1110</v>
      </c>
      <c r="J18">
        <v>1110</v>
      </c>
      <c r="K18">
        <v>1110</v>
      </c>
      <c r="L18">
        <v>1110</v>
      </c>
      <c r="M18">
        <v>1110</v>
      </c>
      <c r="N18">
        <v>1110</v>
      </c>
      <c r="O18">
        <v>1110</v>
      </c>
      <c r="P18">
        <v>1110</v>
      </c>
      <c r="Q18">
        <v>1110</v>
      </c>
      <c r="R18">
        <v>1110</v>
      </c>
      <c r="S18">
        <v>1110</v>
      </c>
    </row>
    <row r="19" spans="1:19" x14ac:dyDescent="0.25">
      <c r="A19" s="47">
        <v>44212</v>
      </c>
      <c r="B19">
        <v>7000</v>
      </c>
      <c r="C19">
        <v>35000</v>
      </c>
      <c r="D19">
        <v>1150</v>
      </c>
      <c r="E19">
        <v>1150</v>
      </c>
      <c r="F19">
        <v>1150</v>
      </c>
      <c r="G19">
        <v>1150</v>
      </c>
      <c r="H19">
        <v>1150</v>
      </c>
      <c r="I19">
        <v>1150</v>
      </c>
      <c r="J19">
        <v>1150</v>
      </c>
      <c r="K19">
        <v>1150</v>
      </c>
      <c r="L19">
        <v>1150</v>
      </c>
      <c r="M19">
        <v>1150</v>
      </c>
      <c r="N19">
        <v>1150</v>
      </c>
      <c r="O19">
        <v>1150</v>
      </c>
      <c r="P19">
        <v>1150</v>
      </c>
      <c r="Q19">
        <v>1150</v>
      </c>
      <c r="R19">
        <v>1150</v>
      </c>
      <c r="S19">
        <v>1150</v>
      </c>
    </row>
    <row r="20" spans="1:19" x14ac:dyDescent="0.25">
      <c r="A20" s="47">
        <v>44213</v>
      </c>
      <c r="B20">
        <v>7200</v>
      </c>
      <c r="C20">
        <v>35000</v>
      </c>
      <c r="D20">
        <v>1190</v>
      </c>
      <c r="E20">
        <v>1190</v>
      </c>
      <c r="F20">
        <v>1190</v>
      </c>
      <c r="G20">
        <v>1190</v>
      </c>
      <c r="H20">
        <v>1190</v>
      </c>
      <c r="I20">
        <v>1190</v>
      </c>
      <c r="J20">
        <v>1190</v>
      </c>
      <c r="K20">
        <v>1190</v>
      </c>
      <c r="L20">
        <v>1190</v>
      </c>
      <c r="M20">
        <v>1190</v>
      </c>
      <c r="N20">
        <v>1190</v>
      </c>
      <c r="O20">
        <v>1190</v>
      </c>
      <c r="P20">
        <v>1190</v>
      </c>
      <c r="Q20">
        <v>1190</v>
      </c>
      <c r="R20">
        <v>1190</v>
      </c>
      <c r="S20">
        <v>1190</v>
      </c>
    </row>
    <row r="21" spans="1:19" x14ac:dyDescent="0.25">
      <c r="A21" s="47">
        <v>44214</v>
      </c>
      <c r="B21">
        <v>7400</v>
      </c>
      <c r="C21">
        <v>30000</v>
      </c>
      <c r="D21">
        <v>1230</v>
      </c>
      <c r="E21">
        <v>1230</v>
      </c>
      <c r="F21">
        <v>1230</v>
      </c>
      <c r="G21">
        <v>1230</v>
      </c>
      <c r="H21">
        <v>1230</v>
      </c>
      <c r="I21">
        <v>1230</v>
      </c>
      <c r="J21">
        <v>1230</v>
      </c>
      <c r="K21">
        <v>1230</v>
      </c>
      <c r="L21">
        <v>1230</v>
      </c>
      <c r="M21">
        <v>1230</v>
      </c>
      <c r="N21">
        <v>1230</v>
      </c>
      <c r="O21">
        <v>1230</v>
      </c>
      <c r="P21">
        <v>1230</v>
      </c>
      <c r="Q21">
        <v>1230</v>
      </c>
      <c r="R21">
        <v>1230</v>
      </c>
      <c r="S21">
        <v>1230</v>
      </c>
    </row>
    <row r="22" spans="1:19" x14ac:dyDescent="0.25">
      <c r="A22" s="47">
        <v>44215</v>
      </c>
      <c r="B22">
        <v>7600</v>
      </c>
      <c r="C22">
        <v>30000</v>
      </c>
      <c r="D22">
        <v>1270</v>
      </c>
      <c r="E22">
        <v>1270</v>
      </c>
      <c r="F22">
        <v>1270</v>
      </c>
      <c r="G22">
        <v>1270</v>
      </c>
      <c r="H22">
        <v>1270</v>
      </c>
      <c r="I22">
        <v>1270</v>
      </c>
      <c r="J22">
        <v>1270</v>
      </c>
      <c r="K22">
        <v>1270</v>
      </c>
      <c r="L22">
        <v>1270</v>
      </c>
      <c r="M22">
        <v>1270</v>
      </c>
      <c r="N22">
        <v>1270</v>
      </c>
      <c r="O22">
        <v>1270</v>
      </c>
      <c r="P22">
        <v>1270</v>
      </c>
      <c r="Q22">
        <v>1270</v>
      </c>
      <c r="R22">
        <v>1270</v>
      </c>
      <c r="S22">
        <v>1270</v>
      </c>
    </row>
    <row r="23" spans="1:19" x14ac:dyDescent="0.25">
      <c r="A23" s="47">
        <v>44216</v>
      </c>
      <c r="B23">
        <v>7800</v>
      </c>
      <c r="C23">
        <v>25000</v>
      </c>
      <c r="D23">
        <v>1310</v>
      </c>
      <c r="E23">
        <v>1310</v>
      </c>
      <c r="F23">
        <v>1310</v>
      </c>
      <c r="G23">
        <v>1310</v>
      </c>
      <c r="H23">
        <v>1310</v>
      </c>
      <c r="I23">
        <v>1310</v>
      </c>
      <c r="J23">
        <v>1310</v>
      </c>
      <c r="K23">
        <v>1310</v>
      </c>
      <c r="L23">
        <v>1310</v>
      </c>
      <c r="M23">
        <v>1310</v>
      </c>
      <c r="N23">
        <v>1310</v>
      </c>
      <c r="O23">
        <v>1310</v>
      </c>
      <c r="P23">
        <v>1310</v>
      </c>
      <c r="Q23">
        <v>1310</v>
      </c>
      <c r="R23">
        <v>1310</v>
      </c>
      <c r="S23">
        <v>1310</v>
      </c>
    </row>
    <row r="24" spans="1:19" x14ac:dyDescent="0.25">
      <c r="A24" s="47">
        <v>44217</v>
      </c>
      <c r="B24">
        <v>8000</v>
      </c>
      <c r="C24">
        <v>25000</v>
      </c>
      <c r="D24">
        <v>1350</v>
      </c>
      <c r="E24">
        <v>1350</v>
      </c>
      <c r="F24">
        <v>1350</v>
      </c>
      <c r="G24">
        <v>1350</v>
      </c>
      <c r="H24">
        <v>1350</v>
      </c>
      <c r="I24">
        <v>1350</v>
      </c>
      <c r="J24">
        <v>1350</v>
      </c>
      <c r="K24">
        <v>1350</v>
      </c>
      <c r="L24">
        <v>1350</v>
      </c>
      <c r="M24">
        <v>1350</v>
      </c>
      <c r="N24">
        <v>1350</v>
      </c>
      <c r="O24">
        <v>1350</v>
      </c>
      <c r="P24">
        <v>1350</v>
      </c>
      <c r="Q24">
        <v>1350</v>
      </c>
      <c r="R24">
        <v>1350</v>
      </c>
      <c r="S24">
        <v>1350</v>
      </c>
    </row>
    <row r="25" spans="1:19" x14ac:dyDescent="0.25">
      <c r="A25" s="47">
        <v>44218</v>
      </c>
      <c r="B25">
        <v>8200</v>
      </c>
      <c r="C25">
        <v>20000</v>
      </c>
      <c r="D25">
        <v>1390</v>
      </c>
      <c r="E25">
        <v>1390</v>
      </c>
      <c r="F25">
        <v>1390</v>
      </c>
      <c r="G25">
        <v>1390</v>
      </c>
      <c r="H25">
        <v>1390</v>
      </c>
      <c r="I25">
        <v>1390</v>
      </c>
      <c r="J25">
        <v>1390</v>
      </c>
      <c r="K25">
        <v>1390</v>
      </c>
      <c r="L25">
        <v>1390</v>
      </c>
      <c r="M25">
        <v>1390</v>
      </c>
      <c r="N25">
        <v>1390</v>
      </c>
      <c r="O25">
        <v>1390</v>
      </c>
      <c r="P25">
        <v>1390</v>
      </c>
      <c r="Q25">
        <v>1390</v>
      </c>
      <c r="R25">
        <v>1390</v>
      </c>
      <c r="S25">
        <v>1390</v>
      </c>
    </row>
    <row r="26" spans="1:19" x14ac:dyDescent="0.25">
      <c r="A26" s="47">
        <v>44219</v>
      </c>
      <c r="B26">
        <v>8400</v>
      </c>
      <c r="C26">
        <v>20000</v>
      </c>
      <c r="D26">
        <v>1430</v>
      </c>
      <c r="E26">
        <v>1430</v>
      </c>
      <c r="F26">
        <v>1430</v>
      </c>
      <c r="G26">
        <v>1430</v>
      </c>
      <c r="H26">
        <v>1430</v>
      </c>
      <c r="I26">
        <v>1430</v>
      </c>
      <c r="J26">
        <v>1430</v>
      </c>
      <c r="K26">
        <v>1430</v>
      </c>
      <c r="L26">
        <v>1430</v>
      </c>
      <c r="M26">
        <v>1430</v>
      </c>
      <c r="N26">
        <v>1430</v>
      </c>
      <c r="O26">
        <v>1430</v>
      </c>
      <c r="P26">
        <v>1430</v>
      </c>
      <c r="Q26">
        <v>1430</v>
      </c>
      <c r="R26">
        <v>1430</v>
      </c>
      <c r="S26">
        <v>1430</v>
      </c>
    </row>
    <row r="27" spans="1:19" x14ac:dyDescent="0.25">
      <c r="A27" s="47">
        <v>44220</v>
      </c>
      <c r="B27">
        <v>8600</v>
      </c>
      <c r="C27">
        <v>15000</v>
      </c>
      <c r="D27">
        <v>1470</v>
      </c>
      <c r="E27">
        <v>1470</v>
      </c>
      <c r="F27">
        <v>1470</v>
      </c>
      <c r="G27">
        <v>1470</v>
      </c>
      <c r="H27">
        <v>1470</v>
      </c>
      <c r="I27">
        <v>1470</v>
      </c>
      <c r="J27">
        <v>1470</v>
      </c>
      <c r="K27">
        <v>1470</v>
      </c>
      <c r="L27">
        <v>1470</v>
      </c>
      <c r="M27">
        <v>1470</v>
      </c>
      <c r="N27">
        <v>1470</v>
      </c>
      <c r="O27">
        <v>1470</v>
      </c>
      <c r="P27">
        <v>1470</v>
      </c>
      <c r="Q27">
        <v>1470</v>
      </c>
      <c r="R27">
        <v>1470</v>
      </c>
      <c r="S27">
        <v>1470</v>
      </c>
    </row>
    <row r="28" spans="1:19" x14ac:dyDescent="0.25">
      <c r="A28" s="47">
        <v>44221</v>
      </c>
      <c r="B28">
        <v>8800</v>
      </c>
      <c r="C28">
        <v>15000</v>
      </c>
      <c r="D28">
        <v>1510</v>
      </c>
      <c r="E28">
        <v>1510</v>
      </c>
      <c r="F28">
        <v>1510</v>
      </c>
      <c r="G28">
        <v>1510</v>
      </c>
      <c r="H28">
        <v>1510</v>
      </c>
      <c r="I28">
        <v>1510</v>
      </c>
      <c r="J28">
        <v>1510</v>
      </c>
      <c r="K28">
        <v>1510</v>
      </c>
      <c r="L28">
        <v>1510</v>
      </c>
      <c r="M28">
        <v>1510</v>
      </c>
      <c r="N28">
        <v>1510</v>
      </c>
      <c r="O28">
        <v>1510</v>
      </c>
      <c r="P28">
        <v>1510</v>
      </c>
      <c r="Q28">
        <v>1510</v>
      </c>
      <c r="R28">
        <v>1510</v>
      </c>
      <c r="S28">
        <v>1510</v>
      </c>
    </row>
    <row r="29" spans="1:19" x14ac:dyDescent="0.25">
      <c r="A29" s="47">
        <v>44222</v>
      </c>
      <c r="B29">
        <v>9000</v>
      </c>
      <c r="C29">
        <v>10000</v>
      </c>
      <c r="D29">
        <v>1550</v>
      </c>
      <c r="E29">
        <v>1550</v>
      </c>
      <c r="F29">
        <v>1550</v>
      </c>
      <c r="G29">
        <v>1550</v>
      </c>
      <c r="H29">
        <v>1550</v>
      </c>
      <c r="I29">
        <v>1550</v>
      </c>
      <c r="J29">
        <v>1550</v>
      </c>
      <c r="K29">
        <v>1550</v>
      </c>
      <c r="L29">
        <v>1550</v>
      </c>
      <c r="M29">
        <v>1550</v>
      </c>
      <c r="N29">
        <v>1550</v>
      </c>
      <c r="O29">
        <v>1550</v>
      </c>
      <c r="P29">
        <v>1550</v>
      </c>
      <c r="Q29">
        <v>1550</v>
      </c>
      <c r="R29">
        <v>1550</v>
      </c>
      <c r="S29">
        <v>1550</v>
      </c>
    </row>
    <row r="30" spans="1:19" x14ac:dyDescent="0.25">
      <c r="A30" s="47">
        <v>44223</v>
      </c>
      <c r="B30">
        <v>9200</v>
      </c>
      <c r="C30">
        <v>10000</v>
      </c>
      <c r="D30">
        <v>1590</v>
      </c>
      <c r="E30">
        <v>1590</v>
      </c>
      <c r="F30">
        <v>1590</v>
      </c>
      <c r="G30">
        <v>1590</v>
      </c>
      <c r="H30">
        <v>1590</v>
      </c>
      <c r="I30">
        <v>1590</v>
      </c>
      <c r="J30">
        <v>1590</v>
      </c>
      <c r="K30">
        <v>1590</v>
      </c>
      <c r="L30">
        <v>1590</v>
      </c>
      <c r="M30">
        <v>1590</v>
      </c>
      <c r="N30">
        <v>1590</v>
      </c>
      <c r="O30">
        <v>1590</v>
      </c>
      <c r="P30">
        <v>1590</v>
      </c>
      <c r="Q30">
        <v>1590</v>
      </c>
      <c r="R30">
        <v>1590</v>
      </c>
      <c r="S30">
        <v>1590</v>
      </c>
    </row>
    <row r="31" spans="1:19" x14ac:dyDescent="0.25">
      <c r="A31" s="47">
        <v>44224</v>
      </c>
      <c r="B31">
        <v>9400</v>
      </c>
      <c r="C31">
        <v>5000</v>
      </c>
      <c r="D31">
        <v>1630</v>
      </c>
      <c r="E31">
        <v>1630</v>
      </c>
      <c r="F31">
        <v>1630</v>
      </c>
      <c r="G31">
        <v>1630</v>
      </c>
      <c r="H31">
        <v>1630</v>
      </c>
      <c r="I31">
        <v>1630</v>
      </c>
      <c r="J31">
        <v>1630</v>
      </c>
      <c r="K31">
        <v>1630</v>
      </c>
      <c r="L31">
        <v>1630</v>
      </c>
      <c r="M31">
        <v>1630</v>
      </c>
      <c r="N31">
        <v>1630</v>
      </c>
      <c r="O31">
        <v>1630</v>
      </c>
      <c r="P31">
        <v>1630</v>
      </c>
      <c r="Q31">
        <v>1630</v>
      </c>
      <c r="R31">
        <v>1630</v>
      </c>
      <c r="S31">
        <v>1630</v>
      </c>
    </row>
    <row r="32" spans="1:19" x14ac:dyDescent="0.25">
      <c r="A32" s="47">
        <v>44225</v>
      </c>
      <c r="B32">
        <v>9600</v>
      </c>
      <c r="C32">
        <v>5000</v>
      </c>
      <c r="D32">
        <v>1670</v>
      </c>
      <c r="E32">
        <v>1670</v>
      </c>
      <c r="F32">
        <v>1670</v>
      </c>
      <c r="G32">
        <v>1670</v>
      </c>
      <c r="H32">
        <v>1670</v>
      </c>
      <c r="I32">
        <v>1670</v>
      </c>
      <c r="J32">
        <v>1670</v>
      </c>
      <c r="K32">
        <v>1670</v>
      </c>
      <c r="L32">
        <v>1670</v>
      </c>
      <c r="M32">
        <v>1670</v>
      </c>
      <c r="N32">
        <v>1670</v>
      </c>
      <c r="O32">
        <v>1670</v>
      </c>
      <c r="P32">
        <v>1670</v>
      </c>
      <c r="Q32">
        <v>1670</v>
      </c>
      <c r="R32">
        <v>1670</v>
      </c>
      <c r="S32">
        <v>1670</v>
      </c>
    </row>
    <row r="33" spans="6:6" x14ac:dyDescent="0.25">
      <c r="F33" t="s">
        <v>76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S31"/>
  <sheetViews>
    <sheetView showGridLines="0" showRowColHeaders="0" zoomScale="96" zoomScaleNormal="96" workbookViewId="0">
      <selection activeCell="F11" sqref="F11"/>
    </sheetView>
  </sheetViews>
  <sheetFormatPr baseColWidth="10" defaultColWidth="11.42578125" defaultRowHeight="15" x14ac:dyDescent="0.25"/>
  <cols>
    <col min="1" max="1" width="24.140625" bestFit="1" customWidth="1"/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février "&amp;systeme!B1</f>
        <v>Suivi Du conso du mois de février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48">
        <v>44228</v>
      </c>
      <c r="B4" s="45">
        <v>4000</v>
      </c>
      <c r="C4" s="45">
        <v>5000</v>
      </c>
      <c r="D4" s="46">
        <v>550</v>
      </c>
      <c r="E4" s="46">
        <v>550</v>
      </c>
      <c r="F4" s="46">
        <v>550</v>
      </c>
      <c r="G4" s="46">
        <v>550</v>
      </c>
      <c r="H4" s="46">
        <v>550</v>
      </c>
      <c r="I4" s="46">
        <v>550</v>
      </c>
      <c r="J4" s="46">
        <v>550</v>
      </c>
      <c r="K4" s="46">
        <v>550</v>
      </c>
      <c r="L4" s="46">
        <v>550</v>
      </c>
      <c r="M4" s="46">
        <v>550</v>
      </c>
      <c r="N4" s="46">
        <v>550</v>
      </c>
      <c r="O4" s="46">
        <v>550</v>
      </c>
      <c r="P4" s="46">
        <v>550</v>
      </c>
      <c r="Q4" s="46">
        <v>550</v>
      </c>
      <c r="R4" s="46">
        <v>550</v>
      </c>
      <c r="S4" s="46">
        <v>550</v>
      </c>
    </row>
    <row r="5" spans="1:19" x14ac:dyDescent="0.25">
      <c r="A5" s="47">
        <v>44229</v>
      </c>
      <c r="B5">
        <v>4200</v>
      </c>
      <c r="C5">
        <v>70000</v>
      </c>
      <c r="D5">
        <v>590</v>
      </c>
      <c r="E5">
        <v>590</v>
      </c>
      <c r="F5">
        <v>590</v>
      </c>
      <c r="G5">
        <v>590</v>
      </c>
      <c r="H5">
        <v>590</v>
      </c>
      <c r="I5">
        <v>590</v>
      </c>
      <c r="J5">
        <v>590</v>
      </c>
      <c r="K5">
        <v>590</v>
      </c>
      <c r="L5">
        <v>590</v>
      </c>
      <c r="M5">
        <v>590</v>
      </c>
      <c r="N5">
        <v>590</v>
      </c>
      <c r="O5">
        <v>590</v>
      </c>
      <c r="P5">
        <v>590</v>
      </c>
      <c r="Q5">
        <v>590</v>
      </c>
      <c r="R5">
        <v>590</v>
      </c>
      <c r="S5">
        <v>590</v>
      </c>
    </row>
    <row r="6" spans="1:19" x14ac:dyDescent="0.25">
      <c r="A6" s="47">
        <v>44230</v>
      </c>
      <c r="B6">
        <v>4400</v>
      </c>
      <c r="C6">
        <v>70000</v>
      </c>
      <c r="D6">
        <v>630</v>
      </c>
      <c r="E6">
        <v>630</v>
      </c>
      <c r="F6">
        <v>630</v>
      </c>
      <c r="G6">
        <v>630</v>
      </c>
      <c r="H6">
        <v>630</v>
      </c>
      <c r="I6">
        <v>630</v>
      </c>
      <c r="J6">
        <v>630</v>
      </c>
      <c r="K6">
        <v>630</v>
      </c>
      <c r="L6">
        <v>630</v>
      </c>
      <c r="M6">
        <v>630</v>
      </c>
      <c r="N6">
        <v>630</v>
      </c>
      <c r="O6">
        <v>630</v>
      </c>
      <c r="P6">
        <v>630</v>
      </c>
      <c r="Q6">
        <v>630</v>
      </c>
      <c r="R6">
        <v>630</v>
      </c>
      <c r="S6">
        <v>630</v>
      </c>
    </row>
    <row r="7" spans="1:19" x14ac:dyDescent="0.25">
      <c r="A7" s="47">
        <v>44231</v>
      </c>
      <c r="B7">
        <v>4600</v>
      </c>
      <c r="C7">
        <v>65000</v>
      </c>
      <c r="D7">
        <v>670</v>
      </c>
      <c r="E7">
        <v>670</v>
      </c>
      <c r="F7">
        <v>670</v>
      </c>
      <c r="G7">
        <v>670</v>
      </c>
      <c r="H7">
        <v>670</v>
      </c>
      <c r="I7">
        <v>670</v>
      </c>
      <c r="J7">
        <v>670</v>
      </c>
      <c r="K7">
        <v>670</v>
      </c>
      <c r="L7">
        <v>670</v>
      </c>
      <c r="M7">
        <v>670</v>
      </c>
      <c r="N7">
        <v>670</v>
      </c>
      <c r="O7">
        <v>670</v>
      </c>
      <c r="P7">
        <v>670</v>
      </c>
      <c r="Q7">
        <v>670</v>
      </c>
      <c r="R7">
        <v>670</v>
      </c>
      <c r="S7">
        <v>670</v>
      </c>
    </row>
    <row r="8" spans="1:19" x14ac:dyDescent="0.25">
      <c r="A8" s="47">
        <v>44232</v>
      </c>
      <c r="B8">
        <v>4800</v>
      </c>
      <c r="C8">
        <v>65000</v>
      </c>
      <c r="D8">
        <v>710</v>
      </c>
      <c r="E8">
        <v>710</v>
      </c>
      <c r="F8">
        <v>710</v>
      </c>
      <c r="G8">
        <v>710</v>
      </c>
      <c r="H8">
        <v>710</v>
      </c>
      <c r="I8">
        <v>710</v>
      </c>
      <c r="J8">
        <v>710</v>
      </c>
      <c r="K8">
        <v>710</v>
      </c>
      <c r="L8">
        <v>710</v>
      </c>
      <c r="M8">
        <v>710</v>
      </c>
      <c r="N8">
        <v>710</v>
      </c>
      <c r="O8">
        <v>710</v>
      </c>
      <c r="P8">
        <v>710</v>
      </c>
      <c r="Q8">
        <v>710</v>
      </c>
      <c r="R8">
        <v>710</v>
      </c>
      <c r="S8">
        <v>710</v>
      </c>
    </row>
    <row r="9" spans="1:19" x14ac:dyDescent="0.25">
      <c r="A9" s="47">
        <v>44233</v>
      </c>
      <c r="B9">
        <v>5000</v>
      </c>
      <c r="C9">
        <v>60000</v>
      </c>
      <c r="D9">
        <v>750</v>
      </c>
      <c r="E9">
        <v>750</v>
      </c>
      <c r="F9">
        <v>750</v>
      </c>
      <c r="G9">
        <v>750</v>
      </c>
      <c r="H9">
        <v>750</v>
      </c>
      <c r="I9">
        <v>750</v>
      </c>
      <c r="J9">
        <v>750</v>
      </c>
      <c r="K9">
        <v>750</v>
      </c>
      <c r="L9">
        <v>750</v>
      </c>
      <c r="M9">
        <v>750</v>
      </c>
      <c r="N9">
        <v>750</v>
      </c>
      <c r="O9">
        <v>750</v>
      </c>
      <c r="P9">
        <v>750</v>
      </c>
      <c r="Q9">
        <v>750</v>
      </c>
      <c r="R9">
        <v>750</v>
      </c>
      <c r="S9">
        <v>750</v>
      </c>
    </row>
    <row r="10" spans="1:19" x14ac:dyDescent="0.25">
      <c r="A10" s="47">
        <v>44234</v>
      </c>
      <c r="B10">
        <v>5200</v>
      </c>
      <c r="C10">
        <v>60000</v>
      </c>
      <c r="D10">
        <v>790</v>
      </c>
      <c r="E10">
        <v>790</v>
      </c>
      <c r="F10">
        <v>790</v>
      </c>
      <c r="G10">
        <v>790</v>
      </c>
      <c r="H10">
        <v>790</v>
      </c>
      <c r="I10">
        <v>790</v>
      </c>
      <c r="J10">
        <v>790</v>
      </c>
      <c r="K10">
        <v>790</v>
      </c>
      <c r="L10">
        <v>790</v>
      </c>
      <c r="M10">
        <v>790</v>
      </c>
      <c r="N10">
        <v>790</v>
      </c>
      <c r="O10">
        <v>790</v>
      </c>
      <c r="P10">
        <v>790</v>
      </c>
      <c r="Q10">
        <v>790</v>
      </c>
      <c r="R10">
        <v>790</v>
      </c>
      <c r="S10">
        <v>790</v>
      </c>
    </row>
    <row r="11" spans="1:19" x14ac:dyDescent="0.25">
      <c r="A11" s="47">
        <v>44235</v>
      </c>
      <c r="B11">
        <v>5400</v>
      </c>
      <c r="C11">
        <v>55000</v>
      </c>
      <c r="D11">
        <v>830</v>
      </c>
      <c r="E11">
        <v>830</v>
      </c>
      <c r="F11">
        <v>830</v>
      </c>
      <c r="G11">
        <v>830</v>
      </c>
      <c r="H11">
        <v>830</v>
      </c>
      <c r="I11">
        <v>830</v>
      </c>
      <c r="J11">
        <v>830</v>
      </c>
      <c r="K11">
        <v>830</v>
      </c>
      <c r="L11">
        <v>830</v>
      </c>
      <c r="M11">
        <v>830</v>
      </c>
      <c r="N11">
        <v>830</v>
      </c>
      <c r="O11">
        <v>830</v>
      </c>
      <c r="P11">
        <v>830</v>
      </c>
      <c r="Q11">
        <v>830</v>
      </c>
      <c r="R11">
        <v>830</v>
      </c>
      <c r="S11">
        <v>830</v>
      </c>
    </row>
    <row r="12" spans="1:19" x14ac:dyDescent="0.25">
      <c r="A12" s="47">
        <v>44236</v>
      </c>
      <c r="B12">
        <v>5600</v>
      </c>
      <c r="C12">
        <v>55000</v>
      </c>
      <c r="D12">
        <v>870</v>
      </c>
      <c r="E12">
        <v>870</v>
      </c>
      <c r="F12">
        <v>870</v>
      </c>
      <c r="G12">
        <v>870</v>
      </c>
      <c r="H12">
        <v>870</v>
      </c>
      <c r="I12">
        <v>870</v>
      </c>
      <c r="J12">
        <v>870</v>
      </c>
      <c r="K12">
        <v>870</v>
      </c>
      <c r="L12">
        <v>870</v>
      </c>
      <c r="M12">
        <v>870</v>
      </c>
      <c r="N12">
        <v>870</v>
      </c>
      <c r="O12">
        <v>870</v>
      </c>
      <c r="P12">
        <v>870</v>
      </c>
      <c r="Q12">
        <v>870</v>
      </c>
      <c r="R12">
        <v>870</v>
      </c>
      <c r="S12">
        <v>870</v>
      </c>
    </row>
    <row r="13" spans="1:19" x14ac:dyDescent="0.25">
      <c r="A13" s="47">
        <v>44237</v>
      </c>
      <c r="B13">
        <v>5800</v>
      </c>
      <c r="C13">
        <v>50000</v>
      </c>
      <c r="D13">
        <v>910</v>
      </c>
      <c r="E13">
        <v>910</v>
      </c>
      <c r="F13">
        <v>910</v>
      </c>
      <c r="G13">
        <v>910</v>
      </c>
      <c r="H13">
        <v>910</v>
      </c>
      <c r="I13">
        <v>910</v>
      </c>
      <c r="J13">
        <v>910</v>
      </c>
      <c r="K13">
        <v>910</v>
      </c>
      <c r="L13">
        <v>910</v>
      </c>
      <c r="M13">
        <v>910</v>
      </c>
      <c r="N13">
        <v>910</v>
      </c>
      <c r="O13">
        <v>910</v>
      </c>
      <c r="P13">
        <v>910</v>
      </c>
      <c r="Q13">
        <v>910</v>
      </c>
      <c r="R13">
        <v>910</v>
      </c>
      <c r="S13">
        <v>910</v>
      </c>
    </row>
    <row r="14" spans="1:19" x14ac:dyDescent="0.25">
      <c r="A14" s="47">
        <v>44238</v>
      </c>
      <c r="B14">
        <v>6000</v>
      </c>
      <c r="C14">
        <v>50000</v>
      </c>
      <c r="D14">
        <v>950</v>
      </c>
      <c r="E14">
        <v>950</v>
      </c>
      <c r="F14">
        <v>950</v>
      </c>
      <c r="G14">
        <v>950</v>
      </c>
      <c r="H14">
        <v>950</v>
      </c>
      <c r="I14">
        <v>950</v>
      </c>
      <c r="J14">
        <v>950</v>
      </c>
      <c r="K14">
        <v>950</v>
      </c>
      <c r="L14">
        <v>950</v>
      </c>
      <c r="M14">
        <v>950</v>
      </c>
      <c r="N14">
        <v>950</v>
      </c>
      <c r="O14">
        <v>950</v>
      </c>
      <c r="P14">
        <v>950</v>
      </c>
      <c r="Q14">
        <v>950</v>
      </c>
      <c r="R14">
        <v>950</v>
      </c>
      <c r="S14">
        <v>950</v>
      </c>
    </row>
    <row r="15" spans="1:19" x14ac:dyDescent="0.25">
      <c r="A15" s="47">
        <v>44239</v>
      </c>
      <c r="B15">
        <v>6200</v>
      </c>
      <c r="C15">
        <v>45000</v>
      </c>
      <c r="D15">
        <v>990</v>
      </c>
      <c r="E15">
        <v>990</v>
      </c>
      <c r="F15">
        <v>990</v>
      </c>
      <c r="G15">
        <v>990</v>
      </c>
      <c r="H15">
        <v>990</v>
      </c>
      <c r="I15">
        <v>990</v>
      </c>
      <c r="J15">
        <v>990</v>
      </c>
      <c r="K15">
        <v>990</v>
      </c>
      <c r="L15">
        <v>990</v>
      </c>
      <c r="M15">
        <v>990</v>
      </c>
      <c r="N15">
        <v>990</v>
      </c>
      <c r="O15">
        <v>990</v>
      </c>
      <c r="P15">
        <v>990</v>
      </c>
      <c r="Q15">
        <v>990</v>
      </c>
      <c r="R15">
        <v>990</v>
      </c>
      <c r="S15">
        <v>990</v>
      </c>
    </row>
    <row r="16" spans="1:19" x14ac:dyDescent="0.25">
      <c r="A16" s="47">
        <v>44240</v>
      </c>
      <c r="B16">
        <v>6400</v>
      </c>
      <c r="C16">
        <v>45000</v>
      </c>
      <c r="D16">
        <v>1030</v>
      </c>
      <c r="E16">
        <v>1030</v>
      </c>
      <c r="F16">
        <v>1030</v>
      </c>
      <c r="G16">
        <v>1030</v>
      </c>
      <c r="H16">
        <v>1030</v>
      </c>
      <c r="I16">
        <v>1030</v>
      </c>
      <c r="J16">
        <v>1030</v>
      </c>
      <c r="K16">
        <v>1030</v>
      </c>
      <c r="L16">
        <v>1030</v>
      </c>
      <c r="M16">
        <v>1030</v>
      </c>
      <c r="N16">
        <v>1030</v>
      </c>
      <c r="O16">
        <v>1030</v>
      </c>
      <c r="P16">
        <v>1030</v>
      </c>
      <c r="Q16">
        <v>1030</v>
      </c>
      <c r="R16">
        <v>1030</v>
      </c>
      <c r="S16">
        <v>1030</v>
      </c>
    </row>
    <row r="17" spans="1:19" x14ac:dyDescent="0.25">
      <c r="A17" s="47">
        <v>44241</v>
      </c>
      <c r="B17">
        <v>6600</v>
      </c>
      <c r="C17">
        <v>40000</v>
      </c>
      <c r="D17">
        <v>1070</v>
      </c>
      <c r="E17">
        <v>1070</v>
      </c>
      <c r="F17">
        <v>1070</v>
      </c>
      <c r="G17">
        <v>1070</v>
      </c>
      <c r="H17">
        <v>1070</v>
      </c>
      <c r="I17">
        <v>1070</v>
      </c>
      <c r="J17">
        <v>1070</v>
      </c>
      <c r="K17">
        <v>1070</v>
      </c>
      <c r="L17">
        <v>1070</v>
      </c>
      <c r="M17">
        <v>1070</v>
      </c>
      <c r="N17">
        <v>1070</v>
      </c>
      <c r="O17">
        <v>1070</v>
      </c>
      <c r="P17">
        <v>1070</v>
      </c>
      <c r="Q17">
        <v>1070</v>
      </c>
      <c r="R17">
        <v>1070</v>
      </c>
      <c r="S17">
        <v>1070</v>
      </c>
    </row>
    <row r="18" spans="1:19" x14ac:dyDescent="0.25">
      <c r="A18" s="47">
        <v>44242</v>
      </c>
      <c r="B18">
        <v>6800</v>
      </c>
      <c r="C18">
        <v>40000</v>
      </c>
      <c r="D18">
        <v>1110</v>
      </c>
      <c r="E18">
        <v>1110</v>
      </c>
      <c r="F18">
        <v>1110</v>
      </c>
      <c r="G18">
        <v>1110</v>
      </c>
      <c r="H18">
        <v>1110</v>
      </c>
      <c r="I18">
        <v>1110</v>
      </c>
      <c r="J18">
        <v>1110</v>
      </c>
      <c r="K18">
        <v>1110</v>
      </c>
      <c r="L18">
        <v>1110</v>
      </c>
      <c r="M18">
        <v>1110</v>
      </c>
      <c r="N18">
        <v>1110</v>
      </c>
      <c r="O18">
        <v>1110</v>
      </c>
      <c r="P18">
        <v>1110</v>
      </c>
      <c r="Q18">
        <v>1110</v>
      </c>
      <c r="R18">
        <v>1110</v>
      </c>
      <c r="S18">
        <v>1110</v>
      </c>
    </row>
    <row r="19" spans="1:19" x14ac:dyDescent="0.25">
      <c r="A19" s="47">
        <v>44243</v>
      </c>
      <c r="B19">
        <v>7000</v>
      </c>
      <c r="C19">
        <v>35000</v>
      </c>
      <c r="D19">
        <v>1150</v>
      </c>
      <c r="E19">
        <v>1150</v>
      </c>
      <c r="F19">
        <v>1150</v>
      </c>
      <c r="G19">
        <v>1150</v>
      </c>
      <c r="H19">
        <v>1150</v>
      </c>
      <c r="I19">
        <v>1150</v>
      </c>
      <c r="J19">
        <v>1150</v>
      </c>
      <c r="K19">
        <v>1150</v>
      </c>
      <c r="L19">
        <v>1150</v>
      </c>
      <c r="M19">
        <v>1150</v>
      </c>
      <c r="N19">
        <v>1150</v>
      </c>
      <c r="O19">
        <v>1150</v>
      </c>
      <c r="P19">
        <v>1150</v>
      </c>
      <c r="Q19">
        <v>1150</v>
      </c>
      <c r="R19">
        <v>1150</v>
      </c>
      <c r="S19">
        <v>1150</v>
      </c>
    </row>
    <row r="20" spans="1:19" x14ac:dyDescent="0.25">
      <c r="A20" s="47">
        <v>44244</v>
      </c>
      <c r="B20">
        <v>7200</v>
      </c>
      <c r="C20">
        <v>35000</v>
      </c>
      <c r="D20">
        <v>1190</v>
      </c>
      <c r="E20">
        <v>1190</v>
      </c>
      <c r="F20">
        <v>1190</v>
      </c>
      <c r="G20">
        <v>1190</v>
      </c>
      <c r="H20">
        <v>1190</v>
      </c>
      <c r="I20">
        <v>1190</v>
      </c>
      <c r="J20">
        <v>1190</v>
      </c>
      <c r="K20">
        <v>1190</v>
      </c>
      <c r="L20">
        <v>1190</v>
      </c>
      <c r="M20">
        <v>1190</v>
      </c>
      <c r="N20">
        <v>1190</v>
      </c>
      <c r="O20">
        <v>1190</v>
      </c>
      <c r="P20">
        <v>1190</v>
      </c>
      <c r="Q20">
        <v>1190</v>
      </c>
      <c r="R20">
        <v>1190</v>
      </c>
      <c r="S20">
        <v>1190</v>
      </c>
    </row>
    <row r="21" spans="1:19" x14ac:dyDescent="0.25">
      <c r="A21" s="47">
        <v>44245</v>
      </c>
      <c r="B21">
        <v>7400</v>
      </c>
      <c r="C21">
        <v>30000</v>
      </c>
      <c r="D21">
        <v>1230</v>
      </c>
      <c r="E21">
        <v>1230</v>
      </c>
      <c r="F21">
        <v>1230</v>
      </c>
      <c r="G21">
        <v>1230</v>
      </c>
      <c r="H21">
        <v>1230</v>
      </c>
      <c r="I21">
        <v>1230</v>
      </c>
      <c r="J21">
        <v>1230</v>
      </c>
      <c r="K21">
        <v>1230</v>
      </c>
      <c r="L21">
        <v>1230</v>
      </c>
      <c r="M21">
        <v>1230</v>
      </c>
      <c r="N21">
        <v>1230</v>
      </c>
      <c r="O21">
        <v>1230</v>
      </c>
      <c r="P21">
        <v>1230</v>
      </c>
      <c r="Q21">
        <v>1230</v>
      </c>
      <c r="R21">
        <v>1230</v>
      </c>
      <c r="S21">
        <v>1230</v>
      </c>
    </row>
    <row r="22" spans="1:19" x14ac:dyDescent="0.25">
      <c r="A22" s="47">
        <v>44246</v>
      </c>
      <c r="B22">
        <v>7600</v>
      </c>
      <c r="C22">
        <v>30000</v>
      </c>
      <c r="D22">
        <v>1270</v>
      </c>
      <c r="E22">
        <v>1270</v>
      </c>
      <c r="F22">
        <v>1270</v>
      </c>
      <c r="G22">
        <v>1270</v>
      </c>
      <c r="H22">
        <v>1270</v>
      </c>
      <c r="I22">
        <v>1270</v>
      </c>
      <c r="J22">
        <v>1270</v>
      </c>
      <c r="K22">
        <v>1270</v>
      </c>
      <c r="L22">
        <v>1270</v>
      </c>
      <c r="M22">
        <v>1270</v>
      </c>
      <c r="N22">
        <v>1270</v>
      </c>
      <c r="O22">
        <v>1270</v>
      </c>
      <c r="P22">
        <v>1270</v>
      </c>
      <c r="Q22">
        <v>1270</v>
      </c>
      <c r="R22">
        <v>1270</v>
      </c>
      <c r="S22">
        <v>1270</v>
      </c>
    </row>
    <row r="23" spans="1:19" x14ac:dyDescent="0.25">
      <c r="A23" s="47">
        <v>44247</v>
      </c>
      <c r="B23">
        <v>7800</v>
      </c>
      <c r="C23">
        <v>25000</v>
      </c>
      <c r="D23">
        <v>1310</v>
      </c>
      <c r="E23">
        <v>1310</v>
      </c>
      <c r="F23">
        <v>1310</v>
      </c>
      <c r="G23">
        <v>1310</v>
      </c>
      <c r="H23">
        <v>1310</v>
      </c>
      <c r="I23">
        <v>1310</v>
      </c>
      <c r="J23">
        <v>1310</v>
      </c>
      <c r="K23">
        <v>1310</v>
      </c>
      <c r="L23">
        <v>1310</v>
      </c>
      <c r="M23">
        <v>1310</v>
      </c>
      <c r="N23">
        <v>1310</v>
      </c>
      <c r="O23">
        <v>1310</v>
      </c>
      <c r="P23">
        <v>1310</v>
      </c>
      <c r="Q23">
        <v>1310</v>
      </c>
      <c r="R23">
        <v>1310</v>
      </c>
      <c r="S23">
        <v>1310</v>
      </c>
    </row>
    <row r="24" spans="1:19" x14ac:dyDescent="0.25">
      <c r="A24" s="47">
        <v>44248</v>
      </c>
      <c r="B24">
        <v>8000</v>
      </c>
      <c r="C24">
        <v>25000</v>
      </c>
      <c r="D24">
        <v>1350</v>
      </c>
      <c r="E24">
        <v>1350</v>
      </c>
      <c r="F24">
        <v>1350</v>
      </c>
      <c r="G24">
        <v>1350</v>
      </c>
      <c r="H24">
        <v>1350</v>
      </c>
      <c r="I24">
        <v>1350</v>
      </c>
      <c r="J24">
        <v>1350</v>
      </c>
      <c r="K24">
        <v>1350</v>
      </c>
      <c r="L24">
        <v>1350</v>
      </c>
      <c r="M24">
        <v>1350</v>
      </c>
      <c r="N24">
        <v>1350</v>
      </c>
      <c r="O24">
        <v>1350</v>
      </c>
      <c r="P24">
        <v>1350</v>
      </c>
      <c r="Q24">
        <v>1350</v>
      </c>
      <c r="R24">
        <v>1350</v>
      </c>
      <c r="S24">
        <v>1350</v>
      </c>
    </row>
    <row r="25" spans="1:19" x14ac:dyDescent="0.25">
      <c r="A25" s="47">
        <v>44249</v>
      </c>
      <c r="B25">
        <v>8200</v>
      </c>
      <c r="C25">
        <v>20000</v>
      </c>
      <c r="D25">
        <v>1390</v>
      </c>
      <c r="E25">
        <v>1390</v>
      </c>
      <c r="F25">
        <v>1390</v>
      </c>
      <c r="G25">
        <v>1390</v>
      </c>
      <c r="H25">
        <v>1390</v>
      </c>
      <c r="I25">
        <v>1390</v>
      </c>
      <c r="J25">
        <v>1390</v>
      </c>
      <c r="K25">
        <v>1390</v>
      </c>
      <c r="L25">
        <v>1390</v>
      </c>
      <c r="M25">
        <v>1390</v>
      </c>
      <c r="N25">
        <v>1390</v>
      </c>
      <c r="O25">
        <v>1390</v>
      </c>
      <c r="P25">
        <v>1390</v>
      </c>
      <c r="Q25">
        <v>1390</v>
      </c>
      <c r="R25">
        <v>1390</v>
      </c>
      <c r="S25">
        <v>1390</v>
      </c>
    </row>
    <row r="26" spans="1:19" x14ac:dyDescent="0.25">
      <c r="A26" s="47">
        <v>44250</v>
      </c>
      <c r="B26">
        <v>8400</v>
      </c>
      <c r="C26">
        <v>20000</v>
      </c>
      <c r="D26">
        <v>1430</v>
      </c>
      <c r="E26">
        <v>1430</v>
      </c>
      <c r="F26">
        <v>1430</v>
      </c>
      <c r="G26">
        <v>1430</v>
      </c>
      <c r="H26">
        <v>1430</v>
      </c>
      <c r="I26">
        <v>1430</v>
      </c>
      <c r="J26">
        <v>1430</v>
      </c>
      <c r="K26">
        <v>1430</v>
      </c>
      <c r="L26">
        <v>1430</v>
      </c>
      <c r="M26">
        <v>1430</v>
      </c>
      <c r="N26">
        <v>1430</v>
      </c>
      <c r="O26">
        <v>1430</v>
      </c>
      <c r="P26">
        <v>1430</v>
      </c>
      <c r="Q26">
        <v>1430</v>
      </c>
      <c r="R26">
        <v>1430</v>
      </c>
      <c r="S26">
        <v>1430</v>
      </c>
    </row>
    <row r="27" spans="1:19" x14ac:dyDescent="0.25">
      <c r="A27" s="47">
        <v>44251</v>
      </c>
      <c r="B27">
        <v>8600</v>
      </c>
      <c r="C27">
        <v>15000</v>
      </c>
      <c r="D27">
        <v>1470</v>
      </c>
      <c r="E27">
        <v>1470</v>
      </c>
      <c r="F27">
        <v>1470</v>
      </c>
      <c r="G27">
        <v>1470</v>
      </c>
      <c r="H27">
        <v>1470</v>
      </c>
      <c r="I27">
        <v>1470</v>
      </c>
      <c r="J27">
        <v>1470</v>
      </c>
      <c r="K27">
        <v>1470</v>
      </c>
      <c r="L27">
        <v>1470</v>
      </c>
      <c r="M27">
        <v>1470</v>
      </c>
      <c r="N27">
        <v>1470</v>
      </c>
      <c r="O27">
        <v>1470</v>
      </c>
      <c r="P27">
        <v>1470</v>
      </c>
      <c r="Q27">
        <v>1470</v>
      </c>
      <c r="R27">
        <v>1470</v>
      </c>
      <c r="S27">
        <v>1470</v>
      </c>
    </row>
    <row r="28" spans="1:19" x14ac:dyDescent="0.25">
      <c r="A28" s="47">
        <v>44252</v>
      </c>
      <c r="B28">
        <v>8800</v>
      </c>
      <c r="C28">
        <v>15000</v>
      </c>
      <c r="D28">
        <v>1510</v>
      </c>
      <c r="E28">
        <v>1510</v>
      </c>
      <c r="F28">
        <v>1510</v>
      </c>
      <c r="G28">
        <v>1510</v>
      </c>
      <c r="H28">
        <v>1510</v>
      </c>
      <c r="I28">
        <v>1510</v>
      </c>
      <c r="J28">
        <v>1510</v>
      </c>
      <c r="K28">
        <v>1510</v>
      </c>
      <c r="L28">
        <v>1510</v>
      </c>
      <c r="M28">
        <v>1510</v>
      </c>
      <c r="N28">
        <v>1510</v>
      </c>
      <c r="O28">
        <v>1510</v>
      </c>
      <c r="P28">
        <v>1510</v>
      </c>
      <c r="Q28">
        <v>1510</v>
      </c>
      <c r="R28">
        <v>1510</v>
      </c>
      <c r="S28">
        <v>1510</v>
      </c>
    </row>
    <row r="29" spans="1:19" x14ac:dyDescent="0.25">
      <c r="A29" s="47">
        <v>44253</v>
      </c>
      <c r="B29">
        <v>9000</v>
      </c>
      <c r="C29">
        <v>10000</v>
      </c>
      <c r="D29">
        <v>1550</v>
      </c>
      <c r="E29">
        <v>1550</v>
      </c>
      <c r="F29">
        <v>1550</v>
      </c>
      <c r="G29">
        <v>1550</v>
      </c>
      <c r="H29">
        <v>1550</v>
      </c>
      <c r="I29">
        <v>1550</v>
      </c>
      <c r="J29">
        <v>1550</v>
      </c>
      <c r="K29">
        <v>1550</v>
      </c>
      <c r="L29">
        <v>1550</v>
      </c>
      <c r="M29">
        <v>1550</v>
      </c>
      <c r="N29">
        <v>1550</v>
      </c>
      <c r="O29">
        <v>1550</v>
      </c>
      <c r="P29">
        <v>1550</v>
      </c>
      <c r="Q29">
        <v>1550</v>
      </c>
      <c r="R29">
        <v>1550</v>
      </c>
      <c r="S29">
        <v>1550</v>
      </c>
    </row>
    <row r="30" spans="1:19" x14ac:dyDescent="0.25">
      <c r="A30" s="47">
        <v>44254</v>
      </c>
      <c r="B30">
        <v>9200</v>
      </c>
      <c r="C30">
        <v>10000</v>
      </c>
      <c r="D30">
        <v>1590</v>
      </c>
      <c r="E30">
        <v>1590</v>
      </c>
      <c r="F30">
        <v>1590</v>
      </c>
      <c r="G30">
        <v>1590</v>
      </c>
      <c r="H30">
        <v>1590</v>
      </c>
      <c r="I30">
        <v>1590</v>
      </c>
      <c r="J30">
        <v>1590</v>
      </c>
      <c r="K30">
        <v>1590</v>
      </c>
      <c r="L30">
        <v>1590</v>
      </c>
      <c r="M30">
        <v>1590</v>
      </c>
      <c r="N30">
        <v>1590</v>
      </c>
      <c r="O30">
        <v>1590</v>
      </c>
      <c r="P30">
        <v>1590</v>
      </c>
      <c r="Q30">
        <v>1590</v>
      </c>
      <c r="R30">
        <v>1590</v>
      </c>
      <c r="S30">
        <v>1590</v>
      </c>
    </row>
    <row r="31" spans="1:19" x14ac:dyDescent="0.25">
      <c r="A31" s="47">
        <v>44255</v>
      </c>
      <c r="B31">
        <v>9400</v>
      </c>
      <c r="C31">
        <v>5000</v>
      </c>
      <c r="D31">
        <v>1630</v>
      </c>
      <c r="E31">
        <v>1630</v>
      </c>
      <c r="F31">
        <v>1630</v>
      </c>
      <c r="G31">
        <v>1630</v>
      </c>
      <c r="H31">
        <v>1630</v>
      </c>
      <c r="I31">
        <v>1630</v>
      </c>
      <c r="J31">
        <v>1630</v>
      </c>
      <c r="K31">
        <v>1630</v>
      </c>
      <c r="L31">
        <v>1630</v>
      </c>
      <c r="M31">
        <v>1630</v>
      </c>
      <c r="N31">
        <v>1630</v>
      </c>
      <c r="O31">
        <v>1630</v>
      </c>
      <c r="P31">
        <v>1630</v>
      </c>
      <c r="Q31">
        <v>1630</v>
      </c>
      <c r="R31">
        <v>1630</v>
      </c>
      <c r="S31">
        <v>1630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S32"/>
  <sheetViews>
    <sheetView showGridLines="0" showRowColHeaders="0" topLeftCell="E1" zoomScale="96" zoomScaleNormal="96" workbookViewId="0">
      <selection activeCell="Q4" sqref="Q4:S32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mars "&amp;systeme!B1</f>
        <v>Suivi Du conso du mois de mars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48">
        <v>44256</v>
      </c>
      <c r="B4" s="45">
        <v>4000</v>
      </c>
      <c r="C4" s="45">
        <v>5000</v>
      </c>
      <c r="D4" s="46">
        <v>550</v>
      </c>
      <c r="E4" s="46">
        <v>550</v>
      </c>
      <c r="F4" s="46">
        <v>550</v>
      </c>
      <c r="G4" s="46">
        <v>550</v>
      </c>
      <c r="H4" s="46">
        <v>550</v>
      </c>
      <c r="I4" s="46">
        <v>550</v>
      </c>
      <c r="J4" s="46">
        <v>550</v>
      </c>
      <c r="K4" s="46">
        <v>550</v>
      </c>
      <c r="L4" s="46">
        <v>550</v>
      </c>
      <c r="M4" s="46">
        <v>550</v>
      </c>
      <c r="N4" s="46">
        <v>550</v>
      </c>
      <c r="O4" s="46">
        <v>550</v>
      </c>
      <c r="P4" s="46">
        <v>550</v>
      </c>
      <c r="Q4" s="46">
        <v>550</v>
      </c>
      <c r="R4" s="46">
        <v>550</v>
      </c>
      <c r="S4" s="46">
        <v>550</v>
      </c>
    </row>
    <row r="5" spans="1:19" x14ac:dyDescent="0.25">
      <c r="A5" s="47">
        <v>44257</v>
      </c>
      <c r="B5">
        <v>4200</v>
      </c>
      <c r="C5">
        <v>70000</v>
      </c>
      <c r="D5">
        <v>590</v>
      </c>
      <c r="E5">
        <v>590</v>
      </c>
      <c r="F5">
        <v>590</v>
      </c>
      <c r="G5">
        <v>590</v>
      </c>
      <c r="H5">
        <v>590</v>
      </c>
      <c r="I5">
        <v>590</v>
      </c>
      <c r="J5">
        <v>590</v>
      </c>
      <c r="K5">
        <v>590</v>
      </c>
      <c r="L5">
        <v>590</v>
      </c>
      <c r="M5">
        <v>590</v>
      </c>
      <c r="N5">
        <v>590</v>
      </c>
      <c r="O5">
        <v>590</v>
      </c>
      <c r="P5">
        <v>590</v>
      </c>
      <c r="Q5">
        <v>590</v>
      </c>
      <c r="R5">
        <v>590</v>
      </c>
      <c r="S5">
        <v>590</v>
      </c>
    </row>
    <row r="6" spans="1:19" x14ac:dyDescent="0.25">
      <c r="A6" s="47">
        <v>44258</v>
      </c>
      <c r="B6">
        <v>4400</v>
      </c>
      <c r="C6">
        <v>70000</v>
      </c>
      <c r="D6">
        <v>630</v>
      </c>
      <c r="E6">
        <v>630</v>
      </c>
      <c r="F6">
        <v>630</v>
      </c>
      <c r="G6">
        <v>630</v>
      </c>
      <c r="H6">
        <v>630</v>
      </c>
      <c r="I6">
        <v>630</v>
      </c>
      <c r="J6">
        <v>630</v>
      </c>
      <c r="K6">
        <v>630</v>
      </c>
      <c r="L6">
        <v>630</v>
      </c>
      <c r="M6">
        <v>630</v>
      </c>
      <c r="N6">
        <v>630</v>
      </c>
      <c r="O6">
        <v>630</v>
      </c>
      <c r="P6">
        <v>630</v>
      </c>
      <c r="Q6">
        <v>630</v>
      </c>
      <c r="R6">
        <v>630</v>
      </c>
      <c r="S6">
        <v>630</v>
      </c>
    </row>
    <row r="7" spans="1:19" x14ac:dyDescent="0.25">
      <c r="A7" s="47">
        <v>44259</v>
      </c>
      <c r="B7">
        <v>4600</v>
      </c>
      <c r="C7">
        <v>65000</v>
      </c>
      <c r="D7">
        <v>670</v>
      </c>
      <c r="E7">
        <v>670</v>
      </c>
      <c r="F7">
        <v>670</v>
      </c>
      <c r="G7">
        <v>670</v>
      </c>
      <c r="H7">
        <v>670</v>
      </c>
      <c r="I7">
        <v>670</v>
      </c>
      <c r="J7">
        <v>670</v>
      </c>
      <c r="K7">
        <v>670</v>
      </c>
      <c r="L7">
        <v>670</v>
      </c>
      <c r="M7">
        <v>670</v>
      </c>
      <c r="N7">
        <v>670</v>
      </c>
      <c r="O7">
        <v>670</v>
      </c>
      <c r="P7">
        <v>670</v>
      </c>
      <c r="Q7">
        <v>670</v>
      </c>
      <c r="R7">
        <v>670</v>
      </c>
      <c r="S7">
        <v>670</v>
      </c>
    </row>
    <row r="8" spans="1:19" x14ac:dyDescent="0.25">
      <c r="A8" s="47">
        <v>44260</v>
      </c>
      <c r="B8">
        <v>4800</v>
      </c>
      <c r="C8">
        <v>65000</v>
      </c>
      <c r="D8">
        <v>710</v>
      </c>
      <c r="E8">
        <v>710</v>
      </c>
      <c r="F8">
        <v>710</v>
      </c>
      <c r="G8">
        <v>710</v>
      </c>
      <c r="H8">
        <v>710</v>
      </c>
      <c r="I8">
        <v>710</v>
      </c>
      <c r="J8">
        <v>710</v>
      </c>
      <c r="K8">
        <v>710</v>
      </c>
      <c r="L8">
        <v>710</v>
      </c>
      <c r="M8">
        <v>710</v>
      </c>
      <c r="N8">
        <v>710</v>
      </c>
      <c r="O8">
        <v>710</v>
      </c>
      <c r="P8">
        <v>710</v>
      </c>
      <c r="Q8">
        <v>710</v>
      </c>
      <c r="R8">
        <v>710</v>
      </c>
      <c r="S8">
        <v>710</v>
      </c>
    </row>
    <row r="9" spans="1:19" x14ac:dyDescent="0.25">
      <c r="A9" s="47">
        <v>44261</v>
      </c>
      <c r="B9">
        <v>5000</v>
      </c>
      <c r="C9">
        <v>60000</v>
      </c>
      <c r="D9">
        <v>750</v>
      </c>
      <c r="E9">
        <v>750</v>
      </c>
      <c r="F9">
        <v>750</v>
      </c>
      <c r="G9">
        <v>750</v>
      </c>
      <c r="H9">
        <v>750</v>
      </c>
      <c r="I9">
        <v>750</v>
      </c>
      <c r="J9">
        <v>750</v>
      </c>
      <c r="K9">
        <v>750</v>
      </c>
      <c r="L9">
        <v>750</v>
      </c>
      <c r="M9">
        <v>750</v>
      </c>
      <c r="N9">
        <v>750</v>
      </c>
      <c r="O9">
        <v>750</v>
      </c>
      <c r="P9">
        <v>750</v>
      </c>
      <c r="Q9">
        <v>750</v>
      </c>
      <c r="R9">
        <v>750</v>
      </c>
      <c r="S9">
        <v>750</v>
      </c>
    </row>
    <row r="10" spans="1:19" x14ac:dyDescent="0.25">
      <c r="A10" s="47">
        <v>44262</v>
      </c>
      <c r="B10">
        <v>5200</v>
      </c>
      <c r="C10">
        <v>60000</v>
      </c>
      <c r="D10">
        <v>790</v>
      </c>
      <c r="E10">
        <v>790</v>
      </c>
      <c r="F10">
        <v>790</v>
      </c>
      <c r="G10">
        <v>790</v>
      </c>
      <c r="H10">
        <v>790</v>
      </c>
      <c r="I10">
        <v>790</v>
      </c>
      <c r="J10">
        <v>790</v>
      </c>
      <c r="K10">
        <v>790</v>
      </c>
      <c r="L10">
        <v>790</v>
      </c>
      <c r="M10">
        <v>790</v>
      </c>
      <c r="N10">
        <v>790</v>
      </c>
      <c r="O10">
        <v>790</v>
      </c>
      <c r="P10">
        <v>790</v>
      </c>
      <c r="Q10">
        <v>790</v>
      </c>
      <c r="R10">
        <v>790</v>
      </c>
      <c r="S10">
        <v>790</v>
      </c>
    </row>
    <row r="11" spans="1:19" x14ac:dyDescent="0.25">
      <c r="A11" s="47">
        <v>44263</v>
      </c>
      <c r="B11">
        <v>5400</v>
      </c>
      <c r="C11">
        <v>55000</v>
      </c>
      <c r="D11">
        <v>830</v>
      </c>
      <c r="E11">
        <v>830</v>
      </c>
      <c r="F11">
        <v>830</v>
      </c>
      <c r="G11">
        <v>830</v>
      </c>
      <c r="H11">
        <v>830</v>
      </c>
      <c r="I11">
        <v>830</v>
      </c>
      <c r="J11">
        <v>830</v>
      </c>
      <c r="K11">
        <v>830</v>
      </c>
      <c r="L11">
        <v>830</v>
      </c>
      <c r="M11">
        <v>830</v>
      </c>
      <c r="N11">
        <v>830</v>
      </c>
      <c r="O11">
        <v>830</v>
      </c>
      <c r="P11">
        <v>830</v>
      </c>
      <c r="Q11">
        <v>830</v>
      </c>
      <c r="R11">
        <v>830</v>
      </c>
      <c r="S11">
        <v>830</v>
      </c>
    </row>
    <row r="12" spans="1:19" x14ac:dyDescent="0.25">
      <c r="A12" s="47">
        <v>44264</v>
      </c>
      <c r="B12">
        <v>5600</v>
      </c>
      <c r="C12">
        <v>55000</v>
      </c>
      <c r="D12">
        <v>870</v>
      </c>
      <c r="E12">
        <v>870</v>
      </c>
      <c r="F12">
        <v>870</v>
      </c>
      <c r="G12">
        <v>870</v>
      </c>
      <c r="H12">
        <v>870</v>
      </c>
      <c r="I12">
        <v>870</v>
      </c>
      <c r="J12">
        <v>870</v>
      </c>
      <c r="K12">
        <v>870</v>
      </c>
      <c r="L12">
        <v>870</v>
      </c>
      <c r="M12">
        <v>870</v>
      </c>
      <c r="N12">
        <v>870</v>
      </c>
      <c r="O12">
        <v>870</v>
      </c>
      <c r="P12">
        <v>870</v>
      </c>
      <c r="Q12">
        <v>870</v>
      </c>
      <c r="R12">
        <v>870</v>
      </c>
      <c r="S12">
        <v>870</v>
      </c>
    </row>
    <row r="13" spans="1:19" x14ac:dyDescent="0.25">
      <c r="A13" s="47">
        <v>44265</v>
      </c>
      <c r="B13">
        <v>5800</v>
      </c>
      <c r="C13">
        <v>50000</v>
      </c>
      <c r="D13">
        <v>910</v>
      </c>
      <c r="E13">
        <v>910</v>
      </c>
      <c r="F13">
        <v>910</v>
      </c>
      <c r="G13">
        <v>910</v>
      </c>
      <c r="H13">
        <v>910</v>
      </c>
      <c r="I13">
        <v>910</v>
      </c>
      <c r="J13">
        <v>910</v>
      </c>
      <c r="K13">
        <v>910</v>
      </c>
      <c r="L13">
        <v>910</v>
      </c>
      <c r="M13">
        <v>910</v>
      </c>
      <c r="N13">
        <v>910</v>
      </c>
      <c r="O13">
        <v>910</v>
      </c>
      <c r="P13">
        <v>910</v>
      </c>
      <c r="Q13">
        <v>910</v>
      </c>
      <c r="R13">
        <v>910</v>
      </c>
      <c r="S13">
        <v>910</v>
      </c>
    </row>
    <row r="14" spans="1:19" x14ac:dyDescent="0.25">
      <c r="A14" s="47">
        <v>44266</v>
      </c>
      <c r="B14">
        <v>6000</v>
      </c>
      <c r="C14">
        <v>50000</v>
      </c>
      <c r="D14">
        <v>950</v>
      </c>
      <c r="E14">
        <v>950</v>
      </c>
      <c r="F14">
        <v>950</v>
      </c>
      <c r="G14">
        <v>950</v>
      </c>
      <c r="H14">
        <v>950</v>
      </c>
      <c r="I14">
        <v>950</v>
      </c>
      <c r="J14">
        <v>950</v>
      </c>
      <c r="K14">
        <v>950</v>
      </c>
      <c r="L14">
        <v>950</v>
      </c>
      <c r="M14">
        <v>950</v>
      </c>
      <c r="N14">
        <v>950</v>
      </c>
      <c r="O14">
        <v>950</v>
      </c>
      <c r="P14">
        <v>950</v>
      </c>
      <c r="Q14">
        <v>950</v>
      </c>
      <c r="R14">
        <v>950</v>
      </c>
      <c r="S14">
        <v>950</v>
      </c>
    </row>
    <row r="15" spans="1:19" x14ac:dyDescent="0.25">
      <c r="A15" s="47">
        <v>44267</v>
      </c>
      <c r="B15">
        <v>6200</v>
      </c>
      <c r="C15">
        <v>45000</v>
      </c>
      <c r="D15">
        <v>990</v>
      </c>
      <c r="E15">
        <v>990</v>
      </c>
      <c r="F15">
        <v>990</v>
      </c>
      <c r="G15">
        <v>990</v>
      </c>
      <c r="H15">
        <v>990</v>
      </c>
      <c r="I15">
        <v>990</v>
      </c>
      <c r="J15">
        <v>990</v>
      </c>
      <c r="K15">
        <v>990</v>
      </c>
      <c r="L15">
        <v>990</v>
      </c>
      <c r="M15">
        <v>990</v>
      </c>
      <c r="N15">
        <v>990</v>
      </c>
      <c r="O15">
        <v>990</v>
      </c>
      <c r="P15">
        <v>990</v>
      </c>
      <c r="Q15">
        <v>990</v>
      </c>
      <c r="R15">
        <v>990</v>
      </c>
      <c r="S15">
        <v>990</v>
      </c>
    </row>
    <row r="16" spans="1:19" x14ac:dyDescent="0.25">
      <c r="A16" s="47">
        <v>44268</v>
      </c>
      <c r="B16">
        <v>6400</v>
      </c>
      <c r="C16">
        <v>45000</v>
      </c>
      <c r="D16">
        <v>1030</v>
      </c>
      <c r="E16">
        <v>1030</v>
      </c>
      <c r="F16">
        <v>1030</v>
      </c>
      <c r="G16">
        <v>1030</v>
      </c>
      <c r="H16">
        <v>1030</v>
      </c>
      <c r="I16">
        <v>1030</v>
      </c>
      <c r="J16">
        <v>1030</v>
      </c>
      <c r="K16">
        <v>1030</v>
      </c>
      <c r="L16">
        <v>1030</v>
      </c>
      <c r="M16">
        <v>1030</v>
      </c>
      <c r="N16">
        <v>1030</v>
      </c>
      <c r="O16">
        <v>1030</v>
      </c>
      <c r="P16">
        <v>1030</v>
      </c>
      <c r="Q16">
        <v>1030</v>
      </c>
      <c r="R16">
        <v>1030</v>
      </c>
      <c r="S16">
        <v>1030</v>
      </c>
    </row>
    <row r="17" spans="1:19" x14ac:dyDescent="0.25">
      <c r="A17" s="47">
        <v>44269</v>
      </c>
      <c r="B17">
        <v>6600</v>
      </c>
      <c r="C17">
        <v>40000</v>
      </c>
      <c r="D17">
        <v>1070</v>
      </c>
      <c r="E17">
        <v>1070</v>
      </c>
      <c r="F17">
        <v>1070</v>
      </c>
      <c r="G17">
        <v>1070</v>
      </c>
      <c r="H17">
        <v>1070</v>
      </c>
      <c r="I17">
        <v>1070</v>
      </c>
      <c r="J17">
        <v>1070</v>
      </c>
      <c r="K17">
        <v>1070</v>
      </c>
      <c r="L17">
        <v>1070</v>
      </c>
      <c r="M17">
        <v>1070</v>
      </c>
      <c r="N17">
        <v>1070</v>
      </c>
      <c r="O17">
        <v>1070</v>
      </c>
      <c r="P17">
        <v>1070</v>
      </c>
      <c r="Q17">
        <v>1070</v>
      </c>
      <c r="R17">
        <v>1070</v>
      </c>
      <c r="S17">
        <v>1070</v>
      </c>
    </row>
    <row r="18" spans="1:19" x14ac:dyDescent="0.25">
      <c r="A18" s="47">
        <v>44270</v>
      </c>
      <c r="B18">
        <v>6800</v>
      </c>
      <c r="C18">
        <v>40000</v>
      </c>
      <c r="D18">
        <v>1110</v>
      </c>
      <c r="E18">
        <v>1110</v>
      </c>
      <c r="F18">
        <v>1110</v>
      </c>
      <c r="G18">
        <v>1110</v>
      </c>
      <c r="H18">
        <v>1110</v>
      </c>
      <c r="I18">
        <v>1110</v>
      </c>
      <c r="J18">
        <v>1110</v>
      </c>
      <c r="K18">
        <v>1110</v>
      </c>
      <c r="L18">
        <v>1110</v>
      </c>
      <c r="M18">
        <v>1110</v>
      </c>
      <c r="N18">
        <v>1110</v>
      </c>
      <c r="O18">
        <v>1110</v>
      </c>
      <c r="P18">
        <v>1110</v>
      </c>
      <c r="Q18">
        <v>1110</v>
      </c>
      <c r="R18">
        <v>1110</v>
      </c>
      <c r="S18">
        <v>1110</v>
      </c>
    </row>
    <row r="19" spans="1:19" x14ac:dyDescent="0.25">
      <c r="A19" s="47">
        <v>44271</v>
      </c>
      <c r="B19">
        <v>7000</v>
      </c>
      <c r="C19">
        <v>35000</v>
      </c>
      <c r="D19">
        <v>1150</v>
      </c>
      <c r="E19">
        <v>1150</v>
      </c>
      <c r="F19">
        <v>1150</v>
      </c>
      <c r="G19">
        <v>1150</v>
      </c>
      <c r="H19">
        <v>1150</v>
      </c>
      <c r="I19">
        <v>1150</v>
      </c>
      <c r="J19">
        <v>1150</v>
      </c>
      <c r="K19">
        <v>1150</v>
      </c>
      <c r="L19">
        <v>1150</v>
      </c>
      <c r="M19">
        <v>1150</v>
      </c>
      <c r="N19">
        <v>1150</v>
      </c>
      <c r="O19">
        <v>1150</v>
      </c>
      <c r="P19">
        <v>1150</v>
      </c>
      <c r="Q19">
        <v>1150</v>
      </c>
      <c r="R19">
        <v>1150</v>
      </c>
      <c r="S19">
        <v>1150</v>
      </c>
    </row>
    <row r="20" spans="1:19" x14ac:dyDescent="0.25">
      <c r="A20" s="47">
        <v>44272</v>
      </c>
      <c r="B20">
        <v>7200</v>
      </c>
      <c r="C20">
        <v>35000</v>
      </c>
      <c r="D20">
        <v>1190</v>
      </c>
      <c r="E20">
        <v>1190</v>
      </c>
      <c r="F20">
        <v>1190</v>
      </c>
      <c r="G20">
        <v>1190</v>
      </c>
      <c r="H20">
        <v>1190</v>
      </c>
      <c r="I20">
        <v>1190</v>
      </c>
      <c r="J20">
        <v>1190</v>
      </c>
      <c r="K20">
        <v>1190</v>
      </c>
      <c r="L20">
        <v>1190</v>
      </c>
      <c r="M20">
        <v>1190</v>
      </c>
      <c r="N20">
        <v>1190</v>
      </c>
      <c r="O20">
        <v>1190</v>
      </c>
      <c r="P20">
        <v>1190</v>
      </c>
      <c r="Q20">
        <v>1190</v>
      </c>
      <c r="R20">
        <v>1190</v>
      </c>
      <c r="S20">
        <v>1190</v>
      </c>
    </row>
    <row r="21" spans="1:19" x14ac:dyDescent="0.25">
      <c r="A21" s="47">
        <v>44273</v>
      </c>
      <c r="B21">
        <v>7400</v>
      </c>
      <c r="C21">
        <v>30000</v>
      </c>
      <c r="D21">
        <v>1230</v>
      </c>
      <c r="E21">
        <v>1230</v>
      </c>
      <c r="F21">
        <v>1230</v>
      </c>
      <c r="G21">
        <v>1230</v>
      </c>
      <c r="H21">
        <v>1230</v>
      </c>
      <c r="I21">
        <v>1230</v>
      </c>
      <c r="J21">
        <v>1230</v>
      </c>
      <c r="K21">
        <v>1230</v>
      </c>
      <c r="L21">
        <v>1230</v>
      </c>
      <c r="M21">
        <v>1230</v>
      </c>
      <c r="N21">
        <v>1230</v>
      </c>
      <c r="O21">
        <v>1230</v>
      </c>
      <c r="P21">
        <v>1230</v>
      </c>
      <c r="Q21">
        <v>1230</v>
      </c>
      <c r="R21">
        <v>1230</v>
      </c>
      <c r="S21">
        <v>1230</v>
      </c>
    </row>
    <row r="22" spans="1:19" x14ac:dyDescent="0.25">
      <c r="A22" s="47">
        <v>44274</v>
      </c>
      <c r="B22">
        <v>7600</v>
      </c>
      <c r="C22">
        <v>30000</v>
      </c>
      <c r="D22">
        <v>1270</v>
      </c>
      <c r="E22">
        <v>1270</v>
      </c>
      <c r="F22">
        <v>1270</v>
      </c>
      <c r="G22">
        <v>1270</v>
      </c>
      <c r="H22">
        <v>1270</v>
      </c>
      <c r="I22">
        <v>1270</v>
      </c>
      <c r="J22">
        <v>1270</v>
      </c>
      <c r="K22">
        <v>1270</v>
      </c>
      <c r="L22">
        <v>1270</v>
      </c>
      <c r="M22">
        <v>1270</v>
      </c>
      <c r="N22">
        <v>1270</v>
      </c>
      <c r="O22">
        <v>1270</v>
      </c>
      <c r="P22">
        <v>1270</v>
      </c>
      <c r="Q22">
        <v>1270</v>
      </c>
      <c r="R22">
        <v>1270</v>
      </c>
      <c r="S22">
        <v>1270</v>
      </c>
    </row>
    <row r="23" spans="1:19" x14ac:dyDescent="0.25">
      <c r="A23" s="47">
        <v>44275</v>
      </c>
      <c r="B23">
        <v>7800</v>
      </c>
      <c r="C23">
        <v>25000</v>
      </c>
      <c r="D23">
        <v>1310</v>
      </c>
      <c r="E23">
        <v>1310</v>
      </c>
      <c r="F23">
        <v>1310</v>
      </c>
      <c r="G23">
        <v>1310</v>
      </c>
      <c r="H23">
        <v>1310</v>
      </c>
      <c r="I23">
        <v>1310</v>
      </c>
      <c r="J23">
        <v>1310</v>
      </c>
      <c r="K23">
        <v>1310</v>
      </c>
      <c r="L23">
        <v>1310</v>
      </c>
      <c r="M23">
        <v>1310</v>
      </c>
      <c r="N23">
        <v>1310</v>
      </c>
      <c r="O23">
        <v>1310</v>
      </c>
      <c r="P23">
        <v>1310</v>
      </c>
      <c r="Q23">
        <v>1310</v>
      </c>
      <c r="R23">
        <v>1310</v>
      </c>
      <c r="S23">
        <v>1310</v>
      </c>
    </row>
    <row r="24" spans="1:19" x14ac:dyDescent="0.25">
      <c r="A24" s="47">
        <v>44276</v>
      </c>
      <c r="B24">
        <v>8000</v>
      </c>
      <c r="C24">
        <v>25000</v>
      </c>
      <c r="D24">
        <v>1350</v>
      </c>
      <c r="E24">
        <v>1350</v>
      </c>
      <c r="F24">
        <v>1350</v>
      </c>
      <c r="G24">
        <v>1350</v>
      </c>
      <c r="H24">
        <v>1350</v>
      </c>
      <c r="I24">
        <v>1350</v>
      </c>
      <c r="J24">
        <v>1350</v>
      </c>
      <c r="K24">
        <v>1350</v>
      </c>
      <c r="L24">
        <v>1350</v>
      </c>
      <c r="M24">
        <v>1350</v>
      </c>
      <c r="N24">
        <v>1350</v>
      </c>
      <c r="O24">
        <v>1350</v>
      </c>
      <c r="P24">
        <v>1350</v>
      </c>
      <c r="Q24">
        <v>1350</v>
      </c>
      <c r="R24">
        <v>1350</v>
      </c>
      <c r="S24">
        <v>1350</v>
      </c>
    </row>
    <row r="25" spans="1:19" x14ac:dyDescent="0.25">
      <c r="A25" s="47">
        <v>44277</v>
      </c>
      <c r="B25">
        <v>8200</v>
      </c>
      <c r="C25">
        <v>20000</v>
      </c>
      <c r="D25">
        <v>1390</v>
      </c>
      <c r="E25">
        <v>1390</v>
      </c>
      <c r="F25">
        <v>1390</v>
      </c>
      <c r="G25">
        <v>1390</v>
      </c>
      <c r="H25">
        <v>1390</v>
      </c>
      <c r="I25">
        <v>1390</v>
      </c>
      <c r="J25">
        <v>1390</v>
      </c>
      <c r="K25">
        <v>1390</v>
      </c>
      <c r="L25">
        <v>1390</v>
      </c>
      <c r="M25">
        <v>1390</v>
      </c>
      <c r="N25">
        <v>1390</v>
      </c>
      <c r="O25">
        <v>1390</v>
      </c>
      <c r="P25">
        <v>1390</v>
      </c>
      <c r="Q25">
        <v>1390</v>
      </c>
      <c r="R25">
        <v>1390</v>
      </c>
      <c r="S25">
        <v>1390</v>
      </c>
    </row>
    <row r="26" spans="1:19" x14ac:dyDescent="0.25">
      <c r="A26" s="47">
        <v>44278</v>
      </c>
      <c r="B26">
        <v>8400</v>
      </c>
      <c r="C26">
        <v>20000</v>
      </c>
      <c r="D26">
        <v>1430</v>
      </c>
      <c r="E26">
        <v>1430</v>
      </c>
      <c r="F26">
        <v>1430</v>
      </c>
      <c r="G26">
        <v>1430</v>
      </c>
      <c r="H26">
        <v>1430</v>
      </c>
      <c r="I26">
        <v>1430</v>
      </c>
      <c r="J26">
        <v>1430</v>
      </c>
      <c r="K26">
        <v>1430</v>
      </c>
      <c r="L26">
        <v>1430</v>
      </c>
      <c r="M26">
        <v>1430</v>
      </c>
      <c r="N26">
        <v>1430</v>
      </c>
      <c r="O26">
        <v>1430</v>
      </c>
      <c r="P26">
        <v>1430</v>
      </c>
      <c r="Q26">
        <v>1430</v>
      </c>
      <c r="R26">
        <v>1430</v>
      </c>
      <c r="S26">
        <v>1430</v>
      </c>
    </row>
    <row r="27" spans="1:19" x14ac:dyDescent="0.25">
      <c r="A27" s="47">
        <v>44279</v>
      </c>
      <c r="B27">
        <v>8600</v>
      </c>
      <c r="C27">
        <v>15000</v>
      </c>
      <c r="D27">
        <v>1470</v>
      </c>
      <c r="E27">
        <v>1470</v>
      </c>
      <c r="F27">
        <v>1470</v>
      </c>
      <c r="G27">
        <v>1470</v>
      </c>
      <c r="H27">
        <v>1470</v>
      </c>
      <c r="I27">
        <v>1470</v>
      </c>
      <c r="J27">
        <v>1470</v>
      </c>
      <c r="K27">
        <v>1470</v>
      </c>
      <c r="L27">
        <v>1470</v>
      </c>
      <c r="M27">
        <v>1470</v>
      </c>
      <c r="N27">
        <v>1470</v>
      </c>
      <c r="O27">
        <v>1470</v>
      </c>
      <c r="P27">
        <v>1470</v>
      </c>
      <c r="Q27">
        <v>1470</v>
      </c>
      <c r="R27">
        <v>1470</v>
      </c>
      <c r="S27">
        <v>1470</v>
      </c>
    </row>
    <row r="28" spans="1:19" x14ac:dyDescent="0.25">
      <c r="A28" s="47">
        <v>44280</v>
      </c>
      <c r="B28">
        <v>8800</v>
      </c>
      <c r="C28">
        <v>15000</v>
      </c>
      <c r="D28">
        <v>1510</v>
      </c>
      <c r="E28">
        <v>1510</v>
      </c>
      <c r="F28">
        <v>1510</v>
      </c>
      <c r="G28">
        <v>1510</v>
      </c>
      <c r="H28">
        <v>1510</v>
      </c>
      <c r="I28">
        <v>1510</v>
      </c>
      <c r="J28">
        <v>1510</v>
      </c>
      <c r="K28">
        <v>1510</v>
      </c>
      <c r="L28">
        <v>1510</v>
      </c>
      <c r="M28">
        <v>1510</v>
      </c>
      <c r="N28">
        <v>1510</v>
      </c>
      <c r="O28">
        <v>1510</v>
      </c>
      <c r="P28">
        <v>1510</v>
      </c>
      <c r="Q28">
        <v>1510</v>
      </c>
      <c r="R28">
        <v>1510</v>
      </c>
      <c r="S28">
        <v>1510</v>
      </c>
    </row>
    <row r="29" spans="1:19" x14ac:dyDescent="0.25">
      <c r="A29" s="47">
        <v>44281</v>
      </c>
      <c r="B29">
        <v>9000</v>
      </c>
      <c r="C29">
        <v>10000</v>
      </c>
      <c r="D29">
        <v>1550</v>
      </c>
      <c r="E29">
        <v>1550</v>
      </c>
      <c r="F29">
        <v>1550</v>
      </c>
      <c r="G29">
        <v>1550</v>
      </c>
      <c r="H29">
        <v>1550</v>
      </c>
      <c r="I29">
        <v>1550</v>
      </c>
      <c r="J29">
        <v>1550</v>
      </c>
      <c r="K29">
        <v>1550</v>
      </c>
      <c r="L29">
        <v>1550</v>
      </c>
      <c r="M29">
        <v>1550</v>
      </c>
      <c r="N29">
        <v>1550</v>
      </c>
      <c r="O29">
        <v>1550</v>
      </c>
      <c r="P29">
        <v>1550</v>
      </c>
      <c r="Q29">
        <v>1550</v>
      </c>
      <c r="R29">
        <v>1550</v>
      </c>
      <c r="S29">
        <v>1550</v>
      </c>
    </row>
    <row r="30" spans="1:19" x14ac:dyDescent="0.25">
      <c r="A30" s="47">
        <v>44282</v>
      </c>
      <c r="B30">
        <v>9200</v>
      </c>
      <c r="C30">
        <v>10000</v>
      </c>
      <c r="D30">
        <v>1590</v>
      </c>
      <c r="E30">
        <v>1590</v>
      </c>
      <c r="F30">
        <v>1590</v>
      </c>
      <c r="G30">
        <v>1590</v>
      </c>
      <c r="H30">
        <v>1590</v>
      </c>
      <c r="I30">
        <v>1590</v>
      </c>
      <c r="J30">
        <v>1590</v>
      </c>
      <c r="K30">
        <v>1590</v>
      </c>
      <c r="L30">
        <v>1590</v>
      </c>
      <c r="M30">
        <v>1590</v>
      </c>
      <c r="N30">
        <v>1590</v>
      </c>
      <c r="O30">
        <v>1590</v>
      </c>
      <c r="P30">
        <v>1590</v>
      </c>
      <c r="Q30">
        <v>1590</v>
      </c>
      <c r="R30">
        <v>1590</v>
      </c>
      <c r="S30">
        <v>1590</v>
      </c>
    </row>
    <row r="31" spans="1:19" x14ac:dyDescent="0.25">
      <c r="A31" s="47">
        <v>44283</v>
      </c>
      <c r="B31">
        <v>9400</v>
      </c>
      <c r="C31">
        <v>5000</v>
      </c>
      <c r="D31">
        <v>1630</v>
      </c>
      <c r="E31">
        <v>1630</v>
      </c>
      <c r="F31">
        <v>1630</v>
      </c>
      <c r="G31">
        <v>1630</v>
      </c>
      <c r="H31">
        <v>1630</v>
      </c>
      <c r="I31">
        <v>1630</v>
      </c>
      <c r="J31">
        <v>1630</v>
      </c>
      <c r="K31">
        <v>1630</v>
      </c>
      <c r="L31">
        <v>1630</v>
      </c>
      <c r="M31">
        <v>1630</v>
      </c>
      <c r="N31">
        <v>1630</v>
      </c>
      <c r="O31">
        <v>1630</v>
      </c>
      <c r="P31">
        <v>1630</v>
      </c>
      <c r="Q31">
        <v>1630</v>
      </c>
      <c r="R31">
        <v>1630</v>
      </c>
      <c r="S31">
        <v>1630</v>
      </c>
    </row>
    <row r="32" spans="1:19" x14ac:dyDescent="0.25">
      <c r="A32" s="47">
        <v>44284</v>
      </c>
      <c r="B32">
        <v>9600</v>
      </c>
      <c r="C32">
        <v>5000</v>
      </c>
      <c r="D32">
        <v>1670</v>
      </c>
      <c r="E32">
        <v>1670</v>
      </c>
      <c r="F32">
        <v>1670</v>
      </c>
      <c r="G32">
        <v>1670</v>
      </c>
      <c r="H32">
        <v>1670</v>
      </c>
      <c r="I32">
        <v>1670</v>
      </c>
      <c r="J32">
        <v>1670</v>
      </c>
      <c r="K32">
        <v>1670</v>
      </c>
      <c r="L32">
        <v>1670</v>
      </c>
      <c r="M32">
        <v>1670</v>
      </c>
      <c r="N32">
        <v>1670</v>
      </c>
      <c r="O32">
        <v>1670</v>
      </c>
      <c r="P32">
        <v>1670</v>
      </c>
      <c r="Q32">
        <v>1670</v>
      </c>
      <c r="R32">
        <v>1670</v>
      </c>
      <c r="S32">
        <v>1670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S32"/>
  <sheetViews>
    <sheetView showGridLines="0" showRowColHeaders="0" topLeftCell="E1" zoomScale="96" zoomScaleNormal="96" workbookViewId="0">
      <selection activeCell="S33" sqref="S33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avril "&amp;systeme!B1</f>
        <v>Suivi Du conso du mois de avril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48">
        <v>44287</v>
      </c>
      <c r="B4" s="45">
        <v>4000</v>
      </c>
      <c r="C4" s="45">
        <v>5000</v>
      </c>
      <c r="D4" s="46">
        <v>550</v>
      </c>
      <c r="E4" s="46">
        <v>550</v>
      </c>
      <c r="F4" s="46">
        <v>550</v>
      </c>
      <c r="G4" s="46">
        <v>550</v>
      </c>
      <c r="H4" s="46">
        <v>550</v>
      </c>
      <c r="I4" s="46">
        <v>550</v>
      </c>
      <c r="J4" s="46">
        <v>550</v>
      </c>
      <c r="K4" s="46">
        <v>550</v>
      </c>
      <c r="L4" s="46">
        <v>550</v>
      </c>
      <c r="M4" s="46">
        <v>550</v>
      </c>
      <c r="N4" s="46">
        <v>550</v>
      </c>
      <c r="O4" s="46">
        <v>550</v>
      </c>
      <c r="P4" s="46">
        <v>550</v>
      </c>
      <c r="Q4" s="46">
        <v>550</v>
      </c>
      <c r="R4" s="46">
        <v>550</v>
      </c>
      <c r="S4" s="46">
        <v>550</v>
      </c>
    </row>
    <row r="5" spans="1:19" x14ac:dyDescent="0.25">
      <c r="A5" s="47">
        <v>44288</v>
      </c>
      <c r="B5">
        <v>4200</v>
      </c>
      <c r="C5">
        <v>70000</v>
      </c>
      <c r="D5">
        <v>590</v>
      </c>
      <c r="E5">
        <v>590</v>
      </c>
      <c r="F5">
        <v>590</v>
      </c>
      <c r="G5">
        <v>590</v>
      </c>
      <c r="H5">
        <v>590</v>
      </c>
      <c r="I5">
        <v>590</v>
      </c>
      <c r="J5">
        <v>590</v>
      </c>
      <c r="K5">
        <v>590</v>
      </c>
      <c r="L5">
        <v>590</v>
      </c>
      <c r="M5">
        <v>590</v>
      </c>
      <c r="N5">
        <v>590</v>
      </c>
      <c r="O5">
        <v>590</v>
      </c>
      <c r="P5">
        <v>590</v>
      </c>
      <c r="Q5">
        <v>590</v>
      </c>
      <c r="R5">
        <v>590</v>
      </c>
      <c r="S5">
        <v>590</v>
      </c>
    </row>
    <row r="6" spans="1:19" x14ac:dyDescent="0.25">
      <c r="A6" s="47">
        <v>44289</v>
      </c>
      <c r="B6">
        <v>4400</v>
      </c>
      <c r="C6">
        <v>70000</v>
      </c>
      <c r="D6">
        <v>630</v>
      </c>
      <c r="E6">
        <v>630</v>
      </c>
      <c r="F6">
        <v>630</v>
      </c>
      <c r="G6">
        <v>630</v>
      </c>
      <c r="H6">
        <v>630</v>
      </c>
      <c r="I6">
        <v>630</v>
      </c>
      <c r="J6">
        <v>630</v>
      </c>
      <c r="K6">
        <v>630</v>
      </c>
      <c r="L6">
        <v>630</v>
      </c>
      <c r="M6">
        <v>630</v>
      </c>
      <c r="N6">
        <v>630</v>
      </c>
      <c r="O6">
        <v>630</v>
      </c>
      <c r="P6">
        <v>630</v>
      </c>
      <c r="Q6">
        <v>630</v>
      </c>
      <c r="R6">
        <v>630</v>
      </c>
      <c r="S6">
        <v>630</v>
      </c>
    </row>
    <row r="7" spans="1:19" x14ac:dyDescent="0.25">
      <c r="A7" s="47">
        <v>44290</v>
      </c>
      <c r="B7">
        <v>4600</v>
      </c>
      <c r="C7">
        <v>65000</v>
      </c>
      <c r="D7">
        <v>670</v>
      </c>
      <c r="E7">
        <v>670</v>
      </c>
      <c r="F7">
        <v>670</v>
      </c>
      <c r="G7">
        <v>670</v>
      </c>
      <c r="H7">
        <v>670</v>
      </c>
      <c r="I7">
        <v>670</v>
      </c>
      <c r="J7">
        <v>670</v>
      </c>
      <c r="K7">
        <v>670</v>
      </c>
      <c r="L7">
        <v>670</v>
      </c>
      <c r="M7">
        <v>670</v>
      </c>
      <c r="N7">
        <v>670</v>
      </c>
      <c r="O7">
        <v>670</v>
      </c>
      <c r="P7">
        <v>670</v>
      </c>
      <c r="Q7">
        <v>670</v>
      </c>
      <c r="R7">
        <v>670</v>
      </c>
      <c r="S7">
        <v>670</v>
      </c>
    </row>
    <row r="8" spans="1:19" x14ac:dyDescent="0.25">
      <c r="A8" s="47">
        <v>44291</v>
      </c>
      <c r="B8">
        <v>4800</v>
      </c>
      <c r="C8">
        <v>65000</v>
      </c>
      <c r="D8">
        <v>710</v>
      </c>
      <c r="E8">
        <v>710</v>
      </c>
      <c r="F8">
        <v>710</v>
      </c>
      <c r="G8">
        <v>710</v>
      </c>
      <c r="H8">
        <v>710</v>
      </c>
      <c r="I8">
        <v>710</v>
      </c>
      <c r="J8">
        <v>710</v>
      </c>
      <c r="K8">
        <v>710</v>
      </c>
      <c r="L8">
        <v>710</v>
      </c>
      <c r="M8">
        <v>710</v>
      </c>
      <c r="N8">
        <v>710</v>
      </c>
      <c r="O8">
        <v>710</v>
      </c>
      <c r="P8">
        <v>710</v>
      </c>
      <c r="Q8">
        <v>710</v>
      </c>
      <c r="R8">
        <v>710</v>
      </c>
      <c r="S8">
        <v>710</v>
      </c>
    </row>
    <row r="9" spans="1:19" x14ac:dyDescent="0.25">
      <c r="A9" s="47">
        <v>44292</v>
      </c>
      <c r="B9">
        <v>5000</v>
      </c>
      <c r="C9">
        <v>60000</v>
      </c>
      <c r="D9">
        <v>750</v>
      </c>
      <c r="E9">
        <v>750</v>
      </c>
      <c r="F9">
        <v>750</v>
      </c>
      <c r="G9">
        <v>750</v>
      </c>
      <c r="H9">
        <v>750</v>
      </c>
      <c r="I9">
        <v>750</v>
      </c>
      <c r="J9">
        <v>750</v>
      </c>
      <c r="K9">
        <v>750</v>
      </c>
      <c r="L9">
        <v>750</v>
      </c>
      <c r="M9">
        <v>750</v>
      </c>
      <c r="N9">
        <v>750</v>
      </c>
      <c r="O9">
        <v>750</v>
      </c>
      <c r="P9">
        <v>750</v>
      </c>
      <c r="Q9">
        <v>750</v>
      </c>
      <c r="R9">
        <v>750</v>
      </c>
      <c r="S9">
        <v>750</v>
      </c>
    </row>
    <row r="10" spans="1:19" x14ac:dyDescent="0.25">
      <c r="A10" s="47">
        <v>44293</v>
      </c>
      <c r="B10">
        <v>5200</v>
      </c>
      <c r="C10">
        <v>60000</v>
      </c>
      <c r="D10">
        <v>790</v>
      </c>
      <c r="E10">
        <v>790</v>
      </c>
      <c r="F10">
        <v>790</v>
      </c>
      <c r="G10">
        <v>790</v>
      </c>
      <c r="H10">
        <v>790</v>
      </c>
      <c r="I10">
        <v>790</v>
      </c>
      <c r="J10">
        <v>790</v>
      </c>
      <c r="K10">
        <v>790</v>
      </c>
      <c r="L10">
        <v>790</v>
      </c>
      <c r="M10">
        <v>790</v>
      </c>
      <c r="N10">
        <v>790</v>
      </c>
      <c r="O10">
        <v>790</v>
      </c>
      <c r="P10">
        <v>790</v>
      </c>
      <c r="Q10">
        <v>790</v>
      </c>
      <c r="R10">
        <v>790</v>
      </c>
      <c r="S10">
        <v>790</v>
      </c>
    </row>
    <row r="11" spans="1:19" x14ac:dyDescent="0.25">
      <c r="A11" s="47">
        <v>44294</v>
      </c>
      <c r="B11">
        <v>5400</v>
      </c>
      <c r="C11">
        <v>55000</v>
      </c>
      <c r="D11">
        <v>830</v>
      </c>
      <c r="E11">
        <v>830</v>
      </c>
      <c r="F11">
        <v>830</v>
      </c>
      <c r="G11">
        <v>830</v>
      </c>
      <c r="H11">
        <v>830</v>
      </c>
      <c r="I11">
        <v>830</v>
      </c>
      <c r="J11">
        <v>830</v>
      </c>
      <c r="K11">
        <v>830</v>
      </c>
      <c r="L11">
        <v>830</v>
      </c>
      <c r="M11">
        <v>830</v>
      </c>
      <c r="N11">
        <v>830</v>
      </c>
      <c r="O11">
        <v>830</v>
      </c>
      <c r="P11">
        <v>830</v>
      </c>
      <c r="Q11">
        <v>830</v>
      </c>
      <c r="R11">
        <v>830</v>
      </c>
      <c r="S11">
        <v>830</v>
      </c>
    </row>
    <row r="12" spans="1:19" x14ac:dyDescent="0.25">
      <c r="A12" s="47">
        <v>44295</v>
      </c>
      <c r="B12">
        <v>5600</v>
      </c>
      <c r="C12">
        <v>55000</v>
      </c>
      <c r="D12">
        <v>870</v>
      </c>
      <c r="E12">
        <v>870</v>
      </c>
      <c r="F12">
        <v>870</v>
      </c>
      <c r="G12">
        <v>870</v>
      </c>
      <c r="H12">
        <v>870</v>
      </c>
      <c r="I12">
        <v>870</v>
      </c>
      <c r="J12">
        <v>870</v>
      </c>
      <c r="K12">
        <v>870</v>
      </c>
      <c r="L12">
        <v>870</v>
      </c>
      <c r="M12">
        <v>870</v>
      </c>
      <c r="N12">
        <v>870</v>
      </c>
      <c r="O12">
        <v>870</v>
      </c>
      <c r="P12">
        <v>870</v>
      </c>
      <c r="Q12">
        <v>870</v>
      </c>
      <c r="R12">
        <v>870</v>
      </c>
      <c r="S12">
        <v>870</v>
      </c>
    </row>
    <row r="13" spans="1:19" x14ac:dyDescent="0.25">
      <c r="A13" s="47">
        <v>44296</v>
      </c>
      <c r="B13">
        <v>5800</v>
      </c>
      <c r="C13">
        <v>50000</v>
      </c>
      <c r="D13">
        <v>910</v>
      </c>
      <c r="E13">
        <v>910</v>
      </c>
      <c r="F13">
        <v>910</v>
      </c>
      <c r="G13">
        <v>910</v>
      </c>
      <c r="H13">
        <v>910</v>
      </c>
      <c r="I13">
        <v>910</v>
      </c>
      <c r="J13">
        <v>910</v>
      </c>
      <c r="K13">
        <v>910</v>
      </c>
      <c r="L13">
        <v>910</v>
      </c>
      <c r="M13">
        <v>910</v>
      </c>
      <c r="N13">
        <v>910</v>
      </c>
      <c r="O13">
        <v>910</v>
      </c>
      <c r="P13">
        <v>910</v>
      </c>
      <c r="Q13">
        <v>910</v>
      </c>
      <c r="R13">
        <v>910</v>
      </c>
      <c r="S13">
        <v>910</v>
      </c>
    </row>
    <row r="14" spans="1:19" x14ac:dyDescent="0.25">
      <c r="A14" s="47">
        <v>44297</v>
      </c>
      <c r="B14">
        <v>6000</v>
      </c>
      <c r="C14">
        <v>50000</v>
      </c>
      <c r="D14">
        <v>950</v>
      </c>
      <c r="E14">
        <v>950</v>
      </c>
      <c r="F14">
        <v>950</v>
      </c>
      <c r="G14">
        <v>950</v>
      </c>
      <c r="H14">
        <v>950</v>
      </c>
      <c r="I14">
        <v>950</v>
      </c>
      <c r="J14">
        <v>950</v>
      </c>
      <c r="K14">
        <v>950</v>
      </c>
      <c r="L14">
        <v>950</v>
      </c>
      <c r="M14">
        <v>950</v>
      </c>
      <c r="N14">
        <v>950</v>
      </c>
      <c r="O14">
        <v>950</v>
      </c>
      <c r="P14">
        <v>950</v>
      </c>
      <c r="Q14">
        <v>950</v>
      </c>
      <c r="R14">
        <v>950</v>
      </c>
      <c r="S14">
        <v>950</v>
      </c>
    </row>
    <row r="15" spans="1:19" x14ac:dyDescent="0.25">
      <c r="A15" s="47">
        <v>44298</v>
      </c>
      <c r="B15">
        <v>6200</v>
      </c>
      <c r="C15">
        <v>45000</v>
      </c>
      <c r="D15">
        <v>990</v>
      </c>
      <c r="E15">
        <v>990</v>
      </c>
      <c r="F15">
        <v>990</v>
      </c>
      <c r="G15">
        <v>990</v>
      </c>
      <c r="H15">
        <v>990</v>
      </c>
      <c r="I15">
        <v>990</v>
      </c>
      <c r="J15">
        <v>990</v>
      </c>
      <c r="K15">
        <v>990</v>
      </c>
      <c r="L15">
        <v>990</v>
      </c>
      <c r="M15">
        <v>990</v>
      </c>
      <c r="N15">
        <v>990</v>
      </c>
      <c r="O15">
        <v>990</v>
      </c>
      <c r="P15">
        <v>990</v>
      </c>
      <c r="Q15">
        <v>990</v>
      </c>
      <c r="R15">
        <v>990</v>
      </c>
      <c r="S15">
        <v>990</v>
      </c>
    </row>
    <row r="16" spans="1:19" x14ac:dyDescent="0.25">
      <c r="A16" s="47">
        <v>44299</v>
      </c>
      <c r="B16">
        <v>6400</v>
      </c>
      <c r="C16">
        <v>45000</v>
      </c>
      <c r="D16">
        <v>1030</v>
      </c>
      <c r="E16">
        <v>1030</v>
      </c>
      <c r="F16">
        <v>1030</v>
      </c>
      <c r="G16">
        <v>1030</v>
      </c>
      <c r="H16">
        <v>1030</v>
      </c>
      <c r="I16">
        <v>1030</v>
      </c>
      <c r="J16">
        <v>1030</v>
      </c>
      <c r="K16">
        <v>1030</v>
      </c>
      <c r="L16">
        <v>1030</v>
      </c>
      <c r="M16">
        <v>1030</v>
      </c>
      <c r="N16">
        <v>1030</v>
      </c>
      <c r="O16">
        <v>1030</v>
      </c>
      <c r="P16">
        <v>1030</v>
      </c>
      <c r="Q16">
        <v>1030</v>
      </c>
      <c r="R16">
        <v>1030</v>
      </c>
      <c r="S16">
        <v>1030</v>
      </c>
    </row>
    <row r="17" spans="1:19" x14ac:dyDescent="0.25">
      <c r="A17" s="47">
        <v>44300</v>
      </c>
      <c r="B17">
        <v>6600</v>
      </c>
      <c r="C17">
        <v>40000</v>
      </c>
      <c r="D17">
        <v>1070</v>
      </c>
      <c r="E17">
        <v>1070</v>
      </c>
      <c r="F17">
        <v>1070</v>
      </c>
      <c r="G17">
        <v>1070</v>
      </c>
      <c r="H17">
        <v>1070</v>
      </c>
      <c r="I17">
        <v>1070</v>
      </c>
      <c r="J17">
        <v>1070</v>
      </c>
      <c r="K17">
        <v>1070</v>
      </c>
      <c r="L17">
        <v>1070</v>
      </c>
      <c r="M17">
        <v>1070</v>
      </c>
      <c r="N17">
        <v>1070</v>
      </c>
      <c r="O17">
        <v>1070</v>
      </c>
      <c r="P17">
        <v>1070</v>
      </c>
      <c r="Q17">
        <v>1070</v>
      </c>
      <c r="R17">
        <v>1070</v>
      </c>
      <c r="S17">
        <v>1070</v>
      </c>
    </row>
    <row r="18" spans="1:19" x14ac:dyDescent="0.25">
      <c r="A18" s="47">
        <v>44301</v>
      </c>
      <c r="B18">
        <v>6800</v>
      </c>
      <c r="C18">
        <v>40000</v>
      </c>
      <c r="D18">
        <v>1110</v>
      </c>
      <c r="E18">
        <v>1110</v>
      </c>
      <c r="F18">
        <v>1110</v>
      </c>
      <c r="G18">
        <v>1110</v>
      </c>
      <c r="H18">
        <v>1110</v>
      </c>
      <c r="I18">
        <v>1110</v>
      </c>
      <c r="J18">
        <v>1110</v>
      </c>
      <c r="K18">
        <v>1110</v>
      </c>
      <c r="L18">
        <v>1110</v>
      </c>
      <c r="M18">
        <v>1110</v>
      </c>
      <c r="N18">
        <v>1110</v>
      </c>
      <c r="O18">
        <v>1110</v>
      </c>
      <c r="P18">
        <v>1110</v>
      </c>
      <c r="Q18">
        <v>1110</v>
      </c>
      <c r="R18">
        <v>1110</v>
      </c>
      <c r="S18">
        <v>1110</v>
      </c>
    </row>
    <row r="19" spans="1:19" x14ac:dyDescent="0.25">
      <c r="A19" s="47">
        <v>44302</v>
      </c>
      <c r="B19">
        <v>7000</v>
      </c>
      <c r="C19">
        <v>35000</v>
      </c>
      <c r="D19">
        <v>1150</v>
      </c>
      <c r="E19">
        <v>1150</v>
      </c>
      <c r="F19">
        <v>1150</v>
      </c>
      <c r="G19">
        <v>1150</v>
      </c>
      <c r="H19">
        <v>1150</v>
      </c>
      <c r="I19">
        <v>1150</v>
      </c>
      <c r="J19">
        <v>1150</v>
      </c>
      <c r="K19">
        <v>1150</v>
      </c>
      <c r="L19">
        <v>1150</v>
      </c>
      <c r="M19">
        <v>1150</v>
      </c>
      <c r="N19">
        <v>1150</v>
      </c>
      <c r="O19">
        <v>1150</v>
      </c>
      <c r="P19">
        <v>1150</v>
      </c>
      <c r="Q19">
        <v>1150</v>
      </c>
      <c r="R19">
        <v>1150</v>
      </c>
      <c r="S19">
        <v>1150</v>
      </c>
    </row>
    <row r="20" spans="1:19" x14ac:dyDescent="0.25">
      <c r="A20" s="47">
        <v>44303</v>
      </c>
      <c r="B20">
        <v>7200</v>
      </c>
      <c r="C20">
        <v>35000</v>
      </c>
      <c r="D20">
        <v>1190</v>
      </c>
      <c r="E20">
        <v>1190</v>
      </c>
      <c r="F20">
        <v>1190</v>
      </c>
      <c r="G20">
        <v>1190</v>
      </c>
      <c r="H20">
        <v>1190</v>
      </c>
      <c r="I20">
        <v>1190</v>
      </c>
      <c r="J20">
        <v>1190</v>
      </c>
      <c r="K20">
        <v>1190</v>
      </c>
      <c r="L20">
        <v>1190</v>
      </c>
      <c r="M20">
        <v>1190</v>
      </c>
      <c r="N20">
        <v>1190</v>
      </c>
      <c r="O20">
        <v>1190</v>
      </c>
      <c r="P20">
        <v>1190</v>
      </c>
      <c r="Q20">
        <v>1190</v>
      </c>
      <c r="R20">
        <v>1190</v>
      </c>
      <c r="S20">
        <v>1190</v>
      </c>
    </row>
    <row r="21" spans="1:19" x14ac:dyDescent="0.25">
      <c r="A21" s="47">
        <v>44304</v>
      </c>
      <c r="B21">
        <v>7400</v>
      </c>
      <c r="C21">
        <v>30000</v>
      </c>
      <c r="D21">
        <v>1230</v>
      </c>
      <c r="E21">
        <v>1230</v>
      </c>
      <c r="F21">
        <v>1230</v>
      </c>
      <c r="G21">
        <v>1230</v>
      </c>
      <c r="H21">
        <v>1230</v>
      </c>
      <c r="I21">
        <v>1230</v>
      </c>
      <c r="J21">
        <v>1230</v>
      </c>
      <c r="K21">
        <v>1230</v>
      </c>
      <c r="L21">
        <v>1230</v>
      </c>
      <c r="M21">
        <v>1230</v>
      </c>
      <c r="N21">
        <v>1230</v>
      </c>
      <c r="O21">
        <v>1230</v>
      </c>
      <c r="P21">
        <v>1230</v>
      </c>
      <c r="Q21">
        <v>1230</v>
      </c>
      <c r="R21">
        <v>1230</v>
      </c>
      <c r="S21">
        <v>1230</v>
      </c>
    </row>
    <row r="22" spans="1:19" x14ac:dyDescent="0.25">
      <c r="A22" s="47">
        <v>44305</v>
      </c>
      <c r="B22">
        <v>7600</v>
      </c>
      <c r="C22">
        <v>30000</v>
      </c>
      <c r="D22">
        <v>1270</v>
      </c>
      <c r="E22">
        <v>1270</v>
      </c>
      <c r="F22">
        <v>1270</v>
      </c>
      <c r="G22">
        <v>1270</v>
      </c>
      <c r="H22">
        <v>1270</v>
      </c>
      <c r="I22">
        <v>1270</v>
      </c>
      <c r="J22">
        <v>1270</v>
      </c>
      <c r="K22">
        <v>1270</v>
      </c>
      <c r="L22">
        <v>1270</v>
      </c>
      <c r="M22">
        <v>1270</v>
      </c>
      <c r="N22">
        <v>1270</v>
      </c>
      <c r="O22">
        <v>1270</v>
      </c>
      <c r="P22">
        <v>1270</v>
      </c>
      <c r="Q22">
        <v>1270</v>
      </c>
      <c r="R22">
        <v>1270</v>
      </c>
      <c r="S22">
        <v>1270</v>
      </c>
    </row>
    <row r="23" spans="1:19" x14ac:dyDescent="0.25">
      <c r="A23" s="47">
        <v>44306</v>
      </c>
      <c r="B23">
        <v>7800</v>
      </c>
      <c r="C23">
        <v>25000</v>
      </c>
      <c r="D23">
        <v>1310</v>
      </c>
      <c r="E23">
        <v>1310</v>
      </c>
      <c r="F23">
        <v>1310</v>
      </c>
      <c r="G23">
        <v>1310</v>
      </c>
      <c r="H23">
        <v>1310</v>
      </c>
      <c r="I23">
        <v>1310</v>
      </c>
      <c r="J23">
        <v>1310</v>
      </c>
      <c r="K23">
        <v>1310</v>
      </c>
      <c r="L23">
        <v>1310</v>
      </c>
      <c r="M23">
        <v>1310</v>
      </c>
      <c r="N23">
        <v>1310</v>
      </c>
      <c r="O23">
        <v>1310</v>
      </c>
      <c r="P23">
        <v>1310</v>
      </c>
      <c r="Q23">
        <v>1310</v>
      </c>
      <c r="R23">
        <v>1310</v>
      </c>
      <c r="S23">
        <v>1310</v>
      </c>
    </row>
    <row r="24" spans="1:19" x14ac:dyDescent="0.25">
      <c r="A24" s="47">
        <v>44307</v>
      </c>
      <c r="B24">
        <v>8000</v>
      </c>
      <c r="C24">
        <v>25000</v>
      </c>
      <c r="D24">
        <v>1350</v>
      </c>
      <c r="E24">
        <v>1350</v>
      </c>
      <c r="F24">
        <v>1350</v>
      </c>
      <c r="G24">
        <v>1350</v>
      </c>
      <c r="H24">
        <v>1350</v>
      </c>
      <c r="I24">
        <v>1350</v>
      </c>
      <c r="J24">
        <v>1350</v>
      </c>
      <c r="K24">
        <v>1350</v>
      </c>
      <c r="L24">
        <v>1350</v>
      </c>
      <c r="M24">
        <v>1350</v>
      </c>
      <c r="N24">
        <v>1350</v>
      </c>
      <c r="O24">
        <v>1350</v>
      </c>
      <c r="P24">
        <v>1350</v>
      </c>
      <c r="Q24">
        <v>1350</v>
      </c>
      <c r="R24">
        <v>1350</v>
      </c>
      <c r="S24">
        <v>1350</v>
      </c>
    </row>
    <row r="25" spans="1:19" x14ac:dyDescent="0.25">
      <c r="A25" s="47">
        <v>44308</v>
      </c>
      <c r="B25">
        <v>8200</v>
      </c>
      <c r="C25">
        <v>20000</v>
      </c>
      <c r="D25">
        <v>1390</v>
      </c>
      <c r="E25">
        <v>1390</v>
      </c>
      <c r="F25">
        <v>1390</v>
      </c>
      <c r="G25">
        <v>1390</v>
      </c>
      <c r="H25">
        <v>1390</v>
      </c>
      <c r="I25">
        <v>1390</v>
      </c>
      <c r="J25">
        <v>1390</v>
      </c>
      <c r="K25">
        <v>1390</v>
      </c>
      <c r="L25">
        <v>1390</v>
      </c>
      <c r="M25">
        <v>1390</v>
      </c>
      <c r="N25">
        <v>1390</v>
      </c>
      <c r="O25">
        <v>1390</v>
      </c>
      <c r="P25">
        <v>1390</v>
      </c>
      <c r="Q25">
        <v>1390</v>
      </c>
      <c r="R25">
        <v>1390</v>
      </c>
      <c r="S25">
        <v>1390</v>
      </c>
    </row>
    <row r="26" spans="1:19" x14ac:dyDescent="0.25">
      <c r="A26" s="47">
        <v>44309</v>
      </c>
      <c r="B26">
        <v>8400</v>
      </c>
      <c r="C26">
        <v>20000</v>
      </c>
      <c r="D26">
        <v>1430</v>
      </c>
      <c r="E26">
        <v>1430</v>
      </c>
      <c r="F26">
        <v>1430</v>
      </c>
      <c r="G26">
        <v>1430</v>
      </c>
      <c r="H26">
        <v>1430</v>
      </c>
      <c r="I26">
        <v>1430</v>
      </c>
      <c r="J26">
        <v>1430</v>
      </c>
      <c r="K26">
        <v>1430</v>
      </c>
      <c r="L26">
        <v>1430</v>
      </c>
      <c r="M26">
        <v>1430</v>
      </c>
      <c r="N26">
        <v>1430</v>
      </c>
      <c r="O26">
        <v>1430</v>
      </c>
      <c r="P26">
        <v>1430</v>
      </c>
      <c r="Q26">
        <v>1430</v>
      </c>
      <c r="R26">
        <v>1430</v>
      </c>
      <c r="S26">
        <v>1430</v>
      </c>
    </row>
    <row r="27" spans="1:19" x14ac:dyDescent="0.25">
      <c r="A27" s="47">
        <v>44310</v>
      </c>
      <c r="B27">
        <v>8600</v>
      </c>
      <c r="C27">
        <v>15000</v>
      </c>
      <c r="D27">
        <v>1470</v>
      </c>
      <c r="E27">
        <v>1470</v>
      </c>
      <c r="F27">
        <v>1470</v>
      </c>
      <c r="G27">
        <v>1470</v>
      </c>
      <c r="H27">
        <v>1470</v>
      </c>
      <c r="I27">
        <v>1470</v>
      </c>
      <c r="J27">
        <v>1470</v>
      </c>
      <c r="K27">
        <v>1470</v>
      </c>
      <c r="L27">
        <v>1470</v>
      </c>
      <c r="M27">
        <v>1470</v>
      </c>
      <c r="N27">
        <v>1470</v>
      </c>
      <c r="O27">
        <v>1470</v>
      </c>
      <c r="P27">
        <v>1470</v>
      </c>
      <c r="Q27">
        <v>1470</v>
      </c>
      <c r="R27">
        <v>1470</v>
      </c>
      <c r="S27">
        <v>1470</v>
      </c>
    </row>
    <row r="28" spans="1:19" x14ac:dyDescent="0.25">
      <c r="A28" s="47">
        <v>44311</v>
      </c>
      <c r="B28">
        <v>8800</v>
      </c>
      <c r="C28">
        <v>15000</v>
      </c>
      <c r="D28">
        <v>1510</v>
      </c>
      <c r="E28">
        <v>1510</v>
      </c>
      <c r="F28">
        <v>1510</v>
      </c>
      <c r="G28">
        <v>1510</v>
      </c>
      <c r="H28">
        <v>1510</v>
      </c>
      <c r="I28">
        <v>1510</v>
      </c>
      <c r="J28">
        <v>1510</v>
      </c>
      <c r="K28">
        <v>1510</v>
      </c>
      <c r="L28">
        <v>1510</v>
      </c>
      <c r="M28">
        <v>1510</v>
      </c>
      <c r="N28">
        <v>1510</v>
      </c>
      <c r="O28">
        <v>1510</v>
      </c>
      <c r="P28">
        <v>1510</v>
      </c>
      <c r="Q28">
        <v>1510</v>
      </c>
      <c r="R28">
        <v>1510</v>
      </c>
      <c r="S28">
        <v>1510</v>
      </c>
    </row>
    <row r="29" spans="1:19" x14ac:dyDescent="0.25">
      <c r="A29" s="47">
        <v>44312</v>
      </c>
      <c r="B29">
        <v>9000</v>
      </c>
      <c r="C29">
        <v>10000</v>
      </c>
      <c r="D29">
        <v>1550</v>
      </c>
      <c r="E29">
        <v>1550</v>
      </c>
      <c r="F29">
        <v>1550</v>
      </c>
      <c r="G29">
        <v>1550</v>
      </c>
      <c r="H29">
        <v>1550</v>
      </c>
      <c r="I29">
        <v>1550</v>
      </c>
      <c r="J29">
        <v>1550</v>
      </c>
      <c r="K29">
        <v>1550</v>
      </c>
      <c r="L29">
        <v>1550</v>
      </c>
      <c r="M29">
        <v>1550</v>
      </c>
      <c r="N29">
        <v>1550</v>
      </c>
      <c r="O29">
        <v>1550</v>
      </c>
      <c r="P29">
        <v>1550</v>
      </c>
      <c r="Q29">
        <v>1550</v>
      </c>
      <c r="R29">
        <v>1550</v>
      </c>
      <c r="S29">
        <v>1550</v>
      </c>
    </row>
    <row r="30" spans="1:19" x14ac:dyDescent="0.25">
      <c r="A30" s="47">
        <v>44313</v>
      </c>
      <c r="B30">
        <v>9200</v>
      </c>
      <c r="C30">
        <v>10000</v>
      </c>
      <c r="D30">
        <v>1590</v>
      </c>
      <c r="E30">
        <v>1590</v>
      </c>
      <c r="F30">
        <v>1590</v>
      </c>
      <c r="G30">
        <v>1590</v>
      </c>
      <c r="H30">
        <v>1590</v>
      </c>
      <c r="I30">
        <v>1590</v>
      </c>
      <c r="J30">
        <v>1590</v>
      </c>
      <c r="K30">
        <v>1590</v>
      </c>
      <c r="L30">
        <v>1590</v>
      </c>
      <c r="M30">
        <v>1590</v>
      </c>
      <c r="N30">
        <v>1590</v>
      </c>
      <c r="O30">
        <v>1590</v>
      </c>
      <c r="P30">
        <v>1590</v>
      </c>
      <c r="Q30">
        <v>1590</v>
      </c>
      <c r="R30">
        <v>1590</v>
      </c>
      <c r="S30">
        <v>1590</v>
      </c>
    </row>
    <row r="31" spans="1:19" x14ac:dyDescent="0.25">
      <c r="A31" s="47">
        <v>44314</v>
      </c>
      <c r="B31">
        <v>9400</v>
      </c>
      <c r="C31">
        <v>5000</v>
      </c>
      <c r="D31">
        <v>1630</v>
      </c>
      <c r="E31">
        <v>1630</v>
      </c>
      <c r="F31">
        <v>1630</v>
      </c>
      <c r="G31">
        <v>1630</v>
      </c>
      <c r="H31">
        <v>1630</v>
      </c>
      <c r="I31">
        <v>1630</v>
      </c>
      <c r="J31">
        <v>1630</v>
      </c>
      <c r="K31">
        <v>1630</v>
      </c>
      <c r="L31">
        <v>1630</v>
      </c>
      <c r="M31">
        <v>1630</v>
      </c>
      <c r="N31">
        <v>1630</v>
      </c>
      <c r="O31">
        <v>1630</v>
      </c>
      <c r="P31">
        <v>1630</v>
      </c>
      <c r="Q31">
        <v>1630</v>
      </c>
      <c r="R31">
        <v>1630</v>
      </c>
      <c r="S31">
        <v>1630</v>
      </c>
    </row>
    <row r="32" spans="1:19" x14ac:dyDescent="0.25">
      <c r="A32" s="47">
        <v>44315</v>
      </c>
      <c r="B32">
        <v>9600</v>
      </c>
      <c r="C32">
        <v>5000</v>
      </c>
      <c r="D32">
        <v>1670</v>
      </c>
      <c r="E32">
        <v>1670</v>
      </c>
      <c r="F32">
        <v>1670</v>
      </c>
      <c r="G32">
        <v>1670</v>
      </c>
      <c r="H32">
        <v>1670</v>
      </c>
      <c r="I32">
        <v>1670</v>
      </c>
      <c r="J32">
        <v>1670</v>
      </c>
      <c r="K32">
        <v>1670</v>
      </c>
      <c r="L32">
        <v>1670</v>
      </c>
      <c r="M32">
        <v>1670</v>
      </c>
      <c r="N32">
        <v>1670</v>
      </c>
      <c r="O32">
        <v>1670</v>
      </c>
      <c r="P32">
        <v>1670</v>
      </c>
      <c r="Q32">
        <v>1670</v>
      </c>
      <c r="R32">
        <v>1670</v>
      </c>
      <c r="S32">
        <v>1670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/>
  <dimension ref="A1:S4"/>
  <sheetViews>
    <sheetView showGridLines="0" showRowColHeaders="0" zoomScale="96" zoomScaleNormal="96" workbookViewId="0"/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mai "&amp;systeme!B1</f>
        <v>Suivi Du conso du mois de mai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/>
  <dimension ref="A1:S4"/>
  <sheetViews>
    <sheetView showGridLines="0" showRowColHeaders="0" zoomScale="96" zoomScaleNormal="96" workbookViewId="0">
      <selection activeCell="B4" sqref="B4:F26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Juin "&amp;systeme!B1</f>
        <v>Suivi Du conso du mois de Juin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27"/>
      <c r="B4" s="34"/>
      <c r="C4" s="34"/>
      <c r="D4" s="34"/>
      <c r="E4" s="34"/>
      <c r="F4" s="34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4"/>
  <dimension ref="A1:S4"/>
  <sheetViews>
    <sheetView showGridLines="0" showRowColHeaders="0" zoomScale="96" zoomScaleNormal="96" workbookViewId="0"/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juillet "&amp;systeme!B1</f>
        <v>Suivi Du conso du mois de juillet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A1:S4"/>
  <sheetViews>
    <sheetView showGridLines="0" showRowColHeaders="0" zoomScale="96" zoomScaleNormal="96" workbookViewId="0"/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aout "&amp;systeme!B1</f>
        <v>Suivi Du conso du mois de aout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/>
  <dimension ref="A1:S4"/>
  <sheetViews>
    <sheetView showGridLines="0" showRowColHeaders="0" zoomScale="96" zoomScaleNormal="96" workbookViewId="0">
      <selection activeCell="A2" sqref="A2:S2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septembre "&amp;systeme!B1</f>
        <v>Suivi Du conso du mois de septembre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7"/>
  <dimension ref="A1:S4"/>
  <sheetViews>
    <sheetView showGridLines="0" showRowColHeaders="0" zoomScale="96" zoomScaleNormal="96" workbookViewId="0"/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octobre "&amp;systeme!B1</f>
        <v>Suivi Du conso du mois de octobre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8"/>
  <dimension ref="A1:S4"/>
  <sheetViews>
    <sheetView showGridLines="0" showRowColHeaders="0" zoomScale="96" zoomScaleNormal="96" workbookViewId="0">
      <selection activeCell="G28" sqref="G28"/>
    </sheetView>
  </sheetViews>
  <sheetFormatPr baseColWidth="10" defaultColWidth="11.42578125" defaultRowHeight="15" x14ac:dyDescent="0.25"/>
  <cols>
    <col min="1" max="1" width="24.140625" bestFit="1" customWidth="1"/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Novembre "&amp;systeme!B1</f>
        <v>Suivi Du conso du mois de Novembre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27"/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/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9"/>
  <dimension ref="A1:S25"/>
  <sheetViews>
    <sheetView showGridLines="0" showRowColHeaders="0" zoomScale="96" zoomScaleNormal="96" workbookViewId="0">
      <selection activeCell="D12" sqref="D12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1" t="str">
        <f>"Suivi Du conso du mois de décembre "&amp;systeme!B1</f>
        <v>Suivi Du conso du mois de décembre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25" x14ac:dyDescent="0.25">
      <c r="A2" s="53" t="s">
        <v>28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</row>
    <row r="3" spans="1:19" ht="15.75" thickBot="1" x14ac:dyDescent="0.3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25">
      <c r="A4" s="27" t="s">
        <v>77</v>
      </c>
      <c r="B4" s="34"/>
      <c r="C4" s="34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6" t="e">
        <v>#REF!</v>
      </c>
    </row>
    <row r="5" spans="1:19" x14ac:dyDescent="0.25">
      <c r="A5" s="27" t="s">
        <v>78</v>
      </c>
      <c r="R5" t="e">
        <v>#REF!</v>
      </c>
    </row>
    <row r="6" spans="1:19" x14ac:dyDescent="0.25">
      <c r="A6" s="27" t="s">
        <v>79</v>
      </c>
      <c r="R6" t="e">
        <v>#REF!</v>
      </c>
    </row>
    <row r="7" spans="1:19" x14ac:dyDescent="0.25">
      <c r="A7" s="27" t="s">
        <v>80</v>
      </c>
      <c r="R7" t="e">
        <v>#REF!</v>
      </c>
    </row>
    <row r="8" spans="1:19" x14ac:dyDescent="0.25">
      <c r="A8" s="27" t="s">
        <v>81</v>
      </c>
      <c r="R8" t="e">
        <v>#REF!</v>
      </c>
    </row>
    <row r="9" spans="1:19" x14ac:dyDescent="0.25">
      <c r="A9" s="27" t="s">
        <v>82</v>
      </c>
      <c r="R9" t="e">
        <v>#REF!</v>
      </c>
    </row>
    <row r="10" spans="1:19" x14ac:dyDescent="0.25">
      <c r="A10" s="27" t="s">
        <v>83</v>
      </c>
      <c r="R10" t="e">
        <v>#REF!</v>
      </c>
    </row>
    <row r="11" spans="1:19" x14ac:dyDescent="0.25">
      <c r="A11" s="27" t="s">
        <v>84</v>
      </c>
      <c r="R11" t="e">
        <v>#REF!</v>
      </c>
    </row>
    <row r="12" spans="1:19" x14ac:dyDescent="0.25">
      <c r="A12" s="27" t="s">
        <v>85</v>
      </c>
      <c r="R12" t="e">
        <v>#REF!</v>
      </c>
    </row>
    <row r="13" spans="1:19" x14ac:dyDescent="0.25">
      <c r="A13" s="27" t="s">
        <v>86</v>
      </c>
      <c r="R13" t="e">
        <v>#REF!</v>
      </c>
    </row>
    <row r="14" spans="1:19" x14ac:dyDescent="0.25">
      <c r="A14" s="27" t="s">
        <v>87</v>
      </c>
      <c r="R14" t="e">
        <v>#REF!</v>
      </c>
    </row>
    <row r="15" spans="1:19" x14ac:dyDescent="0.25">
      <c r="A15" s="27" t="s">
        <v>88</v>
      </c>
      <c r="R15" t="e">
        <v>#REF!</v>
      </c>
    </row>
    <row r="16" spans="1:19" x14ac:dyDescent="0.25">
      <c r="A16" s="27" t="s">
        <v>89</v>
      </c>
      <c r="R16" t="e">
        <v>#REF!</v>
      </c>
    </row>
    <row r="17" spans="1:18" x14ac:dyDescent="0.25">
      <c r="A17" s="27" t="s">
        <v>90</v>
      </c>
      <c r="R17" t="e">
        <v>#REF!</v>
      </c>
    </row>
    <row r="18" spans="1:18" x14ac:dyDescent="0.25">
      <c r="A18" s="27" t="s">
        <v>91</v>
      </c>
      <c r="R18" t="e">
        <v>#REF!</v>
      </c>
    </row>
    <row r="19" spans="1:18" x14ac:dyDescent="0.25">
      <c r="A19" s="27" t="s">
        <v>92</v>
      </c>
      <c r="R19" t="e">
        <v>#REF!</v>
      </c>
    </row>
    <row r="20" spans="1:18" x14ac:dyDescent="0.25">
      <c r="A20" s="27" t="s">
        <v>93</v>
      </c>
      <c r="R20" t="e">
        <v>#REF!</v>
      </c>
    </row>
    <row r="21" spans="1:18" x14ac:dyDescent="0.25">
      <c r="A21" s="27" t="s">
        <v>94</v>
      </c>
      <c r="R21" t="e">
        <v>#REF!</v>
      </c>
    </row>
    <row r="22" spans="1:18" x14ac:dyDescent="0.25">
      <c r="A22" s="27" t="s">
        <v>95</v>
      </c>
      <c r="R22" t="e">
        <v>#REF!</v>
      </c>
    </row>
    <row r="23" spans="1:18" x14ac:dyDescent="0.25">
      <c r="A23" s="27" t="s">
        <v>96</v>
      </c>
      <c r="R23" t="e">
        <v>#REF!</v>
      </c>
    </row>
    <row r="24" spans="1:18" x14ac:dyDescent="0.25">
      <c r="A24" s="27" t="s">
        <v>97</v>
      </c>
      <c r="R24" t="e">
        <v>#REF!</v>
      </c>
    </row>
    <row r="25" spans="1:18" x14ac:dyDescent="0.25">
      <c r="A25" s="27" t="s">
        <v>98</v>
      </c>
      <c r="R25" t="e">
        <v>#REF!</v>
      </c>
    </row>
  </sheetData>
  <mergeCells count="1">
    <mergeCell ref="A2:S2"/>
  </mergeCells>
  <phoneticPr fontId="14" type="noConversion"/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"/>
  <dimension ref="A1:XFC78"/>
  <sheetViews>
    <sheetView showGridLines="0" zoomScale="85" zoomScaleNormal="85" workbookViewId="0">
      <selection activeCell="F3" sqref="F3"/>
    </sheetView>
  </sheetViews>
  <sheetFormatPr baseColWidth="10" defaultColWidth="0" defaultRowHeight="14.25" zeroHeight="1" x14ac:dyDescent="0.2"/>
  <cols>
    <col min="1" max="1" width="24.7109375" style="2" customWidth="1"/>
    <col min="2" max="2" width="11.28515625" style="2" customWidth="1"/>
    <col min="3" max="3" width="6.7109375" style="2" customWidth="1"/>
    <col min="4" max="4" width="24.7109375" style="2" customWidth="1"/>
    <col min="5" max="5" width="26.140625" style="2" customWidth="1"/>
    <col min="6" max="6" width="19.28515625" style="2" customWidth="1"/>
    <col min="7" max="7" width="24.7109375" style="2" customWidth="1"/>
    <col min="8" max="8" width="12.85546875" style="2" customWidth="1"/>
    <col min="9" max="9" width="63" style="2" customWidth="1"/>
    <col min="10" max="10" width="98.5703125" style="2" customWidth="1"/>
    <col min="11" max="11" width="11.42578125" style="2" hidden="1" customWidth="1"/>
    <col min="12" max="12" width="0" style="2" hidden="1" customWidth="1"/>
    <col min="13" max="18" width="0" style="2" hidden="1"/>
    <col min="19" max="19" width="11.42578125" style="2" hidden="1"/>
    <col min="20" max="20" width="0" style="2" hidden="1"/>
    <col min="21" max="16383" width="11.42578125" style="2" hidden="1"/>
    <col min="16384" max="16384" width="34.28515625" style="2" customWidth="1"/>
  </cols>
  <sheetData>
    <row r="1" spans="1:11" ht="42" customHeight="1" thickBot="1" x14ac:dyDescent="0.25">
      <c r="A1" s="10"/>
      <c r="B1" s="9"/>
      <c r="C1" s="9"/>
      <c r="D1" s="12"/>
      <c r="E1" s="9"/>
      <c r="F1" s="9"/>
      <c r="G1" s="60" t="s">
        <v>17</v>
      </c>
      <c r="H1" s="60"/>
      <c r="I1" s="60"/>
      <c r="J1" s="60"/>
      <c r="K1" s="11"/>
    </row>
    <row r="2" spans="1:11" ht="46.5" customHeight="1" thickBot="1" x14ac:dyDescent="0.25">
      <c r="A2" s="38" t="s">
        <v>67</v>
      </c>
      <c r="B2" s="39"/>
      <c r="C2" s="39"/>
      <c r="D2" s="39"/>
      <c r="E2" s="39"/>
      <c r="F2" s="39"/>
      <c r="G2" s="39"/>
      <c r="H2" s="39"/>
      <c r="I2" s="39"/>
      <c r="J2" s="37"/>
      <c r="K2" s="59"/>
    </row>
    <row r="3" spans="1:11" ht="46.5" customHeight="1" thickBot="1" x14ac:dyDescent="0.25">
      <c r="A3" s="61" t="s">
        <v>99</v>
      </c>
      <c r="B3" s="62"/>
      <c r="C3" s="62"/>
      <c r="D3" s="62"/>
      <c r="E3" s="63"/>
      <c r="F3" s="44">
        <f>SUM(T_Janvier[consommation totale de l''usine ])</f>
        <v>32190</v>
      </c>
      <c r="G3" s="61" t="s">
        <v>101</v>
      </c>
      <c r="H3" s="62"/>
      <c r="I3" s="63"/>
      <c r="J3" s="37"/>
      <c r="K3" s="59"/>
    </row>
    <row r="4" spans="1:11" ht="30.75" customHeight="1" thickBot="1" x14ac:dyDescent="0.25">
      <c r="A4" s="58" t="s">
        <v>65</v>
      </c>
      <c r="B4" s="58"/>
      <c r="C4" s="58"/>
      <c r="D4" s="58"/>
      <c r="E4" s="58"/>
      <c r="F4" s="58"/>
      <c r="G4" s="58"/>
      <c r="H4" s="58"/>
      <c r="I4" s="58"/>
      <c r="J4" s="37" t="e">
        <f>#REF!</f>
        <v>#REF!</v>
      </c>
      <c r="K4" s="59"/>
    </row>
    <row r="5" spans="1:11" ht="28.5" customHeight="1" thickBot="1" x14ac:dyDescent="0.25">
      <c r="A5" s="58" t="s">
        <v>66</v>
      </c>
      <c r="B5" s="58"/>
      <c r="C5" s="58"/>
      <c r="D5" s="58"/>
      <c r="E5" s="58"/>
      <c r="F5" s="58"/>
      <c r="G5" s="58"/>
      <c r="H5" s="58"/>
      <c r="I5" s="58"/>
      <c r="J5" s="37">
        <f>2.75*J3</f>
        <v>0</v>
      </c>
      <c r="K5" s="59"/>
    </row>
    <row r="6" spans="1:11" ht="22.5" customHeight="1" x14ac:dyDescent="0.2">
      <c r="A6" s="22" t="s">
        <v>4</v>
      </c>
      <c r="B6" s="55"/>
      <c r="C6" s="55"/>
      <c r="D6" s="55"/>
      <c r="E6" s="55"/>
      <c r="F6" s="55"/>
      <c r="G6" s="55"/>
      <c r="H6" s="55"/>
      <c r="I6" s="55"/>
      <c r="J6" s="56"/>
      <c r="K6" s="59"/>
    </row>
    <row r="7" spans="1:11" ht="91.5" customHeight="1" thickBot="1" x14ac:dyDescent="0.25">
      <c r="A7" s="8"/>
      <c r="B7" s="57"/>
      <c r="C7" s="57"/>
      <c r="D7" s="57"/>
      <c r="E7" s="57"/>
      <c r="F7" s="57"/>
      <c r="G7" s="57"/>
      <c r="H7" s="57"/>
      <c r="I7" s="57"/>
      <c r="J7" s="57"/>
      <c r="K7" s="59"/>
    </row>
    <row r="8" spans="1:11" ht="46.5" customHeight="1" thickBot="1" x14ac:dyDescent="0.25">
      <c r="A8" s="38" t="s">
        <v>1</v>
      </c>
      <c r="B8" s="39"/>
      <c r="C8" s="39"/>
      <c r="D8" s="39"/>
      <c r="E8" s="39"/>
      <c r="F8" s="39"/>
      <c r="G8" s="39"/>
      <c r="H8" s="39"/>
      <c r="I8" s="39"/>
      <c r="J8" s="37"/>
      <c r="K8" s="43"/>
    </row>
    <row r="9" spans="1:11" ht="46.5" customHeight="1" thickBot="1" x14ac:dyDescent="0.25">
      <c r="A9" s="51" t="s">
        <v>100</v>
      </c>
      <c r="B9" s="51"/>
      <c r="C9" s="51"/>
      <c r="D9" s="51"/>
      <c r="E9" s="51"/>
      <c r="F9" s="51"/>
      <c r="G9" s="51"/>
      <c r="H9" s="51"/>
      <c r="I9" s="52"/>
      <c r="J9" s="37"/>
      <c r="K9" s="43"/>
    </row>
    <row r="10" spans="1:11" ht="30.75" customHeight="1" thickBot="1" x14ac:dyDescent="0.25">
      <c r="A10" s="58" t="s">
        <v>65</v>
      </c>
      <c r="B10" s="58"/>
      <c r="C10" s="58"/>
      <c r="D10" s="58"/>
      <c r="E10" s="58"/>
      <c r="F10" s="58"/>
      <c r="G10" s="58"/>
      <c r="H10" s="58"/>
      <c r="I10" s="58"/>
      <c r="J10" s="37"/>
      <c r="K10" s="59"/>
    </row>
    <row r="11" spans="1:11" ht="28.5" customHeight="1" thickBot="1" x14ac:dyDescent="0.25">
      <c r="A11" s="58" t="s">
        <v>66</v>
      </c>
      <c r="B11" s="58"/>
      <c r="C11" s="58"/>
      <c r="D11" s="58"/>
      <c r="E11" s="58"/>
      <c r="F11" s="58"/>
      <c r="G11" s="58"/>
      <c r="H11" s="58"/>
      <c r="I11" s="58"/>
      <c r="J11" s="37"/>
      <c r="K11" s="59"/>
    </row>
    <row r="12" spans="1:11" ht="91.5" customHeight="1" x14ac:dyDescent="0.2">
      <c r="A12" s="7" t="s">
        <v>4</v>
      </c>
      <c r="B12" s="29"/>
      <c r="C12" s="29"/>
      <c r="D12" s="29"/>
      <c r="E12" s="29"/>
      <c r="F12" s="29"/>
      <c r="G12" s="29"/>
      <c r="H12" s="29"/>
      <c r="I12" s="29"/>
      <c r="J12" s="29"/>
      <c r="K12" s="59"/>
    </row>
    <row r="13" spans="1:11" ht="28.5" customHeight="1" thickBot="1" x14ac:dyDescent="0.25">
      <c r="A13" s="8"/>
      <c r="B13" s="30"/>
      <c r="C13" s="30"/>
      <c r="D13" s="30"/>
      <c r="E13" s="30"/>
      <c r="F13" s="30"/>
      <c r="G13" s="30"/>
      <c r="H13" s="30"/>
      <c r="I13" s="30"/>
      <c r="J13" s="30"/>
      <c r="K13" s="59"/>
    </row>
    <row r="14" spans="1:11" ht="46.5" customHeight="1" thickBot="1" x14ac:dyDescent="0.25">
      <c r="A14" s="38" t="s">
        <v>69</v>
      </c>
      <c r="B14" s="39"/>
      <c r="C14" s="39"/>
      <c r="D14" s="39"/>
      <c r="E14" s="39"/>
      <c r="F14" s="39"/>
      <c r="G14" s="39"/>
      <c r="H14" s="39"/>
      <c r="I14" s="39"/>
      <c r="J14" s="37"/>
      <c r="K14" s="59"/>
    </row>
    <row r="15" spans="1:11" ht="30.75" customHeight="1" thickBot="1" x14ac:dyDescent="0.25">
      <c r="A15" s="58" t="s">
        <v>65</v>
      </c>
      <c r="B15" s="58"/>
      <c r="C15" s="58"/>
      <c r="D15" s="58"/>
      <c r="E15" s="58"/>
      <c r="F15" s="58"/>
      <c r="G15" s="58"/>
      <c r="H15" s="58"/>
      <c r="I15" s="58"/>
      <c r="J15" s="37"/>
      <c r="K15" s="59"/>
    </row>
    <row r="16" spans="1:11" ht="28.5" customHeight="1" thickBot="1" x14ac:dyDescent="0.25">
      <c r="A16" s="58" t="s">
        <v>66</v>
      </c>
      <c r="B16" s="58"/>
      <c r="C16" s="58"/>
      <c r="D16" s="58"/>
      <c r="E16" s="58"/>
      <c r="F16" s="58"/>
      <c r="G16" s="58"/>
      <c r="H16" s="58"/>
      <c r="I16" s="58"/>
      <c r="J16" s="37"/>
      <c r="K16" s="59"/>
    </row>
    <row r="17" spans="1:11" ht="22.5" customHeight="1" x14ac:dyDescent="0.2">
      <c r="A17" s="22" t="s">
        <v>4</v>
      </c>
      <c r="B17" s="55"/>
      <c r="C17" s="55"/>
      <c r="D17" s="55"/>
      <c r="E17" s="55"/>
      <c r="F17" s="55"/>
      <c r="G17" s="55"/>
      <c r="H17" s="55"/>
      <c r="I17" s="55"/>
      <c r="J17" s="56"/>
      <c r="K17" s="33"/>
    </row>
    <row r="18" spans="1:11" s="42" customFormat="1" ht="91.5" customHeight="1" thickBot="1" x14ac:dyDescent="0.25">
      <c r="A18" s="40"/>
      <c r="B18" s="57"/>
      <c r="C18" s="57"/>
      <c r="D18" s="57"/>
      <c r="E18" s="57"/>
      <c r="F18" s="57"/>
      <c r="G18" s="57"/>
      <c r="H18" s="57"/>
      <c r="I18" s="57"/>
      <c r="J18" s="57"/>
      <c r="K18" s="41"/>
    </row>
    <row r="19" spans="1:11" ht="46.5" customHeight="1" thickBot="1" x14ac:dyDescent="0.25">
      <c r="A19" s="38" t="s">
        <v>68</v>
      </c>
      <c r="B19" s="39"/>
      <c r="C19" s="39"/>
      <c r="D19" s="39"/>
      <c r="E19" s="39"/>
      <c r="F19" s="39"/>
      <c r="G19" s="39"/>
      <c r="H19" s="39"/>
      <c r="I19" s="39"/>
      <c r="J19" s="37"/>
    </row>
    <row r="20" spans="1:11" ht="30.75" customHeight="1" thickBot="1" x14ac:dyDescent="0.25">
      <c r="A20" s="58" t="s">
        <v>65</v>
      </c>
      <c r="B20" s="58"/>
      <c r="C20" s="58"/>
      <c r="D20" s="58"/>
      <c r="E20" s="58"/>
      <c r="F20" s="58"/>
      <c r="G20" s="58"/>
      <c r="H20" s="58"/>
      <c r="I20" s="58"/>
      <c r="J20" s="37"/>
      <c r="K20" s="23"/>
    </row>
    <row r="21" spans="1:11" ht="28.5" customHeight="1" thickBot="1" x14ac:dyDescent="0.25">
      <c r="A21" s="58" t="s">
        <v>66</v>
      </c>
      <c r="B21" s="58"/>
      <c r="C21" s="58"/>
      <c r="D21" s="58"/>
      <c r="E21" s="58"/>
      <c r="F21" s="58"/>
      <c r="G21" s="58"/>
      <c r="H21" s="58"/>
      <c r="I21" s="58"/>
      <c r="J21" s="37"/>
      <c r="K21" s="33"/>
    </row>
    <row r="22" spans="1:11" ht="22.5" customHeight="1" x14ac:dyDescent="0.2">
      <c r="A22" s="22" t="s">
        <v>4</v>
      </c>
      <c r="B22" s="55"/>
      <c r="C22" s="55"/>
      <c r="D22" s="55"/>
      <c r="E22" s="55"/>
      <c r="F22" s="55"/>
      <c r="G22" s="55"/>
      <c r="H22" s="55"/>
      <c r="I22" s="55"/>
      <c r="J22" s="56"/>
      <c r="K22" s="20"/>
    </row>
    <row r="23" spans="1:11" ht="91.5" customHeight="1" thickBot="1" x14ac:dyDescent="0.25">
      <c r="A23" s="8"/>
      <c r="B23" s="57"/>
      <c r="C23" s="57"/>
      <c r="D23" s="57"/>
      <c r="E23" s="57"/>
      <c r="F23" s="57"/>
      <c r="G23" s="57"/>
      <c r="H23" s="57"/>
      <c r="I23" s="57"/>
      <c r="J23" s="57"/>
      <c r="K23" s="59"/>
    </row>
    <row r="24" spans="1:11" ht="46.5" customHeight="1" thickBot="1" x14ac:dyDescent="0.25">
      <c r="A24" s="38" t="s">
        <v>70</v>
      </c>
      <c r="B24" s="39"/>
      <c r="C24" s="39"/>
      <c r="D24" s="39"/>
      <c r="E24" s="39"/>
      <c r="F24" s="39"/>
      <c r="G24" s="39"/>
      <c r="H24" s="39"/>
      <c r="I24" s="39"/>
      <c r="J24" s="37"/>
      <c r="K24" s="59"/>
    </row>
    <row r="25" spans="1:11" ht="30.75" customHeight="1" thickBot="1" x14ac:dyDescent="0.25">
      <c r="A25" s="58" t="s">
        <v>65</v>
      </c>
      <c r="B25" s="58"/>
      <c r="C25" s="58"/>
      <c r="D25" s="58"/>
      <c r="E25" s="58"/>
      <c r="F25" s="58"/>
      <c r="G25" s="58"/>
      <c r="H25" s="58"/>
      <c r="I25" s="58"/>
      <c r="J25" s="37" t="e">
        <f>#REF!</f>
        <v>#REF!</v>
      </c>
      <c r="K25" s="59"/>
    </row>
    <row r="26" spans="1:11" ht="28.5" customHeight="1" thickBot="1" x14ac:dyDescent="0.25">
      <c r="A26" s="58" t="s">
        <v>66</v>
      </c>
      <c r="B26" s="58"/>
      <c r="C26" s="58"/>
      <c r="D26" s="58"/>
      <c r="E26" s="58"/>
      <c r="F26" s="58"/>
      <c r="G26" s="58"/>
      <c r="H26" s="58"/>
      <c r="I26" s="58"/>
      <c r="J26" s="37" t="e">
        <f>J25*2</f>
        <v>#REF!</v>
      </c>
      <c r="K26" s="59"/>
    </row>
    <row r="27" spans="1:11" ht="22.5" customHeight="1" x14ac:dyDescent="0.2">
      <c r="A27" s="22" t="s">
        <v>4</v>
      </c>
      <c r="B27" s="55"/>
      <c r="C27" s="55"/>
      <c r="D27" s="55"/>
      <c r="E27" s="55"/>
      <c r="F27" s="55"/>
      <c r="G27" s="55"/>
      <c r="H27" s="55"/>
      <c r="I27" s="55"/>
      <c r="J27" s="56"/>
      <c r="K27" s="59"/>
    </row>
    <row r="28" spans="1:11" ht="91.5" customHeight="1" thickBot="1" x14ac:dyDescent="0.25">
      <c r="A28" s="8"/>
      <c r="B28" s="57"/>
      <c r="C28" s="57"/>
      <c r="D28" s="57"/>
      <c r="E28" s="57"/>
      <c r="F28" s="57"/>
      <c r="G28" s="57"/>
      <c r="H28" s="57"/>
      <c r="I28" s="57"/>
      <c r="J28" s="57"/>
      <c r="K28" s="59"/>
    </row>
    <row r="29" spans="1:11" ht="46.5" customHeight="1" thickBot="1" x14ac:dyDescent="0.25">
      <c r="A29" s="38" t="s">
        <v>71</v>
      </c>
      <c r="B29" s="39"/>
      <c r="C29" s="39"/>
      <c r="D29" s="39"/>
      <c r="E29" s="39"/>
      <c r="F29" s="39"/>
      <c r="G29" s="39"/>
      <c r="H29" s="39"/>
      <c r="I29" s="39"/>
      <c r="J29" s="37"/>
      <c r="K29" s="59"/>
    </row>
    <row r="30" spans="1:11" ht="30.75" customHeight="1" thickBot="1" x14ac:dyDescent="0.25">
      <c r="A30" s="58" t="s">
        <v>65</v>
      </c>
      <c r="B30" s="58"/>
      <c r="C30" s="58"/>
      <c r="D30" s="58"/>
      <c r="E30" s="58"/>
      <c r="F30" s="58"/>
      <c r="G30" s="58"/>
      <c r="H30" s="58"/>
      <c r="I30" s="58"/>
      <c r="J30" s="37"/>
      <c r="K30" s="59"/>
    </row>
    <row r="31" spans="1:11" ht="28.5" customHeight="1" thickBot="1" x14ac:dyDescent="0.25">
      <c r="A31" s="58" t="s">
        <v>66</v>
      </c>
      <c r="B31" s="58"/>
      <c r="C31" s="58"/>
      <c r="D31" s="58"/>
      <c r="E31" s="58"/>
      <c r="F31" s="58"/>
      <c r="G31" s="58"/>
      <c r="H31" s="58"/>
      <c r="I31" s="58"/>
      <c r="J31" s="37"/>
      <c r="K31" s="33"/>
    </row>
    <row r="32" spans="1:11" ht="22.5" customHeight="1" x14ac:dyDescent="0.2">
      <c r="A32" s="22" t="s">
        <v>4</v>
      </c>
      <c r="B32" s="55"/>
      <c r="C32" s="55"/>
      <c r="D32" s="55"/>
      <c r="E32" s="55"/>
      <c r="F32" s="55"/>
      <c r="G32" s="55"/>
      <c r="H32" s="55"/>
      <c r="I32" s="55"/>
      <c r="J32" s="56"/>
      <c r="K32" s="59"/>
    </row>
    <row r="33" spans="1:11" ht="91.5" customHeight="1" thickBot="1" x14ac:dyDescent="0.25">
      <c r="A33" s="8"/>
      <c r="B33" s="57"/>
      <c r="C33" s="57"/>
      <c r="D33" s="57"/>
      <c r="E33" s="57"/>
      <c r="F33" s="57"/>
      <c r="G33" s="57"/>
      <c r="H33" s="57"/>
      <c r="I33" s="57"/>
      <c r="J33" s="57"/>
      <c r="K33" s="59"/>
    </row>
    <row r="34" spans="1:11" ht="46.5" customHeight="1" thickBot="1" x14ac:dyDescent="0.25">
      <c r="A34" s="38" t="s">
        <v>2</v>
      </c>
      <c r="B34" s="39"/>
      <c r="C34" s="39"/>
      <c r="D34" s="39"/>
      <c r="E34" s="39"/>
      <c r="F34" s="39"/>
      <c r="G34" s="39"/>
      <c r="H34" s="39"/>
      <c r="I34" s="39"/>
      <c r="J34" s="37"/>
      <c r="K34" s="59"/>
    </row>
    <row r="35" spans="1:11" ht="30.75" customHeight="1" thickBot="1" x14ac:dyDescent="0.25">
      <c r="A35" s="58" t="s">
        <v>65</v>
      </c>
      <c r="B35" s="58"/>
      <c r="C35" s="58"/>
      <c r="D35" s="58"/>
      <c r="E35" s="58"/>
      <c r="F35" s="58"/>
      <c r="G35" s="58"/>
      <c r="H35" s="58"/>
      <c r="I35" s="58"/>
      <c r="J35" s="37"/>
      <c r="K35" s="59"/>
    </row>
    <row r="36" spans="1:11" ht="28.5" customHeight="1" thickBot="1" x14ac:dyDescent="0.25">
      <c r="A36" s="58" t="s">
        <v>66</v>
      </c>
      <c r="B36" s="58"/>
      <c r="C36" s="58"/>
      <c r="D36" s="58"/>
      <c r="E36" s="58"/>
      <c r="F36" s="58"/>
      <c r="G36" s="58"/>
      <c r="H36" s="58"/>
      <c r="I36" s="58"/>
      <c r="J36" s="37"/>
      <c r="K36" s="59"/>
    </row>
    <row r="37" spans="1:11" ht="22.5" customHeight="1" x14ac:dyDescent="0.2">
      <c r="A37" s="22" t="s">
        <v>4</v>
      </c>
      <c r="B37" s="55"/>
      <c r="C37" s="55"/>
      <c r="D37" s="55"/>
      <c r="E37" s="55"/>
      <c r="F37" s="55"/>
      <c r="G37" s="55"/>
      <c r="H37" s="55"/>
      <c r="I37" s="55"/>
      <c r="J37" s="56"/>
      <c r="K37" s="59"/>
    </row>
    <row r="38" spans="1:11" ht="91.5" customHeight="1" thickBot="1" x14ac:dyDescent="0.25">
      <c r="A38" s="8"/>
      <c r="B38" s="57"/>
      <c r="C38" s="57"/>
      <c r="D38" s="57"/>
      <c r="E38" s="57"/>
      <c r="F38" s="57"/>
      <c r="G38" s="57"/>
      <c r="H38" s="57"/>
      <c r="I38" s="57"/>
      <c r="J38" s="57"/>
      <c r="K38" s="59"/>
    </row>
    <row r="39" spans="1:11" ht="46.5" customHeight="1" thickBot="1" x14ac:dyDescent="0.25">
      <c r="A39" s="38" t="s">
        <v>72</v>
      </c>
      <c r="B39" s="39"/>
      <c r="C39" s="39"/>
      <c r="D39" s="39"/>
      <c r="E39" s="39"/>
      <c r="F39" s="39"/>
      <c r="G39" s="39"/>
      <c r="H39" s="39"/>
      <c r="I39" s="39"/>
      <c r="J39" s="37"/>
      <c r="K39" s="59"/>
    </row>
    <row r="40" spans="1:11" ht="30.75" customHeight="1" thickBot="1" x14ac:dyDescent="0.25">
      <c r="A40" s="58" t="s">
        <v>65</v>
      </c>
      <c r="B40" s="58"/>
      <c r="C40" s="58"/>
      <c r="D40" s="58"/>
      <c r="E40" s="58"/>
      <c r="F40" s="58"/>
      <c r="G40" s="58"/>
      <c r="H40" s="58"/>
      <c r="I40" s="58"/>
      <c r="J40" s="37"/>
      <c r="K40" s="59"/>
    </row>
    <row r="41" spans="1:11" ht="28.5" customHeight="1" thickBot="1" x14ac:dyDescent="0.25">
      <c r="A41" s="61" t="s">
        <v>66</v>
      </c>
      <c r="B41" s="62"/>
      <c r="C41" s="62"/>
      <c r="D41" s="62"/>
      <c r="E41" s="62"/>
      <c r="F41" s="62"/>
      <c r="G41" s="62"/>
      <c r="H41" s="62"/>
      <c r="I41" s="63"/>
      <c r="J41" s="37"/>
      <c r="K41" s="43"/>
    </row>
    <row r="42" spans="1:11" ht="22.5" customHeight="1" x14ac:dyDescent="0.2">
      <c r="A42" s="22" t="s">
        <v>4</v>
      </c>
      <c r="B42" s="55"/>
      <c r="C42" s="55"/>
      <c r="D42" s="55"/>
      <c r="E42" s="55"/>
      <c r="F42" s="55"/>
      <c r="G42" s="55"/>
      <c r="H42" s="55"/>
      <c r="I42" s="55"/>
      <c r="J42" s="56"/>
      <c r="K42" s="59"/>
    </row>
    <row r="43" spans="1:11" ht="91.5" customHeight="1" thickBot="1" x14ac:dyDescent="0.25">
      <c r="A43" s="8"/>
      <c r="B43" s="57"/>
      <c r="C43" s="57"/>
      <c r="D43" s="57"/>
      <c r="E43" s="57"/>
      <c r="F43" s="57"/>
      <c r="G43" s="57"/>
      <c r="H43" s="57"/>
      <c r="I43" s="57"/>
      <c r="J43" s="57"/>
      <c r="K43" s="59"/>
    </row>
    <row r="44" spans="1:11" ht="46.5" customHeight="1" thickBot="1" x14ac:dyDescent="0.25">
      <c r="A44" s="38" t="s">
        <v>3</v>
      </c>
      <c r="B44" s="39"/>
      <c r="C44" s="39"/>
      <c r="D44" s="39"/>
      <c r="E44" s="39"/>
      <c r="F44" s="39"/>
      <c r="G44" s="39"/>
      <c r="H44" s="39"/>
      <c r="I44" s="39"/>
      <c r="J44" s="37"/>
      <c r="K44" s="59"/>
    </row>
    <row r="45" spans="1:11" ht="30.75" customHeight="1" thickBot="1" x14ac:dyDescent="0.25">
      <c r="A45" s="58" t="s">
        <v>65</v>
      </c>
      <c r="B45" s="58"/>
      <c r="C45" s="58"/>
      <c r="D45" s="58"/>
      <c r="E45" s="58"/>
      <c r="F45" s="58"/>
      <c r="G45" s="58"/>
      <c r="H45" s="58"/>
      <c r="I45" s="58"/>
      <c r="J45" s="37"/>
      <c r="K45" s="59"/>
    </row>
    <row r="46" spans="1:11" ht="28.5" customHeight="1" thickBot="1" x14ac:dyDescent="0.25">
      <c r="A46" s="58" t="s">
        <v>66</v>
      </c>
      <c r="B46" s="58"/>
      <c r="C46" s="58"/>
      <c r="D46" s="58"/>
      <c r="E46" s="58"/>
      <c r="F46" s="58"/>
      <c r="G46" s="58"/>
      <c r="H46" s="58"/>
      <c r="I46" s="58"/>
      <c r="J46" s="37"/>
      <c r="K46" s="59"/>
    </row>
    <row r="47" spans="1:11" ht="22.5" customHeight="1" x14ac:dyDescent="0.2">
      <c r="A47" s="22" t="s">
        <v>4</v>
      </c>
      <c r="B47" s="55"/>
      <c r="C47" s="55"/>
      <c r="D47" s="55"/>
      <c r="E47" s="55"/>
      <c r="F47" s="55"/>
      <c r="G47" s="55"/>
      <c r="H47" s="55"/>
      <c r="I47" s="55"/>
      <c r="J47" s="56"/>
    </row>
    <row r="48" spans="1:11" ht="91.5" customHeight="1" thickBot="1" x14ac:dyDescent="0.25">
      <c r="A48" s="8"/>
      <c r="B48" s="57"/>
      <c r="C48" s="57"/>
      <c r="D48" s="57"/>
      <c r="E48" s="57"/>
      <c r="F48" s="57"/>
      <c r="G48" s="57"/>
      <c r="H48" s="57"/>
      <c r="I48" s="57"/>
      <c r="J48" s="57"/>
    </row>
    <row r="49" spans="1:10" ht="46.5" customHeight="1" thickBot="1" x14ac:dyDescent="0.25">
      <c r="A49" s="38" t="s">
        <v>3</v>
      </c>
      <c r="B49" s="39"/>
      <c r="C49" s="39"/>
      <c r="D49" s="39"/>
      <c r="E49" s="39"/>
      <c r="F49" s="39"/>
      <c r="G49" s="39"/>
      <c r="H49" s="39"/>
      <c r="I49" s="39"/>
      <c r="J49" s="37"/>
    </row>
    <row r="50" spans="1:10" ht="30.75" customHeight="1" thickBot="1" x14ac:dyDescent="0.25">
      <c r="A50" s="58" t="s">
        <v>65</v>
      </c>
      <c r="B50" s="58"/>
      <c r="C50" s="58"/>
      <c r="D50" s="58"/>
      <c r="E50" s="58"/>
      <c r="F50" s="58"/>
      <c r="G50" s="58"/>
      <c r="H50" s="58"/>
      <c r="I50" s="58"/>
      <c r="J50" s="37"/>
    </row>
    <row r="51" spans="1:10" ht="28.5" customHeight="1" thickBot="1" x14ac:dyDescent="0.25">
      <c r="A51" s="58" t="s">
        <v>66</v>
      </c>
      <c r="B51" s="58"/>
      <c r="C51" s="58"/>
      <c r="D51" s="58"/>
      <c r="E51" s="58"/>
      <c r="F51" s="58"/>
      <c r="G51" s="58"/>
      <c r="H51" s="58"/>
      <c r="I51" s="58"/>
      <c r="J51" s="37"/>
    </row>
    <row r="52" spans="1:10" ht="22.5" customHeight="1" x14ac:dyDescent="0.2">
      <c r="A52" s="22" t="s">
        <v>4</v>
      </c>
      <c r="B52" s="55"/>
      <c r="C52" s="55"/>
      <c r="D52" s="55"/>
      <c r="E52" s="55"/>
      <c r="F52" s="55"/>
      <c r="G52" s="55"/>
      <c r="H52" s="55"/>
      <c r="I52" s="55"/>
      <c r="J52" s="56"/>
    </row>
    <row r="53" spans="1:10" ht="91.5" customHeight="1" thickBot="1" x14ac:dyDescent="0.25">
      <c r="A53" s="8"/>
      <c r="B53" s="57"/>
      <c r="C53" s="57"/>
      <c r="D53" s="57"/>
      <c r="E53" s="57"/>
      <c r="F53" s="57"/>
      <c r="G53" s="57"/>
      <c r="H53" s="57"/>
      <c r="I53" s="57"/>
      <c r="J53" s="57"/>
    </row>
    <row r="55" spans="1:10" ht="46.5" customHeight="1" thickBot="1" x14ac:dyDescent="0.25">
      <c r="A55" s="38" t="s">
        <v>73</v>
      </c>
      <c r="B55" s="39"/>
      <c r="C55" s="39"/>
      <c r="D55" s="39"/>
      <c r="E55" s="39"/>
      <c r="F55" s="39"/>
      <c r="G55" s="39"/>
      <c r="H55" s="39"/>
      <c r="I55" s="39"/>
      <c r="J55" s="37"/>
    </row>
    <row r="56" spans="1:10" ht="30.75" customHeight="1" thickBot="1" x14ac:dyDescent="0.25">
      <c r="A56" s="58" t="s">
        <v>65</v>
      </c>
      <c r="B56" s="58"/>
      <c r="C56" s="58"/>
      <c r="D56" s="58"/>
      <c r="E56" s="58"/>
      <c r="F56" s="58"/>
      <c r="G56" s="58"/>
      <c r="H56" s="58"/>
      <c r="I56" s="58"/>
      <c r="J56" s="37"/>
    </row>
    <row r="57" spans="1:10" ht="28.5" customHeight="1" thickBot="1" x14ac:dyDescent="0.25">
      <c r="A57" s="58" t="s">
        <v>66</v>
      </c>
      <c r="B57" s="58"/>
      <c r="C57" s="58"/>
      <c r="D57" s="58"/>
      <c r="E57" s="58"/>
      <c r="F57" s="58"/>
      <c r="G57" s="58"/>
      <c r="H57" s="58"/>
      <c r="I57" s="58"/>
      <c r="J57" s="37"/>
    </row>
    <row r="58" spans="1:10" ht="22.5" customHeight="1" x14ac:dyDescent="0.2">
      <c r="A58" s="22" t="s">
        <v>4</v>
      </c>
      <c r="B58" s="55"/>
      <c r="C58" s="55"/>
      <c r="D58" s="55"/>
      <c r="E58" s="55"/>
      <c r="F58" s="55"/>
      <c r="G58" s="55"/>
      <c r="H58" s="55"/>
      <c r="I58" s="55"/>
      <c r="J58" s="56"/>
    </row>
    <row r="59" spans="1:10" ht="91.5" customHeight="1" thickBot="1" x14ac:dyDescent="0.25">
      <c r="A59" s="8"/>
      <c r="B59" s="57"/>
      <c r="C59" s="57"/>
      <c r="D59" s="57"/>
      <c r="E59" s="57"/>
      <c r="F59" s="57"/>
      <c r="G59" s="57"/>
      <c r="H59" s="57"/>
      <c r="I59" s="57"/>
      <c r="J59" s="57"/>
    </row>
    <row r="60" spans="1:10" ht="46.5" customHeight="1" thickBot="1" x14ac:dyDescent="0.25">
      <c r="A60" s="38" t="s">
        <v>74</v>
      </c>
      <c r="B60" s="39"/>
      <c r="C60" s="39"/>
      <c r="D60" s="39"/>
      <c r="E60" s="39"/>
      <c r="F60" s="39"/>
      <c r="G60" s="39"/>
      <c r="H60" s="39"/>
      <c r="I60" s="39"/>
      <c r="J60" s="37"/>
    </row>
    <row r="61" spans="1:10" ht="30.75" customHeight="1" thickBot="1" x14ac:dyDescent="0.25">
      <c r="A61" s="61" t="s">
        <v>65</v>
      </c>
      <c r="B61" s="62"/>
      <c r="C61" s="62"/>
      <c r="D61" s="62"/>
      <c r="E61" s="62"/>
      <c r="F61" s="62"/>
      <c r="G61" s="62"/>
      <c r="H61" s="62"/>
      <c r="I61" s="63"/>
      <c r="J61" s="37"/>
    </row>
    <row r="62" spans="1:10" ht="28.5" customHeight="1" thickBot="1" x14ac:dyDescent="0.25">
      <c r="A62" s="61" t="s">
        <v>66</v>
      </c>
      <c r="B62" s="62"/>
      <c r="C62" s="62"/>
      <c r="D62" s="62"/>
      <c r="E62" s="62"/>
      <c r="F62" s="62"/>
      <c r="G62" s="62"/>
      <c r="H62" s="62"/>
      <c r="I62" s="63"/>
      <c r="J62" s="37"/>
    </row>
    <row r="63" spans="1:10" ht="22.5" customHeight="1" x14ac:dyDescent="0.2">
      <c r="A63" s="22" t="s">
        <v>4</v>
      </c>
      <c r="B63" s="55"/>
      <c r="C63" s="55"/>
      <c r="D63" s="55"/>
      <c r="E63" s="55"/>
      <c r="F63" s="55"/>
      <c r="G63" s="55"/>
      <c r="H63" s="55"/>
      <c r="I63" s="55"/>
      <c r="J63" s="55"/>
    </row>
    <row r="64" spans="1:10" ht="91.5" customHeight="1" thickBot="1" x14ac:dyDescent="0.25">
      <c r="A64" s="8"/>
      <c r="B64" s="57"/>
      <c r="C64" s="57"/>
      <c r="D64" s="57"/>
      <c r="E64" s="57"/>
      <c r="F64" s="57"/>
      <c r="G64" s="57"/>
      <c r="H64" s="57"/>
      <c r="I64" s="57"/>
      <c r="J64" s="57"/>
    </row>
    <row r="65" spans="1:10" ht="46.5" customHeight="1" thickBot="1" x14ac:dyDescent="0.25">
      <c r="A65" s="38" t="s">
        <v>75</v>
      </c>
      <c r="B65" s="39"/>
      <c r="C65" s="39"/>
      <c r="D65" s="39"/>
      <c r="E65" s="39"/>
      <c r="F65" s="39"/>
      <c r="G65" s="39"/>
      <c r="H65" s="39"/>
      <c r="I65" s="39"/>
      <c r="J65" s="37"/>
    </row>
    <row r="66" spans="1:10" ht="30.75" customHeight="1" thickBot="1" x14ac:dyDescent="0.25">
      <c r="A66" s="61" t="s">
        <v>65</v>
      </c>
      <c r="B66" s="62"/>
      <c r="C66" s="62"/>
      <c r="D66" s="62"/>
      <c r="E66" s="62"/>
      <c r="F66" s="62"/>
      <c r="G66" s="62"/>
      <c r="H66" s="62"/>
      <c r="I66" s="63"/>
      <c r="J66" s="37"/>
    </row>
    <row r="67" spans="1:10" ht="28.5" customHeight="1" thickBot="1" x14ac:dyDescent="0.25">
      <c r="A67" s="61" t="s">
        <v>66</v>
      </c>
      <c r="B67" s="62"/>
      <c r="C67" s="62"/>
      <c r="D67" s="62"/>
      <c r="E67" s="62"/>
      <c r="F67" s="62"/>
      <c r="G67" s="62"/>
      <c r="H67" s="62"/>
      <c r="I67" s="63"/>
      <c r="J67" s="37"/>
    </row>
    <row r="68" spans="1:10" ht="22.5" customHeight="1" x14ac:dyDescent="0.2">
      <c r="A68" s="22" t="s">
        <v>4</v>
      </c>
      <c r="B68" s="55"/>
      <c r="C68" s="55"/>
      <c r="D68" s="55"/>
      <c r="E68" s="55"/>
      <c r="F68" s="55"/>
      <c r="G68" s="55"/>
      <c r="H68" s="55"/>
      <c r="I68" s="55"/>
      <c r="J68" s="55"/>
    </row>
    <row r="69" spans="1:10" ht="91.5" customHeight="1" thickBot="1" x14ac:dyDescent="0.25">
      <c r="A69" s="8"/>
      <c r="B69" s="57"/>
      <c r="C69" s="57"/>
      <c r="D69" s="57"/>
      <c r="E69" s="57"/>
      <c r="F69" s="57"/>
      <c r="G69" s="57"/>
      <c r="H69" s="57"/>
      <c r="I69" s="57"/>
      <c r="J69" s="57"/>
    </row>
    <row r="70" spans="1:10" x14ac:dyDescent="0.2"/>
    <row r="71" spans="1:10" x14ac:dyDescent="0.2"/>
    <row r="72" spans="1:10" x14ac:dyDescent="0.2"/>
    <row r="73" spans="1:10" x14ac:dyDescent="0.2"/>
    <row r="74" spans="1:10" x14ac:dyDescent="0.2"/>
    <row r="75" spans="1:10" x14ac:dyDescent="0.2"/>
    <row r="76" spans="1:10" x14ac:dyDescent="0.2"/>
    <row r="77" spans="1:10" x14ac:dyDescent="0.2"/>
    <row r="78" spans="1:10" x14ac:dyDescent="0.2"/>
  </sheetData>
  <mergeCells count="50">
    <mergeCell ref="A3:E3"/>
    <mergeCell ref="G3:I3"/>
    <mergeCell ref="A62:I62"/>
    <mergeCell ref="B63:J64"/>
    <mergeCell ref="A40:I40"/>
    <mergeCell ref="A41:I41"/>
    <mergeCell ref="A50:I50"/>
    <mergeCell ref="A51:I51"/>
    <mergeCell ref="A5:I5"/>
    <mergeCell ref="A10:I10"/>
    <mergeCell ref="A11:I11"/>
    <mergeCell ref="A15:I15"/>
    <mergeCell ref="B6:J7"/>
    <mergeCell ref="B17:J18"/>
    <mergeCell ref="B22:J23"/>
    <mergeCell ref="A66:I66"/>
    <mergeCell ref="A67:I67"/>
    <mergeCell ref="B68:J69"/>
    <mergeCell ref="B52:J53"/>
    <mergeCell ref="A56:I56"/>
    <mergeCell ref="A57:I57"/>
    <mergeCell ref="B58:J59"/>
    <mergeCell ref="A61:I61"/>
    <mergeCell ref="K42:K46"/>
    <mergeCell ref="G1:J1"/>
    <mergeCell ref="K2:K7"/>
    <mergeCell ref="K10:K12"/>
    <mergeCell ref="K13:K16"/>
    <mergeCell ref="K23:K27"/>
    <mergeCell ref="K28:K30"/>
    <mergeCell ref="K36:K37"/>
    <mergeCell ref="K32:K35"/>
    <mergeCell ref="K38:K40"/>
    <mergeCell ref="A16:I16"/>
    <mergeCell ref="A20:I20"/>
    <mergeCell ref="A21:I21"/>
    <mergeCell ref="A25:I25"/>
    <mergeCell ref="A26:I26"/>
    <mergeCell ref="A4:I4"/>
    <mergeCell ref="B47:J48"/>
    <mergeCell ref="A46:I46"/>
    <mergeCell ref="B42:J43"/>
    <mergeCell ref="A45:I45"/>
    <mergeCell ref="B27:J28"/>
    <mergeCell ref="B32:J33"/>
    <mergeCell ref="B37:J38"/>
    <mergeCell ref="A30:I30"/>
    <mergeCell ref="A31:I31"/>
    <mergeCell ref="A35:I35"/>
    <mergeCell ref="A36:I36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DD9AF-A727-45C8-B37C-507AAF4D8A28}">
  <sheetPr codeName="Feuil2"/>
  <dimension ref="A1:E33"/>
  <sheetViews>
    <sheetView workbookViewId="0">
      <selection activeCell="H28" sqref="H28"/>
    </sheetView>
  </sheetViews>
  <sheetFormatPr baseColWidth="10" defaultRowHeight="15" x14ac:dyDescent="0.25"/>
  <cols>
    <col min="1" max="1" width="12.5703125" bestFit="1" customWidth="1"/>
    <col min="2" max="2" width="27.7109375" bestFit="1" customWidth="1"/>
    <col min="3" max="3" width="40" bestFit="1" customWidth="1"/>
    <col min="4" max="4" width="19.140625" customWidth="1"/>
  </cols>
  <sheetData>
    <row r="1" spans="1:5" x14ac:dyDescent="0.25">
      <c r="A1" s="24" t="s">
        <v>103</v>
      </c>
      <c r="B1" t="s">
        <v>133</v>
      </c>
      <c r="E1" t="str">
        <f>Synthese!$B$1&amp;" "&amp;systeme!$B$1</f>
        <v>Mars 2023</v>
      </c>
    </row>
    <row r="3" spans="1:5" x14ac:dyDescent="0.25">
      <c r="A3" s="24" t="s">
        <v>7</v>
      </c>
      <c r="B3" t="s">
        <v>102</v>
      </c>
      <c r="C3" t="s">
        <v>31</v>
      </c>
    </row>
    <row r="4" spans="1:5" x14ac:dyDescent="0.25">
      <c r="A4" t="s">
        <v>104</v>
      </c>
      <c r="B4" s="26">
        <v>4000</v>
      </c>
      <c r="C4" s="26">
        <v>550</v>
      </c>
    </row>
    <row r="5" spans="1:5" x14ac:dyDescent="0.25">
      <c r="A5" t="s">
        <v>105</v>
      </c>
      <c r="B5" s="26">
        <v>4200</v>
      </c>
      <c r="C5" s="26">
        <v>590</v>
      </c>
    </row>
    <row r="6" spans="1:5" x14ac:dyDescent="0.25">
      <c r="A6" t="s">
        <v>106</v>
      </c>
      <c r="B6" s="26">
        <v>4400</v>
      </c>
      <c r="C6" s="26">
        <v>630</v>
      </c>
    </row>
    <row r="7" spans="1:5" x14ac:dyDescent="0.25">
      <c r="A7" t="s">
        <v>107</v>
      </c>
      <c r="B7" s="26">
        <v>4600</v>
      </c>
      <c r="C7" s="26">
        <v>670</v>
      </c>
    </row>
    <row r="8" spans="1:5" x14ac:dyDescent="0.25">
      <c r="A8" t="s">
        <v>108</v>
      </c>
      <c r="B8" s="26">
        <v>4800</v>
      </c>
      <c r="C8" s="26">
        <v>710</v>
      </c>
    </row>
    <row r="9" spans="1:5" x14ac:dyDescent="0.25">
      <c r="A9" t="s">
        <v>109</v>
      </c>
      <c r="B9" s="26">
        <v>5000</v>
      </c>
      <c r="C9" s="26">
        <v>750</v>
      </c>
    </row>
    <row r="10" spans="1:5" x14ac:dyDescent="0.25">
      <c r="A10" t="s">
        <v>110</v>
      </c>
      <c r="B10" s="26">
        <v>5200</v>
      </c>
      <c r="C10" s="26">
        <v>790</v>
      </c>
    </row>
    <row r="11" spans="1:5" x14ac:dyDescent="0.25">
      <c r="A11" t="s">
        <v>111</v>
      </c>
      <c r="B11" s="26">
        <v>5400</v>
      </c>
      <c r="C11" s="26">
        <v>830</v>
      </c>
    </row>
    <row r="12" spans="1:5" x14ac:dyDescent="0.25">
      <c r="A12" t="s">
        <v>112</v>
      </c>
      <c r="B12" s="26">
        <v>5600</v>
      </c>
      <c r="C12" s="26">
        <v>870</v>
      </c>
    </row>
    <row r="13" spans="1:5" x14ac:dyDescent="0.25">
      <c r="A13" t="s">
        <v>113</v>
      </c>
      <c r="B13" s="26">
        <v>5800</v>
      </c>
      <c r="C13" s="26">
        <v>910</v>
      </c>
    </row>
    <row r="14" spans="1:5" x14ac:dyDescent="0.25">
      <c r="A14" t="s">
        <v>114</v>
      </c>
      <c r="B14" s="26">
        <v>6000</v>
      </c>
      <c r="C14" s="26">
        <v>950</v>
      </c>
    </row>
    <row r="15" spans="1:5" x14ac:dyDescent="0.25">
      <c r="A15" t="s">
        <v>115</v>
      </c>
      <c r="B15" s="26">
        <v>6200</v>
      </c>
      <c r="C15" s="26">
        <v>990</v>
      </c>
    </row>
    <row r="16" spans="1:5" x14ac:dyDescent="0.25">
      <c r="A16" t="s">
        <v>116</v>
      </c>
      <c r="B16" s="26">
        <v>6400</v>
      </c>
      <c r="C16" s="26">
        <v>1030</v>
      </c>
    </row>
    <row r="17" spans="1:3" x14ac:dyDescent="0.25">
      <c r="A17" t="s">
        <v>117</v>
      </c>
      <c r="B17" s="26">
        <v>6600</v>
      </c>
      <c r="C17" s="26">
        <v>1070</v>
      </c>
    </row>
    <row r="18" spans="1:3" x14ac:dyDescent="0.25">
      <c r="A18" t="s">
        <v>118</v>
      </c>
      <c r="B18" s="26">
        <v>6800</v>
      </c>
      <c r="C18" s="26">
        <v>1110</v>
      </c>
    </row>
    <row r="19" spans="1:3" x14ac:dyDescent="0.25">
      <c r="A19" t="s">
        <v>119</v>
      </c>
      <c r="B19" s="26">
        <v>7000</v>
      </c>
      <c r="C19" s="26">
        <v>1150</v>
      </c>
    </row>
    <row r="20" spans="1:3" x14ac:dyDescent="0.25">
      <c r="A20" t="s">
        <v>120</v>
      </c>
      <c r="B20" s="26">
        <v>7200</v>
      </c>
      <c r="C20" s="26">
        <v>1190</v>
      </c>
    </row>
    <row r="21" spans="1:3" x14ac:dyDescent="0.25">
      <c r="A21" t="s">
        <v>121</v>
      </c>
      <c r="B21" s="26">
        <v>7400</v>
      </c>
      <c r="C21" s="26">
        <v>1230</v>
      </c>
    </row>
    <row r="22" spans="1:3" x14ac:dyDescent="0.25">
      <c r="A22" t="s">
        <v>122</v>
      </c>
      <c r="B22" s="26">
        <v>7600</v>
      </c>
      <c r="C22" s="26">
        <v>1270</v>
      </c>
    </row>
    <row r="23" spans="1:3" x14ac:dyDescent="0.25">
      <c r="A23" t="s">
        <v>123</v>
      </c>
      <c r="B23" s="26">
        <v>7800</v>
      </c>
      <c r="C23" s="26">
        <v>1310</v>
      </c>
    </row>
    <row r="24" spans="1:3" x14ac:dyDescent="0.25">
      <c r="A24" t="s">
        <v>124</v>
      </c>
      <c r="B24" s="26">
        <v>8000</v>
      </c>
      <c r="C24" s="26">
        <v>1350</v>
      </c>
    </row>
    <row r="25" spans="1:3" x14ac:dyDescent="0.25">
      <c r="A25" t="s">
        <v>125</v>
      </c>
      <c r="B25" s="26">
        <v>8200</v>
      </c>
      <c r="C25" s="26">
        <v>1390</v>
      </c>
    </row>
    <row r="26" spans="1:3" x14ac:dyDescent="0.25">
      <c r="A26" t="s">
        <v>126</v>
      </c>
      <c r="B26" s="26">
        <v>8400</v>
      </c>
      <c r="C26" s="26">
        <v>1430</v>
      </c>
    </row>
    <row r="27" spans="1:3" x14ac:dyDescent="0.25">
      <c r="A27" t="s">
        <v>127</v>
      </c>
      <c r="B27" s="26">
        <v>8600</v>
      </c>
      <c r="C27" s="26">
        <v>1470</v>
      </c>
    </row>
    <row r="28" spans="1:3" x14ac:dyDescent="0.25">
      <c r="A28" t="s">
        <v>128</v>
      </c>
      <c r="B28" s="26">
        <v>8800</v>
      </c>
      <c r="C28" s="26">
        <v>1510</v>
      </c>
    </row>
    <row r="29" spans="1:3" x14ac:dyDescent="0.25">
      <c r="A29" t="s">
        <v>129</v>
      </c>
      <c r="B29" s="26">
        <v>9000</v>
      </c>
      <c r="C29" s="26">
        <v>1550</v>
      </c>
    </row>
    <row r="30" spans="1:3" x14ac:dyDescent="0.25">
      <c r="A30" t="s">
        <v>130</v>
      </c>
      <c r="B30" s="26">
        <v>9200</v>
      </c>
      <c r="C30" s="26">
        <v>1590</v>
      </c>
    </row>
    <row r="31" spans="1:3" x14ac:dyDescent="0.25">
      <c r="A31" t="s">
        <v>131</v>
      </c>
      <c r="B31" s="26">
        <v>9400</v>
      </c>
      <c r="C31" s="26">
        <v>1630</v>
      </c>
    </row>
    <row r="32" spans="1:3" x14ac:dyDescent="0.25">
      <c r="A32" t="s">
        <v>132</v>
      </c>
      <c r="B32" s="26">
        <v>9600</v>
      </c>
      <c r="C32" s="26">
        <v>1670</v>
      </c>
    </row>
    <row r="33" spans="1:3" x14ac:dyDescent="0.25">
      <c r="A33" t="s">
        <v>19</v>
      </c>
      <c r="B33" s="26">
        <v>197200</v>
      </c>
      <c r="C33" s="26">
        <v>32190</v>
      </c>
    </row>
  </sheetData>
  <pageMargins left="0.7" right="0.7" top="0.75" bottom="0.75" header="0.3" footer="0.3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3"/>
  <dimension ref="A1:F14"/>
  <sheetViews>
    <sheetView showGridLines="0" workbookViewId="0">
      <selection activeCell="D31" sqref="D31"/>
    </sheetView>
  </sheetViews>
  <sheetFormatPr baseColWidth="10" defaultColWidth="11.42578125" defaultRowHeight="15" x14ac:dyDescent="0.25"/>
  <cols>
    <col min="1" max="1" width="51.42578125" style="1" bestFit="1" customWidth="1"/>
    <col min="2" max="2" width="56.85546875" style="1" customWidth="1"/>
    <col min="3" max="3" width="11.42578125" style="1"/>
    <col min="4" max="4" width="22.85546875" style="1" customWidth="1"/>
    <col min="5" max="5" width="23.28515625" style="1" customWidth="1"/>
    <col min="6" max="6" width="30.42578125" style="1" customWidth="1"/>
    <col min="7" max="16384" width="11.42578125" style="1"/>
  </cols>
  <sheetData>
    <row r="1" spans="1:6" x14ac:dyDescent="0.25">
      <c r="A1" s="6" t="s">
        <v>0</v>
      </c>
      <c r="B1" s="4">
        <v>2023</v>
      </c>
    </row>
    <row r="2" spans="1:6" x14ac:dyDescent="0.25">
      <c r="A2" s="13"/>
      <c r="B2" s="14"/>
    </row>
    <row r="3" spans="1:6" x14ac:dyDescent="0.25">
      <c r="A3" s="15"/>
      <c r="B3" s="16"/>
    </row>
    <row r="4" spans="1:6" x14ac:dyDescent="0.25">
      <c r="A4" s="15"/>
      <c r="B4" s="16"/>
    </row>
    <row r="5" spans="1:6" x14ac:dyDescent="0.25">
      <c r="A5" s="15"/>
      <c r="B5" s="16"/>
    </row>
    <row r="6" spans="1:6" x14ac:dyDescent="0.25">
      <c r="A6" s="15"/>
      <c r="B6" s="16"/>
    </row>
    <row r="7" spans="1:6" x14ac:dyDescent="0.25">
      <c r="A7" s="15"/>
      <c r="B7" s="16"/>
      <c r="E7" s="5"/>
      <c r="F7" s="5"/>
    </row>
    <row r="8" spans="1:6" x14ac:dyDescent="0.25">
      <c r="A8" s="15"/>
      <c r="B8" s="16"/>
      <c r="E8" s="5"/>
      <c r="F8" s="5"/>
    </row>
    <row r="9" spans="1:6" x14ac:dyDescent="0.25">
      <c r="A9" s="15"/>
      <c r="B9" s="16"/>
      <c r="E9" s="5"/>
      <c r="F9" s="5"/>
    </row>
    <row r="10" spans="1:6" x14ac:dyDescent="0.25">
      <c r="A10" s="15"/>
      <c r="B10" s="16"/>
      <c r="E10" s="5"/>
      <c r="F10" s="5"/>
    </row>
    <row r="11" spans="1:6" ht="18.75" x14ac:dyDescent="0.3">
      <c r="A11" s="15"/>
      <c r="B11" s="17"/>
      <c r="E11" s="5"/>
      <c r="F11" s="5"/>
    </row>
    <row r="12" spans="1:6" ht="15" customHeight="1" x14ac:dyDescent="0.3">
      <c r="A12" s="18"/>
      <c r="B12" s="19"/>
      <c r="E12" s="5"/>
      <c r="F12" s="5"/>
    </row>
    <row r="13" spans="1:6" x14ac:dyDescent="0.25">
      <c r="E13" s="5"/>
      <c r="F13" s="5"/>
    </row>
    <row r="14" spans="1:6" x14ac:dyDescent="0.25">
      <c r="E14" s="5"/>
      <c r="F14" s="5"/>
    </row>
  </sheetData>
  <conditionalFormatting sqref="E7:F14">
    <cfRule type="expression" dxfId="0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A4E465-5361-4D0E-AF08-2BED0A1901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TCDJ</vt:lpstr>
      <vt:lpstr>Feuil1</vt:lpstr>
      <vt:lpstr>boite</vt:lpstr>
      <vt:lpstr>tonnage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gestion budgitaire </vt:lpstr>
      <vt:lpstr>Synthese</vt:lpstr>
      <vt:lpstr>systeme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Chris_W10</cp:lastModifiedBy>
  <cp:lastPrinted>2016-05-02T20:43:00Z</cp:lastPrinted>
  <dcterms:created xsi:type="dcterms:W3CDTF">2014-02-16T20:49:14Z</dcterms:created>
  <dcterms:modified xsi:type="dcterms:W3CDTF">2021-12-29T16:17:41Z</dcterms:modified>
  <dc:language>Français - Euros</dc:language>
</cp:coreProperties>
</file>