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990"/>
  </bookViews>
  <sheets>
    <sheet name="Feuil1" sheetId="1" r:id="rId1"/>
    <sheet name="Feuil2" sheetId="2" r:id="rId2"/>
  </sheets>
  <definedNames>
    <definedName name="_xlnm._FilterDatabase" localSheetId="0" hidden="1">Feuil1!$A$5:$D$11</definedName>
    <definedName name="_xlnm.Criteria" localSheetId="0">Feuil1!$H$1:$H$2</definedName>
    <definedName name="DonnéesExternes_1" localSheetId="0">Feuil1!$R$5:$U$8</definedName>
    <definedName name="_xlnm.Extract" localSheetId="0">Feuil1!$M$5:$P$5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  <c r="G8" i="1" a="1"/>
  <c r="G8" i="1" s="1"/>
  <c r="G9" i="1" a="1"/>
  <c r="G9" i="1" s="1"/>
  <c r="G10" i="1" a="1"/>
  <c r="G10" i="1" s="1"/>
  <c r="G11" i="1" a="1"/>
  <c r="G11" i="1" s="1"/>
  <c r="G6" i="1" a="1"/>
  <c r="G6" i="1" s="1"/>
  <c r="J6" i="1" l="1" a="1"/>
  <c r="J6" i="1" s="1"/>
  <c r="I6" i="1" a="1"/>
  <c r="I6" i="1" s="1"/>
  <c r="H6" i="1" a="1"/>
  <c r="H6" i="1" s="1"/>
  <c r="I11" i="1" a="1"/>
  <c r="I11" i="1" s="1"/>
  <c r="J11" i="1" a="1"/>
  <c r="J11" i="1" s="1"/>
  <c r="H11" i="1" a="1"/>
  <c r="H11" i="1" s="1"/>
  <c r="H10" i="1" a="1"/>
  <c r="H10" i="1" s="1"/>
  <c r="I10" i="1" a="1"/>
  <c r="I10" i="1" s="1"/>
  <c r="J10" i="1" a="1"/>
  <c r="J10" i="1" s="1"/>
  <c r="H9" i="1" a="1"/>
  <c r="H9" i="1" s="1"/>
  <c r="I9" i="1" a="1"/>
  <c r="I9" i="1" s="1"/>
  <c r="J9" i="1" a="1"/>
  <c r="J9" i="1" s="1"/>
  <c r="H8" i="1" a="1"/>
  <c r="H8" i="1" s="1"/>
  <c r="I8" i="1" a="1"/>
  <c r="I8" i="1" s="1"/>
  <c r="J8" i="1" a="1"/>
  <c r="J8" i="1" s="1"/>
  <c r="I7" i="1" a="1"/>
  <c r="I7" i="1" s="1"/>
  <c r="J7" i="1" a="1"/>
  <c r="J7" i="1" s="1"/>
  <c r="H7" i="1" a="1"/>
  <c r="H7" i="1" s="1"/>
</calcChain>
</file>

<file path=xl/connections.xml><?xml version="1.0" encoding="utf-8"?>
<connections xmlns="http://schemas.openxmlformats.org/spreadsheetml/2006/main">
  <connection id="1" name="Requête - Choix" description="Connexion à la requête « Choix » dans le classeur." type="5" refreshedVersion="0" background="1">
    <dbPr connection="provider=Microsoft.Mashup.OleDb.1;data source=$EmbeddedMashup(1ef55c9e-b566-4dd1-9b3b-3146017936db)$;location=Choix;extended properties=&quot;UEsDBBQAAgAIAA2DfVO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ANg31T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YN9U5V0h4WmAAAA1gAAABMAHABGb3JtdWxhcy9TZWN0aW9uMS5tIKIYACigFAAAAAAAAAAAAAAAAAAAAAAAAAAAAG2NvQqDMBSFdyHvENLFggidxSl07aLQQRyiXjEYc0t+Sor4QH2OvlhjXXuWC/ec7xwLvZOoaXXcS0ESkthJGBgon1AGWlIFjiQ0qkJveoifa+hB5dwbA9rd0cwd4pye1+YmFijZD2Tt1nDULiba7OBPrH49gC44yFF+3iw21aJTkNdGaDuiWTgqv+g9ZdNjLVtXFu2n8IFl1O28g+C27UwSqf/3Fl9QSwECLQAUAAIACAANg31TgTAOwqsAAAD6AAAAEgAAAAAAAAAAAAAAAAAAAAAAQ29uZmlnL1BhY2thZ2UueG1sUEsBAi0AFAACAAgADYN9Uw/K6aukAAAA6QAAABMAAAAAAAAAAAAAAAAA9wAAAFtDb250ZW50X1R5cGVzXS54bWxQSwECLQAUAAIACAANg31TlXSHhaYAAADWAAAAEwAAAAAAAAAAAAAAAADoAQAARm9ybXVsYXMvU2VjdGlvbjEubVBLBQYAAAAAAwADAMIAAADbAgAAAAA=&quot;" command="SELECT * FROM [Choix]"/>
  </connection>
  <connection id="2" keepAlive="1" name="Requête - Donnees" description="Connexion à la requête « Donnees » dans le classeur." type="5" refreshedVersion="4" background="1" saveData="1">
    <dbPr connection="provider=Microsoft.Mashup.OleDb.1;data source=$EmbeddedMashup(1ef55c9e-b566-4dd1-9b3b-3146017936db)$;location=Donnees;extended properties=&quot;UEsDBBQAAgAIABODfVO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ATg31T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4N9UwVxNvU2AQAAwAIAABMAHABGb3JtdWxhcy9TZWN0aW9uMS5tIKIYACigFAAAAAAAAAAAAAAAAAAAAAAAAAAAAK1RTWvCQBS8B/Iflu0lwhIolF7EU9qCLfWgQg/iYU2euJjss/shKSE/yP4N/1hfTFFT2x5K97LwdmfmzYyF1CnUbNLe1/0wCAO7kgYydodaA1g2YDm4MGB0JuhNCjS5L1PI48QbA9q9oFkvENdRr5qNZAED/gnl83qWoHb0Zy5ahis+fdsAKzBTS7XfceKaykUO8dRIbZdoigRzX+jml41aPVFVPMkVsXDBXAN3ULpasIo/yNR5A+zigei20pcX82daRx6Ihtrd3sSNTl33jtuN4dXv3x3ZXnpLiej9jnwctxyBdZA9otLRVyfiJFqLZIWq7Ez4YcRFg31SOouHFJE5CZPtJjTLrN9sjCq6umMocAttNDb6aU0SbFXqXhgo/Sv1edMH0F96btX+r+XvWut66fL2PwBQSwECLQAUAAIACAATg31TgTAOwqsAAAD6AAAAEgAAAAAAAAAAAAAAAAAAAAAAQ29uZmlnL1BhY2thZ2UueG1sUEsBAi0AFAACAAgAE4N9Uw/K6aukAAAA6QAAABMAAAAAAAAAAAAAAAAA9wAAAFtDb250ZW50X1R5cGVzXS54bWxQSwECLQAUAAIACAATg31TBXE29TYBAADAAgAAEwAAAAAAAAAAAAAAAADoAQAARm9ybXVsYXMvU2VjdGlvbjEubVBLBQYAAAAAAwADAMIAAABrAwAAAAA=&quot;" command="SELECT * FROM [Donnees]"/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<sst xmlns="http://schemas.openxmlformats.org/spreadsheetml/2006/main" count="57" uniqueCount="21">
  <si>
    <t>Client</t>
  </si>
  <si>
    <t xml:space="preserve">Facture </t>
  </si>
  <si>
    <t>Travaux</t>
  </si>
  <si>
    <t>Montant</t>
  </si>
  <si>
    <t>A</t>
  </si>
  <si>
    <t>B</t>
  </si>
  <si>
    <t>D</t>
  </si>
  <si>
    <t>C</t>
  </si>
  <si>
    <t>E</t>
  </si>
  <si>
    <t>F</t>
  </si>
  <si>
    <t>F5647</t>
  </si>
  <si>
    <t>F9784</t>
  </si>
  <si>
    <t>F4781</t>
  </si>
  <si>
    <t>F6478</t>
  </si>
  <si>
    <t>F2145</t>
  </si>
  <si>
    <t>F4571</t>
  </si>
  <si>
    <t>PORTE</t>
  </si>
  <si>
    <t>FENETRE</t>
  </si>
  <si>
    <t>GARAGE</t>
  </si>
  <si>
    <t>Critère: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</si>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</sst>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409575</xdr:colOff>
      <xdr:row>10</xdr:row>
      <xdr:rowOff>161925</xdr:rowOff>
    </xdr:from>
    <xdr:to>
      <xdr:col>15</xdr:col>
      <xdr:colOff>437861</xdr:colOff>
      <xdr:row>22</xdr:row>
      <xdr:rowOff>123544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845D3DF0-9C86-4E6D-918C-2886767BB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53575" y="2066925"/>
          <a:ext cx="2314286" cy="224761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Client" tableColumnId="8"/>
      <queryTableField id="2" name="Facture " tableColumnId="9"/>
      <queryTableField id="3" name="Travaux" tableColumnId="10"/>
      <queryTableField id="4" name="Montant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ees" displayName="Donnees" ref="A5:D11" totalsRowShown="0">
  <tableColumns count="4">
    <tableColumn id="1" name="Client"/>
    <tableColumn id="2" name="Facture "/>
    <tableColumn id="3" name="Travaux"/>
    <tableColumn id="4" name="Montant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Choix" displayName="Choix" ref="R1:R2" totalsRowShown="0">
  <autoFilter ref="R1:R2"/>
  <tableColumns count="1">
    <tableColumn id="1" name="Travaux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Donnees_2" displayName="Donnees_2" ref="R5:U8" tableType="queryTable" totalsRowShown="0" headerRowDxfId="5" dataDxfId="4">
  <autoFilter ref="R5:U8"/>
  <tableColumns count="4">
    <tableColumn id="8" uniqueName="8" name="Client" queryTableFieldId="1" dataDxfId="3"/>
    <tableColumn id="9" uniqueName="9" name="Facture " queryTableFieldId="2" dataDxfId="2"/>
    <tableColumn id="10" uniqueName="10" name="Travaux" queryTableFieldId="3" dataDxfId="1"/>
    <tableColumn id="11" uniqueName="11" name="Montant" queryTableFieldId="4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D1" workbookViewId="0">
      <selection activeCell="R13" sqref="R13"/>
    </sheetView>
  </sheetViews>
  <sheetFormatPr baseColWidth="10" defaultRowHeight="15" x14ac:dyDescent="0.25"/>
  <sheetData>
    <row r="1" spans="1:21" x14ac:dyDescent="0.25">
      <c r="H1" t="s">
        <v>2</v>
      </c>
      <c r="R1" t="s">
        <v>2</v>
      </c>
    </row>
    <row r="2" spans="1:21" x14ac:dyDescent="0.25">
      <c r="G2" t="s">
        <v>19</v>
      </c>
      <c r="H2" t="s">
        <v>16</v>
      </c>
      <c r="R2" t="s">
        <v>16</v>
      </c>
    </row>
    <row r="4" spans="1:21" x14ac:dyDescent="0.25">
      <c r="H4" s="1"/>
    </row>
    <row r="5" spans="1:21" x14ac:dyDescent="0.25">
      <c r="A5" t="s">
        <v>0</v>
      </c>
      <c r="B5" t="s">
        <v>1</v>
      </c>
      <c r="C5" t="s">
        <v>2</v>
      </c>
      <c r="D5" t="s">
        <v>3</v>
      </c>
      <c r="G5" t="s">
        <v>0</v>
      </c>
      <c r="H5" t="s">
        <v>20</v>
      </c>
      <c r="I5" t="s">
        <v>2</v>
      </c>
      <c r="J5" t="s">
        <v>3</v>
      </c>
      <c r="M5" t="s">
        <v>0</v>
      </c>
      <c r="N5" t="s">
        <v>1</v>
      </c>
      <c r="O5" t="s">
        <v>2</v>
      </c>
      <c r="P5" t="s">
        <v>3</v>
      </c>
      <c r="R5" s="3" t="s">
        <v>0</v>
      </c>
      <c r="S5" s="3" t="s">
        <v>1</v>
      </c>
      <c r="T5" s="3" t="s">
        <v>2</v>
      </c>
      <c r="U5" s="2" t="s">
        <v>3</v>
      </c>
    </row>
    <row r="6" spans="1:21" x14ac:dyDescent="0.25">
      <c r="A6" t="s">
        <v>4</v>
      </c>
      <c r="B6" t="s">
        <v>10</v>
      </c>
      <c r="C6" t="s">
        <v>16</v>
      </c>
      <c r="D6">
        <v>1000</v>
      </c>
      <c r="G6" t="str">
        <f t="array" ref="G6">IF(ROW()-5&gt;COUNTIF(Donnees[Travaux],$H$2),"",INDEX(Donnees[Client],SMALL(IF(Donnees[Travaux]=$H$2,ROW(Donnees[Travaux]),""),ROW(A1))-5))</f>
        <v>A</v>
      </c>
      <c r="H6" t="str" cm="1">
        <f t="array" ref="H6">IF($G6&lt;&gt;"",INDEX(Donnees[],MATCH($G6,Donnees[[Client]:[Client]],0),COLUMN(B1)),"")</f>
        <v>F5647</v>
      </c>
      <c r="I6" t="str" cm="1">
        <f t="array" ref="I6">IF($G6&lt;&gt;"",INDEX(Donnees[],MATCH($G6,Donnees[[Client]:[Client]],0),COLUMN(C1)),"")</f>
        <v>PORTE</v>
      </c>
      <c r="J6" cm="1">
        <f t="array" ref="J6">IF($G6&lt;&gt;"",INDEX(Donnees[],MATCH($G6,Donnees[[Client]:[Client]],0),COLUMN(D1)),"")</f>
        <v>1000</v>
      </c>
      <c r="M6" t="s">
        <v>4</v>
      </c>
      <c r="N6" t="s">
        <v>10</v>
      </c>
      <c r="O6" t="s">
        <v>16</v>
      </c>
      <c r="P6">
        <v>1000</v>
      </c>
      <c r="R6" s="3" t="s">
        <v>4</v>
      </c>
      <c r="S6" s="3" t="s">
        <v>10</v>
      </c>
      <c r="T6" s="3" t="s">
        <v>16</v>
      </c>
      <c r="U6" s="2">
        <v>1000</v>
      </c>
    </row>
    <row r="7" spans="1:21" x14ac:dyDescent="0.25">
      <c r="A7" t="s">
        <v>5</v>
      </c>
      <c r="B7" t="s">
        <v>11</v>
      </c>
      <c r="C7" t="s">
        <v>17</v>
      </c>
      <c r="D7">
        <v>2000</v>
      </c>
      <c r="G7" t="str">
        <f t="array" ref="G7">IF(ROW()-5&gt;COUNTIF(Donnees[Travaux],$H$2),"",INDEX(Donnees[Client],SMALL(IF(Donnees[Travaux]=$H$2,ROW(Donnees[Travaux]),""),ROW(A2))-5))</f>
        <v>D</v>
      </c>
      <c r="H7" t="str" cm="1">
        <f t="array" ref="H7">IF($G7&lt;&gt;"",INDEX(Donnees[],MATCH($G7,Donnees[[Client]:[Client]],0),COLUMN(B2)),"")</f>
        <v>F6478</v>
      </c>
      <c r="I7" t="str" cm="1">
        <f t="array" ref="I7">IF($G7&lt;&gt;"",INDEX(Donnees[],MATCH($G7,Donnees[[Client]:[Client]],0),COLUMN(C2)),"")</f>
        <v>PORTE</v>
      </c>
      <c r="J7" cm="1">
        <f t="array" ref="J7">IF($G7&lt;&gt;"",INDEX(Donnees[],MATCH($G7,Donnees[[Client]:[Client]],0),COLUMN(D2)),"")</f>
        <v>500</v>
      </c>
      <c r="M7" t="s">
        <v>6</v>
      </c>
      <c r="N7" t="s">
        <v>13</v>
      </c>
      <c r="O7" t="s">
        <v>16</v>
      </c>
      <c r="P7">
        <v>500</v>
      </c>
      <c r="R7" s="3" t="s">
        <v>6</v>
      </c>
      <c r="S7" s="3" t="s">
        <v>13</v>
      </c>
      <c r="T7" s="3" t="s">
        <v>16</v>
      </c>
      <c r="U7" s="2">
        <v>500</v>
      </c>
    </row>
    <row r="8" spans="1:21" x14ac:dyDescent="0.25">
      <c r="A8" t="s">
        <v>7</v>
      </c>
      <c r="B8" t="s">
        <v>12</v>
      </c>
      <c r="C8" t="s">
        <v>17</v>
      </c>
      <c r="D8">
        <v>4000</v>
      </c>
      <c r="G8" t="str">
        <f t="array" ref="G8">IF(ROW()-5&gt;COUNTIF(Donnees[Travaux],$H$2),"",INDEX(Donnees[Client],SMALL(IF(Donnees[Travaux]=$H$2,ROW(Donnees[Travaux]),""),ROW(A3))-5))</f>
        <v>F</v>
      </c>
      <c r="H8" t="str" cm="1">
        <f t="array" ref="H8">IF($G8&lt;&gt;"",INDEX(Donnees[],MATCH($G8,Donnees[[Client]:[Client]],0),COLUMN(B3)),"")</f>
        <v>F4571</v>
      </c>
      <c r="I8" t="str" cm="1">
        <f t="array" ref="I8">IF($G8&lt;&gt;"",INDEX(Donnees[],MATCH($G8,Donnees[[Client]:[Client]],0),COLUMN(C3)),"")</f>
        <v>PORTE</v>
      </c>
      <c r="J8" cm="1">
        <f t="array" ref="J8">IF($G8&lt;&gt;"",INDEX(Donnees[],MATCH($G8,Donnees[[Client]:[Client]],0),COLUMN(D3)),"")</f>
        <v>6000</v>
      </c>
      <c r="M8" t="s">
        <v>9</v>
      </c>
      <c r="N8" t="s">
        <v>15</v>
      </c>
      <c r="O8" t="s">
        <v>16</v>
      </c>
      <c r="P8">
        <v>6000</v>
      </c>
      <c r="R8" s="3" t="s">
        <v>9</v>
      </c>
      <c r="S8" s="3" t="s">
        <v>15</v>
      </c>
      <c r="T8" s="3" t="s">
        <v>16</v>
      </c>
      <c r="U8" s="2">
        <v>6000</v>
      </c>
    </row>
    <row r="9" spans="1:21" x14ac:dyDescent="0.25">
      <c r="A9" t="s">
        <v>6</v>
      </c>
      <c r="B9" t="s">
        <v>13</v>
      </c>
      <c r="C9" t="s">
        <v>16</v>
      </c>
      <c r="D9">
        <v>500</v>
      </c>
      <c r="G9" t="str">
        <f t="array" ref="G9">IF(ROW()-5&gt;COUNTIF(Donnees[Travaux],$H$2),"",INDEX(Donnees[Client],SMALL(IF(Donnees[Travaux]=$H$2,ROW(Donnees[Travaux]),""),ROW(A4))-5))</f>
        <v/>
      </c>
      <c r="H9" t="str" cm="1">
        <f t="array" ref="H9">IF($G9&lt;&gt;"",INDEX(Donnees[],MATCH($G9,Donnees[[Client]:[Client]],0),COLUMN(B4)),"")</f>
        <v/>
      </c>
      <c r="I9" t="str" cm="1">
        <f t="array" ref="I9">IF($G9&lt;&gt;"",INDEX(Donnees[],MATCH($G9,Donnees[[Client]:[Client]],0),COLUMN(C4)),"")</f>
        <v/>
      </c>
      <c r="J9" t="str" cm="1">
        <f t="array" ref="J9">IF($G9&lt;&gt;"",INDEX(Donnees[],MATCH($G9,Donnees[[Client]:[Client]],0),COLUMN(D4)),"")</f>
        <v/>
      </c>
    </row>
    <row r="10" spans="1:21" x14ac:dyDescent="0.25">
      <c r="A10" t="s">
        <v>8</v>
      </c>
      <c r="B10" t="s">
        <v>14</v>
      </c>
      <c r="C10" t="s">
        <v>18</v>
      </c>
      <c r="D10">
        <v>350</v>
      </c>
      <c r="G10" t="str">
        <f t="array" ref="G10">IF(ROW()-5&gt;COUNTIF(Donnees[Travaux],$H$2),"",INDEX(Donnees[Client],SMALL(IF(Donnees[Travaux]=$H$2,ROW(Donnees[Travaux]),""),ROW(A5))-5))</f>
        <v/>
      </c>
      <c r="H10" t="str" cm="1">
        <f t="array" ref="H10">IF($G10&lt;&gt;"",INDEX(Donnees[],MATCH($G10,Donnees[[Client]:[Client]],0),COLUMN(B5)),"")</f>
        <v/>
      </c>
      <c r="I10" t="str" cm="1">
        <f t="array" ref="I10">IF($G10&lt;&gt;"",INDEX(Donnees[],MATCH($G10,Donnees[[Client]:[Client]],0),COLUMN(C5)),"")</f>
        <v/>
      </c>
      <c r="J10" t="str" cm="1">
        <f t="array" ref="J10">IF($G10&lt;&gt;"",INDEX(Donnees[],MATCH($G10,Donnees[[Client]:[Client]],0),COLUMN(D5)),"")</f>
        <v/>
      </c>
    </row>
    <row r="11" spans="1:21" x14ac:dyDescent="0.25">
      <c r="A11" t="s">
        <v>9</v>
      </c>
      <c r="B11" t="s">
        <v>15</v>
      </c>
      <c r="C11" t="s">
        <v>16</v>
      </c>
      <c r="D11">
        <v>6000</v>
      </c>
      <c r="G11" t="str">
        <f t="array" ref="G11">IF(ROW()-5&gt;COUNTIF(Donnees[Travaux],$H$2),"",INDEX(Donnees[Client],SMALL(IF(Donnees[Travaux]=$H$2,ROW(Donnees[Travaux]),""),ROW(A6))-5))</f>
        <v/>
      </c>
      <c r="H11" t="str" cm="1">
        <f t="array" ref="H11">IF($G11&lt;&gt;"",INDEX(Donnees[],MATCH($G11,Donnees[[Client]:[Client]],0),COLUMN(B6)),"")</f>
        <v/>
      </c>
      <c r="I11" t="str" cm="1">
        <f t="array" ref="I11">IF($G11&lt;&gt;"",INDEX(Donnees[],MATCH($G11,Donnees[[Client]:[Client]],0),COLUMN(C6)),"")</f>
        <v/>
      </c>
      <c r="J11" t="str" cm="1">
        <f t="array" ref="J11">IF($G11&lt;&gt;"",INDEX(Donnees[],MATCH($G11,Donnees[[Client]:[Client]],0),COLUMN(D6)),"")</f>
        <v/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4"/>
    </sheetView>
  </sheetViews>
  <sheetFormatPr baseColWidth="10" defaultRowHeight="15" x14ac:dyDescent="0.25"/>
  <cols>
    <col min="1" max="1" width="8.5703125" bestFit="1" customWidth="1"/>
    <col min="2" max="2" width="10.28515625" bestFit="1" customWidth="1"/>
    <col min="3" max="3" width="10.140625" bestFit="1" customWidth="1"/>
    <col min="4" max="4" width="11" bestFit="1" customWidth="1"/>
    <col min="5" max="5" width="10.28515625" bestFit="1" customWidth="1"/>
    <col min="6" max="6" width="10.140625" bestFit="1" customWidth="1"/>
    <col min="7" max="7" width="11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FF6B0A-EDAC-4027-98DA-AA6727DA74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Feuil1!Criteres</vt:lpstr>
      <vt:lpstr>Feuil1!DonnéesExternes_1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CA</cp:lastModifiedBy>
  <dcterms:created xsi:type="dcterms:W3CDTF">2021-11-28T17:23:23Z</dcterms:created>
  <dcterms:modified xsi:type="dcterms:W3CDTF">2021-11-29T15:25:37Z</dcterms:modified>
</cp:coreProperties>
</file>